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https://d.docs.live.net/675c1c42c1770db1/Documents/"/>
    </mc:Choice>
  </mc:AlternateContent>
  <xr:revisionPtr revIDLastSave="48" documentId="8_{8313314F-25ED-4D4B-82E3-05A7D90F9A5F}" xr6:coauthVersionLast="47" xr6:coauthVersionMax="47" xr10:uidLastSave="{07006917-FEB2-4A35-9800-7E0FFB24C1AD}"/>
  <bookViews>
    <workbookView xWindow="-110" yWindow="-110" windowWidth="19420" windowHeight="10300" activeTab="2" xr2:uid="{A26061D4-AAA5-4C23-A153-2EFD29D60FF3}"/>
  </bookViews>
  <sheets>
    <sheet name="amazon-raw data" sheetId="2" r:id="rId1"/>
    <sheet name="Dashboard" sheetId="22" r:id="rId2"/>
    <sheet name="summary" sheetId="24" r:id="rId3"/>
    <sheet name="amazon_cleandata" sheetId="3" r:id="rId4"/>
    <sheet name="calc_columns" sheetId="19" r:id="rId5"/>
    <sheet name="avg_dsct_%" sheetId="4" r:id="rId6"/>
    <sheet name="product_count" sheetId="6" r:id="rId7"/>
    <sheet name="review_count" sheetId="7" r:id="rId8"/>
    <sheet name="highest_avg_rating" sheetId="8" r:id="rId9"/>
    <sheet name="actual_vs_discounted" sheetId="9" r:id="rId10"/>
    <sheet name="highest_review" sheetId="10" r:id="rId11"/>
    <sheet name="product_rating_distribution" sheetId="12" r:id="rId12"/>
    <sheet name="potential_revenue" sheetId="15" r:id="rId13"/>
    <sheet name="per_price_range" sheetId="16" r:id="rId14"/>
    <sheet name="relationship_chart" sheetId="17" r:id="rId15"/>
    <sheet name="highest_discount" sheetId="20" r:id="rId16"/>
    <sheet name="Top 5" sheetId="21" r:id="rId17"/>
  </sheets>
  <definedNames>
    <definedName name="discount_percentage">amazon4[discount_percentage]</definedName>
    <definedName name="ExternalData_1" localSheetId="3" hidden="1">amazon_cleandata!$A$1:$W$1464</definedName>
    <definedName name="ExternalData_1" localSheetId="0" hidden="1">'amazon-raw data'!$A$1:$P$1464</definedName>
  </definedNames>
  <calcPr calcId="191029"/>
  <pivotCaches>
    <pivotCache cacheId="0"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22" l="1"/>
  <c r="D6" i="22"/>
  <c r="H6" i="22"/>
  <c r="K6" i="22"/>
  <c r="A6" i="22"/>
  <c r="I1465" i="3"/>
  <c r="M1465" i="3"/>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G2" i="3" a="1"/>
  <c r="G2" i="3" s="1"/>
  <c r="G3" i="3" a="1"/>
  <c r="G3" i="3" s="1"/>
  <c r="G4" i="3" a="1"/>
  <c r="G4" i="3" s="1"/>
  <c r="G5" i="3" a="1"/>
  <c r="G5" i="3" s="1"/>
  <c r="G6" i="3" a="1"/>
  <c r="G6" i="3" s="1"/>
  <c r="G7" i="3" a="1"/>
  <c r="G7" i="3" s="1"/>
  <c r="G8" i="3" a="1"/>
  <c r="G8" i="3" s="1"/>
  <c r="G9" i="3" a="1"/>
  <c r="G9" i="3" s="1"/>
  <c r="G10" i="3" a="1"/>
  <c r="G10" i="3" s="1"/>
  <c r="G11" i="3" a="1"/>
  <c r="G11" i="3" s="1"/>
  <c r="G12" i="3" a="1"/>
  <c r="G12" i="3" s="1"/>
  <c r="G13" i="3" a="1"/>
  <c r="G13" i="3" s="1"/>
  <c r="G14" i="3" a="1"/>
  <c r="G14" i="3" s="1"/>
  <c r="G15" i="3" a="1"/>
  <c r="G15" i="3" s="1"/>
  <c r="G16" i="3" a="1"/>
  <c r="G16" i="3" s="1"/>
  <c r="G17" i="3" a="1"/>
  <c r="G17" i="3" s="1"/>
  <c r="G18" i="3" a="1"/>
  <c r="G18" i="3" s="1"/>
  <c r="G19" i="3" a="1"/>
  <c r="G19" i="3" s="1"/>
  <c r="G20" i="3" a="1"/>
  <c r="G20" i="3" s="1"/>
  <c r="G21" i="3" a="1"/>
  <c r="G21" i="3" s="1"/>
  <c r="G22" i="3" a="1"/>
  <c r="G22" i="3" s="1"/>
  <c r="G23" i="3" a="1"/>
  <c r="G23" i="3" s="1"/>
  <c r="G24" i="3" a="1"/>
  <c r="G24" i="3" s="1"/>
  <c r="G25" i="3" a="1"/>
  <c r="G25" i="3" s="1"/>
  <c r="G26" i="3" a="1"/>
  <c r="G26" i="3" s="1"/>
  <c r="G27" i="3" a="1"/>
  <c r="G27" i="3" s="1"/>
  <c r="G28" i="3" a="1"/>
  <c r="G28" i="3" s="1"/>
  <c r="G29" i="3" a="1"/>
  <c r="G29" i="3" s="1"/>
  <c r="G30" i="3" a="1"/>
  <c r="G30" i="3" s="1"/>
  <c r="G31" i="3" a="1"/>
  <c r="G31" i="3" s="1"/>
  <c r="G32" i="3" a="1"/>
  <c r="G32" i="3" s="1"/>
  <c r="G33" i="3" a="1"/>
  <c r="G33" i="3" s="1"/>
  <c r="G34" i="3" a="1"/>
  <c r="G34" i="3" s="1"/>
  <c r="G35" i="3" a="1"/>
  <c r="G35" i="3" s="1"/>
  <c r="G36" i="3" a="1"/>
  <c r="G36" i="3" s="1"/>
  <c r="G37" i="3" a="1"/>
  <c r="G37" i="3" s="1"/>
  <c r="G38" i="3" a="1"/>
  <c r="G38" i="3" s="1"/>
  <c r="G39" i="3" a="1"/>
  <c r="G39" i="3" s="1"/>
  <c r="G40" i="3" a="1"/>
  <c r="G40" i="3" s="1"/>
  <c r="G41" i="3" a="1"/>
  <c r="G41" i="3" s="1"/>
  <c r="G42" i="3" a="1"/>
  <c r="G42" i="3" s="1"/>
  <c r="G43" i="3" a="1"/>
  <c r="G43" i="3" s="1"/>
  <c r="G44" i="3" a="1"/>
  <c r="G44" i="3" s="1"/>
  <c r="G45" i="3" a="1"/>
  <c r="G45" i="3" s="1"/>
  <c r="G46" i="3" a="1"/>
  <c r="G46" i="3" s="1"/>
  <c r="G47" i="3" a="1"/>
  <c r="G47" i="3" s="1"/>
  <c r="G48" i="3" a="1"/>
  <c r="G48" i="3" s="1"/>
  <c r="G49" i="3" a="1"/>
  <c r="G49" i="3" s="1"/>
  <c r="G50" i="3" a="1"/>
  <c r="G50" i="3" s="1"/>
  <c r="G51" i="3" a="1"/>
  <c r="G51" i="3" s="1"/>
  <c r="G52" i="3" a="1"/>
  <c r="G52" i="3" s="1"/>
  <c r="G53" i="3" a="1"/>
  <c r="G53" i="3" s="1"/>
  <c r="G54" i="3" a="1"/>
  <c r="G54" i="3" s="1"/>
  <c r="G55" i="3" a="1"/>
  <c r="G55" i="3" s="1"/>
  <c r="G56" i="3" a="1"/>
  <c r="G56" i="3" s="1"/>
  <c r="G57" i="3" a="1"/>
  <c r="G57" i="3" s="1"/>
  <c r="G58" i="3" a="1"/>
  <c r="G58" i="3" s="1"/>
  <c r="G59" i="3" a="1"/>
  <c r="G59" i="3" s="1"/>
  <c r="G60" i="3" a="1"/>
  <c r="G60" i="3" s="1"/>
  <c r="G61" i="3" a="1"/>
  <c r="G61" i="3" s="1"/>
  <c r="G62" i="3" a="1"/>
  <c r="G62" i="3" s="1"/>
  <c r="G63" i="3" a="1"/>
  <c r="G63" i="3" s="1"/>
  <c r="G64" i="3" a="1"/>
  <c r="G64" i="3" s="1"/>
  <c r="G65" i="3" a="1"/>
  <c r="G65" i="3" s="1"/>
  <c r="G66" i="3" a="1"/>
  <c r="G66" i="3" s="1"/>
  <c r="G67" i="3" a="1"/>
  <c r="G67" i="3" s="1"/>
  <c r="G68" i="3" a="1"/>
  <c r="G68" i="3" s="1"/>
  <c r="G69" i="3" a="1"/>
  <c r="G69" i="3" s="1"/>
  <c r="G70" i="3" a="1"/>
  <c r="G70" i="3" s="1"/>
  <c r="G71" i="3" a="1"/>
  <c r="G71" i="3" s="1"/>
  <c r="G72" i="3" a="1"/>
  <c r="G72" i="3" s="1"/>
  <c r="G73" i="3" a="1"/>
  <c r="G73" i="3" s="1"/>
  <c r="G74" i="3" a="1"/>
  <c r="G74" i="3" s="1"/>
  <c r="G75" i="3" a="1"/>
  <c r="G75" i="3" s="1"/>
  <c r="G76" i="3" a="1"/>
  <c r="G76" i="3" s="1"/>
  <c r="G77" i="3" a="1"/>
  <c r="G77" i="3" s="1"/>
  <c r="G78" i="3" a="1"/>
  <c r="G78" i="3" s="1"/>
  <c r="G79" i="3" a="1"/>
  <c r="G79" i="3" s="1"/>
  <c r="G80" i="3" a="1"/>
  <c r="G80" i="3" s="1"/>
  <c r="G81" i="3" a="1"/>
  <c r="G81" i="3" s="1"/>
  <c r="G82" i="3" a="1"/>
  <c r="G82" i="3" s="1"/>
  <c r="G83" i="3" a="1"/>
  <c r="G83" i="3" s="1"/>
  <c r="G84" i="3" a="1"/>
  <c r="G84" i="3" s="1"/>
  <c r="G85" i="3" a="1"/>
  <c r="G85" i="3" s="1"/>
  <c r="G86" i="3" a="1"/>
  <c r="G86" i="3" s="1"/>
  <c r="G87" i="3" a="1"/>
  <c r="G87" i="3" s="1"/>
  <c r="G88" i="3" a="1"/>
  <c r="G88" i="3" s="1"/>
  <c r="G89" i="3" a="1"/>
  <c r="G89" i="3" s="1"/>
  <c r="G90" i="3" a="1"/>
  <c r="G90" i="3" s="1"/>
  <c r="G91" i="3" a="1"/>
  <c r="G91" i="3" s="1"/>
  <c r="G92" i="3" a="1"/>
  <c r="G92" i="3" s="1"/>
  <c r="G93" i="3" a="1"/>
  <c r="G93" i="3" s="1"/>
  <c r="G94" i="3" a="1"/>
  <c r="G94" i="3" s="1"/>
  <c r="G95" i="3" a="1"/>
  <c r="G95" i="3" s="1"/>
  <c r="G96" i="3" a="1"/>
  <c r="G96" i="3" s="1"/>
  <c r="G97" i="3" a="1"/>
  <c r="G97" i="3" s="1"/>
  <c r="G98" i="3" a="1"/>
  <c r="G98" i="3" s="1"/>
  <c r="G99" i="3" a="1"/>
  <c r="G99" i="3" s="1"/>
  <c r="G100" i="3" a="1"/>
  <c r="G100" i="3" s="1"/>
  <c r="G101" i="3" a="1"/>
  <c r="G101" i="3" s="1"/>
  <c r="G102" i="3" a="1"/>
  <c r="G102" i="3" s="1"/>
  <c r="G103" i="3" a="1"/>
  <c r="G103" i="3" s="1"/>
  <c r="G104" i="3" a="1"/>
  <c r="G104" i="3" s="1"/>
  <c r="G105" i="3" a="1"/>
  <c r="G105" i="3" s="1"/>
  <c r="G106" i="3" a="1"/>
  <c r="G106" i="3" s="1"/>
  <c r="G107" i="3" a="1"/>
  <c r="G107" i="3" s="1"/>
  <c r="G108" i="3" a="1"/>
  <c r="G108" i="3" s="1"/>
  <c r="G109" i="3" a="1"/>
  <c r="G109" i="3" s="1"/>
  <c r="G110" i="3" a="1"/>
  <c r="G110" i="3" s="1"/>
  <c r="G111" i="3" a="1"/>
  <c r="G111" i="3" s="1"/>
  <c r="G112" i="3" a="1"/>
  <c r="G112" i="3" s="1"/>
  <c r="G113" i="3" a="1"/>
  <c r="G113" i="3" s="1"/>
  <c r="G114" i="3" a="1"/>
  <c r="G114" i="3" s="1"/>
  <c r="G115" i="3" a="1"/>
  <c r="G115" i="3" s="1"/>
  <c r="G116" i="3" a="1"/>
  <c r="G116" i="3" s="1"/>
  <c r="G117" i="3" a="1"/>
  <c r="G117" i="3" s="1"/>
  <c r="G118" i="3" a="1"/>
  <c r="G118" i="3" s="1"/>
  <c r="G119" i="3" a="1"/>
  <c r="G119" i="3" s="1"/>
  <c r="G120" i="3" a="1"/>
  <c r="G120" i="3" s="1"/>
  <c r="G121" i="3" a="1"/>
  <c r="G121" i="3" s="1"/>
  <c r="G122" i="3" a="1"/>
  <c r="G122" i="3" s="1"/>
  <c r="G123" i="3" a="1"/>
  <c r="G123" i="3" s="1"/>
  <c r="G124" i="3" a="1"/>
  <c r="G124" i="3" s="1"/>
  <c r="G125" i="3" a="1"/>
  <c r="G125" i="3" s="1"/>
  <c r="G126" i="3" a="1"/>
  <c r="G126" i="3" s="1"/>
  <c r="G127" i="3" a="1"/>
  <c r="G127" i="3" s="1"/>
  <c r="G128" i="3" a="1"/>
  <c r="G128" i="3" s="1"/>
  <c r="G129" i="3" a="1"/>
  <c r="G129" i="3" s="1"/>
  <c r="G130" i="3" a="1"/>
  <c r="G130" i="3" s="1"/>
  <c r="G131" i="3" a="1"/>
  <c r="G131" i="3" s="1"/>
  <c r="G132" i="3" a="1"/>
  <c r="G132" i="3" s="1"/>
  <c r="G133" i="3" a="1"/>
  <c r="G133" i="3" s="1"/>
  <c r="G134" i="3" a="1"/>
  <c r="G134" i="3" s="1"/>
  <c r="G135" i="3" a="1"/>
  <c r="G135" i="3" s="1"/>
  <c r="G136" i="3" a="1"/>
  <c r="G136" i="3" s="1"/>
  <c r="G137" i="3" a="1"/>
  <c r="G137" i="3" s="1"/>
  <c r="G138" i="3" a="1"/>
  <c r="G138" i="3" s="1"/>
  <c r="G139" i="3" a="1"/>
  <c r="G139" i="3" s="1"/>
  <c r="G140" i="3" a="1"/>
  <c r="G140" i="3" s="1"/>
  <c r="G141" i="3" a="1"/>
  <c r="G141" i="3" s="1"/>
  <c r="G142" i="3" a="1"/>
  <c r="G142" i="3" s="1"/>
  <c r="G143" i="3" a="1"/>
  <c r="G143" i="3" s="1"/>
  <c r="G144" i="3" a="1"/>
  <c r="G144" i="3" s="1"/>
  <c r="G145" i="3" a="1"/>
  <c r="G145" i="3" s="1"/>
  <c r="G146" i="3" a="1"/>
  <c r="G146" i="3" s="1"/>
  <c r="G147" i="3" a="1"/>
  <c r="G147" i="3" s="1"/>
  <c r="G148" i="3" a="1"/>
  <c r="G148" i="3" s="1"/>
  <c r="G149" i="3" a="1"/>
  <c r="G149" i="3" s="1"/>
  <c r="G150" i="3" a="1"/>
  <c r="G150" i="3" s="1"/>
  <c r="G151" i="3" a="1"/>
  <c r="G151" i="3" s="1"/>
  <c r="G152" i="3" a="1"/>
  <c r="G152" i="3" s="1"/>
  <c r="G153" i="3" a="1"/>
  <c r="G153" i="3" s="1"/>
  <c r="G154" i="3" a="1"/>
  <c r="G154" i="3" s="1"/>
  <c r="G155" i="3" a="1"/>
  <c r="G155" i="3" s="1"/>
  <c r="G156" i="3" a="1"/>
  <c r="G156" i="3" s="1"/>
  <c r="G157" i="3" a="1"/>
  <c r="G157" i="3" s="1"/>
  <c r="G158" i="3" a="1"/>
  <c r="G158" i="3" s="1"/>
  <c r="G159" i="3" a="1"/>
  <c r="G159" i="3" s="1"/>
  <c r="G160" i="3" a="1"/>
  <c r="G160" i="3" s="1"/>
  <c r="G161" i="3" a="1"/>
  <c r="G161" i="3" s="1"/>
  <c r="G162" i="3" a="1"/>
  <c r="G162" i="3" s="1"/>
  <c r="G163" i="3" a="1"/>
  <c r="G163" i="3" s="1"/>
  <c r="G164" i="3" a="1"/>
  <c r="G164" i="3" s="1"/>
  <c r="G165" i="3" a="1"/>
  <c r="G165" i="3" s="1"/>
  <c r="G166" i="3" a="1"/>
  <c r="G166" i="3" s="1"/>
  <c r="G167" i="3" a="1"/>
  <c r="G167" i="3" s="1"/>
  <c r="G168" i="3" a="1"/>
  <c r="G168" i="3" s="1"/>
  <c r="G169" i="3" a="1"/>
  <c r="G169" i="3" s="1"/>
  <c r="G170" i="3" a="1"/>
  <c r="G170" i="3" s="1"/>
  <c r="G171" i="3" a="1"/>
  <c r="G171" i="3" s="1"/>
  <c r="G172" i="3" a="1"/>
  <c r="G172" i="3" s="1"/>
  <c r="G173" i="3" a="1"/>
  <c r="G173" i="3" s="1"/>
  <c r="G174" i="3" a="1"/>
  <c r="G174" i="3" s="1"/>
  <c r="G175" i="3" a="1"/>
  <c r="G175" i="3" s="1"/>
  <c r="G176" i="3" a="1"/>
  <c r="G176" i="3" s="1"/>
  <c r="G177" i="3" a="1"/>
  <c r="G177" i="3" s="1"/>
  <c r="G178" i="3" a="1"/>
  <c r="G178" i="3" s="1"/>
  <c r="G179" i="3" a="1"/>
  <c r="G179" i="3" s="1"/>
  <c r="G180" i="3" a="1"/>
  <c r="G180" i="3" s="1"/>
  <c r="G181" i="3" a="1"/>
  <c r="G181" i="3" s="1"/>
  <c r="G182" i="3" a="1"/>
  <c r="G182" i="3" s="1"/>
  <c r="G183" i="3" a="1"/>
  <c r="G183" i="3" s="1"/>
  <c r="G184" i="3" a="1"/>
  <c r="G184" i="3" s="1"/>
  <c r="G185" i="3" a="1"/>
  <c r="G185" i="3" s="1"/>
  <c r="G186" i="3" a="1"/>
  <c r="G186" i="3" s="1"/>
  <c r="G187" i="3" a="1"/>
  <c r="G187" i="3" s="1"/>
  <c r="G188" i="3" a="1"/>
  <c r="G188" i="3" s="1"/>
  <c r="G189" i="3" a="1"/>
  <c r="G189" i="3" s="1"/>
  <c r="G190" i="3" a="1"/>
  <c r="G190" i="3" s="1"/>
  <c r="G191" i="3" a="1"/>
  <c r="G191" i="3" s="1"/>
  <c r="G192" i="3" a="1"/>
  <c r="G192" i="3" s="1"/>
  <c r="G193" i="3" a="1"/>
  <c r="G193" i="3" s="1"/>
  <c r="G194" i="3" a="1"/>
  <c r="G194" i="3" s="1"/>
  <c r="G195" i="3" a="1"/>
  <c r="G195" i="3" s="1"/>
  <c r="G196" i="3" a="1"/>
  <c r="G196" i="3" s="1"/>
  <c r="G197" i="3" a="1"/>
  <c r="G197" i="3" s="1"/>
  <c r="G198" i="3" a="1"/>
  <c r="G198" i="3" s="1"/>
  <c r="G199" i="3" a="1"/>
  <c r="G199" i="3" s="1"/>
  <c r="G200" i="3" a="1"/>
  <c r="G200" i="3" s="1"/>
  <c r="G201" i="3" a="1"/>
  <c r="G201" i="3" s="1"/>
  <c r="G202" i="3" a="1"/>
  <c r="G202" i="3" s="1"/>
  <c r="G203" i="3" a="1"/>
  <c r="G203" i="3" s="1"/>
  <c r="G204" i="3" a="1"/>
  <c r="G204" i="3" s="1"/>
  <c r="G205" i="3" a="1"/>
  <c r="G205" i="3" s="1"/>
  <c r="G206" i="3" a="1"/>
  <c r="G206" i="3" s="1"/>
  <c r="G207" i="3" a="1"/>
  <c r="G207" i="3" s="1"/>
  <c r="G208" i="3" a="1"/>
  <c r="G208" i="3" s="1"/>
  <c r="G209" i="3" a="1"/>
  <c r="G209" i="3" s="1"/>
  <c r="G210" i="3" a="1"/>
  <c r="G210" i="3" s="1"/>
  <c r="G211" i="3" a="1"/>
  <c r="G211" i="3" s="1"/>
  <c r="G212" i="3" a="1"/>
  <c r="G212" i="3" s="1"/>
  <c r="G213" i="3" a="1"/>
  <c r="G213" i="3" s="1"/>
  <c r="G214" i="3" a="1"/>
  <c r="G214" i="3" s="1"/>
  <c r="G215" i="3" a="1"/>
  <c r="G215" i="3" s="1"/>
  <c r="G216" i="3" a="1"/>
  <c r="G216" i="3" s="1"/>
  <c r="G217" i="3" a="1"/>
  <c r="G217" i="3" s="1"/>
  <c r="G218" i="3" a="1"/>
  <c r="G218" i="3" s="1"/>
  <c r="G219" i="3" a="1"/>
  <c r="G219" i="3" s="1"/>
  <c r="G220" i="3" a="1"/>
  <c r="G220" i="3" s="1"/>
  <c r="G221" i="3" a="1"/>
  <c r="G221" i="3" s="1"/>
  <c r="G222" i="3" a="1"/>
  <c r="G222" i="3" s="1"/>
  <c r="G223" i="3" a="1"/>
  <c r="G223" i="3" s="1"/>
  <c r="G224" i="3" a="1"/>
  <c r="G224" i="3" s="1"/>
  <c r="G225" i="3" a="1"/>
  <c r="G225" i="3" s="1"/>
  <c r="G226" i="3" a="1"/>
  <c r="G226" i="3" s="1"/>
  <c r="G227" i="3" a="1"/>
  <c r="G227" i="3" s="1"/>
  <c r="G228" i="3" a="1"/>
  <c r="G228" i="3" s="1"/>
  <c r="G229" i="3" a="1"/>
  <c r="G229" i="3" s="1"/>
  <c r="G230" i="3" a="1"/>
  <c r="G230" i="3" s="1"/>
  <c r="G231" i="3" a="1"/>
  <c r="G231" i="3" s="1"/>
  <c r="G232" i="3" a="1"/>
  <c r="G232" i="3" s="1"/>
  <c r="G233" i="3" a="1"/>
  <c r="G233" i="3" s="1"/>
  <c r="G234" i="3" a="1"/>
  <c r="G234" i="3" s="1"/>
  <c r="G235" i="3" a="1"/>
  <c r="G235" i="3" s="1"/>
  <c r="G236" i="3" a="1"/>
  <c r="G236" i="3" s="1"/>
  <c r="G237" i="3" a="1"/>
  <c r="G237" i="3" s="1"/>
  <c r="G238" i="3" a="1"/>
  <c r="G238" i="3" s="1"/>
  <c r="G239" i="3" a="1"/>
  <c r="G239" i="3" s="1"/>
  <c r="G240" i="3" a="1"/>
  <c r="G240" i="3" s="1"/>
  <c r="G241" i="3" a="1"/>
  <c r="G241" i="3" s="1"/>
  <c r="G242" i="3" a="1"/>
  <c r="G242" i="3" s="1"/>
  <c r="G243" i="3" a="1"/>
  <c r="G243" i="3" s="1"/>
  <c r="G244" i="3" a="1"/>
  <c r="G244" i="3" s="1"/>
  <c r="G245" i="3" a="1"/>
  <c r="G245" i="3" s="1"/>
  <c r="G246" i="3" a="1"/>
  <c r="G246" i="3" s="1"/>
  <c r="G247" i="3" a="1"/>
  <c r="G247" i="3" s="1"/>
  <c r="G248" i="3" a="1"/>
  <c r="G248" i="3" s="1"/>
  <c r="G249" i="3" a="1"/>
  <c r="G249" i="3" s="1"/>
  <c r="G250" i="3" a="1"/>
  <c r="G250" i="3" s="1"/>
  <c r="G251" i="3" a="1"/>
  <c r="G251" i="3" s="1"/>
  <c r="G252" i="3" a="1"/>
  <c r="G252" i="3" s="1"/>
  <c r="G253" i="3" a="1"/>
  <c r="G253" i="3" s="1"/>
  <c r="G254" i="3" a="1"/>
  <c r="G254" i="3" s="1"/>
  <c r="G255" i="3" a="1"/>
  <c r="G255" i="3" s="1"/>
  <c r="G256" i="3" a="1"/>
  <c r="G256" i="3" s="1"/>
  <c r="G257" i="3" a="1"/>
  <c r="G257" i="3" s="1"/>
  <c r="G258" i="3" a="1"/>
  <c r="G258" i="3" s="1"/>
  <c r="G259" i="3" a="1"/>
  <c r="G259" i="3" s="1"/>
  <c r="G260" i="3" a="1"/>
  <c r="G260" i="3" s="1"/>
  <c r="G261" i="3" a="1"/>
  <c r="G261" i="3" s="1"/>
  <c r="G262" i="3" a="1"/>
  <c r="G262" i="3" s="1"/>
  <c r="G263" i="3" a="1"/>
  <c r="G263" i="3" s="1"/>
  <c r="G264" i="3" a="1"/>
  <c r="G264" i="3" s="1"/>
  <c r="G265" i="3" a="1"/>
  <c r="G265" i="3" s="1"/>
  <c r="G266" i="3" a="1"/>
  <c r="G266" i="3" s="1"/>
  <c r="G267" i="3" a="1"/>
  <c r="G267" i="3" s="1"/>
  <c r="G268" i="3" a="1"/>
  <c r="G268" i="3" s="1"/>
  <c r="G269" i="3" a="1"/>
  <c r="G269" i="3" s="1"/>
  <c r="G270" i="3" a="1"/>
  <c r="G270" i="3" s="1"/>
  <c r="G271" i="3" a="1"/>
  <c r="G271" i="3" s="1"/>
  <c r="G272" i="3" a="1"/>
  <c r="G272" i="3" s="1"/>
  <c r="G273" i="3" a="1"/>
  <c r="G273" i="3" s="1"/>
  <c r="G274" i="3" a="1"/>
  <c r="G274" i="3" s="1"/>
  <c r="G275" i="3" a="1"/>
  <c r="G275" i="3" s="1"/>
  <c r="G276" i="3" a="1"/>
  <c r="G276" i="3" s="1"/>
  <c r="G277" i="3" a="1"/>
  <c r="G277" i="3" s="1"/>
  <c r="G278" i="3" a="1"/>
  <c r="G278" i="3" s="1"/>
  <c r="G279" i="3" a="1"/>
  <c r="G279" i="3" s="1"/>
  <c r="G280" i="3" a="1"/>
  <c r="G280" i="3" s="1"/>
  <c r="G281" i="3" a="1"/>
  <c r="G281" i="3" s="1"/>
  <c r="G282" i="3" a="1"/>
  <c r="G282" i="3" s="1"/>
  <c r="G283" i="3" a="1"/>
  <c r="G283" i="3" s="1"/>
  <c r="G284" i="3" a="1"/>
  <c r="G284" i="3" s="1"/>
  <c r="G285" i="3" a="1"/>
  <c r="G285" i="3" s="1"/>
  <c r="G286" i="3" a="1"/>
  <c r="G286" i="3" s="1"/>
  <c r="G287" i="3" a="1"/>
  <c r="G287" i="3" s="1"/>
  <c r="G288" i="3" a="1"/>
  <c r="G288" i="3" s="1"/>
  <c r="G289" i="3" a="1"/>
  <c r="G289" i="3" s="1"/>
  <c r="G290" i="3" a="1"/>
  <c r="G290" i="3" s="1"/>
  <c r="G291" i="3" a="1"/>
  <c r="G291" i="3" s="1"/>
  <c r="G292" i="3" a="1"/>
  <c r="G292" i="3" s="1"/>
  <c r="G293" i="3" a="1"/>
  <c r="G293" i="3" s="1"/>
  <c r="G294" i="3" a="1"/>
  <c r="G294" i="3" s="1"/>
  <c r="G295" i="3" a="1"/>
  <c r="G295" i="3" s="1"/>
  <c r="G296" i="3" a="1"/>
  <c r="G296" i="3" s="1"/>
  <c r="G297" i="3" a="1"/>
  <c r="G297" i="3" s="1"/>
  <c r="G298" i="3" a="1"/>
  <c r="G298" i="3" s="1"/>
  <c r="G299" i="3" a="1"/>
  <c r="G299" i="3" s="1"/>
  <c r="G300" i="3" a="1"/>
  <c r="G300" i="3" s="1"/>
  <c r="G301" i="3" a="1"/>
  <c r="G301" i="3" s="1"/>
  <c r="G302" i="3" a="1"/>
  <c r="G302" i="3" s="1"/>
  <c r="G303" i="3" a="1"/>
  <c r="G303" i="3" s="1"/>
  <c r="G304" i="3" a="1"/>
  <c r="G304" i="3" s="1"/>
  <c r="G305" i="3" a="1"/>
  <c r="G305" i="3" s="1"/>
  <c r="G306" i="3" a="1"/>
  <c r="G306" i="3" s="1"/>
  <c r="G307" i="3" a="1"/>
  <c r="G307" i="3" s="1"/>
  <c r="G308" i="3" a="1"/>
  <c r="G308" i="3" s="1"/>
  <c r="G309" i="3" a="1"/>
  <c r="G309" i="3" s="1"/>
  <c r="G310" i="3" a="1"/>
  <c r="G310" i="3" s="1"/>
  <c r="G311" i="3" a="1"/>
  <c r="G311" i="3" s="1"/>
  <c r="G312" i="3" a="1"/>
  <c r="G312" i="3" s="1"/>
  <c r="G313" i="3" a="1"/>
  <c r="G313" i="3" s="1"/>
  <c r="G314" i="3" a="1"/>
  <c r="G314" i="3" s="1"/>
  <c r="G315" i="3" a="1"/>
  <c r="G315" i="3" s="1"/>
  <c r="G316" i="3" a="1"/>
  <c r="G316" i="3" s="1"/>
  <c r="G317" i="3" a="1"/>
  <c r="G317" i="3" s="1"/>
  <c r="G318" i="3" a="1"/>
  <c r="G318" i="3" s="1"/>
  <c r="G319" i="3" a="1"/>
  <c r="G319" i="3" s="1"/>
  <c r="G320" i="3" a="1"/>
  <c r="G320" i="3" s="1"/>
  <c r="G321" i="3" a="1"/>
  <c r="G321" i="3" s="1"/>
  <c r="G322" i="3" a="1"/>
  <c r="G322" i="3" s="1"/>
  <c r="G323" i="3" a="1"/>
  <c r="G323" i="3" s="1"/>
  <c r="G324" i="3" a="1"/>
  <c r="G324" i="3" s="1"/>
  <c r="G325" i="3" a="1"/>
  <c r="G325" i="3" s="1"/>
  <c r="G326" i="3" a="1"/>
  <c r="G326" i="3" s="1"/>
  <c r="G327" i="3" a="1"/>
  <c r="G327" i="3" s="1"/>
  <c r="G328" i="3" a="1"/>
  <c r="G328" i="3" s="1"/>
  <c r="G329" i="3" a="1"/>
  <c r="G329" i="3" s="1"/>
  <c r="G330" i="3" a="1"/>
  <c r="G330" i="3" s="1"/>
  <c r="G331" i="3" a="1"/>
  <c r="G331" i="3" s="1"/>
  <c r="G332" i="3" a="1"/>
  <c r="G332" i="3" s="1"/>
  <c r="G333" i="3" a="1"/>
  <c r="G333" i="3" s="1"/>
  <c r="G334" i="3" a="1"/>
  <c r="G334" i="3" s="1"/>
  <c r="G335" i="3" a="1"/>
  <c r="G335" i="3" s="1"/>
  <c r="G336" i="3" a="1"/>
  <c r="G336" i="3" s="1"/>
  <c r="G337" i="3" a="1"/>
  <c r="G337" i="3" s="1"/>
  <c r="G338" i="3" a="1"/>
  <c r="G338" i="3" s="1"/>
  <c r="G339" i="3" a="1"/>
  <c r="G339" i="3" s="1"/>
  <c r="G340" i="3" a="1"/>
  <c r="G340" i="3" s="1"/>
  <c r="G341" i="3" a="1"/>
  <c r="G341" i="3" s="1"/>
  <c r="G342" i="3" a="1"/>
  <c r="G342" i="3" s="1"/>
  <c r="G343" i="3" a="1"/>
  <c r="G343" i="3" s="1"/>
  <c r="G344" i="3" a="1"/>
  <c r="G344" i="3" s="1"/>
  <c r="G345" i="3" a="1"/>
  <c r="G345" i="3" s="1"/>
  <c r="G346" i="3" a="1"/>
  <c r="G346" i="3" s="1"/>
  <c r="G347" i="3" a="1"/>
  <c r="G347" i="3" s="1"/>
  <c r="G348" i="3" a="1"/>
  <c r="G348" i="3" s="1"/>
  <c r="G349" i="3" a="1"/>
  <c r="G349" i="3" s="1"/>
  <c r="G350" i="3" a="1"/>
  <c r="G350" i="3" s="1"/>
  <c r="G351" i="3" a="1"/>
  <c r="G351" i="3" s="1"/>
  <c r="G352" i="3" a="1"/>
  <c r="G352" i="3" s="1"/>
  <c r="G353" i="3" a="1"/>
  <c r="G353" i="3" s="1"/>
  <c r="G354" i="3" a="1"/>
  <c r="G354" i="3" s="1"/>
  <c r="G355" i="3" a="1"/>
  <c r="G355" i="3" s="1"/>
  <c r="G356" i="3" a="1"/>
  <c r="G356" i="3" s="1"/>
  <c r="G357" i="3" a="1"/>
  <c r="G357" i="3" s="1"/>
  <c r="G358" i="3" a="1"/>
  <c r="G358" i="3" s="1"/>
  <c r="G359" i="3" a="1"/>
  <c r="G359" i="3" s="1"/>
  <c r="G360" i="3" a="1"/>
  <c r="G360" i="3" s="1"/>
  <c r="G361" i="3" a="1"/>
  <c r="G361" i="3" s="1"/>
  <c r="G362" i="3" a="1"/>
  <c r="G362" i="3" s="1"/>
  <c r="G363" i="3" a="1"/>
  <c r="G363" i="3" s="1"/>
  <c r="G364" i="3" a="1"/>
  <c r="G364" i="3" s="1"/>
  <c r="G365" i="3" a="1"/>
  <c r="G365" i="3" s="1"/>
  <c r="G366" i="3" a="1"/>
  <c r="G366" i="3" s="1"/>
  <c r="G367" i="3" a="1"/>
  <c r="G367" i="3" s="1"/>
  <c r="G368" i="3" a="1"/>
  <c r="G368" i="3" s="1"/>
  <c r="G369" i="3" a="1"/>
  <c r="G369" i="3" s="1"/>
  <c r="G370" i="3" a="1"/>
  <c r="G370" i="3" s="1"/>
  <c r="G371" i="3" a="1"/>
  <c r="G371" i="3" s="1"/>
  <c r="G372" i="3" a="1"/>
  <c r="G372" i="3" s="1"/>
  <c r="G373" i="3" a="1"/>
  <c r="G373" i="3" s="1"/>
  <c r="G374" i="3" a="1"/>
  <c r="G374" i="3" s="1"/>
  <c r="G375" i="3" a="1"/>
  <c r="G375" i="3" s="1"/>
  <c r="G376" i="3" a="1"/>
  <c r="G376" i="3" s="1"/>
  <c r="G377" i="3" a="1"/>
  <c r="G377" i="3" s="1"/>
  <c r="G378" i="3" a="1"/>
  <c r="G378" i="3" s="1"/>
  <c r="G379" i="3" a="1"/>
  <c r="G379" i="3" s="1"/>
  <c r="G380" i="3" a="1"/>
  <c r="G380" i="3" s="1"/>
  <c r="G381" i="3" a="1"/>
  <c r="G381" i="3" s="1"/>
  <c r="G382" i="3" a="1"/>
  <c r="G382" i="3" s="1"/>
  <c r="G383" i="3" a="1"/>
  <c r="G383" i="3" s="1"/>
  <c r="G384" i="3" a="1"/>
  <c r="G384" i="3" s="1"/>
  <c r="G385" i="3" a="1"/>
  <c r="G385" i="3" s="1"/>
  <c r="G386" i="3" a="1"/>
  <c r="G386" i="3" s="1"/>
  <c r="G387" i="3" a="1"/>
  <c r="G387" i="3" s="1"/>
  <c r="G388" i="3" a="1"/>
  <c r="G388" i="3" s="1"/>
  <c r="G389" i="3" a="1"/>
  <c r="G389" i="3" s="1"/>
  <c r="G390" i="3" a="1"/>
  <c r="G390" i="3" s="1"/>
  <c r="G391" i="3" a="1"/>
  <c r="G391" i="3" s="1"/>
  <c r="G392" i="3" a="1"/>
  <c r="G392" i="3" s="1"/>
  <c r="G393" i="3" a="1"/>
  <c r="G393" i="3" s="1"/>
  <c r="G394" i="3" a="1"/>
  <c r="G394" i="3" s="1"/>
  <c r="G395" i="3" a="1"/>
  <c r="G395" i="3" s="1"/>
  <c r="G396" i="3" a="1"/>
  <c r="G396" i="3" s="1"/>
  <c r="G397" i="3" a="1"/>
  <c r="G397" i="3" s="1"/>
  <c r="G398" i="3" a="1"/>
  <c r="G398" i="3" s="1"/>
  <c r="G399" i="3" a="1"/>
  <c r="G399" i="3" s="1"/>
  <c r="G400" i="3" a="1"/>
  <c r="G400" i="3" s="1"/>
  <c r="G401" i="3" a="1"/>
  <c r="G401" i="3" s="1"/>
  <c r="G402" i="3" a="1"/>
  <c r="G402" i="3" s="1"/>
  <c r="G403" i="3" a="1"/>
  <c r="G403" i="3" s="1"/>
  <c r="G404" i="3" a="1"/>
  <c r="G404" i="3" s="1"/>
  <c r="G405" i="3" a="1"/>
  <c r="G405" i="3" s="1"/>
  <c r="G406" i="3" a="1"/>
  <c r="G406" i="3" s="1"/>
  <c r="G407" i="3" a="1"/>
  <c r="G407" i="3" s="1"/>
  <c r="G408" i="3" a="1"/>
  <c r="G408" i="3" s="1"/>
  <c r="G409" i="3" a="1"/>
  <c r="G409" i="3" s="1"/>
  <c r="G410" i="3" a="1"/>
  <c r="G410" i="3" s="1"/>
  <c r="G411" i="3" a="1"/>
  <c r="G411" i="3" s="1"/>
  <c r="G412" i="3" a="1"/>
  <c r="G412" i="3" s="1"/>
  <c r="G413" i="3" a="1"/>
  <c r="G413" i="3" s="1"/>
  <c r="G414" i="3" a="1"/>
  <c r="G414" i="3" s="1"/>
  <c r="G415" i="3" a="1"/>
  <c r="G415" i="3" s="1"/>
  <c r="G416" i="3" a="1"/>
  <c r="G416" i="3" s="1"/>
  <c r="G417" i="3" a="1"/>
  <c r="G417" i="3" s="1"/>
  <c r="G418" i="3" a="1"/>
  <c r="G418" i="3" s="1"/>
  <c r="G419" i="3" a="1"/>
  <c r="G419" i="3" s="1"/>
  <c r="G420" i="3" a="1"/>
  <c r="G420" i="3" s="1"/>
  <c r="G421" i="3" a="1"/>
  <c r="G421" i="3" s="1"/>
  <c r="G422" i="3" a="1"/>
  <c r="G422" i="3" s="1"/>
  <c r="G423" i="3" a="1"/>
  <c r="G423" i="3" s="1"/>
  <c r="G424" i="3" a="1"/>
  <c r="G424" i="3" s="1"/>
  <c r="G425" i="3" a="1"/>
  <c r="G425" i="3" s="1"/>
  <c r="G426" i="3" a="1"/>
  <c r="G426" i="3" s="1"/>
  <c r="G427" i="3" a="1"/>
  <c r="G427" i="3" s="1"/>
  <c r="G428" i="3" a="1"/>
  <c r="G428" i="3" s="1"/>
  <c r="G429" i="3" a="1"/>
  <c r="G429" i="3" s="1"/>
  <c r="G430" i="3" a="1"/>
  <c r="G430" i="3" s="1"/>
  <c r="G431" i="3" a="1"/>
  <c r="G431" i="3" s="1"/>
  <c r="G432" i="3" a="1"/>
  <c r="G432" i="3" s="1"/>
  <c r="G433" i="3" a="1"/>
  <c r="G433" i="3" s="1"/>
  <c r="G434" i="3" a="1"/>
  <c r="G434" i="3" s="1"/>
  <c r="G435" i="3" a="1"/>
  <c r="G435" i="3" s="1"/>
  <c r="G436" i="3" a="1"/>
  <c r="G436" i="3" s="1"/>
  <c r="G437" i="3" a="1"/>
  <c r="G437" i="3" s="1"/>
  <c r="G438" i="3" a="1"/>
  <c r="G438" i="3" s="1"/>
  <c r="G439" i="3" a="1"/>
  <c r="G439" i="3" s="1"/>
  <c r="G440" i="3" a="1"/>
  <c r="G440" i="3" s="1"/>
  <c r="G441" i="3" a="1"/>
  <c r="G441" i="3" s="1"/>
  <c r="G442" i="3" a="1"/>
  <c r="G442" i="3" s="1"/>
  <c r="G443" i="3" a="1"/>
  <c r="G443" i="3" s="1"/>
  <c r="G444" i="3" a="1"/>
  <c r="G444" i="3" s="1"/>
  <c r="G445" i="3" a="1"/>
  <c r="G445" i="3" s="1"/>
  <c r="G446" i="3" a="1"/>
  <c r="G446" i="3" s="1"/>
  <c r="G447" i="3" a="1"/>
  <c r="G447" i="3" s="1"/>
  <c r="G448" i="3" a="1"/>
  <c r="G448" i="3" s="1"/>
  <c r="G449" i="3" a="1"/>
  <c r="G449" i="3" s="1"/>
  <c r="G450" i="3" a="1"/>
  <c r="G450" i="3" s="1"/>
  <c r="G451" i="3" a="1"/>
  <c r="G451" i="3" s="1"/>
  <c r="G452" i="3" a="1"/>
  <c r="G452" i="3" s="1"/>
  <c r="G453" i="3" a="1"/>
  <c r="G453" i="3" s="1"/>
  <c r="G454" i="3" a="1"/>
  <c r="G454" i="3" s="1"/>
  <c r="G455" i="3" a="1"/>
  <c r="G455" i="3" s="1"/>
  <c r="G456" i="3" a="1"/>
  <c r="G456" i="3" s="1"/>
  <c r="G457" i="3" a="1"/>
  <c r="G457" i="3" s="1"/>
  <c r="G458" i="3" a="1"/>
  <c r="G458" i="3" s="1"/>
  <c r="G459" i="3" a="1"/>
  <c r="G459" i="3" s="1"/>
  <c r="G460" i="3" a="1"/>
  <c r="G460" i="3" s="1"/>
  <c r="G461" i="3" a="1"/>
  <c r="G461" i="3" s="1"/>
  <c r="G462" i="3" a="1"/>
  <c r="G462" i="3" s="1"/>
  <c r="G463" i="3" a="1"/>
  <c r="G463" i="3" s="1"/>
  <c r="G464" i="3" a="1"/>
  <c r="G464" i="3" s="1"/>
  <c r="G465" i="3" a="1"/>
  <c r="G465" i="3" s="1"/>
  <c r="G466" i="3" a="1"/>
  <c r="G466" i="3" s="1"/>
  <c r="G467" i="3" a="1"/>
  <c r="G467" i="3" s="1"/>
  <c r="G468" i="3" a="1"/>
  <c r="G468" i="3" s="1"/>
  <c r="G469" i="3" a="1"/>
  <c r="G469" i="3" s="1"/>
  <c r="G470" i="3" a="1"/>
  <c r="G470" i="3" s="1"/>
  <c r="G471" i="3" a="1"/>
  <c r="G471" i="3" s="1"/>
  <c r="G472" i="3" a="1"/>
  <c r="G472" i="3" s="1"/>
  <c r="G473" i="3" a="1"/>
  <c r="G473" i="3" s="1"/>
  <c r="G474" i="3" a="1"/>
  <c r="G474" i="3" s="1"/>
  <c r="G475" i="3" a="1"/>
  <c r="G475" i="3" s="1"/>
  <c r="G476" i="3" a="1"/>
  <c r="G476" i="3" s="1"/>
  <c r="G477" i="3" a="1"/>
  <c r="G477" i="3" s="1"/>
  <c r="G478" i="3" a="1"/>
  <c r="G478" i="3" s="1"/>
  <c r="G479" i="3" a="1"/>
  <c r="G479" i="3" s="1"/>
  <c r="G480" i="3" a="1"/>
  <c r="G480" i="3" s="1"/>
  <c r="G481" i="3" a="1"/>
  <c r="G481" i="3" s="1"/>
  <c r="G482" i="3" a="1"/>
  <c r="G482" i="3" s="1"/>
  <c r="G483" i="3" a="1"/>
  <c r="G483" i="3" s="1"/>
  <c r="G484" i="3" a="1"/>
  <c r="G484" i="3" s="1"/>
  <c r="G485" i="3" a="1"/>
  <c r="G485" i="3" s="1"/>
  <c r="G486" i="3" a="1"/>
  <c r="G486" i="3" s="1"/>
  <c r="G487" i="3" a="1"/>
  <c r="G487" i="3" s="1"/>
  <c r="G488" i="3" a="1"/>
  <c r="G488" i="3" s="1"/>
  <c r="G489" i="3" a="1"/>
  <c r="G489" i="3" s="1"/>
  <c r="G490" i="3" a="1"/>
  <c r="G490" i="3" s="1"/>
  <c r="G491" i="3" a="1"/>
  <c r="G491" i="3" s="1"/>
  <c r="G492" i="3" a="1"/>
  <c r="G492" i="3" s="1"/>
  <c r="G493" i="3" a="1"/>
  <c r="G493" i="3" s="1"/>
  <c r="G494" i="3" a="1"/>
  <c r="G494" i="3" s="1"/>
  <c r="G495" i="3" a="1"/>
  <c r="G495" i="3" s="1"/>
  <c r="G496" i="3" a="1"/>
  <c r="G496" i="3" s="1"/>
  <c r="G497" i="3" a="1"/>
  <c r="G497" i="3" s="1"/>
  <c r="G498" i="3" a="1"/>
  <c r="G498" i="3" s="1"/>
  <c r="G499" i="3" a="1"/>
  <c r="G499" i="3" s="1"/>
  <c r="G500" i="3" a="1"/>
  <c r="G500" i="3" s="1"/>
  <c r="G501" i="3" a="1"/>
  <c r="G501" i="3" s="1"/>
  <c r="G502" i="3" a="1"/>
  <c r="G502" i="3" s="1"/>
  <c r="G503" i="3" a="1"/>
  <c r="G503" i="3" s="1"/>
  <c r="G504" i="3" a="1"/>
  <c r="G504" i="3" s="1"/>
  <c r="G505" i="3" a="1"/>
  <c r="G505" i="3" s="1"/>
  <c r="G506" i="3" a="1"/>
  <c r="G506" i="3" s="1"/>
  <c r="G507" i="3" a="1"/>
  <c r="G507" i="3" s="1"/>
  <c r="G508" i="3" a="1"/>
  <c r="G508" i="3" s="1"/>
  <c r="G509" i="3" a="1"/>
  <c r="G509" i="3" s="1"/>
  <c r="G510" i="3" a="1"/>
  <c r="G510" i="3" s="1"/>
  <c r="G511" i="3" a="1"/>
  <c r="G511" i="3" s="1"/>
  <c r="G512" i="3" a="1"/>
  <c r="G512" i="3" s="1"/>
  <c r="G513" i="3" a="1"/>
  <c r="G513" i="3" s="1"/>
  <c r="G514" i="3" a="1"/>
  <c r="G514" i="3" s="1"/>
  <c r="G515" i="3" a="1"/>
  <c r="G515" i="3" s="1"/>
  <c r="G516" i="3" a="1"/>
  <c r="G516" i="3" s="1"/>
  <c r="G517" i="3" a="1"/>
  <c r="G517" i="3" s="1"/>
  <c r="G518" i="3" a="1"/>
  <c r="G518" i="3" s="1"/>
  <c r="G519" i="3" a="1"/>
  <c r="G519" i="3" s="1"/>
  <c r="G520" i="3" a="1"/>
  <c r="G520" i="3" s="1"/>
  <c r="G521" i="3" a="1"/>
  <c r="G521" i="3" s="1"/>
  <c r="G522" i="3" a="1"/>
  <c r="G522" i="3" s="1"/>
  <c r="G523" i="3" a="1"/>
  <c r="G523" i="3" s="1"/>
  <c r="G524" i="3" a="1"/>
  <c r="G524" i="3" s="1"/>
  <c r="G525" i="3" a="1"/>
  <c r="G525" i="3" s="1"/>
  <c r="G526" i="3" a="1"/>
  <c r="G526" i="3" s="1"/>
  <c r="G527" i="3" a="1"/>
  <c r="G527" i="3" s="1"/>
  <c r="G528" i="3" a="1"/>
  <c r="G528" i="3" s="1"/>
  <c r="G529" i="3" a="1"/>
  <c r="G529" i="3" s="1"/>
  <c r="G530" i="3" a="1"/>
  <c r="G530" i="3" s="1"/>
  <c r="G531" i="3" a="1"/>
  <c r="G531" i="3" s="1"/>
  <c r="G532" i="3" a="1"/>
  <c r="G532" i="3" s="1"/>
  <c r="G533" i="3" a="1"/>
  <c r="G533" i="3" s="1"/>
  <c r="G534" i="3" a="1"/>
  <c r="G534" i="3" s="1"/>
  <c r="G535" i="3" a="1"/>
  <c r="G535" i="3" s="1"/>
  <c r="G536" i="3" a="1"/>
  <c r="G536" i="3" s="1"/>
  <c r="G537" i="3" a="1"/>
  <c r="G537" i="3" s="1"/>
  <c r="G538" i="3" a="1"/>
  <c r="G538" i="3" s="1"/>
  <c r="G539" i="3" a="1"/>
  <c r="G539" i="3" s="1"/>
  <c r="G540" i="3" a="1"/>
  <c r="G540" i="3" s="1"/>
  <c r="G541" i="3" a="1"/>
  <c r="G541" i="3" s="1"/>
  <c r="G542" i="3" a="1"/>
  <c r="G542" i="3" s="1"/>
  <c r="G543" i="3" a="1"/>
  <c r="G543" i="3" s="1"/>
  <c r="G544" i="3" a="1"/>
  <c r="G544" i="3" s="1"/>
  <c r="G545" i="3" a="1"/>
  <c r="G545" i="3" s="1"/>
  <c r="G546" i="3" a="1"/>
  <c r="G546" i="3" s="1"/>
  <c r="G547" i="3" a="1"/>
  <c r="G547" i="3" s="1"/>
  <c r="G548" i="3" a="1"/>
  <c r="G548" i="3" s="1"/>
  <c r="G549" i="3" a="1"/>
  <c r="G549" i="3" s="1"/>
  <c r="G550" i="3" a="1"/>
  <c r="G550" i="3" s="1"/>
  <c r="G551" i="3" a="1"/>
  <c r="G551" i="3" s="1"/>
  <c r="G552" i="3" a="1"/>
  <c r="G552" i="3" s="1"/>
  <c r="G553" i="3" a="1"/>
  <c r="G553" i="3" s="1"/>
  <c r="G554" i="3" a="1"/>
  <c r="G554" i="3" s="1"/>
  <c r="G555" i="3" a="1"/>
  <c r="G555" i="3" s="1"/>
  <c r="G556" i="3" a="1"/>
  <c r="G556" i="3" s="1"/>
  <c r="G557" i="3" a="1"/>
  <c r="G557" i="3" s="1"/>
  <c r="G558" i="3" a="1"/>
  <c r="G558" i="3" s="1"/>
  <c r="G559" i="3" a="1"/>
  <c r="G559" i="3" s="1"/>
  <c r="G560" i="3" a="1"/>
  <c r="G560" i="3" s="1"/>
  <c r="G561" i="3" a="1"/>
  <c r="G561" i="3" s="1"/>
  <c r="G562" i="3" a="1"/>
  <c r="G562" i="3" s="1"/>
  <c r="G563" i="3" a="1"/>
  <c r="G563" i="3" s="1"/>
  <c r="G564" i="3" a="1"/>
  <c r="G564" i="3" s="1"/>
  <c r="G565" i="3" a="1"/>
  <c r="G565" i="3" s="1"/>
  <c r="G566" i="3" a="1"/>
  <c r="G566" i="3" s="1"/>
  <c r="G567" i="3" a="1"/>
  <c r="G567" i="3" s="1"/>
  <c r="G568" i="3" a="1"/>
  <c r="G568" i="3" s="1"/>
  <c r="G569" i="3" a="1"/>
  <c r="G569" i="3" s="1"/>
  <c r="G570" i="3" a="1"/>
  <c r="G570" i="3" s="1"/>
  <c r="G571" i="3" a="1"/>
  <c r="G571" i="3" s="1"/>
  <c r="G572" i="3" a="1"/>
  <c r="G572" i="3" s="1"/>
  <c r="G573" i="3" a="1"/>
  <c r="G573" i="3" s="1"/>
  <c r="G574" i="3" a="1"/>
  <c r="G574" i="3" s="1"/>
  <c r="G575" i="3" a="1"/>
  <c r="G575" i="3" s="1"/>
  <c r="G576" i="3" a="1"/>
  <c r="G576" i="3" s="1"/>
  <c r="G577" i="3" a="1"/>
  <c r="G577" i="3" s="1"/>
  <c r="G578" i="3" a="1"/>
  <c r="G578" i="3" s="1"/>
  <c r="G579" i="3" a="1"/>
  <c r="G579" i="3" s="1"/>
  <c r="G580" i="3" a="1"/>
  <c r="G580" i="3" s="1"/>
  <c r="G581" i="3" a="1"/>
  <c r="G581" i="3" s="1"/>
  <c r="G582" i="3" a="1"/>
  <c r="G582" i="3" s="1"/>
  <c r="G583" i="3" a="1"/>
  <c r="G583" i="3" s="1"/>
  <c r="G584" i="3" a="1"/>
  <c r="G584" i="3" s="1"/>
  <c r="G585" i="3" a="1"/>
  <c r="G585" i="3" s="1"/>
  <c r="G586" i="3" a="1"/>
  <c r="G586" i="3" s="1"/>
  <c r="G587" i="3" a="1"/>
  <c r="G587" i="3" s="1"/>
  <c r="G588" i="3" a="1"/>
  <c r="G588" i="3" s="1"/>
  <c r="G589" i="3" a="1"/>
  <c r="G589" i="3" s="1"/>
  <c r="G590" i="3" a="1"/>
  <c r="G590" i="3" s="1"/>
  <c r="G591" i="3" a="1"/>
  <c r="G591" i="3" s="1"/>
  <c r="G592" i="3" a="1"/>
  <c r="G592" i="3" s="1"/>
  <c r="G593" i="3" a="1"/>
  <c r="G593" i="3" s="1"/>
  <c r="G594" i="3" a="1"/>
  <c r="G594" i="3" s="1"/>
  <c r="G595" i="3" a="1"/>
  <c r="G595" i="3" s="1"/>
  <c r="G596" i="3" a="1"/>
  <c r="G596" i="3" s="1"/>
  <c r="G597" i="3" a="1"/>
  <c r="G597" i="3" s="1"/>
  <c r="G598" i="3" a="1"/>
  <c r="G598" i="3" s="1"/>
  <c r="G599" i="3" a="1"/>
  <c r="G599" i="3" s="1"/>
  <c r="G600" i="3" a="1"/>
  <c r="G600" i="3" s="1"/>
  <c r="G601" i="3" a="1"/>
  <c r="G601" i="3" s="1"/>
  <c r="G602" i="3" a="1"/>
  <c r="G602" i="3" s="1"/>
  <c r="G603" i="3" a="1"/>
  <c r="G603" i="3" s="1"/>
  <c r="G604" i="3" a="1"/>
  <c r="G604" i="3" s="1"/>
  <c r="G605" i="3" a="1"/>
  <c r="G605" i="3" s="1"/>
  <c r="G606" i="3" a="1"/>
  <c r="G606" i="3" s="1"/>
  <c r="G607" i="3" a="1"/>
  <c r="G607" i="3" s="1"/>
  <c r="G608" i="3" a="1"/>
  <c r="G608" i="3" s="1"/>
  <c r="G609" i="3" a="1"/>
  <c r="G609" i="3" s="1"/>
  <c r="G610" i="3" a="1"/>
  <c r="G610" i="3" s="1"/>
  <c r="G611" i="3" a="1"/>
  <c r="G611" i="3" s="1"/>
  <c r="G612" i="3" a="1"/>
  <c r="G612" i="3" s="1"/>
  <c r="G613" i="3" a="1"/>
  <c r="G613" i="3" s="1"/>
  <c r="G614" i="3" a="1"/>
  <c r="G614" i="3" s="1"/>
  <c r="G615" i="3" a="1"/>
  <c r="G615" i="3" s="1"/>
  <c r="G616" i="3" a="1"/>
  <c r="G616" i="3" s="1"/>
  <c r="G617" i="3" a="1"/>
  <c r="G617" i="3" s="1"/>
  <c r="G618" i="3" a="1"/>
  <c r="G618" i="3" s="1"/>
  <c r="G619" i="3" a="1"/>
  <c r="G619" i="3" s="1"/>
  <c r="G620" i="3" a="1"/>
  <c r="G620" i="3" s="1"/>
  <c r="G621" i="3" a="1"/>
  <c r="G621" i="3" s="1"/>
  <c r="G622" i="3" a="1"/>
  <c r="G622" i="3" s="1"/>
  <c r="G623" i="3" a="1"/>
  <c r="G623" i="3" s="1"/>
  <c r="G624" i="3" a="1"/>
  <c r="G624" i="3" s="1"/>
  <c r="G625" i="3" a="1"/>
  <c r="G625" i="3" s="1"/>
  <c r="G626" i="3" a="1"/>
  <c r="G626" i="3" s="1"/>
  <c r="G627" i="3" a="1"/>
  <c r="G627" i="3" s="1"/>
  <c r="G628" i="3" a="1"/>
  <c r="G628" i="3" s="1"/>
  <c r="G629" i="3" a="1"/>
  <c r="G629" i="3" s="1"/>
  <c r="G630" i="3" a="1"/>
  <c r="G630" i="3" s="1"/>
  <c r="G631" i="3" a="1"/>
  <c r="G631" i="3" s="1"/>
  <c r="G632" i="3" a="1"/>
  <c r="G632" i="3" s="1"/>
  <c r="G633" i="3" a="1"/>
  <c r="G633" i="3" s="1"/>
  <c r="G634" i="3" a="1"/>
  <c r="G634" i="3" s="1"/>
  <c r="G635" i="3" a="1"/>
  <c r="G635" i="3" s="1"/>
  <c r="G636" i="3" a="1"/>
  <c r="G636" i="3" s="1"/>
  <c r="G637" i="3" a="1"/>
  <c r="G637" i="3" s="1"/>
  <c r="G638" i="3" a="1"/>
  <c r="G638" i="3" s="1"/>
  <c r="G639" i="3" a="1"/>
  <c r="G639" i="3" s="1"/>
  <c r="G640" i="3" a="1"/>
  <c r="G640" i="3" s="1"/>
  <c r="G641" i="3" a="1"/>
  <c r="G641" i="3" s="1"/>
  <c r="G642" i="3" a="1"/>
  <c r="G642" i="3" s="1"/>
  <c r="G643" i="3" a="1"/>
  <c r="G643" i="3" s="1"/>
  <c r="G644" i="3" a="1"/>
  <c r="G644" i="3" s="1"/>
  <c r="G645" i="3" a="1"/>
  <c r="G645" i="3" s="1"/>
  <c r="G646" i="3" a="1"/>
  <c r="G646" i="3" s="1"/>
  <c r="G647" i="3" a="1"/>
  <c r="G647" i="3" s="1"/>
  <c r="G648" i="3" a="1"/>
  <c r="G648" i="3" s="1"/>
  <c r="G649" i="3" a="1"/>
  <c r="G649" i="3" s="1"/>
  <c r="G650" i="3" a="1"/>
  <c r="G650" i="3" s="1"/>
  <c r="G651" i="3" a="1"/>
  <c r="G651" i="3" s="1"/>
  <c r="G652" i="3" a="1"/>
  <c r="G652" i="3" s="1"/>
  <c r="G653" i="3" a="1"/>
  <c r="G653" i="3" s="1"/>
  <c r="G654" i="3" a="1"/>
  <c r="G654" i="3" s="1"/>
  <c r="G655" i="3" a="1"/>
  <c r="G655" i="3" s="1"/>
  <c r="G656" i="3" a="1"/>
  <c r="G656" i="3" s="1"/>
  <c r="G657" i="3" a="1"/>
  <c r="G657" i="3" s="1"/>
  <c r="G658" i="3" a="1"/>
  <c r="G658" i="3" s="1"/>
  <c r="G659" i="3" a="1"/>
  <c r="G659" i="3" s="1"/>
  <c r="G660" i="3" a="1"/>
  <c r="G660" i="3" s="1"/>
  <c r="G661" i="3" a="1"/>
  <c r="G661" i="3" s="1"/>
  <c r="G662" i="3" a="1"/>
  <c r="G662" i="3" s="1"/>
  <c r="G663" i="3" a="1"/>
  <c r="G663" i="3" s="1"/>
  <c r="G664" i="3" a="1"/>
  <c r="G664" i="3" s="1"/>
  <c r="G665" i="3" a="1"/>
  <c r="G665" i="3" s="1"/>
  <c r="G666" i="3" a="1"/>
  <c r="G666" i="3" s="1"/>
  <c r="G667" i="3" a="1"/>
  <c r="G667" i="3" s="1"/>
  <c r="G668" i="3" a="1"/>
  <c r="G668" i="3" s="1"/>
  <c r="G669" i="3" a="1"/>
  <c r="G669" i="3" s="1"/>
  <c r="G670" i="3" a="1"/>
  <c r="G670" i="3" s="1"/>
  <c r="G671" i="3" a="1"/>
  <c r="G671" i="3" s="1"/>
  <c r="G672" i="3" a="1"/>
  <c r="G672" i="3" s="1"/>
  <c r="G673" i="3" a="1"/>
  <c r="G673" i="3" s="1"/>
  <c r="G674" i="3" a="1"/>
  <c r="G674" i="3" s="1"/>
  <c r="G675" i="3" a="1"/>
  <c r="G675" i="3" s="1"/>
  <c r="G676" i="3" a="1"/>
  <c r="G676" i="3" s="1"/>
  <c r="G677" i="3" a="1"/>
  <c r="G677" i="3" s="1"/>
  <c r="G678" i="3" a="1"/>
  <c r="G678" i="3" s="1"/>
  <c r="G679" i="3" a="1"/>
  <c r="G679" i="3" s="1"/>
  <c r="G680" i="3" a="1"/>
  <c r="G680" i="3" s="1"/>
  <c r="G681" i="3" a="1"/>
  <c r="G681" i="3" s="1"/>
  <c r="G682" i="3" a="1"/>
  <c r="G682" i="3" s="1"/>
  <c r="G683" i="3" a="1"/>
  <c r="G683" i="3" s="1"/>
  <c r="G684" i="3" a="1"/>
  <c r="G684" i="3" s="1"/>
  <c r="G685" i="3" a="1"/>
  <c r="G685" i="3" s="1"/>
  <c r="G686" i="3" a="1"/>
  <c r="G686" i="3" s="1"/>
  <c r="G687" i="3" a="1"/>
  <c r="G687" i="3" s="1"/>
  <c r="G688" i="3" a="1"/>
  <c r="G688" i="3" s="1"/>
  <c r="G689" i="3" a="1"/>
  <c r="G689" i="3" s="1"/>
  <c r="G690" i="3" a="1"/>
  <c r="G690" i="3" s="1"/>
  <c r="G691" i="3" a="1"/>
  <c r="G691" i="3" s="1"/>
  <c r="G692" i="3" a="1"/>
  <c r="G692" i="3" s="1"/>
  <c r="G693" i="3" a="1"/>
  <c r="G693" i="3" s="1"/>
  <c r="G694" i="3" a="1"/>
  <c r="G694" i="3" s="1"/>
  <c r="G695" i="3" a="1"/>
  <c r="G695" i="3" s="1"/>
  <c r="G696" i="3" a="1"/>
  <c r="G696" i="3" s="1"/>
  <c r="G697" i="3" a="1"/>
  <c r="G697" i="3" s="1"/>
  <c r="G698" i="3" a="1"/>
  <c r="G698" i="3" s="1"/>
  <c r="G699" i="3" a="1"/>
  <c r="G699" i="3" s="1"/>
  <c r="G700" i="3" a="1"/>
  <c r="G700" i="3" s="1"/>
  <c r="G701" i="3" a="1"/>
  <c r="G701" i="3" s="1"/>
  <c r="G702" i="3" a="1"/>
  <c r="G702" i="3" s="1"/>
  <c r="G703" i="3" a="1"/>
  <c r="G703" i="3" s="1"/>
  <c r="G704" i="3" a="1"/>
  <c r="G704" i="3" s="1"/>
  <c r="G705" i="3" a="1"/>
  <c r="G705" i="3" s="1"/>
  <c r="G706" i="3" a="1"/>
  <c r="G706" i="3" s="1"/>
  <c r="G707" i="3" a="1"/>
  <c r="G707" i="3" s="1"/>
  <c r="G708" i="3" a="1"/>
  <c r="G708" i="3" s="1"/>
  <c r="G709" i="3" a="1"/>
  <c r="G709" i="3" s="1"/>
  <c r="G710" i="3" a="1"/>
  <c r="G710" i="3" s="1"/>
  <c r="G711" i="3" a="1"/>
  <c r="G711" i="3" s="1"/>
  <c r="G712" i="3" a="1"/>
  <c r="G712" i="3" s="1"/>
  <c r="G713" i="3" a="1"/>
  <c r="G713" i="3" s="1"/>
  <c r="G714" i="3" a="1"/>
  <c r="G714" i="3" s="1"/>
  <c r="G715" i="3" a="1"/>
  <c r="G715" i="3" s="1"/>
  <c r="G716" i="3" a="1"/>
  <c r="G716" i="3" s="1"/>
  <c r="G717" i="3" a="1"/>
  <c r="G717" i="3" s="1"/>
  <c r="G718" i="3" a="1"/>
  <c r="G718" i="3" s="1"/>
  <c r="G719" i="3" a="1"/>
  <c r="G719" i="3" s="1"/>
  <c r="G720" i="3" a="1"/>
  <c r="G720" i="3" s="1"/>
  <c r="G721" i="3" a="1"/>
  <c r="G721" i="3" s="1"/>
  <c r="G722" i="3" a="1"/>
  <c r="G722" i="3" s="1"/>
  <c r="G723" i="3" a="1"/>
  <c r="G723" i="3" s="1"/>
  <c r="G724" i="3" a="1"/>
  <c r="G724" i="3" s="1"/>
  <c r="G725" i="3" a="1"/>
  <c r="G725" i="3" s="1"/>
  <c r="G726" i="3" a="1"/>
  <c r="G726" i="3" s="1"/>
  <c r="G727" i="3" a="1"/>
  <c r="G727" i="3" s="1"/>
  <c r="G728" i="3" a="1"/>
  <c r="G728" i="3" s="1"/>
  <c r="G729" i="3" a="1"/>
  <c r="G729" i="3" s="1"/>
  <c r="G730" i="3" a="1"/>
  <c r="G730" i="3" s="1"/>
  <c r="G731" i="3" a="1"/>
  <c r="G731" i="3" s="1"/>
  <c r="G732" i="3" a="1"/>
  <c r="G732" i="3" s="1"/>
  <c r="G733" i="3" a="1"/>
  <c r="G733" i="3" s="1"/>
  <c r="G734" i="3" a="1"/>
  <c r="G734" i="3" s="1"/>
  <c r="G735" i="3" a="1"/>
  <c r="G735" i="3" s="1"/>
  <c r="G736" i="3" a="1"/>
  <c r="G736" i="3" s="1"/>
  <c r="G737" i="3" a="1"/>
  <c r="G737" i="3" s="1"/>
  <c r="G738" i="3" a="1"/>
  <c r="G738" i="3" s="1"/>
  <c r="G739" i="3" a="1"/>
  <c r="G739" i="3" s="1"/>
  <c r="G740" i="3" a="1"/>
  <c r="G740" i="3" s="1"/>
  <c r="G741" i="3" a="1"/>
  <c r="G741" i="3" s="1"/>
  <c r="G742" i="3" a="1"/>
  <c r="G742" i="3" s="1"/>
  <c r="G743" i="3" a="1"/>
  <c r="G743" i="3" s="1"/>
  <c r="G744" i="3" a="1"/>
  <c r="G744" i="3" s="1"/>
  <c r="G745" i="3" a="1"/>
  <c r="G745" i="3" s="1"/>
  <c r="G746" i="3" a="1"/>
  <c r="G746" i="3" s="1"/>
  <c r="G747" i="3" a="1"/>
  <c r="G747" i="3" s="1"/>
  <c r="G748" i="3" a="1"/>
  <c r="G748" i="3" s="1"/>
  <c r="G749" i="3" a="1"/>
  <c r="G749" i="3" s="1"/>
  <c r="G750" i="3" a="1"/>
  <c r="G750" i="3" s="1"/>
  <c r="G751" i="3" a="1"/>
  <c r="G751" i="3" s="1"/>
  <c r="G752" i="3" a="1"/>
  <c r="G752" i="3" s="1"/>
  <c r="G753" i="3" a="1"/>
  <c r="G753" i="3" s="1"/>
  <c r="G754" i="3" a="1"/>
  <c r="G754" i="3" s="1"/>
  <c r="G755" i="3" a="1"/>
  <c r="G755" i="3" s="1"/>
  <c r="G756" i="3" a="1"/>
  <c r="G756" i="3" s="1"/>
  <c r="G757" i="3" a="1"/>
  <c r="G757" i="3" s="1"/>
  <c r="G758" i="3" a="1"/>
  <c r="G758" i="3" s="1"/>
  <c r="G759" i="3" a="1"/>
  <c r="G759" i="3" s="1"/>
  <c r="G760" i="3" a="1"/>
  <c r="G760" i="3" s="1"/>
  <c r="G761" i="3" a="1"/>
  <c r="G761" i="3" s="1"/>
  <c r="G762" i="3" a="1"/>
  <c r="G762" i="3" s="1"/>
  <c r="G763" i="3" a="1"/>
  <c r="G763" i="3" s="1"/>
  <c r="G764" i="3" a="1"/>
  <c r="G764" i="3" s="1"/>
  <c r="G765" i="3" a="1"/>
  <c r="G765" i="3" s="1"/>
  <c r="G766" i="3" a="1"/>
  <c r="G766" i="3" s="1"/>
  <c r="G767" i="3" a="1"/>
  <c r="G767" i="3" s="1"/>
  <c r="G768" i="3" a="1"/>
  <c r="G768" i="3" s="1"/>
  <c r="G769" i="3" a="1"/>
  <c r="G769" i="3" s="1"/>
  <c r="G770" i="3" a="1"/>
  <c r="G770" i="3" s="1"/>
  <c r="G771" i="3" a="1"/>
  <c r="G771" i="3" s="1"/>
  <c r="G772" i="3" a="1"/>
  <c r="G772" i="3" s="1"/>
  <c r="G773" i="3" a="1"/>
  <c r="G773" i="3" s="1"/>
  <c r="G774" i="3" a="1"/>
  <c r="G774" i="3" s="1"/>
  <c r="G775" i="3" a="1"/>
  <c r="G775" i="3" s="1"/>
  <c r="G776" i="3" a="1"/>
  <c r="G776" i="3" s="1"/>
  <c r="G777" i="3" a="1"/>
  <c r="G777" i="3" s="1"/>
  <c r="G778" i="3" a="1"/>
  <c r="G778" i="3" s="1"/>
  <c r="G779" i="3" a="1"/>
  <c r="G779" i="3" s="1"/>
  <c r="G780" i="3" a="1"/>
  <c r="G780" i="3" s="1"/>
  <c r="G781" i="3" a="1"/>
  <c r="G781" i="3" s="1"/>
  <c r="G782" i="3" a="1"/>
  <c r="G782" i="3" s="1"/>
  <c r="G783" i="3" a="1"/>
  <c r="G783" i="3" s="1"/>
  <c r="G784" i="3" a="1"/>
  <c r="G784" i="3" s="1"/>
  <c r="G785" i="3" a="1"/>
  <c r="G785" i="3" s="1"/>
  <c r="G786" i="3" a="1"/>
  <c r="G786" i="3" s="1"/>
  <c r="G787" i="3" a="1"/>
  <c r="G787" i="3" s="1"/>
  <c r="G788" i="3" a="1"/>
  <c r="G788" i="3" s="1"/>
  <c r="G789" i="3" a="1"/>
  <c r="G789" i="3" s="1"/>
  <c r="G790" i="3" a="1"/>
  <c r="G790" i="3" s="1"/>
  <c r="G791" i="3" a="1"/>
  <c r="G791" i="3" s="1"/>
  <c r="G792" i="3" a="1"/>
  <c r="G792" i="3" s="1"/>
  <c r="G793" i="3" a="1"/>
  <c r="G793" i="3" s="1"/>
  <c r="G794" i="3" a="1"/>
  <c r="G794" i="3" s="1"/>
  <c r="G795" i="3" a="1"/>
  <c r="G795" i="3" s="1"/>
  <c r="G796" i="3" a="1"/>
  <c r="G796" i="3" s="1"/>
  <c r="G797" i="3" a="1"/>
  <c r="G797" i="3" s="1"/>
  <c r="G798" i="3" a="1"/>
  <c r="G798" i="3" s="1"/>
  <c r="G799" i="3" a="1"/>
  <c r="G799" i="3" s="1"/>
  <c r="G800" i="3" a="1"/>
  <c r="G800" i="3" s="1"/>
  <c r="G801" i="3" a="1"/>
  <c r="G801" i="3" s="1"/>
  <c r="G802" i="3" a="1"/>
  <c r="G802" i="3" s="1"/>
  <c r="G803" i="3" a="1"/>
  <c r="G803" i="3" s="1"/>
  <c r="G804" i="3" a="1"/>
  <c r="G804" i="3" s="1"/>
  <c r="G805" i="3" a="1"/>
  <c r="G805" i="3" s="1"/>
  <c r="G806" i="3" a="1"/>
  <c r="G806" i="3" s="1"/>
  <c r="G807" i="3" a="1"/>
  <c r="G807" i="3" s="1"/>
  <c r="G808" i="3" a="1"/>
  <c r="G808" i="3" s="1"/>
  <c r="G809" i="3" a="1"/>
  <c r="G809" i="3" s="1"/>
  <c r="G810" i="3" a="1"/>
  <c r="G810" i="3" s="1"/>
  <c r="G811" i="3" a="1"/>
  <c r="G811" i="3" s="1"/>
  <c r="G812" i="3" a="1"/>
  <c r="G812" i="3" s="1"/>
  <c r="G813" i="3" a="1"/>
  <c r="G813" i="3" s="1"/>
  <c r="G814" i="3" a="1"/>
  <c r="G814" i="3" s="1"/>
  <c r="G815" i="3" a="1"/>
  <c r="G815" i="3" s="1"/>
  <c r="G816" i="3" a="1"/>
  <c r="G816" i="3" s="1"/>
  <c r="G817" i="3" a="1"/>
  <c r="G817" i="3" s="1"/>
  <c r="G818" i="3" a="1"/>
  <c r="G818" i="3" s="1"/>
  <c r="G819" i="3" a="1"/>
  <c r="G819" i="3" s="1"/>
  <c r="G820" i="3" a="1"/>
  <c r="G820" i="3" s="1"/>
  <c r="G821" i="3" a="1"/>
  <c r="G821" i="3" s="1"/>
  <c r="G822" i="3" a="1"/>
  <c r="G822" i="3" s="1"/>
  <c r="G823" i="3" a="1"/>
  <c r="G823" i="3" s="1"/>
  <c r="G824" i="3" a="1"/>
  <c r="G824" i="3" s="1"/>
  <c r="G825" i="3" a="1"/>
  <c r="G825" i="3" s="1"/>
  <c r="G826" i="3" a="1"/>
  <c r="G826" i="3" s="1"/>
  <c r="G827" i="3" a="1"/>
  <c r="G827" i="3" s="1"/>
  <c r="G828" i="3" a="1"/>
  <c r="G828" i="3" s="1"/>
  <c r="G829" i="3" a="1"/>
  <c r="G829" i="3" s="1"/>
  <c r="G830" i="3" a="1"/>
  <c r="G830" i="3" s="1"/>
  <c r="G831" i="3" a="1"/>
  <c r="G831" i="3" s="1"/>
  <c r="G832" i="3" a="1"/>
  <c r="G832" i="3" s="1"/>
  <c r="G833" i="3" a="1"/>
  <c r="G833" i="3" s="1"/>
  <c r="G834" i="3" a="1"/>
  <c r="G834" i="3" s="1"/>
  <c r="G835" i="3" a="1"/>
  <c r="G835" i="3" s="1"/>
  <c r="G836" i="3" a="1"/>
  <c r="G836" i="3" s="1"/>
  <c r="G837" i="3" a="1"/>
  <c r="G837" i="3" s="1"/>
  <c r="G838" i="3" a="1"/>
  <c r="G838" i="3" s="1"/>
  <c r="G839" i="3" a="1"/>
  <c r="G839" i="3" s="1"/>
  <c r="G840" i="3" a="1"/>
  <c r="G840" i="3" s="1"/>
  <c r="G841" i="3" a="1"/>
  <c r="G841" i="3" s="1"/>
  <c r="G842" i="3" a="1"/>
  <c r="G842" i="3" s="1"/>
  <c r="G843" i="3" a="1"/>
  <c r="G843" i="3" s="1"/>
  <c r="G844" i="3" a="1"/>
  <c r="G844" i="3" s="1"/>
  <c r="G845" i="3" a="1"/>
  <c r="G845" i="3" s="1"/>
  <c r="G846" i="3" a="1"/>
  <c r="G846" i="3" s="1"/>
  <c r="G847" i="3" a="1"/>
  <c r="G847" i="3" s="1"/>
  <c r="G848" i="3" a="1"/>
  <c r="G848" i="3" s="1"/>
  <c r="G849" i="3" a="1"/>
  <c r="G849" i="3" s="1"/>
  <c r="G850" i="3" a="1"/>
  <c r="G850" i="3" s="1"/>
  <c r="G851" i="3" a="1"/>
  <c r="G851" i="3" s="1"/>
  <c r="G852" i="3" a="1"/>
  <c r="G852" i="3" s="1"/>
  <c r="G853" i="3" a="1"/>
  <c r="G853" i="3" s="1"/>
  <c r="G854" i="3" a="1"/>
  <c r="G854" i="3" s="1"/>
  <c r="G855" i="3" a="1"/>
  <c r="G855" i="3" s="1"/>
  <c r="G856" i="3" a="1"/>
  <c r="G856" i="3" s="1"/>
  <c r="G857" i="3" a="1"/>
  <c r="G857" i="3" s="1"/>
  <c r="G858" i="3" a="1"/>
  <c r="G858" i="3" s="1"/>
  <c r="G859" i="3" a="1"/>
  <c r="G859" i="3" s="1"/>
  <c r="G860" i="3" a="1"/>
  <c r="G860" i="3" s="1"/>
  <c r="G861" i="3" a="1"/>
  <c r="G861" i="3" s="1"/>
  <c r="G862" i="3" a="1"/>
  <c r="G862" i="3" s="1"/>
  <c r="G863" i="3" a="1"/>
  <c r="G863" i="3" s="1"/>
  <c r="G864" i="3" a="1"/>
  <c r="G864" i="3" s="1"/>
  <c r="G865" i="3" a="1"/>
  <c r="G865" i="3" s="1"/>
  <c r="G866" i="3" a="1"/>
  <c r="G866" i="3" s="1"/>
  <c r="G867" i="3" a="1"/>
  <c r="G867" i="3" s="1"/>
  <c r="G868" i="3" a="1"/>
  <c r="G868" i="3" s="1"/>
  <c r="G869" i="3" a="1"/>
  <c r="G869" i="3" s="1"/>
  <c r="G870" i="3" a="1"/>
  <c r="G870" i="3" s="1"/>
  <c r="G871" i="3" a="1"/>
  <c r="G871" i="3" s="1"/>
  <c r="G872" i="3" a="1"/>
  <c r="G872" i="3" s="1"/>
  <c r="G873" i="3" a="1"/>
  <c r="G873" i="3" s="1"/>
  <c r="G874" i="3" a="1"/>
  <c r="G874" i="3" s="1"/>
  <c r="G875" i="3" a="1"/>
  <c r="G875" i="3" s="1"/>
  <c r="G876" i="3" a="1"/>
  <c r="G876" i="3" s="1"/>
  <c r="G877" i="3" a="1"/>
  <c r="G877" i="3" s="1"/>
  <c r="G878" i="3" a="1"/>
  <c r="G878" i="3" s="1"/>
  <c r="G879" i="3" a="1"/>
  <c r="G879" i="3" s="1"/>
  <c r="G880" i="3" a="1"/>
  <c r="G880" i="3" s="1"/>
  <c r="G881" i="3" a="1"/>
  <c r="G881" i="3" s="1"/>
  <c r="G882" i="3" a="1"/>
  <c r="G882" i="3" s="1"/>
  <c r="G883" i="3" a="1"/>
  <c r="G883" i="3" s="1"/>
  <c r="G884" i="3" a="1"/>
  <c r="G884" i="3" s="1"/>
  <c r="G885" i="3" a="1"/>
  <c r="G885" i="3" s="1"/>
  <c r="G886" i="3" a="1"/>
  <c r="G886" i="3" s="1"/>
  <c r="G887" i="3" a="1"/>
  <c r="G887" i="3" s="1"/>
  <c r="G888" i="3" a="1"/>
  <c r="G888" i="3" s="1"/>
  <c r="G889" i="3" a="1"/>
  <c r="G889" i="3" s="1"/>
  <c r="G890" i="3" a="1"/>
  <c r="G890" i="3" s="1"/>
  <c r="G891" i="3" a="1"/>
  <c r="G891" i="3" s="1"/>
  <c r="G892" i="3" a="1"/>
  <c r="G892" i="3" s="1"/>
  <c r="G893" i="3" a="1"/>
  <c r="G893" i="3" s="1"/>
  <c r="G894" i="3" a="1"/>
  <c r="G894" i="3" s="1"/>
  <c r="G895" i="3" a="1"/>
  <c r="G895" i="3" s="1"/>
  <c r="G896" i="3" a="1"/>
  <c r="G896" i="3" s="1"/>
  <c r="G897" i="3" a="1"/>
  <c r="G897" i="3" s="1"/>
  <c r="G898" i="3" a="1"/>
  <c r="G898" i="3" s="1"/>
  <c r="G899" i="3" a="1"/>
  <c r="G899" i="3" s="1"/>
  <c r="G900" i="3" a="1"/>
  <c r="G900" i="3" s="1"/>
  <c r="G901" i="3" a="1"/>
  <c r="G901" i="3" s="1"/>
  <c r="G902" i="3" a="1"/>
  <c r="G902" i="3" s="1"/>
  <c r="G903" i="3" a="1"/>
  <c r="G903" i="3" s="1"/>
  <c r="G904" i="3" a="1"/>
  <c r="G904" i="3" s="1"/>
  <c r="G905" i="3" a="1"/>
  <c r="G905" i="3" s="1"/>
  <c r="G906" i="3" a="1"/>
  <c r="G906" i="3" s="1"/>
  <c r="G907" i="3" a="1"/>
  <c r="G907" i="3" s="1"/>
  <c r="G908" i="3" a="1"/>
  <c r="G908" i="3" s="1"/>
  <c r="G909" i="3" a="1"/>
  <c r="G909" i="3" s="1"/>
  <c r="G910" i="3" a="1"/>
  <c r="G910" i="3" s="1"/>
  <c r="G911" i="3" a="1"/>
  <c r="G911" i="3" s="1"/>
  <c r="G912" i="3" a="1"/>
  <c r="G912" i="3" s="1"/>
  <c r="G913" i="3" a="1"/>
  <c r="G913" i="3" s="1"/>
  <c r="G914" i="3" a="1"/>
  <c r="G914" i="3" s="1"/>
  <c r="G915" i="3" a="1"/>
  <c r="G915" i="3" s="1"/>
  <c r="G916" i="3" a="1"/>
  <c r="G916" i="3" s="1"/>
  <c r="G917" i="3" a="1"/>
  <c r="G917" i="3" s="1"/>
  <c r="G918" i="3" a="1"/>
  <c r="G918" i="3" s="1"/>
  <c r="G919" i="3" a="1"/>
  <c r="G919" i="3" s="1"/>
  <c r="G920" i="3" a="1"/>
  <c r="G920" i="3" s="1"/>
  <c r="G921" i="3" a="1"/>
  <c r="G921" i="3" s="1"/>
  <c r="G922" i="3" a="1"/>
  <c r="G922" i="3" s="1"/>
  <c r="G923" i="3" a="1"/>
  <c r="G923" i="3" s="1"/>
  <c r="G924" i="3" a="1"/>
  <c r="G924" i="3" s="1"/>
  <c r="G925" i="3" a="1"/>
  <c r="G925" i="3" s="1"/>
  <c r="G926" i="3" a="1"/>
  <c r="G926" i="3" s="1"/>
  <c r="G927" i="3" a="1"/>
  <c r="G927" i="3" s="1"/>
  <c r="G928" i="3" a="1"/>
  <c r="G928" i="3" s="1"/>
  <c r="G929" i="3" a="1"/>
  <c r="G929" i="3" s="1"/>
  <c r="G930" i="3" a="1"/>
  <c r="G930" i="3" s="1"/>
  <c r="G931" i="3" a="1"/>
  <c r="G931" i="3" s="1"/>
  <c r="G932" i="3" a="1"/>
  <c r="G932" i="3" s="1"/>
  <c r="G933" i="3" a="1"/>
  <c r="G933" i="3" s="1"/>
  <c r="G934" i="3" a="1"/>
  <c r="G934" i="3" s="1"/>
  <c r="G935" i="3" a="1"/>
  <c r="G935" i="3" s="1"/>
  <c r="G936" i="3" a="1"/>
  <c r="G936" i="3" s="1"/>
  <c r="G937" i="3" a="1"/>
  <c r="G937" i="3" s="1"/>
  <c r="G938" i="3" a="1"/>
  <c r="G938" i="3" s="1"/>
  <c r="G939" i="3" a="1"/>
  <c r="G939" i="3" s="1"/>
  <c r="G940" i="3" a="1"/>
  <c r="G940" i="3" s="1"/>
  <c r="G941" i="3" a="1"/>
  <c r="G941" i="3" s="1"/>
  <c r="G942" i="3" a="1"/>
  <c r="G942" i="3" s="1"/>
  <c r="G943" i="3" a="1"/>
  <c r="G943" i="3" s="1"/>
  <c r="G944" i="3" a="1"/>
  <c r="G944" i="3" s="1"/>
  <c r="G945" i="3" a="1"/>
  <c r="G945" i="3" s="1"/>
  <c r="G946" i="3" a="1"/>
  <c r="G946" i="3" s="1"/>
  <c r="G947" i="3" a="1"/>
  <c r="G947" i="3" s="1"/>
  <c r="G948" i="3" a="1"/>
  <c r="G948" i="3" s="1"/>
  <c r="G949" i="3" a="1"/>
  <c r="G949" i="3" s="1"/>
  <c r="G950" i="3" a="1"/>
  <c r="G950" i="3" s="1"/>
  <c r="G951" i="3" a="1"/>
  <c r="G951" i="3" s="1"/>
  <c r="G952" i="3" a="1"/>
  <c r="G952" i="3" s="1"/>
  <c r="G953" i="3" a="1"/>
  <c r="G953" i="3" s="1"/>
  <c r="G954" i="3" a="1"/>
  <c r="G954" i="3" s="1"/>
  <c r="G955" i="3" a="1"/>
  <c r="G955" i="3" s="1"/>
  <c r="G956" i="3" a="1"/>
  <c r="G956" i="3" s="1"/>
  <c r="G957" i="3" a="1"/>
  <c r="G957" i="3" s="1"/>
  <c r="G958" i="3" a="1"/>
  <c r="G958" i="3" s="1"/>
  <c r="G959" i="3" a="1"/>
  <c r="G959" i="3" s="1"/>
  <c r="G960" i="3" a="1"/>
  <c r="G960" i="3" s="1"/>
  <c r="G961" i="3" a="1"/>
  <c r="G961" i="3" s="1"/>
  <c r="G962" i="3" a="1"/>
  <c r="G962" i="3" s="1"/>
  <c r="G963" i="3" a="1"/>
  <c r="G963" i="3" s="1"/>
  <c r="G964" i="3" a="1"/>
  <c r="G964" i="3" s="1"/>
  <c r="G965" i="3" a="1"/>
  <c r="G965" i="3" s="1"/>
  <c r="G966" i="3" a="1"/>
  <c r="G966" i="3" s="1"/>
  <c r="G967" i="3" a="1"/>
  <c r="G967" i="3" s="1"/>
  <c r="G968" i="3" a="1"/>
  <c r="G968" i="3" s="1"/>
  <c r="G969" i="3" a="1"/>
  <c r="G969" i="3" s="1"/>
  <c r="G970" i="3" a="1"/>
  <c r="G970" i="3" s="1"/>
  <c r="G971" i="3" a="1"/>
  <c r="G971" i="3" s="1"/>
  <c r="G972" i="3" a="1"/>
  <c r="G972" i="3" s="1"/>
  <c r="G973" i="3" a="1"/>
  <c r="G973" i="3" s="1"/>
  <c r="G974" i="3" a="1"/>
  <c r="G974" i="3" s="1"/>
  <c r="G975" i="3" a="1"/>
  <c r="G975" i="3" s="1"/>
  <c r="G976" i="3" a="1"/>
  <c r="G976" i="3" s="1"/>
  <c r="G977" i="3" a="1"/>
  <c r="G977" i="3" s="1"/>
  <c r="G978" i="3" a="1"/>
  <c r="G978" i="3" s="1"/>
  <c r="G979" i="3" a="1"/>
  <c r="G979" i="3" s="1"/>
  <c r="G980" i="3" a="1"/>
  <c r="G980" i="3" s="1"/>
  <c r="G981" i="3" a="1"/>
  <c r="G981" i="3" s="1"/>
  <c r="G982" i="3" a="1"/>
  <c r="G982" i="3" s="1"/>
  <c r="G983" i="3" a="1"/>
  <c r="G983" i="3" s="1"/>
  <c r="G984" i="3" a="1"/>
  <c r="G984" i="3" s="1"/>
  <c r="G985" i="3" a="1"/>
  <c r="G985" i="3" s="1"/>
  <c r="G986" i="3" a="1"/>
  <c r="G986" i="3" s="1"/>
  <c r="G987" i="3" a="1"/>
  <c r="G987" i="3" s="1"/>
  <c r="G988" i="3" a="1"/>
  <c r="G988" i="3" s="1"/>
  <c r="G989" i="3" a="1"/>
  <c r="G989" i="3" s="1"/>
  <c r="G990" i="3" a="1"/>
  <c r="G990" i="3" s="1"/>
  <c r="G991" i="3" a="1"/>
  <c r="G991" i="3" s="1"/>
  <c r="G992" i="3" a="1"/>
  <c r="G992" i="3" s="1"/>
  <c r="G993" i="3" a="1"/>
  <c r="G993" i="3" s="1"/>
  <c r="G994" i="3" a="1"/>
  <c r="G994" i="3" s="1"/>
  <c r="G995" i="3" a="1"/>
  <c r="G995" i="3" s="1"/>
  <c r="G996" i="3" a="1"/>
  <c r="G996" i="3" s="1"/>
  <c r="G997" i="3" a="1"/>
  <c r="G997" i="3" s="1"/>
  <c r="G998" i="3" a="1"/>
  <c r="G998" i="3" s="1"/>
  <c r="G999" i="3" a="1"/>
  <c r="G999" i="3" s="1"/>
  <c r="G1000" i="3" a="1"/>
  <c r="G1000" i="3" s="1"/>
  <c r="G1001" i="3" a="1"/>
  <c r="G1001" i="3" s="1"/>
  <c r="G1002" i="3" a="1"/>
  <c r="G1002" i="3" s="1"/>
  <c r="G1003" i="3" a="1"/>
  <c r="G1003" i="3" s="1"/>
  <c r="G1004" i="3" a="1"/>
  <c r="G1004" i="3" s="1"/>
  <c r="G1005" i="3" a="1"/>
  <c r="G1005" i="3" s="1"/>
  <c r="G1006" i="3" a="1"/>
  <c r="G1006" i="3" s="1"/>
  <c r="G1007" i="3" a="1"/>
  <c r="G1007" i="3" s="1"/>
  <c r="G1008" i="3" a="1"/>
  <c r="G1008" i="3" s="1"/>
  <c r="G1009" i="3" a="1"/>
  <c r="G1009" i="3" s="1"/>
  <c r="G1010" i="3" a="1"/>
  <c r="G1010" i="3" s="1"/>
  <c r="G1011" i="3" a="1"/>
  <c r="G1011" i="3" s="1"/>
  <c r="G1012" i="3" a="1"/>
  <c r="G1012" i="3" s="1"/>
  <c r="G1013" i="3" a="1"/>
  <c r="G1013" i="3" s="1"/>
  <c r="G1014" i="3" a="1"/>
  <c r="G1014" i="3" s="1"/>
  <c r="G1015" i="3" a="1"/>
  <c r="G1015" i="3" s="1"/>
  <c r="G1016" i="3" a="1"/>
  <c r="G1016" i="3" s="1"/>
  <c r="G1017" i="3" a="1"/>
  <c r="G1017" i="3" s="1"/>
  <c r="G1018" i="3" a="1"/>
  <c r="G1018" i="3" s="1"/>
  <c r="G1019" i="3" a="1"/>
  <c r="G1019" i="3" s="1"/>
  <c r="G1020" i="3" a="1"/>
  <c r="G1020" i="3" s="1"/>
  <c r="G1021" i="3" a="1"/>
  <c r="G1021" i="3" s="1"/>
  <c r="G1022" i="3" a="1"/>
  <c r="G1022" i="3" s="1"/>
  <c r="G1023" i="3" a="1"/>
  <c r="G1023" i="3" s="1"/>
  <c r="G1024" i="3" a="1"/>
  <c r="G1024" i="3" s="1"/>
  <c r="G1025" i="3" a="1"/>
  <c r="G1025" i="3" s="1"/>
  <c r="G1026" i="3" a="1"/>
  <c r="G1026" i="3" s="1"/>
  <c r="G1027" i="3" a="1"/>
  <c r="G1027" i="3" s="1"/>
  <c r="G1028" i="3" a="1"/>
  <c r="G1028" i="3" s="1"/>
  <c r="G1029" i="3" a="1"/>
  <c r="G1029" i="3" s="1"/>
  <c r="G1030" i="3" a="1"/>
  <c r="G1030" i="3" s="1"/>
  <c r="G1031" i="3" a="1"/>
  <c r="G1031" i="3" s="1"/>
  <c r="G1032" i="3" a="1"/>
  <c r="G1032" i="3" s="1"/>
  <c r="G1033" i="3" a="1"/>
  <c r="G1033" i="3" s="1"/>
  <c r="G1034" i="3" a="1"/>
  <c r="G1034" i="3" s="1"/>
  <c r="G1035" i="3" a="1"/>
  <c r="G1035" i="3" s="1"/>
  <c r="G1036" i="3" a="1"/>
  <c r="G1036" i="3" s="1"/>
  <c r="G1037" i="3" a="1"/>
  <c r="G1037" i="3" s="1"/>
  <c r="G1038" i="3" a="1"/>
  <c r="G1038" i="3" s="1"/>
  <c r="G1039" i="3" a="1"/>
  <c r="G1039" i="3" s="1"/>
  <c r="G1040" i="3" a="1"/>
  <c r="G1040" i="3" s="1"/>
  <c r="G1041" i="3" a="1"/>
  <c r="G1041" i="3" s="1"/>
  <c r="G1042" i="3" a="1"/>
  <c r="G1042" i="3" s="1"/>
  <c r="G1043" i="3" a="1"/>
  <c r="G1043" i="3" s="1"/>
  <c r="G1044" i="3" a="1"/>
  <c r="G1044" i="3" s="1"/>
  <c r="G1045" i="3" a="1"/>
  <c r="G1045" i="3" s="1"/>
  <c r="G1046" i="3" a="1"/>
  <c r="G1046" i="3" s="1"/>
  <c r="G1047" i="3" a="1"/>
  <c r="G1047" i="3" s="1"/>
  <c r="G1048" i="3" a="1"/>
  <c r="G1048" i="3" s="1"/>
  <c r="G1049" i="3" a="1"/>
  <c r="G1049" i="3" s="1"/>
  <c r="G1050" i="3" a="1"/>
  <c r="G1050" i="3" s="1"/>
  <c r="G1051" i="3" a="1"/>
  <c r="G1051" i="3" s="1"/>
  <c r="G1052" i="3" a="1"/>
  <c r="G1052" i="3" s="1"/>
  <c r="G1053" i="3" a="1"/>
  <c r="G1053" i="3" s="1"/>
  <c r="G1054" i="3" a="1"/>
  <c r="G1054" i="3" s="1"/>
  <c r="G1055" i="3" a="1"/>
  <c r="G1055" i="3" s="1"/>
  <c r="G1056" i="3" a="1"/>
  <c r="G1056" i="3" s="1"/>
  <c r="G1057" i="3" a="1"/>
  <c r="G1057" i="3" s="1"/>
  <c r="G1058" i="3" a="1"/>
  <c r="G1058" i="3" s="1"/>
  <c r="G1059" i="3" a="1"/>
  <c r="G1059" i="3" s="1"/>
  <c r="G1060" i="3" a="1"/>
  <c r="G1060" i="3" s="1"/>
  <c r="G1061" i="3" a="1"/>
  <c r="G1061" i="3" s="1"/>
  <c r="G1062" i="3" a="1"/>
  <c r="G1062" i="3" s="1"/>
  <c r="G1063" i="3" a="1"/>
  <c r="G1063" i="3" s="1"/>
  <c r="G1064" i="3" a="1"/>
  <c r="G1064" i="3" s="1"/>
  <c r="G1065" i="3" a="1"/>
  <c r="G1065" i="3" s="1"/>
  <c r="G1066" i="3" a="1"/>
  <c r="G1066" i="3" s="1"/>
  <c r="G1067" i="3" a="1"/>
  <c r="G1067" i="3" s="1"/>
  <c r="G1068" i="3" a="1"/>
  <c r="G1068" i="3" s="1"/>
  <c r="G1069" i="3" a="1"/>
  <c r="G1069" i="3" s="1"/>
  <c r="G1070" i="3" a="1"/>
  <c r="G1070" i="3" s="1"/>
  <c r="G1071" i="3" a="1"/>
  <c r="G1071" i="3" s="1"/>
  <c r="G1072" i="3" a="1"/>
  <c r="G1072" i="3" s="1"/>
  <c r="G1073" i="3" a="1"/>
  <c r="G1073" i="3" s="1"/>
  <c r="G1074" i="3" a="1"/>
  <c r="G1074" i="3" s="1"/>
  <c r="G1075" i="3" a="1"/>
  <c r="G1075" i="3" s="1"/>
  <c r="G1076" i="3" a="1"/>
  <c r="G1076" i="3" s="1"/>
  <c r="G1077" i="3" a="1"/>
  <c r="G1077" i="3" s="1"/>
  <c r="G1078" i="3" a="1"/>
  <c r="G1078" i="3" s="1"/>
  <c r="G1079" i="3" a="1"/>
  <c r="G1079" i="3" s="1"/>
  <c r="G1080" i="3" a="1"/>
  <c r="G1080" i="3" s="1"/>
  <c r="G1081" i="3" a="1"/>
  <c r="G1081" i="3" s="1"/>
  <c r="G1082" i="3" a="1"/>
  <c r="G1082" i="3" s="1"/>
  <c r="G1083" i="3" a="1"/>
  <c r="G1083" i="3" s="1"/>
  <c r="G1084" i="3" a="1"/>
  <c r="G1084" i="3" s="1"/>
  <c r="G1085" i="3" a="1"/>
  <c r="G1085" i="3" s="1"/>
  <c r="G1086" i="3" a="1"/>
  <c r="G1086" i="3" s="1"/>
  <c r="G1087" i="3" a="1"/>
  <c r="G1087" i="3" s="1"/>
  <c r="G1088" i="3" a="1"/>
  <c r="G1088" i="3" s="1"/>
  <c r="G1089" i="3" a="1"/>
  <c r="G1089" i="3" s="1"/>
  <c r="G1090" i="3" a="1"/>
  <c r="G1090" i="3" s="1"/>
  <c r="G1091" i="3" a="1"/>
  <c r="G1091" i="3" s="1"/>
  <c r="G1092" i="3" a="1"/>
  <c r="G1092" i="3" s="1"/>
  <c r="G1093" i="3" a="1"/>
  <c r="G1093" i="3" s="1"/>
  <c r="G1094" i="3" a="1"/>
  <c r="G1094" i="3" s="1"/>
  <c r="G1095" i="3" a="1"/>
  <c r="G1095" i="3" s="1"/>
  <c r="G1096" i="3" a="1"/>
  <c r="G1096" i="3" s="1"/>
  <c r="G1097" i="3" a="1"/>
  <c r="G1097" i="3" s="1"/>
  <c r="G1098" i="3" a="1"/>
  <c r="G1098" i="3" s="1"/>
  <c r="G1099" i="3" a="1"/>
  <c r="G1099" i="3" s="1"/>
  <c r="G1100" i="3" a="1"/>
  <c r="G1100" i="3" s="1"/>
  <c r="G1101" i="3" a="1"/>
  <c r="G1101" i="3" s="1"/>
  <c r="G1102" i="3" a="1"/>
  <c r="G1102" i="3" s="1"/>
  <c r="G1103" i="3" a="1"/>
  <c r="G1103" i="3" s="1"/>
  <c r="G1104" i="3" a="1"/>
  <c r="G1104" i="3" s="1"/>
  <c r="G1105" i="3" a="1"/>
  <c r="G1105" i="3" s="1"/>
  <c r="G1106" i="3" a="1"/>
  <c r="G1106" i="3" s="1"/>
  <c r="G1107" i="3" a="1"/>
  <c r="G1107" i="3" s="1"/>
  <c r="G1108" i="3" a="1"/>
  <c r="G1108" i="3" s="1"/>
  <c r="G1109" i="3" a="1"/>
  <c r="G1109" i="3" s="1"/>
  <c r="G1110" i="3" a="1"/>
  <c r="G1110" i="3" s="1"/>
  <c r="G1111" i="3" a="1"/>
  <c r="G1111" i="3" s="1"/>
  <c r="G1112" i="3" a="1"/>
  <c r="G1112" i="3" s="1"/>
  <c r="G1113" i="3" a="1"/>
  <c r="G1113" i="3" s="1"/>
  <c r="G1114" i="3" a="1"/>
  <c r="G1114" i="3" s="1"/>
  <c r="G1115" i="3" a="1"/>
  <c r="G1115" i="3" s="1"/>
  <c r="G1116" i="3" a="1"/>
  <c r="G1116" i="3" s="1"/>
  <c r="G1117" i="3" a="1"/>
  <c r="G1117" i="3" s="1"/>
  <c r="G1118" i="3" a="1"/>
  <c r="G1118" i="3" s="1"/>
  <c r="G1119" i="3" a="1"/>
  <c r="G1119" i="3" s="1"/>
  <c r="G1120" i="3" a="1"/>
  <c r="G1120" i="3" s="1"/>
  <c r="G1121" i="3" a="1"/>
  <c r="G1121" i="3" s="1"/>
  <c r="G1122" i="3" a="1"/>
  <c r="G1122" i="3" s="1"/>
  <c r="G1123" i="3" a="1"/>
  <c r="G1123" i="3" s="1"/>
  <c r="G1124" i="3" a="1"/>
  <c r="G1124" i="3" s="1"/>
  <c r="G1125" i="3" a="1"/>
  <c r="G1125" i="3" s="1"/>
  <c r="G1126" i="3" a="1"/>
  <c r="G1126" i="3" s="1"/>
  <c r="G1127" i="3" a="1"/>
  <c r="G1127" i="3" s="1"/>
  <c r="G1128" i="3" a="1"/>
  <c r="G1128" i="3" s="1"/>
  <c r="G1129" i="3" a="1"/>
  <c r="G1129" i="3" s="1"/>
  <c r="G1130" i="3" a="1"/>
  <c r="G1130" i="3" s="1"/>
  <c r="G1131" i="3" a="1"/>
  <c r="G1131" i="3" s="1"/>
  <c r="G1132" i="3" a="1"/>
  <c r="G1132" i="3" s="1"/>
  <c r="G1133" i="3" a="1"/>
  <c r="G1133" i="3" s="1"/>
  <c r="G1134" i="3" a="1"/>
  <c r="G1134" i="3" s="1"/>
  <c r="G1135" i="3" a="1"/>
  <c r="G1135" i="3" s="1"/>
  <c r="G1136" i="3" a="1"/>
  <c r="G1136" i="3" s="1"/>
  <c r="G1137" i="3" a="1"/>
  <c r="G1137" i="3" s="1"/>
  <c r="G1138" i="3" a="1"/>
  <c r="G1138" i="3" s="1"/>
  <c r="G1139" i="3" a="1"/>
  <c r="G1139" i="3" s="1"/>
  <c r="G1140" i="3" a="1"/>
  <c r="G1140" i="3" s="1"/>
  <c r="G1141" i="3" a="1"/>
  <c r="G1141" i="3" s="1"/>
  <c r="G1142" i="3" a="1"/>
  <c r="G1142" i="3" s="1"/>
  <c r="G1143" i="3" a="1"/>
  <c r="G1143" i="3" s="1"/>
  <c r="G1144" i="3" a="1"/>
  <c r="G1144" i="3" s="1"/>
  <c r="G1145" i="3" a="1"/>
  <c r="G1145" i="3" s="1"/>
  <c r="G1146" i="3" a="1"/>
  <c r="G1146" i="3" s="1"/>
  <c r="G1147" i="3" a="1"/>
  <c r="G1147" i="3" s="1"/>
  <c r="G1148" i="3" a="1"/>
  <c r="G1148" i="3" s="1"/>
  <c r="G1149" i="3" a="1"/>
  <c r="G1149" i="3" s="1"/>
  <c r="G1150" i="3" a="1"/>
  <c r="G1150" i="3" s="1"/>
  <c r="G1151" i="3" a="1"/>
  <c r="G1151" i="3" s="1"/>
  <c r="G1152" i="3" a="1"/>
  <c r="G1152" i="3" s="1"/>
  <c r="G1153" i="3" a="1"/>
  <c r="G1153" i="3" s="1"/>
  <c r="G1154" i="3" a="1"/>
  <c r="G1154" i="3" s="1"/>
  <c r="G1155" i="3" a="1"/>
  <c r="G1155" i="3" s="1"/>
  <c r="G1156" i="3" a="1"/>
  <c r="G1156" i="3" s="1"/>
  <c r="G1157" i="3" a="1"/>
  <c r="G1157" i="3" s="1"/>
  <c r="G1158" i="3" a="1"/>
  <c r="G1158" i="3" s="1"/>
  <c r="G1159" i="3" a="1"/>
  <c r="G1159" i="3" s="1"/>
  <c r="G1160" i="3" a="1"/>
  <c r="G1160" i="3" s="1"/>
  <c r="G1161" i="3" a="1"/>
  <c r="G1161" i="3" s="1"/>
  <c r="G1162" i="3" a="1"/>
  <c r="G1162" i="3" s="1"/>
  <c r="G1163" i="3" a="1"/>
  <c r="G1163" i="3" s="1"/>
  <c r="G1164" i="3" a="1"/>
  <c r="G1164" i="3" s="1"/>
  <c r="G1165" i="3" a="1"/>
  <c r="G1165" i="3" s="1"/>
  <c r="G1166" i="3" a="1"/>
  <c r="G1166" i="3" s="1"/>
  <c r="G1167" i="3" a="1"/>
  <c r="G1167" i="3" s="1"/>
  <c r="G1168" i="3" a="1"/>
  <c r="G1168" i="3" s="1"/>
  <c r="G1169" i="3" a="1"/>
  <c r="G1169" i="3" s="1"/>
  <c r="G1170" i="3" a="1"/>
  <c r="G1170" i="3" s="1"/>
  <c r="G1171" i="3" a="1"/>
  <c r="G1171" i="3" s="1"/>
  <c r="G1172" i="3" a="1"/>
  <c r="G1172" i="3" s="1"/>
  <c r="G1173" i="3" a="1"/>
  <c r="G1173" i="3" s="1"/>
  <c r="G1174" i="3" a="1"/>
  <c r="G1174" i="3" s="1"/>
  <c r="G1175" i="3" a="1"/>
  <c r="G1175" i="3" s="1"/>
  <c r="G1176" i="3" a="1"/>
  <c r="G1176" i="3" s="1"/>
  <c r="G1177" i="3" a="1"/>
  <c r="G1177" i="3" s="1"/>
  <c r="G1178" i="3" a="1"/>
  <c r="G1178" i="3" s="1"/>
  <c r="G1179" i="3" a="1"/>
  <c r="G1179" i="3" s="1"/>
  <c r="G1180" i="3" a="1"/>
  <c r="G1180" i="3" s="1"/>
  <c r="G1181" i="3" a="1"/>
  <c r="G1181" i="3" s="1"/>
  <c r="G1182" i="3" a="1"/>
  <c r="G1182" i="3" s="1"/>
  <c r="G1183" i="3" a="1"/>
  <c r="G1183" i="3" s="1"/>
  <c r="G1184" i="3" a="1"/>
  <c r="G1184" i="3" s="1"/>
  <c r="G1185" i="3" a="1"/>
  <c r="G1185" i="3" s="1"/>
  <c r="G1186" i="3" a="1"/>
  <c r="G1186" i="3" s="1"/>
  <c r="G1187" i="3" a="1"/>
  <c r="G1187" i="3" s="1"/>
  <c r="G1188" i="3" a="1"/>
  <c r="G1188" i="3" s="1"/>
  <c r="G1189" i="3" a="1"/>
  <c r="G1189" i="3" s="1"/>
  <c r="G1190" i="3" a="1"/>
  <c r="G1190" i="3" s="1"/>
  <c r="G1191" i="3" a="1"/>
  <c r="G1191" i="3" s="1"/>
  <c r="G1192" i="3" a="1"/>
  <c r="G1192" i="3" s="1"/>
  <c r="G1193" i="3" a="1"/>
  <c r="G1193" i="3" s="1"/>
  <c r="G1194" i="3" a="1"/>
  <c r="G1194" i="3" s="1"/>
  <c r="G1195" i="3" a="1"/>
  <c r="G1195" i="3" s="1"/>
  <c r="G1196" i="3" a="1"/>
  <c r="G1196" i="3" s="1"/>
  <c r="G1197" i="3" a="1"/>
  <c r="G1197" i="3" s="1"/>
  <c r="G1198" i="3" a="1"/>
  <c r="G1198" i="3" s="1"/>
  <c r="G1199" i="3" a="1"/>
  <c r="G1199" i="3" s="1"/>
  <c r="G1200" i="3" a="1"/>
  <c r="G1200" i="3" s="1"/>
  <c r="G1201" i="3" a="1"/>
  <c r="G1201" i="3" s="1"/>
  <c r="G1202" i="3" a="1"/>
  <c r="G1202" i="3" s="1"/>
  <c r="G1203" i="3" a="1"/>
  <c r="G1203" i="3" s="1"/>
  <c r="G1204" i="3" a="1"/>
  <c r="G1204" i="3" s="1"/>
  <c r="G1205" i="3" a="1"/>
  <c r="G1205" i="3" s="1"/>
  <c r="G1206" i="3" a="1"/>
  <c r="G1206" i="3" s="1"/>
  <c r="G1207" i="3" a="1"/>
  <c r="G1207" i="3" s="1"/>
  <c r="G1208" i="3" a="1"/>
  <c r="G1208" i="3" s="1"/>
  <c r="G1209" i="3" a="1"/>
  <c r="G1209" i="3" s="1"/>
  <c r="G1210" i="3" a="1"/>
  <c r="G1210" i="3" s="1"/>
  <c r="G1211" i="3" a="1"/>
  <c r="G1211" i="3" s="1"/>
  <c r="G1212" i="3" a="1"/>
  <c r="G1212" i="3" s="1"/>
  <c r="G1213" i="3" a="1"/>
  <c r="G1213" i="3" s="1"/>
  <c r="G1214" i="3" a="1"/>
  <c r="G1214" i="3" s="1"/>
  <c r="G1215" i="3" a="1"/>
  <c r="G1215" i="3" s="1"/>
  <c r="G1216" i="3" a="1"/>
  <c r="G1216" i="3" s="1"/>
  <c r="G1217" i="3" a="1"/>
  <c r="G1217" i="3" s="1"/>
  <c r="G1218" i="3" a="1"/>
  <c r="G1218" i="3" s="1"/>
  <c r="G1219" i="3" a="1"/>
  <c r="G1219" i="3" s="1"/>
  <c r="G1220" i="3" a="1"/>
  <c r="G1220" i="3" s="1"/>
  <c r="G1221" i="3" a="1"/>
  <c r="G1221" i="3" s="1"/>
  <c r="G1222" i="3" a="1"/>
  <c r="G1222" i="3" s="1"/>
  <c r="G1223" i="3" a="1"/>
  <c r="G1223" i="3" s="1"/>
  <c r="G1224" i="3" a="1"/>
  <c r="G1224" i="3" s="1"/>
  <c r="G1225" i="3" a="1"/>
  <c r="G1225" i="3" s="1"/>
  <c r="G1226" i="3" a="1"/>
  <c r="G1226" i="3" s="1"/>
  <c r="G1227" i="3" a="1"/>
  <c r="G1227" i="3" s="1"/>
  <c r="G1228" i="3" a="1"/>
  <c r="G1228" i="3" s="1"/>
  <c r="G1229" i="3" a="1"/>
  <c r="G1229" i="3" s="1"/>
  <c r="G1230" i="3" a="1"/>
  <c r="G1230" i="3" s="1"/>
  <c r="G1231" i="3" a="1"/>
  <c r="G1231" i="3" s="1"/>
  <c r="G1232" i="3" a="1"/>
  <c r="G1232" i="3" s="1"/>
  <c r="G1233" i="3" a="1"/>
  <c r="G1233" i="3" s="1"/>
  <c r="G1234" i="3" a="1"/>
  <c r="G1234" i="3" s="1"/>
  <c r="G1235" i="3" a="1"/>
  <c r="G1235" i="3" s="1"/>
  <c r="G1236" i="3" a="1"/>
  <c r="G1236" i="3" s="1"/>
  <c r="G1237" i="3" a="1"/>
  <c r="G1237" i="3" s="1"/>
  <c r="G1238" i="3" a="1"/>
  <c r="G1238" i="3" s="1"/>
  <c r="G1239" i="3" a="1"/>
  <c r="G1239" i="3" s="1"/>
  <c r="G1240" i="3" a="1"/>
  <c r="G1240" i="3" s="1"/>
  <c r="G1241" i="3" a="1"/>
  <c r="G1241" i="3" s="1"/>
  <c r="G1242" i="3" a="1"/>
  <c r="G1242" i="3" s="1"/>
  <c r="G1243" i="3" a="1"/>
  <c r="G1243" i="3" s="1"/>
  <c r="G1244" i="3" a="1"/>
  <c r="G1244" i="3" s="1"/>
  <c r="G1245" i="3" a="1"/>
  <c r="G1245" i="3" s="1"/>
  <c r="G1246" i="3" a="1"/>
  <c r="G1246" i="3" s="1"/>
  <c r="G1247" i="3" a="1"/>
  <c r="G1247" i="3" s="1"/>
  <c r="G1248" i="3" a="1"/>
  <c r="G1248" i="3" s="1"/>
  <c r="G1249" i="3" a="1"/>
  <c r="G1249" i="3" s="1"/>
  <c r="G1250" i="3" a="1"/>
  <c r="G1250" i="3" s="1"/>
  <c r="G1251" i="3" a="1"/>
  <c r="G1251" i="3" s="1"/>
  <c r="G1252" i="3" a="1"/>
  <c r="G1252" i="3" s="1"/>
  <c r="G1253" i="3" a="1"/>
  <c r="G1253" i="3" s="1"/>
  <c r="G1254" i="3" a="1"/>
  <c r="G1254" i="3" s="1"/>
  <c r="G1255" i="3" a="1"/>
  <c r="G1255" i="3" s="1"/>
  <c r="G1256" i="3" a="1"/>
  <c r="G1256" i="3" s="1"/>
  <c r="G1257" i="3" a="1"/>
  <c r="G1257" i="3" s="1"/>
  <c r="G1258" i="3" a="1"/>
  <c r="G1258" i="3" s="1"/>
  <c r="G1259" i="3" a="1"/>
  <c r="G1259" i="3" s="1"/>
  <c r="G1260" i="3" a="1"/>
  <c r="G1260" i="3" s="1"/>
  <c r="G1261" i="3" a="1"/>
  <c r="G1261" i="3" s="1"/>
  <c r="G1262" i="3" a="1"/>
  <c r="G1262" i="3" s="1"/>
  <c r="G1263" i="3" a="1"/>
  <c r="G1263" i="3" s="1"/>
  <c r="G1264" i="3" a="1"/>
  <c r="G1264" i="3" s="1"/>
  <c r="G1265" i="3" a="1"/>
  <c r="G1265" i="3" s="1"/>
  <c r="G1266" i="3" a="1"/>
  <c r="G1266" i="3" s="1"/>
  <c r="G1267" i="3" a="1"/>
  <c r="G1267" i="3" s="1"/>
  <c r="G1268" i="3" a="1"/>
  <c r="G1268" i="3" s="1"/>
  <c r="G1269" i="3" a="1"/>
  <c r="G1269" i="3" s="1"/>
  <c r="G1270" i="3" a="1"/>
  <c r="G1270" i="3" s="1"/>
  <c r="G1271" i="3" a="1"/>
  <c r="G1271" i="3" s="1"/>
  <c r="G1272" i="3" a="1"/>
  <c r="G1272" i="3" s="1"/>
  <c r="G1273" i="3" a="1"/>
  <c r="G1273" i="3" s="1"/>
  <c r="G1274" i="3" a="1"/>
  <c r="G1274" i="3" s="1"/>
  <c r="G1275" i="3" a="1"/>
  <c r="G1275" i="3" s="1"/>
  <c r="G1276" i="3" a="1"/>
  <c r="G1276" i="3" s="1"/>
  <c r="G1277" i="3" a="1"/>
  <c r="G1277" i="3" s="1"/>
  <c r="G1278" i="3" a="1"/>
  <c r="G1278" i="3" s="1"/>
  <c r="G1279" i="3" a="1"/>
  <c r="G1279" i="3" s="1"/>
  <c r="G1280" i="3" a="1"/>
  <c r="G1280" i="3" s="1"/>
  <c r="G1281" i="3" a="1"/>
  <c r="G1281" i="3" s="1"/>
  <c r="G1282" i="3" a="1"/>
  <c r="G1282" i="3" s="1"/>
  <c r="G1283" i="3" a="1"/>
  <c r="G1283" i="3" s="1"/>
  <c r="G1284" i="3" a="1"/>
  <c r="G1284" i="3" s="1"/>
  <c r="G1285" i="3" a="1"/>
  <c r="G1285" i="3" s="1"/>
  <c r="G1286" i="3" a="1"/>
  <c r="G1286" i="3" s="1"/>
  <c r="G1287" i="3" a="1"/>
  <c r="G1287" i="3" s="1"/>
  <c r="G1288" i="3" a="1"/>
  <c r="G1288" i="3" s="1"/>
  <c r="G1289" i="3" a="1"/>
  <c r="G1289" i="3" s="1"/>
  <c r="G1290" i="3" a="1"/>
  <c r="G1290" i="3" s="1"/>
  <c r="G1291" i="3" a="1"/>
  <c r="G1291" i="3" s="1"/>
  <c r="G1292" i="3" a="1"/>
  <c r="G1292" i="3" s="1"/>
  <c r="G1293" i="3" a="1"/>
  <c r="G1293" i="3" s="1"/>
  <c r="G1294" i="3" a="1"/>
  <c r="G1294" i="3" s="1"/>
  <c r="G1295" i="3" a="1"/>
  <c r="G1295" i="3" s="1"/>
  <c r="G1296" i="3" a="1"/>
  <c r="G1296" i="3" s="1"/>
  <c r="G1297" i="3" a="1"/>
  <c r="G1297" i="3" s="1"/>
  <c r="G1298" i="3" a="1"/>
  <c r="G1298" i="3" s="1"/>
  <c r="G1299" i="3" a="1"/>
  <c r="G1299" i="3" s="1"/>
  <c r="G1300" i="3" a="1"/>
  <c r="G1300" i="3" s="1"/>
  <c r="G1301" i="3" a="1"/>
  <c r="G1301" i="3" s="1"/>
  <c r="G1302" i="3" a="1"/>
  <c r="G1302" i="3" s="1"/>
  <c r="G1303" i="3" a="1"/>
  <c r="G1303" i="3" s="1"/>
  <c r="G1304" i="3" a="1"/>
  <c r="G1304" i="3" s="1"/>
  <c r="G1305" i="3" a="1"/>
  <c r="G1305" i="3" s="1"/>
  <c r="G1306" i="3" a="1"/>
  <c r="G1306" i="3" s="1"/>
  <c r="G1307" i="3" a="1"/>
  <c r="G1307" i="3" s="1"/>
  <c r="G1308" i="3" a="1"/>
  <c r="G1308" i="3" s="1"/>
  <c r="G1309" i="3" a="1"/>
  <c r="G1309" i="3" s="1"/>
  <c r="G1310" i="3" a="1"/>
  <c r="G1310" i="3" s="1"/>
  <c r="G1311" i="3" a="1"/>
  <c r="G1311" i="3" s="1"/>
  <c r="G1312" i="3" a="1"/>
  <c r="G1312" i="3" s="1"/>
  <c r="G1313" i="3" a="1"/>
  <c r="G1313" i="3" s="1"/>
  <c r="G1314" i="3" a="1"/>
  <c r="G1314" i="3" s="1"/>
  <c r="G1315" i="3" a="1"/>
  <c r="G1315" i="3" s="1"/>
  <c r="G1316" i="3" a="1"/>
  <c r="G1316" i="3" s="1"/>
  <c r="G1317" i="3" a="1"/>
  <c r="G1317" i="3" s="1"/>
  <c r="G1318" i="3" a="1"/>
  <c r="G1318" i="3" s="1"/>
  <c r="G1319" i="3" a="1"/>
  <c r="G1319" i="3" s="1"/>
  <c r="G1320" i="3" a="1"/>
  <c r="G1320" i="3" s="1"/>
  <c r="G1321" i="3" a="1"/>
  <c r="G1321" i="3" s="1"/>
  <c r="G1322" i="3" a="1"/>
  <c r="G1322" i="3" s="1"/>
  <c r="G1323" i="3" a="1"/>
  <c r="G1323" i="3" s="1"/>
  <c r="G1324" i="3" a="1"/>
  <c r="G1324" i="3" s="1"/>
  <c r="G1325" i="3" a="1"/>
  <c r="G1325" i="3" s="1"/>
  <c r="G1326" i="3" a="1"/>
  <c r="G1326" i="3" s="1"/>
  <c r="G1327" i="3" a="1"/>
  <c r="G1327" i="3" s="1"/>
  <c r="G1328" i="3" a="1"/>
  <c r="G1328" i="3" s="1"/>
  <c r="G1329" i="3" a="1"/>
  <c r="G1329" i="3" s="1"/>
  <c r="G1330" i="3" a="1"/>
  <c r="G1330" i="3" s="1"/>
  <c r="G1331" i="3" a="1"/>
  <c r="G1331" i="3" s="1"/>
  <c r="G1332" i="3" a="1"/>
  <c r="G1332" i="3" s="1"/>
  <c r="G1333" i="3" a="1"/>
  <c r="G1333" i="3" s="1"/>
  <c r="G1334" i="3" a="1"/>
  <c r="G1334" i="3" s="1"/>
  <c r="G1335" i="3" a="1"/>
  <c r="G1335" i="3" s="1"/>
  <c r="G1336" i="3" a="1"/>
  <c r="G1336" i="3" s="1"/>
  <c r="G1337" i="3" a="1"/>
  <c r="G1337" i="3" s="1"/>
  <c r="G1338" i="3" a="1"/>
  <c r="G1338" i="3" s="1"/>
  <c r="G1339" i="3" a="1"/>
  <c r="G1339" i="3" s="1"/>
  <c r="G1340" i="3" a="1"/>
  <c r="G1340" i="3" s="1"/>
  <c r="G1341" i="3" a="1"/>
  <c r="G1341" i="3" s="1"/>
  <c r="G1342" i="3" a="1"/>
  <c r="G1342" i="3" s="1"/>
  <c r="G1343" i="3" a="1"/>
  <c r="G1343" i="3" s="1"/>
  <c r="G1344" i="3" a="1"/>
  <c r="G1344" i="3" s="1"/>
  <c r="G1345" i="3" a="1"/>
  <c r="G1345" i="3" s="1"/>
  <c r="G1346" i="3" a="1"/>
  <c r="G1346" i="3" s="1"/>
  <c r="G1347" i="3" a="1"/>
  <c r="G1347" i="3" s="1"/>
  <c r="G1348" i="3" a="1"/>
  <c r="G1348" i="3" s="1"/>
  <c r="G1349" i="3" a="1"/>
  <c r="G1349" i="3" s="1"/>
  <c r="G1350" i="3" a="1"/>
  <c r="G1350" i="3" s="1"/>
  <c r="G1351" i="3" a="1"/>
  <c r="G1351" i="3" s="1"/>
  <c r="G1352" i="3" a="1"/>
  <c r="G1352" i="3" s="1"/>
  <c r="G1353" i="3" a="1"/>
  <c r="G1353" i="3" s="1"/>
  <c r="G1354" i="3" a="1"/>
  <c r="G1354" i="3" s="1"/>
  <c r="G1355" i="3" a="1"/>
  <c r="G1355" i="3" s="1"/>
  <c r="G1356" i="3" a="1"/>
  <c r="G1356" i="3" s="1"/>
  <c r="G1357" i="3" a="1"/>
  <c r="G1357" i="3" s="1"/>
  <c r="G1358" i="3" a="1"/>
  <c r="G1358" i="3" s="1"/>
  <c r="G1359" i="3" a="1"/>
  <c r="G1359" i="3" s="1"/>
  <c r="G1360" i="3" a="1"/>
  <c r="G1360" i="3" s="1"/>
  <c r="G1361" i="3" a="1"/>
  <c r="G1361" i="3" s="1"/>
  <c r="G1362" i="3" a="1"/>
  <c r="G1362" i="3" s="1"/>
  <c r="G1363" i="3" a="1"/>
  <c r="G1363" i="3" s="1"/>
  <c r="G1364" i="3" a="1"/>
  <c r="G1364" i="3" s="1"/>
  <c r="G1365" i="3" a="1"/>
  <c r="G1365" i="3" s="1"/>
  <c r="G1366" i="3" a="1"/>
  <c r="G1366" i="3" s="1"/>
  <c r="G1367" i="3" a="1"/>
  <c r="G1367" i="3" s="1"/>
  <c r="G1368" i="3" a="1"/>
  <c r="G1368" i="3" s="1"/>
  <c r="G1369" i="3" a="1"/>
  <c r="G1369" i="3" s="1"/>
  <c r="G1370" i="3" a="1"/>
  <c r="G1370" i="3" s="1"/>
  <c r="G1371" i="3" a="1"/>
  <c r="G1371" i="3" s="1"/>
  <c r="G1372" i="3" a="1"/>
  <c r="G1372" i="3" s="1"/>
  <c r="G1373" i="3" a="1"/>
  <c r="G1373" i="3" s="1"/>
  <c r="G1374" i="3" a="1"/>
  <c r="G1374" i="3" s="1"/>
  <c r="G1375" i="3" a="1"/>
  <c r="G1375" i="3" s="1"/>
  <c r="G1376" i="3" a="1"/>
  <c r="G1376" i="3" s="1"/>
  <c r="G1377" i="3" a="1"/>
  <c r="G1377" i="3" s="1"/>
  <c r="G1378" i="3" a="1"/>
  <c r="G1378" i="3" s="1"/>
  <c r="G1379" i="3" a="1"/>
  <c r="G1379" i="3" s="1"/>
  <c r="G1380" i="3" a="1"/>
  <c r="G1380" i="3" s="1"/>
  <c r="G1381" i="3" a="1"/>
  <c r="G1381" i="3" s="1"/>
  <c r="G1382" i="3" a="1"/>
  <c r="G1382" i="3" s="1"/>
  <c r="G1383" i="3" a="1"/>
  <c r="G1383" i="3" s="1"/>
  <c r="G1384" i="3" a="1"/>
  <c r="G1384" i="3" s="1"/>
  <c r="G1385" i="3" a="1"/>
  <c r="G1385" i="3" s="1"/>
  <c r="G1386" i="3" a="1"/>
  <c r="G1386" i="3" s="1"/>
  <c r="G1387" i="3" a="1"/>
  <c r="G1387" i="3" s="1"/>
  <c r="G1388" i="3" a="1"/>
  <c r="G1388" i="3" s="1"/>
  <c r="G1389" i="3" a="1"/>
  <c r="G1389" i="3" s="1"/>
  <c r="G1390" i="3" a="1"/>
  <c r="G1390" i="3" s="1"/>
  <c r="G1391" i="3" a="1"/>
  <c r="G1391" i="3" s="1"/>
  <c r="G1392" i="3" a="1"/>
  <c r="G1392" i="3" s="1"/>
  <c r="G1393" i="3" a="1"/>
  <c r="G1393" i="3" s="1"/>
  <c r="G1394" i="3" a="1"/>
  <c r="G1394" i="3" s="1"/>
  <c r="G1395" i="3" a="1"/>
  <c r="G1395" i="3" s="1"/>
  <c r="G1396" i="3" a="1"/>
  <c r="G1396" i="3" s="1"/>
  <c r="G1397" i="3" a="1"/>
  <c r="G1397" i="3" s="1"/>
  <c r="G1398" i="3" a="1"/>
  <c r="G1398" i="3" s="1"/>
  <c r="G1399" i="3" a="1"/>
  <c r="G1399" i="3" s="1"/>
  <c r="G1400" i="3" a="1"/>
  <c r="G1400" i="3" s="1"/>
  <c r="G1401" i="3" a="1"/>
  <c r="G1401" i="3" s="1"/>
  <c r="G1402" i="3" a="1"/>
  <c r="G1402" i="3" s="1"/>
  <c r="G1403" i="3" a="1"/>
  <c r="G1403" i="3" s="1"/>
  <c r="G1404" i="3" a="1"/>
  <c r="G1404" i="3" s="1"/>
  <c r="G1405" i="3" a="1"/>
  <c r="G1405" i="3" s="1"/>
  <c r="G1406" i="3" a="1"/>
  <c r="G1406" i="3" s="1"/>
  <c r="G1407" i="3" a="1"/>
  <c r="G1407" i="3" s="1"/>
  <c r="G1408" i="3" a="1"/>
  <c r="G1408" i="3" s="1"/>
  <c r="G1409" i="3" a="1"/>
  <c r="G1409" i="3" s="1"/>
  <c r="G1410" i="3" a="1"/>
  <c r="G1410" i="3" s="1"/>
  <c r="G1411" i="3" a="1"/>
  <c r="G1411" i="3" s="1"/>
  <c r="G1412" i="3" a="1"/>
  <c r="G1412" i="3" s="1"/>
  <c r="G1413" i="3" a="1"/>
  <c r="G1413" i="3" s="1"/>
  <c r="G1414" i="3" a="1"/>
  <c r="G1414" i="3" s="1"/>
  <c r="G1415" i="3" a="1"/>
  <c r="G1415" i="3" s="1"/>
  <c r="G1416" i="3" a="1"/>
  <c r="G1416" i="3" s="1"/>
  <c r="G1417" i="3" a="1"/>
  <c r="G1417" i="3" s="1"/>
  <c r="G1418" i="3" a="1"/>
  <c r="G1418" i="3" s="1"/>
  <c r="G1419" i="3" a="1"/>
  <c r="G1419" i="3" s="1"/>
  <c r="G1420" i="3" a="1"/>
  <c r="G1420" i="3" s="1"/>
  <c r="G1421" i="3" a="1"/>
  <c r="G1421" i="3" s="1"/>
  <c r="G1422" i="3" a="1"/>
  <c r="G1422" i="3" s="1"/>
  <c r="G1423" i="3" a="1"/>
  <c r="G1423" i="3" s="1"/>
  <c r="G1424" i="3" a="1"/>
  <c r="G1424" i="3" s="1"/>
  <c r="G1425" i="3" a="1"/>
  <c r="G1425" i="3" s="1"/>
  <c r="G1426" i="3" a="1"/>
  <c r="G1426" i="3" s="1"/>
  <c r="G1427" i="3" a="1"/>
  <c r="G1427" i="3" s="1"/>
  <c r="G1428" i="3" a="1"/>
  <c r="G1428" i="3" s="1"/>
  <c r="G1429" i="3" a="1"/>
  <c r="G1429" i="3" s="1"/>
  <c r="G1430" i="3" a="1"/>
  <c r="G1430" i="3" s="1"/>
  <c r="G1431" i="3" a="1"/>
  <c r="G1431" i="3" s="1"/>
  <c r="G1432" i="3" a="1"/>
  <c r="G1432" i="3" s="1"/>
  <c r="G1433" i="3" a="1"/>
  <c r="G1433" i="3" s="1"/>
  <c r="G1434" i="3" a="1"/>
  <c r="G1434" i="3" s="1"/>
  <c r="G1435" i="3" a="1"/>
  <c r="G1435" i="3" s="1"/>
  <c r="G1436" i="3" a="1"/>
  <c r="G1436" i="3" s="1"/>
  <c r="G1437" i="3" a="1"/>
  <c r="G1437" i="3" s="1"/>
  <c r="G1438" i="3" a="1"/>
  <c r="G1438" i="3" s="1"/>
  <c r="G1439" i="3" a="1"/>
  <c r="G1439" i="3" s="1"/>
  <c r="G1440" i="3" a="1"/>
  <c r="G1440" i="3" s="1"/>
  <c r="G1441" i="3" a="1"/>
  <c r="G1441" i="3" s="1"/>
  <c r="G1442" i="3" a="1"/>
  <c r="G1442" i="3" s="1"/>
  <c r="G1443" i="3" a="1"/>
  <c r="G1443" i="3" s="1"/>
  <c r="G1444" i="3" a="1"/>
  <c r="G1444" i="3" s="1"/>
  <c r="G1445" i="3" a="1"/>
  <c r="G1445" i="3" s="1"/>
  <c r="G1446" i="3" a="1"/>
  <c r="G1446" i="3" s="1"/>
  <c r="G1447" i="3" a="1"/>
  <c r="G1447" i="3" s="1"/>
  <c r="G1448" i="3" a="1"/>
  <c r="G1448" i="3" s="1"/>
  <c r="G1449" i="3" a="1"/>
  <c r="G1449" i="3" s="1"/>
  <c r="G1450" i="3" a="1"/>
  <c r="G1450" i="3" s="1"/>
  <c r="G1451" i="3" a="1"/>
  <c r="G1451" i="3" s="1"/>
  <c r="G1452" i="3" a="1"/>
  <c r="G1452" i="3" s="1"/>
  <c r="G1453" i="3" a="1"/>
  <c r="G1453" i="3" s="1"/>
  <c r="G1454" i="3" a="1"/>
  <c r="G1454" i="3" s="1"/>
  <c r="G1455" i="3" a="1"/>
  <c r="G1455" i="3" s="1"/>
  <c r="G1456" i="3" a="1"/>
  <c r="G1456" i="3" s="1"/>
  <c r="G1457" i="3" a="1"/>
  <c r="G1457" i="3" s="1"/>
  <c r="G1458" i="3" a="1"/>
  <c r="G1458" i="3" s="1"/>
  <c r="G1459" i="3" a="1"/>
  <c r="G1459" i="3" s="1"/>
  <c r="G1460" i="3" a="1"/>
  <c r="G1460" i="3" s="1"/>
  <c r="G1461" i="3" a="1"/>
  <c r="G1461" i="3" s="1"/>
  <c r="G1462" i="3" a="1"/>
  <c r="G1462" i="3" s="1"/>
  <c r="G1463" i="3" a="1"/>
  <c r="G1463" i="3" s="1"/>
  <c r="G1464" i="3" a="1"/>
  <c r="G1464" i="3" s="1"/>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M2" i="3"/>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N2" i="3"/>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R2" i="3"/>
  <c r="R3" i="3"/>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5" i="3"/>
  <c r="R116"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197" i="3"/>
  <c r="R198" i="3"/>
  <c r="R199" i="3"/>
  <c r="R200" i="3"/>
  <c r="R201"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R310" i="3"/>
  <c r="R311" i="3"/>
  <c r="R312" i="3"/>
  <c r="R313" i="3"/>
  <c r="R314" i="3"/>
  <c r="R315" i="3"/>
  <c r="R316" i="3"/>
  <c r="R317" i="3"/>
  <c r="R318" i="3"/>
  <c r="R319" i="3"/>
  <c r="R320" i="3"/>
  <c r="R321" i="3"/>
  <c r="R322" i="3"/>
  <c r="R323" i="3"/>
  <c r="R324" i="3"/>
  <c r="R325" i="3"/>
  <c r="R326" i="3"/>
  <c r="R327" i="3"/>
  <c r="R328" i="3"/>
  <c r="R329" i="3"/>
  <c r="R330" i="3"/>
  <c r="R331" i="3"/>
  <c r="R332" i="3"/>
  <c r="R333" i="3"/>
  <c r="R334" i="3"/>
  <c r="R335" i="3"/>
  <c r="R336" i="3"/>
  <c r="R337" i="3"/>
  <c r="R338" i="3"/>
  <c r="R339" i="3"/>
  <c r="R340" i="3"/>
  <c r="R341" i="3"/>
  <c r="R342" i="3"/>
  <c r="R343" i="3"/>
  <c r="R344" i="3"/>
  <c r="R345" i="3"/>
  <c r="R346" i="3"/>
  <c r="R347" i="3"/>
  <c r="R348" i="3"/>
  <c r="R349" i="3"/>
  <c r="R350" i="3"/>
  <c r="R351" i="3"/>
  <c r="R352" i="3"/>
  <c r="R353" i="3"/>
  <c r="R354" i="3"/>
  <c r="R355" i="3"/>
  <c r="R356" i="3"/>
  <c r="R357" i="3"/>
  <c r="R358" i="3"/>
  <c r="R359" i="3"/>
  <c r="R360" i="3"/>
  <c r="R361" i="3"/>
  <c r="R362" i="3"/>
  <c r="R363" i="3"/>
  <c r="R364" i="3"/>
  <c r="R365" i="3"/>
  <c r="R366" i="3"/>
  <c r="R367" i="3"/>
  <c r="R368" i="3"/>
  <c r="R369" i="3"/>
  <c r="R370" i="3"/>
  <c r="R371" i="3"/>
  <c r="R372" i="3"/>
  <c r="R373" i="3"/>
  <c r="R374" i="3"/>
  <c r="R375" i="3"/>
  <c r="R376" i="3"/>
  <c r="R377" i="3"/>
  <c r="R378" i="3"/>
  <c r="R379" i="3"/>
  <c r="R380" i="3"/>
  <c r="R381" i="3"/>
  <c r="R382" i="3"/>
  <c r="R383" i="3"/>
  <c r="R384" i="3"/>
  <c r="R385" i="3"/>
  <c r="R386" i="3"/>
  <c r="R387" i="3"/>
  <c r="R388" i="3"/>
  <c r="R389" i="3"/>
  <c r="R390" i="3"/>
  <c r="R391" i="3"/>
  <c r="R392" i="3"/>
  <c r="R393" i="3"/>
  <c r="R394" i="3"/>
  <c r="R395" i="3"/>
  <c r="R396" i="3"/>
  <c r="R397" i="3"/>
  <c r="R398" i="3"/>
  <c r="R399" i="3"/>
  <c r="R400" i="3"/>
  <c r="R401" i="3"/>
  <c r="R402" i="3"/>
  <c r="R403" i="3"/>
  <c r="R404" i="3"/>
  <c r="R405" i="3"/>
  <c r="R406" i="3"/>
  <c r="R407" i="3"/>
  <c r="R408" i="3"/>
  <c r="R409" i="3"/>
  <c r="R410" i="3"/>
  <c r="R411" i="3"/>
  <c r="R412" i="3"/>
  <c r="R413" i="3"/>
  <c r="R414" i="3"/>
  <c r="R415" i="3"/>
  <c r="R416" i="3"/>
  <c r="R417" i="3"/>
  <c r="R418" i="3"/>
  <c r="R419" i="3"/>
  <c r="R420" i="3"/>
  <c r="R421" i="3"/>
  <c r="R422" i="3"/>
  <c r="R423" i="3"/>
  <c r="R424" i="3"/>
  <c r="R425" i="3"/>
  <c r="R426" i="3"/>
  <c r="R427" i="3"/>
  <c r="R428" i="3"/>
  <c r="R429" i="3"/>
  <c r="R430" i="3"/>
  <c r="R431" i="3"/>
  <c r="R432" i="3"/>
  <c r="R433" i="3"/>
  <c r="R434" i="3"/>
  <c r="R435" i="3"/>
  <c r="R436" i="3"/>
  <c r="R437" i="3"/>
  <c r="R438" i="3"/>
  <c r="R439" i="3"/>
  <c r="R440" i="3"/>
  <c r="R441" i="3"/>
  <c r="R442" i="3"/>
  <c r="R443" i="3"/>
  <c r="R444" i="3"/>
  <c r="R445" i="3"/>
  <c r="R446" i="3"/>
  <c r="R447" i="3"/>
  <c r="R448" i="3"/>
  <c r="R449" i="3"/>
  <c r="R450" i="3"/>
  <c r="R451" i="3"/>
  <c r="R452" i="3"/>
  <c r="R453" i="3"/>
  <c r="R454" i="3"/>
  <c r="R455" i="3"/>
  <c r="R456" i="3"/>
  <c r="R457" i="3"/>
  <c r="R458" i="3"/>
  <c r="R459" i="3"/>
  <c r="R460" i="3"/>
  <c r="R461" i="3"/>
  <c r="R462" i="3"/>
  <c r="R463" i="3"/>
  <c r="R464" i="3"/>
  <c r="R465" i="3"/>
  <c r="R466" i="3"/>
  <c r="R467" i="3"/>
  <c r="R468" i="3"/>
  <c r="R469" i="3"/>
  <c r="R470" i="3"/>
  <c r="R471" i="3"/>
  <c r="R472" i="3"/>
  <c r="R473" i="3"/>
  <c r="R474" i="3"/>
  <c r="R475" i="3"/>
  <c r="R476" i="3"/>
  <c r="R477" i="3"/>
  <c r="R478" i="3"/>
  <c r="R479" i="3"/>
  <c r="R480" i="3"/>
  <c r="R481" i="3"/>
  <c r="R482" i="3"/>
  <c r="R483" i="3"/>
  <c r="R484" i="3"/>
  <c r="R485" i="3"/>
  <c r="R486" i="3"/>
  <c r="R487" i="3"/>
  <c r="R488" i="3"/>
  <c r="R489" i="3"/>
  <c r="R490" i="3"/>
  <c r="R491" i="3"/>
  <c r="R492" i="3"/>
  <c r="R493" i="3"/>
  <c r="R494" i="3"/>
  <c r="R495" i="3"/>
  <c r="R496" i="3"/>
  <c r="R497" i="3"/>
  <c r="R498" i="3"/>
  <c r="R499" i="3"/>
  <c r="R500" i="3"/>
  <c r="R501" i="3"/>
  <c r="R502" i="3"/>
  <c r="R503" i="3"/>
  <c r="R504" i="3"/>
  <c r="R505" i="3"/>
  <c r="R506" i="3"/>
  <c r="R507" i="3"/>
  <c r="R508" i="3"/>
  <c r="R509" i="3"/>
  <c r="R510" i="3"/>
  <c r="R511" i="3"/>
  <c r="R512" i="3"/>
  <c r="R513" i="3"/>
  <c r="R514" i="3"/>
  <c r="R515" i="3"/>
  <c r="R516" i="3"/>
  <c r="R517" i="3"/>
  <c r="R518" i="3"/>
  <c r="R519" i="3"/>
  <c r="R520" i="3"/>
  <c r="R521" i="3"/>
  <c r="R522" i="3"/>
  <c r="R523" i="3"/>
  <c r="R524" i="3"/>
  <c r="R525" i="3"/>
  <c r="R526" i="3"/>
  <c r="R527" i="3"/>
  <c r="R528" i="3"/>
  <c r="R529" i="3"/>
  <c r="R530" i="3"/>
  <c r="R531" i="3"/>
  <c r="R532" i="3"/>
  <c r="R533" i="3"/>
  <c r="R534" i="3"/>
  <c r="R535" i="3"/>
  <c r="R536" i="3"/>
  <c r="R537" i="3"/>
  <c r="R538" i="3"/>
  <c r="R539" i="3"/>
  <c r="R540" i="3"/>
  <c r="R541" i="3"/>
  <c r="R542" i="3"/>
  <c r="R543" i="3"/>
  <c r="R544" i="3"/>
  <c r="R545" i="3"/>
  <c r="R546" i="3"/>
  <c r="R547" i="3"/>
  <c r="R548" i="3"/>
  <c r="R549" i="3"/>
  <c r="R550" i="3"/>
  <c r="R551" i="3"/>
  <c r="R552" i="3"/>
  <c r="R553" i="3"/>
  <c r="R554" i="3"/>
  <c r="R555" i="3"/>
  <c r="R556" i="3"/>
  <c r="R557" i="3"/>
  <c r="R558" i="3"/>
  <c r="R559" i="3"/>
  <c r="R560" i="3"/>
  <c r="R561" i="3"/>
  <c r="R562" i="3"/>
  <c r="R563" i="3"/>
  <c r="R564" i="3"/>
  <c r="R565" i="3"/>
  <c r="R566" i="3"/>
  <c r="R567" i="3"/>
  <c r="R568" i="3"/>
  <c r="R569" i="3"/>
  <c r="R570" i="3"/>
  <c r="R571" i="3"/>
  <c r="R572" i="3"/>
  <c r="R573" i="3"/>
  <c r="R574" i="3"/>
  <c r="R575" i="3"/>
  <c r="R576" i="3"/>
  <c r="R577" i="3"/>
  <c r="R578" i="3"/>
  <c r="R579" i="3"/>
  <c r="R580" i="3"/>
  <c r="R581" i="3"/>
  <c r="R582" i="3"/>
  <c r="R583" i="3"/>
  <c r="R584" i="3"/>
  <c r="R585" i="3"/>
  <c r="R586" i="3"/>
  <c r="R587" i="3"/>
  <c r="R588" i="3"/>
  <c r="R589" i="3"/>
  <c r="R590" i="3"/>
  <c r="R591" i="3"/>
  <c r="R592" i="3"/>
  <c r="R593" i="3"/>
  <c r="R594" i="3"/>
  <c r="R595" i="3"/>
  <c r="R596" i="3"/>
  <c r="R597" i="3"/>
  <c r="R598" i="3"/>
  <c r="R599" i="3"/>
  <c r="R600" i="3"/>
  <c r="R601" i="3"/>
  <c r="R602" i="3"/>
  <c r="R603" i="3"/>
  <c r="R604" i="3"/>
  <c r="R605" i="3"/>
  <c r="R606" i="3"/>
  <c r="R607" i="3"/>
  <c r="R608" i="3"/>
  <c r="R609" i="3"/>
  <c r="R610" i="3"/>
  <c r="R611" i="3"/>
  <c r="R612" i="3"/>
  <c r="R613" i="3"/>
  <c r="R614" i="3"/>
  <c r="R615" i="3"/>
  <c r="R616" i="3"/>
  <c r="R617" i="3"/>
  <c r="R618" i="3"/>
  <c r="R619" i="3"/>
  <c r="R620" i="3"/>
  <c r="R621" i="3"/>
  <c r="R622" i="3"/>
  <c r="R623" i="3"/>
  <c r="R624" i="3"/>
  <c r="R625" i="3"/>
  <c r="R626" i="3"/>
  <c r="R627"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R770" i="3"/>
  <c r="R771" i="3"/>
  <c r="R772" i="3"/>
  <c r="R773" i="3"/>
  <c r="R774" i="3"/>
  <c r="R775" i="3"/>
  <c r="R776" i="3"/>
  <c r="R777" i="3"/>
  <c r="R778" i="3"/>
  <c r="R779" i="3"/>
  <c r="R780" i="3"/>
  <c r="R781" i="3"/>
  <c r="R782" i="3"/>
  <c r="R783" i="3"/>
  <c r="R784" i="3"/>
  <c r="R785" i="3"/>
  <c r="R786" i="3"/>
  <c r="R787" i="3"/>
  <c r="R788" i="3"/>
  <c r="R789" i="3"/>
  <c r="R790" i="3"/>
  <c r="R791" i="3"/>
  <c r="R792" i="3"/>
  <c r="R793" i="3"/>
  <c r="R794" i="3"/>
  <c r="R795" i="3"/>
  <c r="R796" i="3"/>
  <c r="R797" i="3"/>
  <c r="R798" i="3"/>
  <c r="R799" i="3"/>
  <c r="R800" i="3"/>
  <c r="R801" i="3"/>
  <c r="R802" i="3"/>
  <c r="R803" i="3"/>
  <c r="R804" i="3"/>
  <c r="R805" i="3"/>
  <c r="R806" i="3"/>
  <c r="R807" i="3"/>
  <c r="R808" i="3"/>
  <c r="R809" i="3"/>
  <c r="R810" i="3"/>
  <c r="R811" i="3"/>
  <c r="R812" i="3"/>
  <c r="R813" i="3"/>
  <c r="R814" i="3"/>
  <c r="R815" i="3"/>
  <c r="R816" i="3"/>
  <c r="R817" i="3"/>
  <c r="R818" i="3"/>
  <c r="R819" i="3"/>
  <c r="R820" i="3"/>
  <c r="R821" i="3"/>
  <c r="R822" i="3"/>
  <c r="R823" i="3"/>
  <c r="R824" i="3"/>
  <c r="R825" i="3"/>
  <c r="R826" i="3"/>
  <c r="R827" i="3"/>
  <c r="R828" i="3"/>
  <c r="R829" i="3"/>
  <c r="R830" i="3"/>
  <c r="R831" i="3"/>
  <c r="R832" i="3"/>
  <c r="R833" i="3"/>
  <c r="R834" i="3"/>
  <c r="R835" i="3"/>
  <c r="R836" i="3"/>
  <c r="R837" i="3"/>
  <c r="R838" i="3"/>
  <c r="R839" i="3"/>
  <c r="R840" i="3"/>
  <c r="R841" i="3"/>
  <c r="R842" i="3"/>
  <c r="R843" i="3"/>
  <c r="R844" i="3"/>
  <c r="R845" i="3"/>
  <c r="R846" i="3"/>
  <c r="R847" i="3"/>
  <c r="R848" i="3"/>
  <c r="R849" i="3"/>
  <c r="R850" i="3"/>
  <c r="R851" i="3"/>
  <c r="R852" i="3"/>
  <c r="R853" i="3"/>
  <c r="R854" i="3"/>
  <c r="R855" i="3"/>
  <c r="R856" i="3"/>
  <c r="R857" i="3"/>
  <c r="R858" i="3"/>
  <c r="R859" i="3"/>
  <c r="R860" i="3"/>
  <c r="R861" i="3"/>
  <c r="R862" i="3"/>
  <c r="R863" i="3"/>
  <c r="R864" i="3"/>
  <c r="R865" i="3"/>
  <c r="R866" i="3"/>
  <c r="R867" i="3"/>
  <c r="R868" i="3"/>
  <c r="R869" i="3"/>
  <c r="R870" i="3"/>
  <c r="R871" i="3"/>
  <c r="R872" i="3"/>
  <c r="R873" i="3"/>
  <c r="R874" i="3"/>
  <c r="R875" i="3"/>
  <c r="R876" i="3"/>
  <c r="R877" i="3"/>
  <c r="R878" i="3"/>
  <c r="R879" i="3"/>
  <c r="R880" i="3"/>
  <c r="R881" i="3"/>
  <c r="R882" i="3"/>
  <c r="R883" i="3"/>
  <c r="R884" i="3"/>
  <c r="R885" i="3"/>
  <c r="R886" i="3"/>
  <c r="R887" i="3"/>
  <c r="R888" i="3"/>
  <c r="R889" i="3"/>
  <c r="R890" i="3"/>
  <c r="R891" i="3"/>
  <c r="R892" i="3"/>
  <c r="R893" i="3"/>
  <c r="R894" i="3"/>
  <c r="R895" i="3"/>
  <c r="R896" i="3"/>
  <c r="R897" i="3"/>
  <c r="R898" i="3"/>
  <c r="R899" i="3"/>
  <c r="R900" i="3"/>
  <c r="R901" i="3"/>
  <c r="R902" i="3"/>
  <c r="R903" i="3"/>
  <c r="R904" i="3"/>
  <c r="R905" i="3"/>
  <c r="R906" i="3"/>
  <c r="R907" i="3"/>
  <c r="R908" i="3"/>
  <c r="R909" i="3"/>
  <c r="R910" i="3"/>
  <c r="R911" i="3"/>
  <c r="R912" i="3"/>
  <c r="R913"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978" i="3"/>
  <c r="R979" i="3"/>
  <c r="R980" i="3"/>
  <c r="R981" i="3"/>
  <c r="R982" i="3"/>
  <c r="R983" i="3"/>
  <c r="R984" i="3"/>
  <c r="R985" i="3"/>
  <c r="R986" i="3"/>
  <c r="R987" i="3"/>
  <c r="R988" i="3"/>
  <c r="R989" i="3"/>
  <c r="R990" i="3"/>
  <c r="R991" i="3"/>
  <c r="R992" i="3"/>
  <c r="R993" i="3"/>
  <c r="R994" i="3"/>
  <c r="R995" i="3"/>
  <c r="R996" i="3"/>
  <c r="R997" i="3"/>
  <c r="R998" i="3"/>
  <c r="R999" i="3"/>
  <c r="R1000" i="3"/>
  <c r="R1001" i="3"/>
  <c r="R1002" i="3"/>
  <c r="R1003" i="3"/>
  <c r="R1004" i="3"/>
  <c r="R1005" i="3"/>
  <c r="R1006" i="3"/>
  <c r="R1007" i="3"/>
  <c r="R1008" i="3"/>
  <c r="R1009" i="3"/>
  <c r="R1010" i="3"/>
  <c r="R1011" i="3"/>
  <c r="R1012" i="3"/>
  <c r="R1013" i="3"/>
  <c r="R1014" i="3"/>
  <c r="R1015" i="3"/>
  <c r="R1016" i="3"/>
  <c r="R1017" i="3"/>
  <c r="R1018" i="3"/>
  <c r="R1019" i="3"/>
  <c r="R1020" i="3"/>
  <c r="R1021" i="3"/>
  <c r="R1022" i="3"/>
  <c r="R1023" i="3"/>
  <c r="R1024" i="3"/>
  <c r="R1025" i="3"/>
  <c r="R1026" i="3"/>
  <c r="R1027" i="3"/>
  <c r="R1028" i="3"/>
  <c r="R1029" i="3"/>
  <c r="R1030" i="3"/>
  <c r="R1031" i="3"/>
  <c r="R1032" i="3"/>
  <c r="R1033" i="3"/>
  <c r="R1034" i="3"/>
  <c r="R1035" i="3"/>
  <c r="R1036" i="3"/>
  <c r="R1037" i="3"/>
  <c r="R1038" i="3"/>
  <c r="R1039" i="3"/>
  <c r="R1040" i="3"/>
  <c r="R1041" i="3"/>
  <c r="R1042" i="3"/>
  <c r="R1043" i="3"/>
  <c r="R1044" i="3"/>
  <c r="R1045" i="3"/>
  <c r="R1046" i="3"/>
  <c r="R1047" i="3"/>
  <c r="R1048" i="3"/>
  <c r="R1049" i="3"/>
  <c r="R1050" i="3"/>
  <c r="R1051" i="3"/>
  <c r="R1052" i="3"/>
  <c r="R1053" i="3"/>
  <c r="R1054" i="3"/>
  <c r="R1055" i="3"/>
  <c r="R1056" i="3"/>
  <c r="R1057" i="3"/>
  <c r="R1058" i="3"/>
  <c r="R1059" i="3"/>
  <c r="R1060" i="3"/>
  <c r="R1061" i="3"/>
  <c r="R1062" i="3"/>
  <c r="R1063" i="3"/>
  <c r="R1064" i="3"/>
  <c r="R1065" i="3"/>
  <c r="R1066" i="3"/>
  <c r="R1067" i="3"/>
  <c r="R1068" i="3"/>
  <c r="R1069" i="3"/>
  <c r="R1070" i="3"/>
  <c r="R1071" i="3"/>
  <c r="R1072" i="3"/>
  <c r="R1073" i="3"/>
  <c r="R1074" i="3"/>
  <c r="R1075" i="3"/>
  <c r="R1076" i="3"/>
  <c r="R1077" i="3"/>
  <c r="R1078" i="3"/>
  <c r="R1079" i="3"/>
  <c r="R1080" i="3"/>
  <c r="R1081" i="3"/>
  <c r="R1082" i="3"/>
  <c r="R1083" i="3"/>
  <c r="R1084" i="3"/>
  <c r="R1085" i="3"/>
  <c r="R1086" i="3"/>
  <c r="R1087" i="3"/>
  <c r="R1088" i="3"/>
  <c r="R1089" i="3"/>
  <c r="R1090" i="3"/>
  <c r="R1091" i="3"/>
  <c r="R1092" i="3"/>
  <c r="R1093" i="3"/>
  <c r="R1094" i="3"/>
  <c r="R1095" i="3"/>
  <c r="R1096" i="3"/>
  <c r="R1097" i="3"/>
  <c r="R1098" i="3"/>
  <c r="R1099" i="3"/>
  <c r="R1100" i="3"/>
  <c r="R1101" i="3"/>
  <c r="R1102" i="3"/>
  <c r="R1103" i="3"/>
  <c r="R1104" i="3"/>
  <c r="R1105" i="3"/>
  <c r="R1106" i="3"/>
  <c r="R1107"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38" i="3"/>
  <c r="R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67" i="3"/>
  <c r="R1168" i="3"/>
  <c r="R1169" i="3"/>
  <c r="R1170" i="3"/>
  <c r="R1171" i="3"/>
  <c r="R1172" i="3"/>
  <c r="R1173" i="3"/>
  <c r="R1174" i="3"/>
  <c r="R1175" i="3"/>
  <c r="R1176" i="3"/>
  <c r="R1177" i="3"/>
  <c r="R1178" i="3"/>
  <c r="R1179" i="3"/>
  <c r="R1180" i="3"/>
  <c r="R1181" i="3"/>
  <c r="R1182" i="3"/>
  <c r="R1183" i="3"/>
  <c r="R1184" i="3"/>
  <c r="R1185" i="3"/>
  <c r="R1186" i="3"/>
  <c r="R1187" i="3"/>
  <c r="R1188" i="3"/>
  <c r="R1189" i="3"/>
  <c r="R1190" i="3"/>
  <c r="R1191" i="3"/>
  <c r="R1192" i="3"/>
  <c r="R1193" i="3"/>
  <c r="R1194" i="3"/>
  <c r="R1195" i="3"/>
  <c r="R1196" i="3"/>
  <c r="R1197" i="3"/>
  <c r="R1198" i="3"/>
  <c r="R1199" i="3"/>
  <c r="R1200" i="3"/>
  <c r="R1201" i="3"/>
  <c r="R1202" i="3"/>
  <c r="R1203" i="3"/>
  <c r="R1204" i="3"/>
  <c r="R1205" i="3"/>
  <c r="R1206" i="3"/>
  <c r="R1207"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286" i="3"/>
  <c r="R1287" i="3"/>
  <c r="R1288" i="3"/>
  <c r="R1289" i="3"/>
  <c r="R1290" i="3"/>
  <c r="R1291" i="3"/>
  <c r="R1292" i="3"/>
  <c r="R1293" i="3"/>
  <c r="R1294" i="3"/>
  <c r="R1295" i="3"/>
  <c r="R1296" i="3"/>
  <c r="R1297" i="3"/>
  <c r="R1298" i="3"/>
  <c r="R1299" i="3"/>
  <c r="R1300" i="3"/>
  <c r="R1301" i="3"/>
  <c r="R1302" i="3"/>
  <c r="R1303" i="3"/>
  <c r="R1304" i="3"/>
  <c r="R1305" i="3"/>
  <c r="R1306" i="3"/>
  <c r="R1307" i="3"/>
  <c r="R1308" i="3"/>
  <c r="R1309" i="3"/>
  <c r="R1310" i="3"/>
  <c r="R1311" i="3"/>
  <c r="R1312" i="3"/>
  <c r="R1313" i="3"/>
  <c r="R1314" i="3"/>
  <c r="R1315" i="3"/>
  <c r="R1316" i="3"/>
  <c r="R1317" i="3"/>
  <c r="R1318" i="3"/>
  <c r="R1319" i="3"/>
  <c r="R1320" i="3"/>
  <c r="R1321" i="3"/>
  <c r="R1322" i="3"/>
  <c r="R1323" i="3"/>
  <c r="R1324" i="3"/>
  <c r="R1325" i="3"/>
  <c r="R1326" i="3"/>
  <c r="R1327" i="3"/>
  <c r="R1328" i="3"/>
  <c r="R1329" i="3"/>
  <c r="R1330" i="3"/>
  <c r="R1331" i="3"/>
  <c r="R1332" i="3"/>
  <c r="R1333" i="3"/>
  <c r="R1334" i="3"/>
  <c r="R1335" i="3"/>
  <c r="R1336" i="3"/>
  <c r="R1337" i="3"/>
  <c r="R1338" i="3"/>
  <c r="R1339" i="3"/>
  <c r="R1340" i="3"/>
  <c r="R1341" i="3"/>
  <c r="R1342" i="3"/>
  <c r="R1343" i="3"/>
  <c r="R1344" i="3"/>
  <c r="R1345" i="3"/>
  <c r="R1346" i="3"/>
  <c r="R1347" i="3"/>
  <c r="R1348" i="3"/>
  <c r="R1349" i="3"/>
  <c r="R1350" i="3"/>
  <c r="R1351" i="3"/>
  <c r="R1352" i="3"/>
  <c r="R1353" i="3"/>
  <c r="R1354" i="3"/>
  <c r="R1355" i="3"/>
  <c r="R1356" i="3"/>
  <c r="R1357" i="3"/>
  <c r="R1358" i="3"/>
  <c r="R1359" i="3"/>
  <c r="R1360" i="3"/>
  <c r="R1361" i="3"/>
  <c r="R1362" i="3"/>
  <c r="R1363" i="3"/>
  <c r="R1364" i="3"/>
  <c r="R1365" i="3"/>
  <c r="R1366" i="3"/>
  <c r="R1367" i="3"/>
  <c r="R1368" i="3"/>
  <c r="R1369" i="3"/>
  <c r="R1370" i="3"/>
  <c r="R1371" i="3"/>
  <c r="R1372" i="3"/>
  <c r="R1373" i="3"/>
  <c r="R1374" i="3"/>
  <c r="R1375" i="3"/>
  <c r="R1376" i="3"/>
  <c r="R1377" i="3"/>
  <c r="R1378" i="3"/>
  <c r="R1379" i="3"/>
  <c r="R1380" i="3"/>
  <c r="R1381" i="3"/>
  <c r="R1382" i="3"/>
  <c r="R1383" i="3"/>
  <c r="R1384" i="3"/>
  <c r="R1385" i="3"/>
  <c r="R1386" i="3"/>
  <c r="R1387" i="3"/>
  <c r="R1388" i="3"/>
  <c r="R1389" i="3"/>
  <c r="R1390" i="3"/>
  <c r="R1391" i="3"/>
  <c r="R1392" i="3"/>
  <c r="R1393" i="3"/>
  <c r="R1394" i="3"/>
  <c r="R1395" i="3"/>
  <c r="R1396" i="3"/>
  <c r="R1397" i="3"/>
  <c r="R1398" i="3"/>
  <c r="R1399" i="3"/>
  <c r="R1400" i="3"/>
  <c r="R1401" i="3"/>
  <c r="R1402" i="3"/>
  <c r="R1403" i="3"/>
  <c r="R1404" i="3"/>
  <c r="R1405" i="3"/>
  <c r="R1406" i="3"/>
  <c r="R1407" i="3"/>
  <c r="R1408" i="3"/>
  <c r="R1409" i="3"/>
  <c r="R1410" i="3"/>
  <c r="R1411" i="3"/>
  <c r="R1412" i="3"/>
  <c r="R1413" i="3"/>
  <c r="R1414" i="3"/>
  <c r="R1415" i="3"/>
  <c r="R1416" i="3"/>
  <c r="R1417" i="3"/>
  <c r="R1418" i="3"/>
  <c r="R1419" i="3"/>
  <c r="R1420" i="3"/>
  <c r="R1421" i="3"/>
  <c r="R1422" i="3"/>
  <c r="R1423" i="3"/>
  <c r="R1424" i="3"/>
  <c r="R1425" i="3"/>
  <c r="R1426" i="3"/>
  <c r="R1427" i="3"/>
  <c r="R1428" i="3"/>
  <c r="R1429" i="3"/>
  <c r="R1430" i="3"/>
  <c r="R1431" i="3"/>
  <c r="R1432" i="3"/>
  <c r="R1433" i="3"/>
  <c r="R1434" i="3"/>
  <c r="R1435" i="3"/>
  <c r="R1436" i="3"/>
  <c r="R1437" i="3"/>
  <c r="R1438" i="3"/>
  <c r="R1439" i="3"/>
  <c r="R1440" i="3"/>
  <c r="R1441" i="3"/>
  <c r="R1442" i="3"/>
  <c r="R1443" i="3"/>
  <c r="R1444" i="3"/>
  <c r="R1445" i="3"/>
  <c r="R1446" i="3"/>
  <c r="R1447" i="3"/>
  <c r="R1448" i="3"/>
  <c r="R1449" i="3"/>
  <c r="R1450" i="3"/>
  <c r="R1451" i="3"/>
  <c r="R1452" i="3"/>
  <c r="R1453" i="3"/>
  <c r="R1454" i="3"/>
  <c r="R1455" i="3"/>
  <c r="R1456" i="3"/>
  <c r="R1457" i="3"/>
  <c r="R1458" i="3"/>
  <c r="R1459" i="3"/>
  <c r="R1460" i="3"/>
  <c r="R1461" i="3"/>
  <c r="R1462" i="3"/>
  <c r="R1463" i="3"/>
  <c r="R1464" i="3"/>
  <c r="F5" i="19"/>
  <c r="F3" i="1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72D913B-FDDD-4E77-8782-882D21AD4ACD}" keepAlive="1" name="Query - amazon" description="Connection to the 'amazon' query in the workbook." type="5" refreshedVersion="8" background="1" saveData="1">
    <dbPr connection="Provider=Microsoft.Mashup.OleDb.1;Data Source=$Workbook$;Location=amazon;Extended Properties=&quot;&quot;" command="SELECT * FROM [amazon]"/>
  </connection>
  <connection id="2" xr16:uid="{ED7789E4-ED86-45E9-A405-AFFBC2E4A3F5}" keepAlive="1" name="Query - amazon (2)" description="Connection to the 'amazon (2)' query in the workbook." type="5" refreshedVersion="8" background="1" saveData="1">
    <dbPr connection="Provider=Microsoft.Mashup.OleDb.1;Data Source=$Workbook$;Location=&quot;amazon (2)&quot;;Extended Properties=&quot;&quot;" command="SELECT * FROM [amazon (2)]"/>
  </connection>
  <connection id="3" xr16:uid="{C79303DA-5E98-411E-B6A1-E5576C185B9E}" keepAlive="1" name="Query - amazon (3)" description="Connection to the 'amazon (3)' query in the workbook." type="5" refreshedVersion="8" background="1" saveData="1">
    <dbPr connection="Provider=Microsoft.Mashup.OleDb.1;Data Source=$Workbook$;Location=&quot;amazon (3)&quot;;Extended Properties=&quot;&quot;" command="SELECT * FROM [amazon (3)]"/>
  </connection>
  <connection id="4" xr16:uid="{A63222D5-34E9-4ADD-8987-B17595D1B547}" keepAlive="1" name="Query - Errors in amazon" description="Connection to the 'Errors in amazon' query in the workbook." type="5" refreshedVersion="0" background="1">
    <dbPr connection="Provider=Microsoft.Mashup.OleDb.1;Data Source=$Workbook$;Location=&quot;Errors in amazon&quot;;Extended Properties=&quot;&quot;" command="SELECT * FROM [Errors in amazon]"/>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<sst xmlns="http://schemas.openxmlformats.org/spreadsheetml/2006/main" count="34103" uniqueCount="14377">
  <si>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</si>
  <si>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</si>
  <si>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</si>
  <si>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</si>
  <si>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</si>
  <si>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</si>
  <si>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</si>
  <si>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</si>
  <si>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</si>
  <si>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</si>
  <si>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</si>
  <si>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</si>
  <si>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</si>
  <si>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</si>
  <si>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</si>
  <si>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</si>
  <si>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</si>
  <si>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</si>
  <si>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</si>
  <si>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</si>
  <si>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</si>
  <si>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</si>
  <si>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</si>
  <si>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</si>
  <si>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</si>
  <si>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</si>
  <si>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</si>
  <si>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</si>
  <si>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</si>
  <si>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</si>
  <si>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</si>
  <si>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</si>
  <si>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</si>
  <si>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</si>
  <si>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</si>
  <si>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</si>
  <si>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</si>
  <si>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</si>
  <si>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</si>
  <si>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</si>
  <si>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</si>
  <si>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</si>
  <si>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</si>
  <si>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</si>
  <si>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</si>
  <si>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</si>
  <si>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</si>
  <si>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</si>
  <si>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</si>
  <si>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</si>
  <si>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</si>
  <si>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</si>
  <si>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</si>
  <si>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</si>
  <si>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</si>
  <si>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</si>
  <si>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</si>
  <si>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</si>
  <si>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</si>
  <si>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</si>
  <si>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</si>
  <si>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</si>
  <si>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</si>
  <si>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</si>
  <si>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</si>
  <si>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</si>
  <si>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</si>
  <si>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</si>
  <si>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</si>
  <si>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</si>
  <si>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</si>
  <si>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</si>
  <si>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</si>
  <si>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</si>
  <si>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</si>
  <si>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</si>
  <si>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</si>
  <si>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</si>
  <si>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</si>
  <si>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</si>
  <si>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</si>
  <si>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</si>
  <si>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</si>
  <si>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</si>
  <si>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</si>
  <si>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</si>
  <si>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</si>
  <si>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</si>
  <si>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</si>
  <si>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</si>
  <si>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</si>
  <si>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</si>
  <si>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</si>
  <si>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</si>
  <si>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</si>
  <si>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</si>
  <si>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</si>
  <si>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</si>
  <si>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</si>
  <si>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</si>
  <si>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</si>
  <si>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</si>
  <si>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</si>
  <si>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</si>
  <si>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</si>
  <si>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</si>
  <si>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</si>
  <si>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</si>
  <si>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</si>
  <si>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</si>
  <si>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</si>
  <si>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</si>
  <si>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</si>
  <si>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</si>
  <si>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</si>
  <si>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</si>
  <si>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</si>
  <si>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</si>
  <si>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</si>
  <si>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</si>
  <si>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</si>
  <si>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</si>
  <si>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</si>
  <si>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</si>
  <si>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</si>
  <si>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</si>
  <si>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</si>
  <si>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</si>
  <si>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</si>
  <si>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</si>
  <si>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</si>
  <si>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</si>
  <si>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</si>
  <si>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</si>
  <si>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</si>
  <si>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</si>
  <si>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</si>
  <si>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</si>
  <si>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</si>
  <si>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</si>
  <si>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</si>
  <si>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</si>
  <si>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</si>
  <si>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</si>
  <si>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</si>
  <si>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</si>
  <si>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</si>
  <si>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</si>
  <si>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</si>
  <si>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</si>
  <si>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</si>
  <si>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</si>
  <si>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</si>
  <si>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</si>
  <si>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</si>
  <si>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</si>
  <si>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</si>
  <si>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</si>
  <si>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</si>
  <si>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</si>
  <si>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</si>
  <si>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</si>
  <si>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</si>
  <si>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</si>
  <si>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</si>
  <si>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</si>
  <si>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</si>
  <si>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</si>
  <si>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</si>
  <si>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</si>
  <si>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</si>
  <si>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</si>
  <si>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</si>
  <si>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</si>
  <si>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</si>
  <si>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</si>
  <si>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</si>
  <si>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</si>
  <si>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</si>
  <si>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</si>
  <si>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</si>
  <si>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</si>
  <si>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</si>
  <si>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</si>
  <si>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</si>
  <si>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</si>
  <si>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</si>
  <si>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</si>
  <si>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</si>
  <si>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</si>
  <si>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</si>
  <si>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</si>
  <si>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</si>
  <si>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</si>
  <si>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</si>
  <si>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</si>
  <si>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</si>
  <si>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</si>
  <si>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</si>
  <si>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</si>
  <si>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</si>
  <si>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</si>
  <si>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</si>
  <si>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</si>
  <si>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</si>
  <si>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</si>
  <si>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</si>
  <si>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</si>
  <si>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</si>
  <si>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</si>
  <si>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</si>
  <si>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</si>
  <si>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</si>
  <si>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</si>
  <si>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</si>
  <si>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</si>
  <si>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</si>
  <si>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</si>
  <si>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</si>
  <si>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</si>
  <si>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</si>
  <si>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</si>
  <si>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</si>
  <si>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</si>
  <si>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</si>
  <si>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</si>
  <si>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</si>
  <si>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</si>
  <si>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</si>
  <si>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</si>
  <si>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</si>
  <si>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</si>
  <si>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</si>
  <si>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</si>
  <si>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</si>
  <si>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</si>
  <si>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</si>
  <si>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</si>
  <si>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</si>
  <si>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</si>
  <si>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</si>
  <si>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</si>
  <si>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</si>
  <si>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</si>
  <si>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</si>
  <si>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</si>
  <si>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</si>
  <si>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</si>
  <si>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</si>
  <si>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</si>
  <si>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</si>
  <si>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</si>
  <si>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</si>
  <si>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</si>
  <si>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</si>
  <si>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</si>
  <si>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</si>
  <si>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</si>
  <si>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</si>
  <si>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</si>
  <si>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</si>
  <si>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</si>
  <si>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</si>
  <si>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</si>
  <si>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</si>
  <si>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</si>
  <si>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</si>
  <si>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</si>
  <si>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</si>
  <si>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</si>
  <si>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</si>
  <si>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</si>
  <si>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</si>
  <si>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</si>
  <si>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</si>
  <si>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</si>
  <si>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</si>
  <si>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</si>
  <si>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</si>
  <si>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</si>
  <si>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</si>
  <si>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</si>
  <si>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</si>
  <si>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</si>
  <si>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</si>
  <si>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</si>
  <si>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</si>
  <si>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</si>
  <si>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</si>
  <si>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</si>
  <si>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</si>
  <si>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</si>
  <si>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</si>
  <si>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</si>
  <si>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</si>
  <si>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</si>
  <si>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</si>
  <si>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</si>
  <si>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</si>
  <si>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</si>
  <si>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</si>
  <si>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</si>
  <si>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</si>
  <si>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</si>
  <si>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</si>
  <si>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</si>
  <si>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</si>
  <si>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</si>
  <si>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</si>
  <si>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</si>
  <si>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</si>
  <si>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</si>
  <si>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</si>
  <si>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</si>
  <si>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</si>
  <si>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</si>
  <si>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</si>
  <si>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</si>
  <si>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</si>
  <si>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</si>
  <si>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</si>
  <si>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</si>
  <si>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</si>
  <si>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</si>
  <si>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</si>
  <si>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</si>
  <si>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</si>
  <si>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</si>
  <si>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</si>
  <si>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</si>
  <si>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</si>
  <si>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</si>
  <si>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</si>
  <si>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</si>
  <si>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</si>
  <si>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</si>
  <si>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</si>
  <si>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</si>
  <si>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</si>
  <si>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</si>
  <si>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</si>
  <si>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</si>
  <si>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</si>
  <si>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</si>
  <si>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</si>
  <si>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</si>
  <si>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</si>
  <si>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</si>
  <si>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</si>
  <si>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</si>
  <si>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</si>
  <si>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</si>
  <si>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</si>
  <si>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</si>
  <si>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</si>
  <si>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</si>
  <si>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</si>
  <si>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</si>
  <si>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</si>
  <si>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</si>
  <si>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</si>
  <si>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</si>
  <si>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</si>
  <si>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</si>
  <si>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</si>
  <si>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</si>
  <si>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</si>
  <si>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</si>
  <si>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</si>
  <si>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</si>
  <si>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</si>
  <si>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</si>
  <si>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</si>
  <si>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</si>
  <si>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</si>
  <si>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</si>
  <si>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</si>
  <si>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</si>
  <si>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</si>
  <si>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</si>
  <si>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</si>
  <si>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</si>
  <si>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</si>
  <si>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</si>
  <si>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</si>
  <si>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</si>
  <si>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</si>
  <si>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</si>
  <si>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</si>
  <si>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</si>
  <si>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</si>
  <si>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</si>
  <si>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</si>
  <si>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</si>
  <si>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</si>
  <si>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</si>
  <si>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</si>
  <si>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</si>
  <si>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</si>
  <si>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</si>
  <si>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</si>
  <si>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</si>
  <si>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</si>
  <si>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</si>
  <si>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</si>
  <si>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</si>
  <si>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</si>
  <si>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</si>
  <si>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</si>
  <si>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</si>
  <si>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</si>
  <si>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</si>
  <si>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</si>
  <si>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</si>
  <si>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</si>
  <si>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</si>
  <si>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</si>
  <si>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</si>
  <si>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</si>
  <si>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</si>
  <si>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</si>
  <si>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</si>
  <si>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</si>
  <si>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</si>
  <si>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</si>
  <si>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</si>
  <si>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</si>
  <si>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</si>
  <si>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</si>
  <si>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</si>
  <si>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</si>
  <si>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</si>
  <si>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</si>
  <si>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</si>
  <si>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</si>
  <si>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</si>
  <si>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</si>
  <si>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</si>
  <si>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</si>
  <si>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</si>
  <si>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</si>
  <si>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</si>
  <si>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</si>
  <si>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</si>
  <si>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</si>
  <si>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</si>
  <si>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</si>
  <si>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</si>
  <si>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</si>
  <si>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</si>
  <si>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</si>
  <si>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</si>
  <si>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</si>
  <si>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</si>
  <si>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</si>
  <si>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</si>
  <si>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</si>
  <si>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</si>
  <si>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</si>
  <si>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</si>
  <si>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</si>
  <si>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</si>
  <si>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</si>
  <si>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</si>
  <si>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</si>
  <si>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</si>
  <si>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</si>
  <si>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</si>
  <si>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</si>
  <si>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</si>
  <si>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</si>
  <si>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</si>
  <si>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</si>
  <si>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</si>
  <si>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</si>
  <si>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</si>
  <si>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</si>
  <si>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</si>
  <si>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</si>
  <si>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</si>
  <si>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</si>
  <si>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</si>
  <si>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</si>
  <si>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</si>
  <si>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</si>
  <si>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</si>
  <si>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</si>
  <si>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</si>
  <si>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</si>
  <si>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</si>
  <si>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</si>
  <si>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</si>
  <si>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</si>
  <si>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</si>
  <si>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</si>
  <si>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</si>
  <si>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</si>
  <si>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</si>
  <si>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</si>
  <si>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</si>
  <si>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</si>
  <si>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</si>
  <si>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</si>
  <si>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</si>
  <si>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</si>
  <si>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</si>
  <si>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</si>
  <si>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</si>
  <si>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</si>
  <si>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</si>
  <si>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</si>
  <si>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</si>
  <si>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</si>
  <si>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</si>
  <si>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</si>
  <si>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</si>
  <si>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</si>
  <si>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</si>
  <si>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</si>
  <si>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</si>
  <si>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</si>
  <si>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</si>
  <si>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</si>
  <si>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</si>
  <si>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</si>
  <si>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</si>
  <si>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</si>
  <si>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</si>
  <si>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</si>
  <si>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</si>
  <si>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</si>
  <si>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</si>
  <si>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</si>
  <si>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</si>
  <si>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</si>
  <si>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</si>
  <si>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</si>
  <si>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</si>
  <si>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</si>
  <si>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</si>
  <si>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</si>
  <si>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</si>
  <si>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</si>
  <si>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</si>
  <si>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</si>
  <si>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</si>
  <si>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</si>
  <si>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</si>
  <si>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</si>
  <si>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</si>
  <si>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</si>
  <si>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</si>
  <si>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</si>
  <si>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</si>
  <si>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</si>
  <si>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</si>
  <si>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</si>
  <si>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</si>
  <si>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</si>
  <si>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</si>
  <si>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</si>
  <si>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</si>
  <si>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</si>
  <si>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</si>
  <si>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</si>
  <si>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</si>
  <si>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</si>
  <si>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</si>
  <si>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</si>
  <si>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</si>
  <si>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</si>
  <si>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</si>
  <si>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</si>
  <si>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</si>
  <si>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</si>
  <si>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</si>
  <si>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</si>
  <si>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</si>
  <si>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</si>
  <si>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</si>
  <si>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</si>
  <si>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</si>
  <si>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</si>
  <si>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</si>
  <si>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</si>
  <si>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</si>
  <si>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</si>
  <si>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</si>
  <si>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</si>
  <si>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</si>
  <si>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</si>
  <si>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</si>
  <si>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</si>
  <si>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</si>
  <si>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</si>
  <si>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</si>
  <si>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</si>
  <si>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</si>
  <si>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</si>
  <si>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</si>
  <si>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</si>
  <si>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</si>
  <si>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</si>
  <si>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</si>
  <si>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</si>
  <si>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</si>
  <si>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</si>
  <si>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</si>
  <si>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</si>
  <si>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</si>
  <si>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</si>
  <si>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</si>
  <si>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</si>
  <si>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</si>
  <si>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</si>
  <si>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</si>
  <si>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</si>
  <si>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</si>
  <si>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</si>
  <si>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</si>
  <si>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</si>
  <si>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</si>
  <si>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</si>
  <si>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</si>
  <si>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</si>
  <si>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</si>
  <si>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</si>
  <si>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</si>
  <si>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</si>
  <si>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</si>
  <si>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</si>
  <si>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</si>
  <si>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</si>
  <si>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</si>
  <si>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</si>
  <si>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</si>
  <si>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</si>
  <si>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</si>
  <si>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</si>
  <si>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</si>
  <si>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</si>
  <si>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</si>
  <si>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</si>
  <si>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</si>
  <si>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</si>
  <si>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</si>
  <si>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</si>
  <si>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</si>
  <si>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</si>
  <si>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</si>
  <si>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</si>
  <si>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</si>
  <si>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</si>
  <si>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</si>
  <si>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</si>
  <si>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</si>
  <si>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</si>
  <si>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</si>
  <si>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</si>
  <si>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</si>
  <si>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</si>
  <si>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</si>
  <si>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</si>
  <si>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</si>
  <si>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</si>
  <si>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</si>
  <si>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</si>
  <si>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</si>
  <si>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</si>
  <si>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</si>
  <si>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</si>
  <si>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</si>
  <si>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</si>
  <si>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</si>
  <si>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</si>
  <si>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</si>
  <si>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</si>
  <si>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</si>
  <si>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</si>
  <si>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</si>
  <si>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</si>
  <si>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</si>
  <si>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</si>
  <si>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</si>
  <si>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</si>
  <si>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</si>
  <si>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</si>
  <si>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</si>
  <si>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</si>
  <si>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</si>
  <si>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</si>
  <si>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</si>
  <si>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</si>
  <si>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</si>
  <si>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</si>
  <si>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</si>
  <si>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</si>
  <si>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</si>
  <si>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</si>
  <si>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</si>
  <si>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</si>
  <si>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</si>
  <si>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</si>
  <si>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</si>
  <si>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</si>
  <si>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</si>
  <si>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</si>
  <si>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</si>
  <si>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</si>
  <si>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</si>
  <si>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</si>
  <si>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</si>
  <si>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</si>
  <si>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</si>
  <si>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</si>
  <si>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</si>
  <si>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</si>
  <si>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</si>
  <si>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</si>
  <si>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</si>
  <si>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</si>
  <si>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</si>
  <si>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</si>
  <si>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</si>
  <si>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</si>
  <si>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</si>
  <si>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</si>
  <si>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</si>
  <si>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</si>
  <si>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</si>
  <si>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</si>
  <si>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</si>
  <si>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</si>
  <si>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</si>
  <si>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</si>
  <si>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</si>
  <si>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</si>
  <si>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</si>
  <si>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</si>
  <si>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</si>
  <si>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</si>
  <si>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</si>
  <si>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</si>
  <si>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</si>
  <si>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</si>
  <si>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</si>
  <si>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</si>
  <si>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</si>
  <si>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</si>
  <si>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</si>
  <si>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</si>
  <si>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</si>
  <si>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</si>
  <si>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</si>
  <si>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</si>
  <si>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</si>
  <si>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</si>
  <si>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</si>
  <si>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</si>
  <si>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</si>
  <si>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</si>
  <si>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</si>
  <si>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</si>
  <si>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</si>
  <si>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</si>
  <si>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</si>
  <si>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</si>
  <si>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</si>
  <si>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</si>
  <si>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</si>
  <si>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</si>
  <si>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</si>
  <si>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</si>
  <si>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</si>
  <si>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</si>
  <si>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</si>
  <si>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</si>
  <si>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</si>
  <si>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</si>
  <si>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</si>
  <si>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</si>
  <si>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</si>
  <si>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</si>
  <si>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</si>
  <si>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</si>
  <si>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</si>
  <si>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</si>
  <si>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</si>
  <si>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</si>
  <si>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</si>
  <si>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</si>
  <si>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</si>
  <si>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</si>
  <si>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</si>
  <si>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</si>
  <si>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</si>
  <si>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</si>
  <si>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</si>
  <si>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</si>
  <si>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</si>
  <si>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</si>
  <si>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</si>
  <si>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</si>
  <si>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</si>
  <si>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</si>
  <si>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</si>
  <si>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</si>
  <si>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</si>
  <si>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</si>
  <si>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</si>
  <si>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</si>
  <si>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</si>
  <si>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</si>
  <si>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</si>
  <si>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</si>
  <si>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</si>
  <si>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</si>
  <si>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</si>
  <si>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</si>
  <si>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</si>
  <si>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</si>
  <si>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</si>
  <si>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</si>
  <si>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</si>
  <si>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</si>
  <si>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</si>
  <si>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</si>
  <si>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</si>
  <si>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</si>
  <si>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</si>
  <si>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</si>
  <si>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</si>
  <si>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</si>
  <si>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</si>
  <si>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</si>
  <si>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</si>
  <si>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</si>
  <si>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</si>
  <si>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</si>
  <si>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</si>
  <si>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</si>
  <si>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</si>
  <si>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</si>
  <si>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</si>
  <si>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</si>
  <si>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</si>
  <si>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</si>
  <si>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</si>
  <si>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</si>
  <si>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</si>
  <si>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</si>
  <si>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</si>
  <si>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</si>
  <si>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</si>
  <si>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</si>
  <si>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</si>
  <si>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</si>
  <si>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</si>
  <si>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</si>
  <si>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</si>
  <si>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</si>
  <si>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</si>
  <si>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</si>
  <si>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</si>
  <si>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</si>
  <si>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</si>
  <si>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</si>
  <si>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</si>
  <si>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</si>
  <si>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</si>
  <si>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</si>
  <si>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</si>
  <si>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</si>
  <si>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</si>
  <si>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</si>
  <si>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</si>
  <si>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</si>
  <si>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</si>
  <si>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</si>
  <si>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</si>
  <si>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</si>
  <si>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</si>
  <si>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</si>
  <si>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</si>
  <si>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</si>
  <si>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</si>
  <si>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</si>
  <si>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</si>
  <si>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</si>
  <si>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</si>
  <si>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</si>
  <si>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</si>
  <si>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</si>
  <si>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</si>
  <si>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</si>
  <si>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</si>
  <si>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</si>
  <si>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</si>
  <si>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</si>
  <si>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</si>
  <si>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</si>
  <si>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</si>
  <si>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</si>
  <si>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</si>
  <si>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</si>
  <si>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</si>
  <si>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</si>
  <si>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</si>
  <si>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</si>
  <si>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</si>
  <si>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</si>
  <si>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</si>
  <si>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</si>
  <si>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</si>
  <si>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</si>
  <si>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</si>
  <si>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</si>
  <si>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</si>
  <si>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</si>
  <si>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</si>
  <si>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</si>
  <si>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</si>
  <si>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</si>
  <si>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</si>
  <si>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</si>
  <si>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</si>
  <si>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</si>
  <si>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</si>
  <si>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</si>
  <si>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</si>
  <si>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</si>
  <si>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</si>
  <si>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</si>
  <si>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</si>
  <si>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</si>
  <si>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</si>
  <si>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</si>
  <si>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</si>
  <si>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</si>
  <si>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</si>
  <si>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</si>
  <si>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</si>
  <si>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</si>
  <si>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</si>
  <si>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</si>
  <si>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</si>
  <si>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</si>
  <si>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</si>
  <si>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</si>
  <si>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</si>
  <si>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</si>
  <si>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</si>
  <si>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</si>
  <si>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</si>
  <si>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</si>
  <si>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</si>
  <si>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</si>
  <si>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</si>
  <si>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</si>
  <si>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</si>
  <si>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</si>
  <si>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</si>
  <si>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</si>
  <si>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</si>
  <si>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</si>
  <si>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</si>
  <si>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</si>
  <si>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</si>
  <si>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</si>
  <si>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</si>
  <si>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</si>
  <si>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</si>
  <si>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</si>
  <si>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</si>
  <si>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</si>
  <si>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</si>
  <si>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</si>
  <si>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</si>
  <si>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</si>
  <si>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</si>
  <si>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</si>
  <si>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</si>
  <si>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</si>
  <si>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</si>
  <si>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</si>
  <si>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</si>
  <si>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</si>
  <si>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</si>
  <si>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</si>
  <si>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</si>
  <si>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</si>
  <si>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</si>
  <si>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</si>
  <si>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</si>
  <si>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</si>
  <si>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</si>
  <si>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</si>
  <si>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</si>
  <si>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</si>
  <si>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</si>
  <si>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</si>
  <si>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</si>
  <si>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</si>
  <si>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</si>
  <si>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</si>
  <si>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</si>
  <si>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</si>
  <si>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</si>
  <si>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</si>
  <si>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</si>
  <si>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</si>
  <si>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</si>
  <si>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</si>
  <si>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</si>
  <si>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</si>
  <si>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</si>
  <si>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</si>
  <si>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</si>
  <si>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</si>
  <si>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</si>
  <si>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</si>
  <si>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</si>
  <si>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</si>
  <si>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</si>
  <si>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</si>
  <si>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</si>
  <si>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</si>
  <si>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</si>
  <si>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</si>
  <si>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</si>
  <si>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</si>
  <si>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</si>
  <si>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</si>
  <si>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</si>
  <si>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</si>
  <si>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</si>
  <si>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</si>
  <si>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</si>
  <si>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</si>
  <si>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</si>
  <si>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</si>
  <si>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</si>
  <si>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</si>
  <si>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</si>
  <si>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</si>
  <si>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</si>
  <si>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</si>
  <si>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</si>
  <si>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</si>
  <si>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</si>
  <si>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</si>
  <si>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</si>
  <si>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</si>
  <si>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</si>
  <si>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</si>
  <si>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</si>
  <si>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</si>
  <si>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</si>
  <si>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</si>
  <si>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</si>
  <si>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</si>
  <si>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</si>
  <si>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</si>
  <si>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</si>
  <si>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</si>
  <si>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</si>
  <si>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</si>
  <si>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</si>
  <si>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</si>
  <si>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</si>
  <si>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</si>
  <si>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</si>
  <si>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</si>
  <si>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</si>
  <si>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</si>
  <si>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</si>
  <si>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</si>
  <si>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</si>
  <si>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</si>
  <si>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</si>
  <si>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</si>
  <si>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</si>
  <si>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</si>
  <si>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</si>
  <si>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</si>
  <si>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</si>
  <si>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</si>
  <si>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</si>
  <si>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</si>
  <si>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</si>
  <si>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</si>
  <si>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</si>
  <si>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</si>
  <si>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</si>
  <si>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</si>
  <si>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</si>
  <si>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</si>
  <si>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</si>
  <si>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</si>
  <si>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</si>
  <si>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</si>
  <si>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</si>
  <si>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</si>
  <si>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</si>
  <si>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</si>
  <si>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</si>
  <si>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</si>
  <si>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</si>
  <si>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</si>
  <si>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</si>
  <si>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</si>
  <si>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</si>
  <si>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</si>
  <si>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</si>
  <si>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</si>
  <si>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</si>
  <si>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</si>
  <si>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</si>
  <si>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</si>
  <si>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</si>
  <si>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</si>
  <si>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</si>
  <si>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</si>
  <si>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</si>
  <si>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</si>
  <si>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</si>
  <si>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</si>
  <si>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</si>
  <si>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</si>
  <si>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</si>
  <si>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</si>
  <si>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</si>
  <si>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</si>
  <si>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</si>
  <si>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</si>
  <si>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</si>
  <si>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</si>
  <si>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</si>
  <si>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</si>
  <si>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</si>
  <si>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</si>
  <si>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</si>
  <si>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</si>
  <si>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</si>
  <si>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</si>
  <si>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</si>
  <si>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</si>
  <si>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</si>
  <si>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</si>
  <si>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</si>
  <si>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</si>
  <si>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</si>
  <si>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</si>
  <si>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</si>
  <si>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</si>
  <si>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</si>
  <si>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</si>
  <si>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</si>
  <si>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</si>
  <si>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</si>
  <si>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</si>
  <si>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</si>
  <si>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</si>
  <si>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</si>
  <si>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</si>
  <si>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</si>
  <si>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</si>
  <si>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</si>
  <si>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</si>
  <si>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</si>
  <si>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</si>
  <si>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</si>
  <si>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</si>
  <si>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</si>
  <si>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</si>
  <si>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</si>
  <si>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</si>
  <si>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</si>
  <si>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</si>
  <si>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</si>
  <si>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</si>
  <si>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</si>
  <si>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</si>
  <si>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</si>
  <si>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</si>
  <si>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</si>
  <si>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</si>
  <si>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</si>
  <si>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</si>
  <si>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</si>
  <si>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</si>
  <si>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</si>
  <si>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</si>
  <si>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</si>
  <si>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</si>
  <si>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</si>
  <si>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</si>
  <si>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</si>
  <si>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</si>
  <si>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</si>
  <si>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</si>
  <si>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</si>
  <si>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</si>
  <si>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</si>
  <si>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</si>
  <si>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</si>
  <si>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</si>
  <si>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</si>
  <si>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</si>
  <si>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</si>
  <si>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</si>
  <si>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</si>
  <si>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</si>
  <si>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</si>
  <si>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</si>
  <si>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</si>
  <si>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</si>
  <si>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</si>
  <si>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</si>
  <si>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</si>
  <si>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</si>
  <si>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</si>
  <si>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</si>
  <si>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</si>
  <si>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</si>
  <si>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</si>
  <si>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</si>
  <si>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</si>
  <si>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</si>
  <si>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</si>
  <si>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</si>
  <si>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</si>
  <si>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</si>
  <si>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</si>
  <si>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</si>
  <si>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</si>
  <si>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</si>
  <si>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</si>
  <si>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</si>
  <si>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</si>
  <si>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</si>
  <si>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</si>
  <si>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</si>
  <si>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</si>
  <si>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</si>
  <si>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</si>
  <si>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</si>
  <si>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</si>
  <si>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</si>
  <si>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</si>
  <si>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</si>
  <si>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</si>
  <si>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</si>
  <si>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</si>
  <si>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</si>
  <si>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</si>
  <si>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</si>
  <si>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</si>
  <si>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</si>
  <si>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</si>
  <si>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</si>
  <si>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</si>
  <si>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</si>
  <si>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</si>
  <si>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</si>
  <si>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</si>
  <si>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</si>
  <si>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</si>
  <si>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</si>
  <si>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</si>
  <si>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</si>
  <si>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</si>
  <si>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</si>
  <si>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</si>
  <si>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</si>
  <si>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</si>
  <si>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</si>
  <si>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</si>
  <si>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</si>
  <si>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</si>
  <si>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</si>
  <si>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</si>
  <si>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</si>
  <si>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</si>
  <si>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</si>
  <si>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</si>
  <si>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</si>
  <si>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</si>
  <si>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</si>
  <si>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</si>
  <si>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</si>
  <si>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</si>
  <si>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</si>
  <si>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</si>
  <si>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</si>
  <si>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</si>
  <si>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</si>
  <si>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</si>
  <si>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</si>
  <si>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</si>
  <si>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</si>
  <si>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</si>
  <si>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</si>
  <si>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</si>
  <si>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</si>
  <si>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</si>
  <si>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</si>
  <si>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</si>
  <si>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</si>
  <si>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</si>
  <si>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</si>
  <si>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</si>
  <si>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</si>
  <si>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</si>
  <si>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</si>
  <si>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</si>
  <si>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</si>
  <si>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</si>
  <si>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</si>
  <si>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</si>
  <si>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</si>
  <si>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</si>
  <si>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</si>
  <si>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</si>
  <si>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</si>
  <si>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</si>
  <si>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</si>
  <si>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</si>
  <si>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</si>
  <si>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</si>
  <si>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</si>
  <si>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</si>
  <si>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</si>
  <si>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</si>
  <si>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</si>
  <si>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</si>
  <si>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</si>
  <si>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</si>
  <si>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</si>
  <si>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</si>
  <si>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</si>
  <si>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</si>
  <si>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</si>
  <si>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</si>
  <si>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</si>
  <si>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</si>
  <si>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</si>
  <si>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</si>
  <si>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</si>
  <si>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</si>
  <si>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</si>
  <si>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</si>
  <si>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</si>
  <si>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</si>
  <si>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</si>
  <si>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</si>
  <si>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</si>
  <si>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</si>
  <si>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</si>
  <si>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</si>
  <si>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</si>
  <si>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</si>
  <si>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</si>
  <si>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</si>
  <si>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</si>
  <si>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</si>
  <si>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</si>
  <si>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</si>
  <si>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</si>
  <si>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</si>
  <si>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</si>
  <si>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</si>
  <si>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</si>
  <si>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</si>
  <si>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</si>
  <si>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</si>
  <si>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</si>
  <si>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</si>
  <si>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</si>
  <si>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</si>
  <si>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</si>
  <si>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</si>
  <si>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</si>
  <si>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</si>
  <si>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</si>
  <si>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</si>
  <si>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</si>
  <si>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</si>
  <si>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</si>
  <si>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</si>
  <si>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</si>
  <si>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</si>
  <si>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</si>
  <si>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</si>
  <si>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</si>
  <si>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</si>
  <si>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</si>
  <si>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</si>
  <si>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</si>
  <si>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</si>
  <si>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</si>
  <si>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</si>
  <si>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</si>
  <si>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</si>
  <si>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</si>
  <si>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</si>
  <si>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</si>
  <si>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</si>
  <si>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</si>
  <si>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</si>
  <si>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</si>
  <si>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</si>
  <si>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</si>
  <si>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</si>
  <si>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</si>
  <si>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</si>
  <si>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</si>
  <si>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</si>
  <si>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</si>
  <si>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</si>
  <si>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</si>
  <si>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</si>
  <si>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</si>
  <si>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</si>
  <si>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</si>
  <si>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</si>
  <si>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</si>
  <si>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</si>
  <si>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</si>
  <si>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</si>
  <si>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</si>
  <si>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</si>
  <si>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</si>
  <si>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</si>
  <si>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</si>
  <si>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</si>
  <si>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</si>
  <si>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</si>
  <si>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</si>
  <si>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</si>
  <si>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</si>
  <si>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</si>
  <si>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</si>
  <si>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</si>
  <si>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</si>
  <si>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</si>
  <si>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</si>
  <si>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</si>
  <si>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</si>
  <si>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</si>
  <si>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</si>
  <si>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</si>
  <si>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</si>
  <si>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</si>
  <si>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</si>
  <si>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</si>
  <si>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</si>
  <si>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</si>
  <si>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</si>
  <si>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</si>
  <si>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</si>
  <si>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</si>
  <si>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</si>
  <si>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</si>
  <si>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</si>
  <si>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</si>
  <si>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</si>
  <si>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</si>
  <si>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</si>
  <si>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</si>
  <si>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</si>
  <si>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</si>
  <si>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</si>
  <si>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</si>
  <si>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</si>
  <si>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</si>
  <si>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</si>
  <si>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</si>
  <si>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</si>
  <si>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</si>
  <si>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</si>
  <si>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</si>
  <si>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</si>
  <si>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</si>
  <si>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</si>
  <si>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</si>
  <si>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</si>
  <si>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</si>
  <si>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</si>
  <si>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</si>
  <si>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</si>
  <si>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</si>
  <si>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</si>
  <si>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</si>
  <si>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</si>
  <si>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</si>
  <si>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</si>
  <si>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</si>
  <si>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</si>
  <si>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</si>
  <si>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</si>
  <si>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</si>
  <si>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</si>
  <si>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</si>
  <si>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</si>
  <si>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</si>
  <si>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</si>
  <si>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</si>
  <si>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</si>
  <si>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</si>
  <si>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</si>
  <si>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</si>
  <si>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</si>
  <si>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</si>
  <si>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</si>
  <si>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</si>
  <si>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</si>
  <si>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</si>
  <si>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</si>
  <si>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</si>
  <si>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</si>
  <si>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</si>
  <si>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</si>
  <si>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</si>
  <si>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</si>
  <si>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</si>
  <si>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</si>
  <si>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</si>
  <si>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</si>
  <si>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</si>
  <si>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</si>
  <si>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</si>
  <si>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</si>
  <si>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</si>
  <si>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</si>
  <si>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</si>
  <si>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</si>
  <si>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</si>
  <si>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</si>
  <si>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</si>
  <si>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</si>
  <si>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</si>
  <si>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</si>
  <si>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</si>
  <si>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</si>
  <si>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</si>
  <si>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</si>
  <si>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</si>
  <si>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</si>
  <si>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</si>
  <si>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</si>
  <si>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</si>
  <si>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</si>
  <si>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</si>
  <si>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</si>
  <si>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</si>
  <si>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</si>
  <si>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</si>
  <si>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</si>
  <si>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</si>
  <si>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</si>
  <si>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</si>
  <si>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</si>
  <si>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</si>
  <si>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</si>
  <si>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</si>
  <si>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</si>
  <si>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</si>
  <si>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</si>
  <si>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</si>
  <si>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</si>
  <si>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</si>
  <si>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</si>
  <si>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</si>
  <si>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</si>
  <si>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</si>
  <si>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</si>
  <si>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</si>
  <si>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</si>
  <si>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</si>
  <si>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</si>
  <si>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</si>
  <si>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</si>
  <si>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</si>
  <si>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</si>
  <si>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</si>
  <si>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</si>
  <si>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</si>
  <si>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</si>
  <si>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</si>
  <si>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</si>
  <si>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</si>
  <si>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</si>
  <si>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</si>
  <si>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</si>
  <si>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</si>
  <si>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</si>
  <si>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</si>
  <si>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</si>
  <si>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</si>
  <si>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</si>
  <si>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</si>
  <si>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</si>
  <si>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</si>
  <si>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</si>
  <si>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</si>
  <si>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</si>
  <si>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</si>
  <si>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</si>
  <si>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</si>
  <si>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</si>
  <si>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</si>
  <si>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</si>
  <si>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</si>
  <si>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</si>
  <si>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</si>
  <si>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</si>
  <si>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</si>
  <si>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</si>
  <si>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</si>
  <si>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</si>
  <si>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</si>
  <si>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</si>
  <si>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</si>
  <si>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</si>
  <si>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</si>
  <si>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</si>
  <si>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</si>
  <si>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</si>
  <si>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</si>
  <si>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</si>
  <si>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</si>
  <si>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</si>
  <si>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</si>
  <si>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</si>
  <si>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</si>
  <si>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</si>
  <si>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</si>
  <si>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</si>
  <si>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</si>
  <si>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</si>
  <si>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</si>
  <si>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</si>
  <si>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</si>
  <si>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</si>
  <si>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</si>
  <si>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</si>
  <si>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</si>
  <si>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</si>
  <si>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</si>
  <si>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</si>
  <si>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</si>
  <si>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</si>
  <si>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</si>
  <si>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</si>
  <si>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</si>
  <si>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</si>
  <si>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</si>
  <si>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</si>
  <si>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</si>
  <si>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</si>
  <si>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</si>
  <si>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</si>
  <si>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</si>
  <si>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</si>
  <si>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</si>
  <si>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</si>
  <si>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</si>
  <si>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</si>
  <si>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</si>
  <si>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</si>
  <si>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</si>
  <si>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</si>
  <si>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</si>
  <si>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</si>
  <si>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</si>
  <si>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</si>
  <si>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</si>
  <si>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</si>
  <si>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</si>
  <si>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</si>
  <si>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</si>
  <si>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</si>
  <si>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</si>
  <si>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</si>
  <si>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</si>
  <si>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</si>
  <si>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</si>
  <si>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</si>
  <si>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</si>
  <si>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</si>
  <si>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</si>
  <si>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</si>
  <si>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</si>
  <si>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</si>
  <si>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</si>
  <si>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</si>
  <si>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</si>
  <si>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</si>
  <si>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</si>
  <si>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</si>
  <si>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</si>
  <si>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</si>
  <si>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</si>
  <si>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</si>
  <si>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</si>
  <si>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</si>
  <si>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</si>
  <si>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</si>
  <si>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</si>
  <si>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</si>
  <si>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</si>
  <si>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</si>
  <si>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</si>
  <si>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</si>
  <si>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</si>
  <si>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</si>
  <si>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</si>
  <si>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</si>
  <si>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</si>
  <si>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</si>
  <si>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</si>
  <si>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</si>
  <si>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</si>
  <si>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</si>
  <si>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</si>
  <si>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</si>
  <si>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</si>
  <si>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</si>
  <si>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</si>
  <si>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</si>
  <si>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</si>
  <si>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</si>
  <si>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</si>
  <si>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</si>
  <si>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</si>
  <si>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</si>
  <si>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</si>
  <si>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</si>
  <si>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</si>
  <si>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</si>
  <si>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</si>
  <si>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</si>
  <si>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</si>
  <si>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</si>
  <si>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</si>
  <si>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</si>
  <si>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</si>
  <si>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</si>
  <si>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</si>
  <si>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</si>
  <si>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</si>
  <si>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</si>
  <si>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</si>
  <si>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</si>
  <si>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</si>
  <si>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</si>
  <si>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</si>
  <si>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</si>
  <si>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</si>
  <si>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</si>
  <si>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</si>
  <si>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</si>
  <si>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</si>
  <si>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</si>
  <si>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</si>
  <si>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</si>
  <si>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</si>
  <si>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</si>
  <si>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</si>
  <si>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</si>
  <si>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</si>
  <si>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</si>
  <si>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</si>
  <si>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</si>
  <si>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</si>
  <si>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</si>
  <si>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</si>
  <si>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</si>
  <si>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</si>
  <si>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</si>
  <si>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</si>
  <si>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</si>
  <si>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</si>
  <si>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</si>
  <si>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</si>
  <si>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</si>
  <si>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</si>
  <si>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</si>
  <si>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</si>
  <si>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</si>
  <si>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</si>
  <si>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</si>
  <si>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</si>
  <si>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</si>
  <si>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</si>
  <si>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</si>
  <si>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</si>
  <si>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</si>
  <si>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</si>
  <si>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</si>
  <si>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</si>
  <si>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</si>
  <si>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</si>
  <si>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</si>
  <si>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</si>
  <si>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</si>
  <si>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</si>
  <si>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</si>
  <si>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</si>
  <si>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</si>
  <si>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</si>
  <si>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</si>
  <si>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</si>
  <si>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</si>
  <si>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</si>
  <si>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</si>
  <si>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</si>
  <si>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</si>
  <si>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</si>
  <si>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</si>
  <si>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</si>
  <si>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</si>
  <si>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</si>
  <si>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</si>
  <si>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</si>
  <si>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</si>
  <si>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</si>
  <si>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</si>
  <si>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</si>
  <si>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</si>
  <si>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</si>
  <si>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</si>
  <si>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</si>
  <si>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</si>
  <si>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</si>
  <si>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</si>
  <si>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</si>
  <si>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</si>
  <si>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</si>
  <si>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</si>
  <si>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</si>
  <si>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</si>
  <si>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</si>
  <si>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</si>
  <si>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</si>
  <si>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</si>
  <si>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</si>
  <si>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</si>
  <si>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</si>
  <si>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</si>
  <si>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</si>
  <si>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</si>
  <si>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</si>
  <si>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</si>
  <si>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</si>
  <si>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</si>
  <si>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</si>
  <si>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</si>
  <si>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</si>
  <si>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</si>
  <si>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</si>
  <si>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</si>
  <si>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</si>
  <si>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</si>
  <si>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</si>
  <si>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</si>
  <si>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</si>
  <si>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</si>
  <si>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</si>
  <si>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</si>
  <si>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</si>
  <si>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</si>
  <si>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</si>
  <si>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</si>
  <si>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</si>
  <si>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</si>
  <si>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</si>
  <si>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</si>
  <si>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</si>
  <si>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</si>
  <si>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</si>
  <si>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</si>
  <si>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</si>
  <si>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</si>
  <si>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</si>
  <si>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</si>
  <si>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</si>
  <si>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</si>
  <si>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</si>
  <si>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</si>
  <si>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</si>
  <si>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</si>
  <si>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</si>
  <si>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</si>
  <si>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</si>
  <si>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</si>
  <si>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</si>
  <si>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</si>
  <si>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</si>
  <si>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</si>
  <si>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</si>
  <si>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</si>
  <si>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</si>
  <si>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</si>
  <si>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</si>
  <si>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</si>
  <si>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</si>
  <si>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</si>
  <si>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</si>
  <si>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</si>
  <si>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</si>
  <si>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</si>
  <si>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</si>
  <si>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</si>
  <si>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</si>
  <si>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</si>
  <si>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</si>
  <si>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</si>
  <si>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</si>
  <si>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</si>
  <si>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</si>
  <si>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</si>
  <si>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</si>
  <si>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</si>
  <si>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</si>
  <si>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</si>
  <si>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</si>
  <si>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</si>
  <si>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</si>
  <si>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</si>
  <si>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</si>
  <si>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</si>
  <si>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</si>
  <si>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</si>
  <si>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</si>
  <si>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</si>
  <si>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</si>
  <si>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</si>
  <si>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</si>
  <si>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</si>
  <si>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</si>
  <si>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</si>
  <si>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</si>
  <si>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</si>
  <si>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</si>
  <si>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</si>
  <si>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</si>
  <si>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</si>
  <si>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</si>
  <si>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</si>
  <si>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</si>
  <si>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</si>
  <si>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</si>
  <si>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</si>
  <si>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</si>
  <si>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</si>
  <si>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</si>
  <si>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</si>
  <si>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</si>
  <si>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</si>
  <si>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</si>
  <si>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</si>
  <si>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</si>
  <si>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</si>
  <si>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</si>
  <si>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</si>
  <si>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</si>
  <si>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</si>
  <si>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</si>
  <si>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</si>
  <si>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</si>
  <si>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</si>
  <si>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</si>
  <si>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</si>
  <si>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</si>
  <si>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</si>
  <si>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</si>
  <si>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</si>
  <si>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</si>
  <si>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</si>
  <si>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</si>
  <si>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</si>
  <si>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</si>
  <si>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</si>
  <si>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</si>
  <si>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</si>
  <si>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</si>
  <si>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</si>
  <si>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</si>
  <si>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</si>
  <si>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</si>
  <si>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</si>
  <si>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</si>
  <si>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</si>
  <si>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</si>
  <si>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</si>
  <si>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</si>
  <si>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</si>
  <si>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</si>
  <si>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</si>
  <si>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</si>
  <si>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</si>
  <si>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</si>
  <si>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</si>
  <si>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</si>
  <si>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</si>
  <si>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</si>
  <si>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</si>
  <si>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</si>
  <si>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</si>
  <si>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</si>
  <si>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</si>
  <si>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</si>
  <si>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</si>
  <si>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</si>
  <si>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</si>
  <si>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</si>
  <si>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</si>
  <si>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</si>
  <si>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</si>
  <si>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</si>
  <si>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</si>
  <si>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</si>
  <si>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</si>
  <si>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</si>
  <si>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</si>
  <si>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</si>
  <si>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</si>
  <si>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</si>
  <si>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</si>
  <si>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</si>
  <si>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</si>
  <si>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</si>
  <si>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</si>
  <si>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</si>
  <si>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</si>
  <si>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</si>
  <si>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</si>
  <si>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</si>
  <si>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</si>
  <si>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</si>
  <si>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</si>
  <si>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</si>
  <si>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</si>
  <si>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</si>
  <si>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</si>
  <si>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</si>
  <si>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</si>
  <si>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</si>
  <si>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</si>
  <si>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</si>
  <si>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</si>
  <si>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</si>
  <si>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</si>
  <si>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</si>
  <si>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</si>
  <si>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</si>
  <si>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</si>
  <si>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</si>
  <si>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</si>
  <si>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</si>
  <si>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</si>
  <si>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</si>
  <si>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</si>
  <si>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</si>
  <si>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</si>
  <si>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</si>
  <si>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</si>
  <si>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</si>
  <si>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</si>
  <si>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</si>
  <si>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</si>
  <si>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</si>
  <si>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</si>
  <si>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</si>
  <si>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</si>
  <si>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</si>
  <si>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</si>
  <si>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</si>
  <si>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</si>
  <si>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</si>
  <si>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</si>
  <si>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</si>
  <si>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</si>
  <si>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</si>
  <si>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</si>
  <si>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</si>
  <si>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</si>
  <si>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</si>
  <si>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</si>
  <si>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</si>
  <si>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</si>
  <si>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</si>
  <si>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</si>
  <si>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</si>
  <si>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</si>
  <si>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</si>
  <si>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</si>
  <si>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</si>
  <si>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</si>
  <si>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</si>
  <si>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</si>
  <si>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</si>
  <si>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</si>
  <si>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</si>
  <si>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</si>
  <si>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</si>
  <si>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</si>
  <si>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</si>
  <si>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</si>
  <si>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</si>
  <si>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</si>
  <si>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</si>
  <si>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</si>
  <si>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</si>
  <si>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</si>
  <si>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</si>
  <si>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</si>
  <si>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</si>
  <si>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</si>
  <si>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</si>
  <si>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</si>
  <si>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</si>
  <si>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</si>
  <si>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</si>
  <si>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</si>
  <si>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</si>
  <si>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</si>
  <si>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</si>
  <si>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</si>
  <si>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</si>
  <si>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</si>
  <si>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</si>
  <si>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</si>
  <si>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</si>
  <si>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</si>
  <si>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</si>
  <si>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</si>
  <si>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</si>
  <si>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</si>
  <si>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</si>
  <si>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</si>
  <si>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</si>
  <si>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</si>
  <si>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</si>
  <si>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</si>
  <si>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</si>
  <si>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</si>
  <si>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</si>
  <si>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</si>
  <si>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</si>
  <si>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</si>
  <si>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</si>
  <si>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</si>
  <si>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</si>
  <si>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</si>
  <si>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</si>
  <si>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</si>
  <si>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</si>
  <si>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</si>
  <si>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</si>
  <si>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</si>
  <si>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</si>
  <si>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</si>
  <si>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</si>
  <si>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</si>
  <si>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</si>
  <si>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</si>
  <si>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</si>
  <si>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</si>
  <si>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</si>
  <si>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</si>
  <si>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</si>
  <si>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</si>
  <si>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</si>
  <si>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</si>
  <si>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</si>
  <si>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</si>
  <si>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</si>
  <si>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</si>
  <si>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</si>
  <si>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</si>
  <si>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</si>
  <si>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</si>
  <si>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</si>
  <si>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</si>
  <si>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</si>
  <si>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</si>
  <si>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</si>
  <si>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</si>
  <si>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</si>
  <si>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</si>
  <si>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</si>
  <si>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</si>
  <si>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</si>
  <si>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</si>
  <si>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</si>
  <si>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</si>
  <si>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</si>
  <si>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</si>
  <si>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</si>
  <si>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</si>
  <si>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</si>
  <si>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</si>
  <si>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</si>
  <si>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</si>
  <si>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</si>
  <si>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</si>
  <si>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</si>
  <si>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</si>
  <si>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</si>
  <si>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</si>
  <si>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</si>
  <si>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</si>
  <si>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</si>
  <si>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</si>
  <si>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</si>
  <si>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</si>
  <si>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</si>
  <si>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</si>
  <si>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</si>
  <si>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</si>
  <si>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</si>
  <si>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</si>
  <si>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</si>
  <si>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</si>
  <si>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</si>
  <si>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</si>
  <si>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</si>
  <si>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</si>
  <si>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</si>
  <si>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</si>
  <si>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</si>
  <si>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</si>
  <si>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</si>
  <si>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</si>
  <si>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</si>
  <si>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</si>
  <si>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</si>
  <si>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</si>
  <si>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</si>
  <si>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</si>
  <si>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</si>
  <si>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</si>
  <si>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</si>
  <si>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</si>
  <si>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</si>
  <si>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</si>
  <si>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</si>
  <si>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</si>
  <si>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</si>
  <si>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</si>
  <si>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</si>
  <si>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</si>
  <si>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</si>
  <si>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</si>
  <si>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</si>
  <si>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</si>
  <si>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</si>
  <si>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</si>
  <si>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</si>
  <si>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</si>
  <si>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</si>
  <si>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</si>
  <si>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</si>
  <si>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</si>
  <si>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</si>
  <si>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</si>
  <si>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</si>
  <si>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</si>
  <si>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</si>
  <si>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</si>
  <si>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</si>
  <si>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</si>
  <si>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</si>
  <si>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</si>
  <si>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</si>
  <si>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</si>
  <si>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</si>
  <si>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</si>
  <si>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</si>
  <si>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</si>
  <si>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</si>
  <si>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</si>
  <si>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</si>
  <si>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</si>
  <si>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</si>
  <si>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</si>
  <si>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</si>
  <si>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</si>
  <si>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</si>
  <si>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</si>
  <si>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</si>
  <si>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</si>
  <si>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</si>
  <si>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</si>
  <si>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</si>
  <si>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</si>
  <si>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</si>
  <si>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</si>
  <si>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</si>
  <si>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</si>
  <si>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</si>
  <si>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</si>
  <si>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</si>
  <si>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</si>
  <si>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</si>
  <si>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</si>
  <si>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</si>
  <si>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</si>
  <si>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</si>
  <si>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</si>
  <si>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</si>
  <si>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</si>
  <si>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</si>
  <si>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</si>
  <si>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</si>
  <si>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</si>
  <si>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</si>
  <si>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</si>
  <si>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</si>
  <si>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</si>
  <si>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</si>
  <si>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</si>
  <si>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</si>
  <si>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</si>
  <si>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</si>
  <si>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</si>
  <si>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</si>
  <si>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</si>
  <si>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</si>
  <si>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</si>
  <si>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</si>
  <si>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</si>
  <si>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</si>
  <si>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</si>
  <si>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</si>
  <si>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</si>
  <si>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</si>
  <si>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</si>
  <si>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</si>
  <si>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</si>
  <si>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</si>
  <si>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</si>
  <si>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</si>
  <si>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</si>
  <si>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</si>
  <si>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</si>
  <si>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</si>
  <si>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</si>
  <si>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</si>
  <si>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</si>
  <si>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</si>
  <si>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</si>
  <si>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</si>
  <si>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</si>
  <si>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</si>
  <si>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</si>
  <si>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</si>
  <si>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</si>
  <si>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</si>
  <si>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</si>
  <si>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</si>
  <si>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</si>
  <si>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</si>
  <si>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</si>
  <si>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</si>
  <si>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</si>
  <si>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</si>
  <si>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</si>
  <si>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</si>
  <si>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</si>
  <si>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</si>
  <si>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</si>
  <si>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</si>
  <si>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</si>
  <si>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</si>
  <si>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</si>
  <si>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</si>
  <si>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</si>
  <si>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</si>
  <si>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</si>
  <si>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</si>
  <si>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</si>
  <si>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</si>
  <si>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</si>
  <si>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</si>
  <si>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</si>
  <si>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</si>
  <si>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</si>
  <si>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</si>
  <si>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</si>
  <si>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</si>
  <si>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</si>
  <si>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</si>
  <si>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</si>
  <si>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</si>
  <si>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</si>
  <si>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</si>
  <si>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</si>
  <si>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</si>
  <si>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</si>
  <si>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</si>
  <si>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</si>
  <si>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</si>
  <si>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</si>
  <si>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</si>
  <si>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</si>
  <si>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</si>
  <si>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</si>
  <si>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</si>
  <si>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</si>
  <si>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</si>
  <si>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</si>
  <si>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</si>
  <si>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</si>
  <si>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</si>
  <si>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</si>
  <si>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</si>
  <si>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</si>
  <si>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</si>
  <si>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</si>
  <si>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</si>
  <si>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</si>
  <si>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</si>
  <si>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</si>
  <si>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</si>
  <si>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</si>
  <si>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</si>
  <si>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</si>
  <si>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</si>
  <si>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</si>
  <si>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</si>
  <si>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</si>
  <si>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</si>
  <si>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</si>
  <si>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</si>
  <si>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</si>
  <si>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</si>
  <si>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</si>
  <si>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</si>
  <si>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</si>
  <si>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</si>
  <si>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</si>
  <si>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</si>
  <si>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</si>
  <si>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</si>
  <si>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</si>
  <si>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</si>
  <si>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</si>
  <si>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</si>
  <si>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</si>
  <si>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</si>
  <si>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</si>
  <si>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</si>
  <si>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</si>
  <si>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</si>
  <si>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</si>
  <si>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</si>
  <si>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</si>
  <si>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</si>
  <si>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</si>
  <si>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</si>
  <si>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</si>
  <si>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</si>
  <si>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</si>
  <si>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</si>
  <si>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</si>
  <si>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</si>
  <si>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</si>
  <si>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</si>
  <si>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</si>
  <si>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</si>
  <si>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</si>
  <si>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</si>
  <si>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</si>
  <si>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</si>
  <si>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</si>
  <si>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</si>
  <si>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</si>
  <si>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</si>
  <si>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</si>
  <si>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</si>
  <si>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</si>
  <si>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</si>
  <si>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</si>
  <si>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</si>
  <si>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</si>
  <si>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</si>
  <si>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</si>
  <si>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</si>
  <si>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</si>
  <si>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</si>
  <si>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</si>
  <si>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</si>
  <si>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</si>
  <si>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</si>
  <si>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</si>
  <si>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</si>
  <si>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</si>
  <si>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</si>
  <si>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</si>
  <si>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</si>
  <si>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</si>
  <si>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</si>
  <si>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</si>
  <si>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</si>
  <si>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</si>
  <si>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</si>
  <si>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</si>
  <si>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</si>
  <si>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</si>
  <si>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</si>
  <si>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</si>
  <si>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</si>
  <si>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</si>
  <si>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</si>
  <si>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</si>
  <si>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</si>
  <si>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</si>
  <si>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</si>
  <si>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</si>
  <si>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</si>
  <si>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</si>
  <si>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</si>
  <si>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</si>
  <si>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</si>
  <si>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</si>
  <si>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</si>
  <si>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</si>
  <si>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</si>
  <si>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</si>
  <si>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</si>
  <si>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</si>
  <si>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</si>
  <si>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</si>
  <si>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</si>
  <si>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</si>
  <si>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</si>
  <si>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</si>
  <si>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</si>
  <si>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</si>
  <si>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</si>
  <si>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</si>
  <si>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</si>
  <si>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</si>
  <si>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</si>
  <si>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</si>
  <si>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</si>
  <si>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</si>
  <si>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</si>
  <si>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</si>
  <si>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</si>
  <si>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</si>
  <si>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</si>
  <si>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</si>
  <si>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</si>
  <si>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</si>
  <si>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</si>
  <si>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</si>
  <si>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</si>
  <si>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</si>
  <si>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</si>
  <si>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</si>
  <si>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</si>
  <si>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</si>
  <si>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</si>
  <si>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</si>
  <si>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</si>
  <si>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</si>
  <si>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</si>
  <si>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</si>
  <si>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</si>
  <si>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</si>
  <si>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</si>
  <si>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</si>
  <si>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</si>
  <si>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</si>
  <si>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</si>
  <si>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</si>
  <si>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</si>
  <si>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</si>
  <si>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</si>
  <si>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</si>
  <si>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</si>
  <si>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</si>
  <si>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</si>
  <si>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</si>
  <si>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</si>
  <si>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</si>
  <si>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</si>
  <si>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</si>
  <si>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</si>
  <si>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</si>
  <si>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</si>
  <si>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</si>
  <si>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</si>
  <si>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</si>
  <si>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</si>
  <si>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</si>
  <si>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</si>
  <si>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</si>
  <si>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</si>
  <si>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</si>
  <si>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</si>
  <si>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</si>
  <si>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</si>
  <si>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</si>
  <si>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</si>
  <si>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</si>
  <si>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</si>
  <si>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</si>
  <si>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</si>
  <si>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</si>
  <si>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</si>
  <si>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</si>
  <si>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</si>
  <si>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</si>
  <si>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</si>
  <si>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</si>
  <si>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</si>
  <si>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</si>
  <si>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</si>
  <si>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</si>
  <si>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</si>
  <si>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</si>
  <si>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</si>
  <si>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</si>
  <si>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</si>
  <si>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</si>
  <si>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</si>
  <si>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</si>
  <si>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</si>
  <si>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</si>
  <si>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</si>
  <si>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</si>
  <si>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</si>
  <si>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</si>
  <si>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</si>
  <si>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</si>
  <si>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</si>
  <si>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</si>
  <si>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</si>
  <si>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</si>
  <si>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</si>
  <si>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</si>
  <si>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</si>
  <si>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</si>
  <si>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</si>
  <si>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</si>
  <si>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</si>
  <si>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</si>
  <si>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</si>
  <si>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</si>
  <si>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</si>
  <si>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</si>
  <si>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</si>
  <si>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</si>
  <si>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</si>
  <si>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</si>
  <si>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</si>
  <si>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</si>
  <si>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</si>
  <si>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</si>
  <si>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</si>
  <si>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</si>
  <si>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</si>
  <si>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</si>
  <si>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</si>
  <si>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</si>
  <si>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</si>
  <si>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</si>
  <si>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</si>
  <si>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</si>
  <si>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</si>
  <si>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</si>
  <si>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</si>
  <si>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</si>
  <si>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</si>
  <si>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</si>
  <si>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</si>
  <si>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</si>
  <si>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</si>
  <si>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</si>
  <si>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</si>
  <si>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</si>
  <si>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</si>
  <si>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</si>
  <si>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</si>
  <si>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</si>
  <si>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</si>
  <si>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</si>
  <si>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</si>
  <si>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</si>
  <si>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</si>
  <si>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</si>
  <si>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</si>
  <si>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</si>
  <si>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</si>
  <si>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</si>
  <si>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</si>
  <si>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</si>
  <si>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</si>
  <si>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</si>
  <si>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</si>
  <si>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</si>
  <si>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</si>
  <si>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</si>
  <si>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</si>
  <si>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</si>
  <si>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</si>
  <si>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</si>
  <si>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</si>
  <si>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</si>
  <si>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</si>
  <si>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</si>
  <si>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</si>
  <si>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</si>
  <si>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</si>
  <si>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</si>
  <si>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</si>
  <si>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</si>
  <si>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</si>
  <si>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</si>
  <si>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</si>
  <si>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</si>
  <si>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</si>
  <si>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</si>
  <si>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</si>
  <si>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</si>
  <si>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</si>
  <si>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</si>
  <si>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</si>
  <si>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</si>
  <si>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</si>
  <si>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</si>
  <si>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</si>
  <si>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</si>
  <si>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</si>
  <si>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</si>
  <si>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</si>
  <si>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</si>
  <si>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</si>
  <si>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</si>
  <si>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</si>
  <si>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</si>
  <si>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</si>
  <si>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</si>
  <si>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</si>
  <si>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</si>
  <si>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</si>
  <si>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</si>
  <si>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</si>
  <si>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</si>
  <si>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</si>
  <si>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</si>
  <si>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</si>
  <si>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</si>
  <si>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</si>
  <si>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</si>
  <si>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</si>
  <si>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</si>
  <si>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</si>
  <si>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</si>
  <si>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</si>
  <si>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</si>
  <si>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</si>
  <si>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</si>
  <si>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</si>
  <si>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</si>
  <si>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</si>
  <si>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</si>
  <si>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</si>
  <si>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</si>
  <si>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</si>
  <si>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</si>
  <si>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</si>
  <si>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</si>
  <si>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</si>
  <si>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</si>
  <si>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</si>
  <si>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</si>
  <si>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</si>
  <si>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</si>
  <si>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</si>
  <si>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</si>
  <si>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</si>
  <si>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</si>
  <si>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</si>
  <si>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</si>
  <si>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</si>
  <si>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</si>
  <si>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</si>
  <si>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</si>
  <si>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</si>
  <si>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</si>
  <si>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</si>
  <si>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</si>
  <si>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</si>
  <si>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</si>
  <si>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</si>
  <si>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</si>
  <si>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</si>
  <si>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</si>
  <si>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</si>
  <si>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</si>
  <si>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</si>
  <si>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</si>
  <si>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</si>
  <si>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</si>
  <si>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</si>
  <si>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</si>
  <si>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</si>
  <si>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</si>
  <si>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</si>
  <si>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</si>
  <si>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</si>
  <si>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</si>
  <si>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</si>
  <si>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</si>
  <si>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</si>
  <si>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</si>
  <si>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</si>
  <si>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</si>
  <si>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</si>
  <si>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</si>
  <si>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</si>
  <si>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</si>
  <si>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</si>
  <si>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</si>
  <si>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</si>
  <si>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</si>
  <si>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</si>
  <si>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</si>
  <si>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</si>
  <si>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</si>
  <si>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</si>
  <si>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</si>
  <si>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</si>
  <si>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</si>
  <si>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</si>
  <si>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</si>
  <si>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</si>
  <si>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</si>
  <si>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</si>
  <si>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</si>
  <si>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</si>
  <si>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</si>
  <si>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</si>
  <si>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</si>
  <si>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</si>
  <si>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</si>
  <si>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</si>
  <si>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</si>
  <si>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</si>
  <si>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</si>
  <si>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</si>
  <si>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</si>
  <si>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</si>
  <si>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</si>
  <si>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</si>
  <si>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</si>
  <si>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</si>
  <si>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</si>
  <si>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</si>
  <si>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</si>
  <si>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</si>
  <si>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</si>
  <si>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</si>
  <si>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</si>
  <si>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</si>
  <si>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</si>
  <si>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</si>
  <si>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</si>
  <si>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</si>
  <si>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</si>
  <si>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</si>
  <si>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</si>
  <si>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</si>
  <si>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</si>
  <si>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</si>
  <si>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</si>
  <si>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</si>
  <si>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</si>
  <si>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</si>
  <si>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</si>
  <si>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</si>
  <si>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</si>
  <si>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</si>
  <si>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</si>
  <si>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</si>
  <si>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</si>
  <si>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</si>
  <si>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</si>
  <si>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</si>
  <si>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</si>
  <si>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</si>
  <si>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</si>
  <si>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</si>
  <si>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</si>
  <si>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</si>
  <si>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</si>
  <si>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</si>
  <si>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</si>
  <si>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</si>
  <si>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</si>
  <si>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</si>
  <si>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</si>
  <si>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</si>
  <si>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</si>
  <si>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</si>
  <si>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</si>
  <si>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</si>
  <si>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</si>
  <si>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</si>
  <si>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</si>
  <si>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</si>
  <si>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</si>
  <si>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</si>
  <si>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</si>
  <si>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</si>
  <si>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</si>
  <si>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</si>
  <si>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</si>
  <si>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</si>
  <si>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</si>
  <si>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</si>
  <si>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</si>
  <si>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</si>
  <si>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</si>
  <si>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</si>
  <si>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</si>
  <si>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</si>
  <si>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</si>
  <si>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</si>
  <si>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</si>
  <si>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</si>
  <si>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</si>
  <si>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</si>
  <si>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</si>
  <si>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</si>
  <si>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</si>
  <si>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</si>
  <si>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</si>
  <si>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</si>
  <si>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</si>
  <si>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</si>
  <si>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</si>
  <si>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</si>
  <si>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</si>
  <si>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</si>
  <si>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</si>
  <si>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</si>
  <si>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</si>
  <si>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</si>
  <si>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</si>
  <si>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</si>
  <si>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</si>
  <si>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</si>
  <si>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</si>
  <si>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</si>
  <si>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</si>
  <si>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</si>
  <si>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</si>
  <si>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</si>
  <si>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</si>
  <si>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</si>
  <si>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</si>
  <si>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</si>
  <si>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</si>
  <si>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</si>
  <si>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</si>
  <si>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</si>
  <si>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</si>
  <si>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</si>
  <si>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</si>
  <si>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</si>
  <si>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</si>
  <si>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</si>
  <si>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</si>
  <si>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</si>
  <si>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</si>
  <si>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</si>
  <si>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</si>
  <si>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</si>
  <si>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</si>
  <si>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</si>
  <si>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</si>
  <si>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</si>
  <si>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</si>
  <si>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</si>
  <si>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</si>
  <si>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</si>
  <si>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</si>
  <si>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</si>
  <si>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</si>
  <si>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</si>
  <si>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</si>
  <si>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</si>
  <si>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</si>
  <si>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</si>
  <si>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</si>
  <si>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</si>
  <si>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</si>
  <si>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</si>
  <si>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</si>
  <si>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</si>
  <si>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</si>
  <si>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</si>
  <si>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</si>
  <si>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</si>
  <si>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</si>
  <si>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</si>
  <si>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</si>
  <si>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</si>
  <si>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</si>
  <si>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</si>
  <si>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</si>
  <si>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</si>
  <si>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</si>
  <si>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</si>
  <si>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</si>
  <si>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</si>
  <si>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</si>
  <si>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</si>
  <si>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</si>
  <si>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</si>
  <si>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</si>
  <si>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</si>
  <si>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</si>
  <si>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</si>
  <si>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</si>
  <si>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</si>
  <si>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</si>
  <si>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</si>
  <si>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</si>
  <si>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</si>
  <si>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</si>
  <si>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</si>
  <si>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</si>
  <si>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</si>
  <si>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</si>
  <si>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</si>
  <si>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</si>
  <si>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</si>
  <si>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</si>
  <si>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</si>
  <si>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</si>
  <si>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</si>
  <si>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</si>
  <si>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</si>
  <si>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</si>
  <si>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</si>
  <si>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</si>
  <si>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</si>
  <si>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</si>
  <si>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</si>
  <si>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</si>
  <si>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</si>
  <si>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</si>
  <si>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</si>
  <si>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</si>
  <si>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</si>
  <si>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</si>
  <si>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</si>
  <si>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</si>
  <si>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</si>
  <si>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</si>
  <si>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</si>
  <si>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</si>
  <si>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</si>
  <si>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</si>
  <si>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</si>
  <si>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</si>
  <si>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</si>
  <si>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</si>
  <si>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</si>
  <si>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</si>
  <si>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</si>
  <si>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</si>
  <si>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</si>
  <si>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</si>
  <si>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</si>
  <si>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</si>
  <si>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</si>
  <si>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</si>
  <si>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</si>
  <si>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</si>
  <si>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</si>
  <si>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</si>
  <si>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</si>
  <si>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</si>
  <si>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</si>
  <si>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</si>
  <si>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</si>
  <si>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</si>
  <si>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</si>
  <si>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</si>
  <si>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</si>
  <si>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</si>
  <si>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</si>
  <si>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</si>
  <si>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</si>
  <si>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</si>
  <si>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</si>
  <si>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</si>
  <si>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</si>
  <si>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</si>
  <si>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</si>
  <si>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</si>
  <si>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</si>
  <si>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</si>
  <si>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</si>
  <si>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</si>
  <si>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</si>
  <si>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</si>
  <si>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</si>
  <si>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</si>
  <si>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</si>
  <si>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</si>
  <si>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</si>
  <si>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</si>
  <si>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</si>
  <si>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</si>
  <si>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</si>
  <si>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</si>
  <si>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</si>
  <si>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</si>
  <si>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</si>
  <si>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</si>
  <si>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</si>
  <si>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</si>
  <si>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</si>
  <si>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</si>
  <si>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</si>
  <si>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</si>
  <si>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</si>
  <si>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</si>
  <si>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</si>
  <si>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</si>
  <si>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</si>
  <si>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</si>
  <si>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</si>
  <si>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</si>
  <si>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</si>
  <si>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</si>
  <si>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</si>
  <si>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</si>
  <si>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</si>
  <si>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</si>
  <si>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</si>
  <si>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</si>
  <si>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</si>
  <si>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</si>
  <si>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</si>
  <si>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</si>
  <si>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</si>
  <si>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</si>
  <si>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</si>
  <si>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</si>
  <si>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</si>
  <si>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</si>
  <si>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</si>
  <si>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</si>
  <si>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</si>
  <si>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</si>
  <si>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</si>
  <si>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</si>
  <si>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</si>
  <si>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</si>
  <si>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</si>
  <si>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</si>
  <si>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</si>
  <si>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</si>
  <si>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</si>
  <si>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</si>
  <si>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</si>
  <si>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</si>
  <si>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</si>
  <si>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</si>
  <si>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</si>
  <si>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</si>
  <si>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</si>
  <si>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</si>
  <si>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</si>
  <si>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</si>
  <si>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</si>
  <si>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</si>
  <si>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</si>
  <si>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</si>
  <si>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</si>
  <si>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</si>
  <si>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</si>
  <si>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</si>
  <si>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</si>
  <si>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</si>
  <si>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</si>
  <si>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</si>
  <si>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</si>
  <si>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</si>
  <si>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</si>
  <si>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</si>
  <si>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</si>
  <si>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</si>
  <si>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</si>
  <si>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</si>
  <si>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</si>
  <si>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</si>
  <si>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</si>
  <si>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</si>
  <si>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</si>
  <si>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</si>
  <si>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</si>
  <si>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</si>
  <si>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</si>
  <si>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</si>
  <si>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</si>
  <si>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</si>
  <si>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</si>
  <si>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</si>
  <si>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</si>
  <si>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</si>
  <si>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</si>
  <si>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</si>
  <si>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</si>
  <si>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</si>
  <si>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</si>
  <si>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</si>
  <si>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</si>
  <si>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</si>
  <si>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</si>
  <si>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</si>
  <si>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</si>
  <si>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</si>
  <si>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</si>
  <si>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</si>
  <si>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</si>
  <si>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</si>
  <si>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</si>
  <si>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</si>
  <si>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</si>
  <si>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</si>
  <si>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</si>
  <si>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</si>
  <si>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</si>
  <si>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</si>
  <si>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</si>
  <si>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</si>
  <si>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</si>
  <si>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</si>
  <si>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</si>
  <si>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</si>
  <si>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</si>
  <si>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</si>
  <si>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</si>
  <si>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</si>
  <si>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</si>
  <si>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</si>
  <si>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</si>
  <si>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</si>
  <si>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</si>
  <si>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</si>
  <si>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</si>
  <si>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</si>
  <si>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</si>
  <si>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</si>
  <si>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</si>
  <si>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</si>
  <si>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</si>
  <si>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</si>
  <si>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</si>
  <si>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</si>
  <si>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</si>
  <si>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</si>
  <si>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</si>
  <si>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</si>
  <si>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</si>
  <si>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</si>
  <si>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</si>
  <si>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</si>
  <si>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</si>
  <si>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</si>
  <si>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</si>
  <si>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</si>
  <si>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</si>
  <si>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</si>
  <si>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</si>
  <si>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</si>
  <si>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</si>
  <si>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</si>
  <si>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</si>
  <si>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</si>
  <si>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</si>
  <si>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</si>
  <si>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</si>
  <si>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</si>
  <si>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</si>
  <si>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</si>
  <si>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</si>
  <si>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</si>
  <si>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</si>
  <si>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</si>
  <si>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</si>
  <si>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</si>
  <si>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</si>
  <si>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</si>
  <si>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</si>
  <si>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</si>
  <si>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</si>
  <si>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</si>
  <si>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</si>
  <si>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</si>
  <si>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</si>
  <si>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</si>
  <si>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</si>
  <si>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</si>
  <si>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</si>
  <si>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</si>
  <si>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</si>
  <si>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</si>
  <si>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</si>
  <si>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</si>
  <si>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</si>
  <si>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</si>
  <si>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</si>
  <si>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</si>
  <si>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</si>
  <si>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</si>
  <si>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</si>
  <si>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</si>
  <si>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</si>
  <si>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</si>
  <si>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</si>
  <si>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</si>
  <si>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</si>
  <si>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</si>
  <si>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</si>
  <si>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</si>
  <si>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</si>
  <si>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</si>
  <si>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</si>
  <si>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</si>
  <si>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</si>
  <si>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</si>
  <si>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</si>
  <si>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</si>
  <si>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</si>
  <si>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</si>
  <si>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</si>
  <si>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</si>
  <si>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</si>
  <si>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</si>
  <si>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</si>
  <si>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</si>
  <si>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</si>
  <si>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</si>
  <si>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</si>
  <si>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</si>
  <si>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</si>
  <si>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</si>
  <si>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</si>
  <si>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</si>
  <si>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</si>
  <si>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</si>
  <si>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</si>
  <si>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</si>
  <si>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</si>
  <si>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</si>
  <si>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</si>
  <si>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</si>
  <si>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</si>
  <si>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</si>
  <si>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</si>
  <si>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</si>
  <si>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</si>
  <si>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</si>
  <si>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</si>
  <si>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</si>
  <si>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</si>
  <si>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</si>
  <si>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</si>
  <si>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</si>
  <si>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</si>
  <si>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</si>
  <si>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</si>
  <si>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</si>
  <si>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</si>
  <si>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</si>
  <si>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</si>
  <si>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</si>
  <si>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</si>
  <si>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</si>
  <si>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</si>
  <si>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</si>
  <si>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</si>
  <si>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</si>
  <si>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</si>
  <si>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</si>
  <si>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</si>
  <si>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</si>
  <si>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</si>
  <si>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</si>
  <si>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</si>
  <si>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</si>
  <si>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</si>
  <si>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</si>
  <si>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</si>
  <si>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</si>
  <si>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</si>
  <si>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</si>
  <si>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</si>
  <si>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</si>
  <si>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</si>
  <si>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</si>
  <si>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</si>
  <si>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</si>
  <si>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</si>
  <si>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</si>
  <si>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</si>
  <si>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</si>
  <si>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</si>
  <si>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</si>
  <si>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</si>
  <si>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</si>
  <si>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</si>
  <si>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</si>
  <si>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</si>
  <si>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</si>
  <si>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</si>
  <si>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</si>
  <si>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</si>
  <si>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</si>
  <si>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</si>
  <si>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</si>
  <si>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</si>
  <si>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</si>
  <si>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</si>
  <si>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</si>
  <si>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</si>
  <si>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</si>
  <si>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</si>
  <si>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</si>
  <si>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</si>
  <si>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</si>
  <si>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</si>
  <si>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</si>
  <si>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</si>
  <si>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</si>
  <si>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</si>
  <si>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</si>
  <si>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</si>
  <si>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</si>
  <si>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</si>
  <si>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</si>
  <si>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</si>
  <si>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</si>
  <si>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</si>
  <si>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</si>
  <si>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</si>
  <si>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</si>
  <si>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</si>
  <si>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</si>
  <si>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</si>
  <si>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</si>
  <si>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</si>
  <si>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</si>
  <si>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</si>
  <si>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</si>
  <si>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</si>
  <si>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</si>
  <si>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</si>
  <si>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</si>
  <si>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</si>
  <si>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</si>
  <si>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</si>
  <si>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</si>
  <si>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</si>
  <si>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</si>
  <si>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</si>
  <si>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</si>
  <si>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</si>
  <si>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</si>
  <si>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</si>
  <si>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</si>
  <si>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</si>
  <si>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</si>
  <si>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</si>
  <si>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</si>
  <si>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</si>
  <si>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</si>
  <si>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</si>
  <si>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</si>
  <si>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</si>
  <si>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</si>
  <si>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</si>
  <si>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</si>
  <si>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</si>
  <si>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</si>
  <si>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</si>
  <si>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</si>
  <si>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</si>
  <si>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</si>
  <si>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</si>
  <si>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</si>
  <si>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</si>
  <si>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</si>
  <si>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</si>
  <si>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</si>
  <si>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</si>
  <si>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</si>
  <si>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</si>
  <si>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</si>
  <si>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</si>
  <si>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</si>
  <si>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</si>
  <si>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</si>
  <si>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</si>
  <si>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</si>
  <si>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</si>
  <si>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</si>
  <si>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</si>
  <si>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</si>
  <si>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</si>
  <si>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</si>
  <si>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</si>
  <si>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</si>
  <si>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</si>
  <si>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</si>
  <si>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</si>
  <si>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</si>
  <si>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</si>
  <si>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</si>
  <si>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</si>
  <si>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</si>
  <si>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</si>
  <si>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</si>
  <si>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</si>
  <si>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</si>
  <si>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</si>
  <si>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</si>
  <si>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</si>
  <si>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</si>
  <si>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</si>
  <si>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</si>
  <si>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</si>
  <si>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</si>
  <si>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</si>
  <si>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</si>
  <si>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</si>
  <si>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</si>
  <si>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</si>
  <si>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</si>
  <si>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</si>
  <si>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</si>
  <si>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</si>
  <si>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</si>
  <si>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</si>
  <si>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</si>
  <si>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</si>
  <si>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</si>
  <si>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</si>
  <si>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</si>
  <si>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</si>
  <si>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</si>
  <si>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</si>
  <si>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</si>
  <si>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</si>
  <si>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</si>
  <si>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</si>
  <si>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</si>
  <si>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</si>
  <si>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</si>
  <si>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</si>
  <si>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</si>
  <si>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</si>
  <si>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</si>
  <si>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</si>
  <si>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</si>
  <si>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</si>
  <si>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</si>
  <si>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</si>
  <si>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</si>
  <si>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</si>
  <si>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</si>
  <si>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</si>
  <si>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</si>
  <si>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</si>
  <si>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</si>
  <si>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</si>
  <si>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</si>
  <si>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</si>
  <si>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</si>
  <si>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</si>
  <si>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</si>
  <si>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</si>
  <si>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</si>
  <si>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</si>
  <si>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</si>
  <si>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</si>
  <si>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</si>
  <si>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</si>
  <si>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</si>
  <si>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</si>
  <si>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</si>
  <si>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</si>
  <si>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</si>
  <si>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</si>
  <si>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</si>
  <si>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</si>
  <si>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</si>
  <si>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</si>
  <si>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</si>
  <si>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</si>
  <si>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</si>
  <si>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</si>
  <si>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</si>
  <si>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</si>
  <si>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</si>
  <si>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</si>
  <si>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</si>
  <si>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</si>
  <si>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</si>
  <si>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</si>
  <si>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</si>
  <si>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</si>
  <si>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</si>
  <si>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</si>
  <si>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</si>
  <si>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</si>
  <si>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</si>
  <si>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</si>
  <si>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</si>
  <si>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</si>
  <si>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</si>
  <si>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</si>
  <si>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</si>
  <si>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</si>
  <si>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</si>
  <si>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</si>
  <si>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</si>
  <si>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</si>
  <si>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</si>
  <si>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</si>
  <si>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</si>
  <si>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</si>
  <si>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</si>
  <si>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</si>
  <si>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</si>
  <si>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</si>
  <si>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</si>
  <si>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</si>
  <si>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</si>
  <si>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</si>
  <si>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</si>
  <si>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</si>
  <si>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</si>
  <si>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</si>
  <si>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</si>
  <si>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</si>
  <si>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</si>
  <si>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</si>
  <si>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</si>
  <si>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</si>
  <si>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</si>
  <si>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</si>
  <si>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</si>
  <si>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</si>
  <si>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</si>
  <si>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</si>
  <si>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</si>
  <si>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</si>
  <si>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</si>
  <si>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</si>
  <si>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</si>
  <si>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</si>
  <si>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</si>
  <si>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</si>
  <si>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</si>
  <si>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</si>
  <si>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</si>
  <si>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</si>
  <si>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</si>
  <si>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</si>
  <si>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</si>
  <si>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</si>
  <si>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</si>
  <si>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</si>
  <si>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</si>
  <si>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</si>
  <si>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</si>
  <si>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</si>
  <si>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</si>
  <si>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</si>
  <si>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</si>
  <si>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</si>
  <si>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</si>
  <si>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</si>
  <si>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</si>
  <si>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</si>
  <si>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</si>
  <si>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</si>
  <si>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</si>
  <si>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</si>
  <si>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</si>
  <si>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</si>
  <si>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</si>
  <si>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</si>
  <si>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</si>
  <si>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</si>
  <si>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</si>
  <si>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</si>
  <si>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</si>
  <si>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</si>
  <si>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</si>
  <si>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</si>
  <si>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</si>
  <si>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</si>
  <si>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</si>
  <si>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</si>
  <si>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</si>
  <si>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</si>
  <si>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</si>
  <si>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</si>
  <si>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</si>
  <si>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</si>
  <si>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</si>
  <si>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</si>
  <si>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</si>
  <si>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</si>
  <si>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</si>
  <si>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</si>
  <si>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</si>
  <si>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</si>
  <si>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</si>
  <si>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</si>
  <si>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</si>
  <si>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</si>
  <si>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</si>
  <si>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</si>
  <si>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</si>
  <si>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</si>
  <si>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</si>
  <si>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</si>
  <si>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</si>
  <si>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</si>
  <si>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</si>
  <si>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</si>
  <si>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</si>
  <si>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</si>
  <si>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</si>
  <si>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</si>
  <si>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</si>
  <si>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</si>
  <si>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</si>
  <si>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</si>
  <si>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</si>
  <si>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</si>
  <si>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</si>
  <si>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</si>
  <si>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</si>
  <si>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</si>
  <si>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</si>
  <si>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</si>
  <si>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</si>
  <si>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</si>
  <si>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</si>
  <si>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</si>
  <si>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</si>
  <si>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</si>
  <si>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</si>
  <si>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</si>
  <si>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</si>
  <si>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</si>
  <si>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</si>
  <si>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</si>
  <si>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</si>
  <si>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</si>
  <si>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</si>
  <si>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</si>
  <si>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</si>
  <si>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</si>
  <si>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</si>
  <si>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</si>
  <si>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</si>
  <si>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</si>
  <si>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</si>
  <si>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</si>
  <si>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</si>
  <si>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</si>
  <si>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</si>
  <si>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</si>
  <si>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</si>
  <si>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</si>
  <si>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</si>
  <si>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</si>
  <si>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</si>
  <si>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</si>
  <si>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</si>
  <si>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</si>
  <si>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</si>
  <si>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</si>
  <si>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</si>
  <si>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</si>
  <si>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</si>
  <si>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</si>
  <si>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</si>
  <si>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</si>
  <si>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</si>
  <si>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</si>
  <si>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</si>
  <si>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</si>
  <si>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</si>
  <si>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</si>
  <si>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</si>
  <si>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</si>
  <si>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</si>
  <si>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</si>
  <si>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</si>
  <si>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</si>
  <si>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</si>
  <si>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</si>
  <si>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</si>
  <si>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</si>
  <si>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</si>
  <si>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</si>
  <si>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</si>
  <si>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</si>
  <si>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</si>
  <si>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</si>
  <si>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</si>
  <si>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</si>
  <si>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</si>
  <si>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</si>
  <si>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</si>
  <si>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</si>
  <si>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</si>
  <si>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</si>
  <si>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</si>
  <si>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</si>
  <si>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</si>
  <si>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</si>
  <si>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</si>
  <si>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</si>
  <si>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</si>
  <si>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</si>
  <si>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</si>
  <si>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</si>
  <si>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</si>
  <si>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</si>
  <si>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</si>
  <si>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</si>
  <si>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</si>
  <si>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</si>
  <si>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</si>
  <si>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</si>
  <si>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</si>
  <si>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</si>
  <si>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</si>
  <si>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</si>
  <si>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</si>
  <si>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</si>
  <si>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</si>
  <si>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</si>
  <si>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</si>
  <si>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</si>
  <si>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</si>
  <si>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</si>
  <si>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</si>
  <si>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</si>
  <si>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</si>
  <si>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</si>
  <si>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</si>
  <si>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</si>
  <si>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</si>
  <si>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</si>
  <si>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</si>
  <si>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</si>
  <si>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</si>
  <si>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</si>
  <si>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</si>
  <si>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</si>
  <si>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</si>
  <si>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</si>
  <si>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</si>
  <si>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</si>
  <si>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</si>
  <si>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</si>
  <si>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</si>
  <si>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</si>
  <si>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</si>
  <si>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</si>
  <si>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</si>
  <si>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</si>
  <si>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</si>
  <si>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</si>
  <si>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</si>
  <si>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</si>
  <si>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</si>
  <si>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</si>
  <si>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</si>
  <si>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</si>
  <si>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</si>
  <si>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</si>
  <si>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</si>
  <si>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</si>
  <si>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</si>
  <si>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</si>
  <si>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</si>
  <si>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</si>
  <si>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</si>
  <si>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</si>
  <si>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</si>
  <si>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</si>
  <si>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</si>
  <si>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</si>
  <si>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</si>
  <si>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</si>
  <si>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</si>
  <si>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</si>
  <si>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</si>
  <si>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</si>
  <si>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</si>
  <si>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</si>
  <si>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</si>
  <si>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</si>
  <si>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</si>
  <si>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</si>
  <si>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</si>
  <si>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</si>
  <si>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</si>
  <si>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</si>
  <si>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</si>
  <si>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</si>
  <si>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</si>
  <si>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</si>
  <si>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</si>
  <si>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</si>
  <si>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</si>
  <si>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</si>
  <si>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</si>
  <si>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</si>
  <si>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</si>
  <si>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</si>
  <si>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</si>
  <si>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</si>
  <si>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</si>
  <si>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</si>
  <si>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</si>
  <si>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</si>
  <si>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</si>
  <si>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</si>
  <si>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</si>
  <si>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</si>
  <si>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</si>
  <si>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</si>
  <si>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</si>
  <si>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</si>
  <si>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</si>
  <si>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</si>
  <si>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</si>
  <si>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</si>
  <si>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</si>
  <si>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</si>
  <si>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</si>
  <si>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</si>
  <si>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</si>
  <si>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</si>
  <si>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</si>
  <si>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</si>
  <si>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</si>
  <si>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</si>
  <si>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</si>
  <si>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</si>
  <si>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</si>
  <si>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</si>
  <si>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</si>
  <si>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</si>
  <si>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</si>
  <si>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</si>
  <si>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</si>
  <si>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</si>
  <si>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</si>
  <si>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</si>
  <si>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</si>
  <si>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</si>
  <si>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</si>
  <si>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</si>
  <si>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</si>
  <si>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</si>
  <si>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</si>
  <si>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</si>
  <si>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</si>
  <si>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</si>
  <si>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</si>
  <si>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</si>
  <si>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</si>
  <si>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</si>
  <si>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</si>
  <si>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</si>
  <si>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</si>
  <si>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</si>
  <si>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</si>
  <si>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</si>
  <si>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</si>
  <si>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</si>
  <si>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</si>
  <si>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</si>
  <si>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</si>
  <si>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</si>
  <si>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</si>
  <si>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</si>
  <si>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</si>
  <si>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</si>
  <si>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</si>
  <si>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</si>
  <si>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</si>
  <si>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</si>
  <si>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</si>
  <si>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</si>
  <si>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</si>
  <si>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</si>
  <si>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</si>
  <si>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</si>
  <si>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</si>
  <si>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</si>
  <si>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</si>
  <si>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</si>
  <si>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</si>
  <si>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</si>
  <si>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</si>
  <si>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</si>
  <si>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</si>
  <si>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</si>
  <si>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</si>
  <si>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</si>
  <si>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</si>
  <si>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</si>
  <si>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</si>
  <si>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</si>
  <si>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</si>
  <si>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</si>
  <si>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</si>
  <si>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</si>
  <si>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</si>
  <si>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</si>
  <si>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</si>
  <si>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</si>
  <si>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</si>
  <si>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</si>
  <si>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</si>
  <si>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</si>
  <si>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</si>
  <si>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</si>
  <si>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</si>
  <si>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</si>
  <si>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</si>
  <si>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</si>
  <si>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</si>
  <si>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</si>
  <si>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</si>
  <si>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</si>
  <si>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</si>
  <si>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</si>
  <si>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</si>
  <si>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</si>
  <si>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</si>
  <si>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</si>
  <si>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</si>
  <si>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</si>
  <si>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</si>
  <si>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</si>
  <si>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</si>
  <si>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</si>
  <si>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</si>
  <si>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</si>
  <si>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</si>
  <si>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</si>
  <si>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</si>
  <si>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</si>
  <si>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</si>
  <si>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</si>
  <si>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</si>
  <si>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</si>
  <si>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</si>
  <si>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</si>
  <si>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</si>
  <si>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</si>
  <si>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</si>
  <si>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</si>
  <si>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</si>
  <si>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</si>
  <si>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</si>
  <si>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</si>
  <si>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</si>
  <si>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</si>
  <si>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</si>
  <si>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</si>
  <si>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</si>
  <si>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</si>
  <si>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</si>
  <si>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</si>
  <si>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</si>
  <si>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</si>
  <si>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</si>
  <si>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</si>
  <si>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</si>
  <si>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</si>
  <si>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</si>
  <si>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</si>
  <si>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</si>
  <si>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</si>
  <si>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</si>
  <si>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</si>
  <si>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</si>
  <si>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</si>
  <si>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</si>
  <si>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</si>
  <si>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</si>
  <si>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</si>
  <si>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</si>
  <si>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</si>
  <si>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</si>
  <si>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</si>
  <si>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</si>
  <si>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</si>
  <si>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</si>
  <si>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</si>
  <si>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</si>
  <si>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</si>
  <si>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</si>
  <si>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</si>
  <si>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</si>
  <si>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</si>
  <si>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</si>
  <si>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</si>
  <si>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</si>
  <si>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</si>
  <si>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</si>
  <si>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</si>
  <si>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</si>
  <si>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</si>
  <si>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</si>
  <si>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</si>
  <si>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</si>
  <si>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</si>
  <si>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</si>
  <si>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</si>
  <si>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</si>
  <si>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</si>
  <si>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</si>
  <si>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</si>
  <si>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</si>
  <si>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</si>
  <si>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</si>
  <si>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</si>
  <si>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</si>
  <si>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</si>
  <si>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</si>
  <si>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</si>
  <si>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</si>
  <si>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</si>
  <si>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</si>
  <si>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</si>
  <si>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</si>
  <si>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</si>
  <si>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</si>
  <si>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</si>
  <si>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</si>
  <si>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</si>
  <si>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</si>
  <si>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</si>
  <si>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</si>
  <si>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</si>
  <si>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</si>
  <si>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</si>
  <si>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</si>
  <si>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</si>
  <si>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</si>
  <si>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</si>
  <si>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</si>
  <si>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</si>
  <si>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</si>
  <si>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</si>
  <si>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</si>
  <si>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</si>
  <si>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</si>
  <si>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</si>
  <si>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</si>
  <si>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</si>
  <si>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</si>
  <si>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</si>
  <si>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</si>
  <si>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</si>
  <si>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</si>
  <si>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</si>
  <si>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</si>
  <si>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</si>
  <si>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</si>
  <si>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</si>
  <si>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</si>
  <si>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</si>
  <si>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</si>
  <si>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</si>
  <si>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</si>
  <si>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</si>
  <si>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</si>
  <si>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</si>
  <si>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</si>
  <si>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</si>
  <si>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</si>
  <si>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</si>
  <si>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</si>
  <si>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</si>
  <si>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</si>
  <si>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</si>
  <si>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</si>
  <si>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</si>
  <si>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</si>
  <si>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</si>
  <si>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</si>
  <si>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</si>
  <si>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</si>
  <si>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</si>
  <si>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</si>
  <si>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</si>
  <si>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</si>
  <si>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</si>
  <si>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</si>
  <si>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</si>
  <si>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</si>
  <si>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</si>
  <si>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</si>
  <si>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</si>
  <si>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</si>
  <si>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</si>
  <si>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</si>
  <si>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</si>
  <si>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</si>
  <si>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</si>
  <si>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</si>
  <si>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</si>
  <si>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</si>
  <si>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</si>
  <si>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</si>
  <si>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</si>
  <si>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</si>
  <si>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</si>
  <si>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</si>
  <si>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</si>
  <si>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</si>
  <si>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</si>
  <si>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</si>
  <si>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</si>
  <si>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</si>
  <si>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</si>
  <si>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</si>
  <si>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</si>
  <si>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</si>
  <si>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</si>
  <si>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</si>
  <si>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</si>
  <si>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</si>
  <si>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</si>
  <si>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</si>
  <si>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</si>
  <si>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</si>
  <si>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</si>
  <si>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</si>
  <si>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</si>
  <si>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</si>
  <si>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</si>
  <si>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</si>
  <si>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</si>
  <si>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</si>
  <si>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</si>
  <si>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</si>
  <si>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</si>
  <si>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</si>
  <si>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</si>
  <si>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</si>
  <si>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</si>
  <si>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</si>
  <si>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</si>
  <si>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</si>
  <si>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</si>
  <si>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</si>
  <si>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</si>
  <si>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</si>
  <si>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</si>
  <si>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</si>
  <si>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</si>
  <si>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</si>
  <si>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</si>
  <si>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</si>
  <si>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</si>
  <si>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</si>
  <si>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</si>
  <si>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</si>
  <si>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</si>
  <si>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</si>
  <si>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</si>
  <si>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</si>
  <si>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</si>
  <si>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</si>
  <si>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</si>
  <si>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</si>
  <si>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</si>
  <si>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</si>
  <si>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</si>
  <si>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</si>
  <si>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</si>
  <si>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</si>
  <si>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</si>
  <si>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</si>
  <si>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</si>
  <si>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</si>
  <si>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</si>
  <si>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</si>
  <si>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</si>
  <si>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</si>
  <si>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</si>
  <si>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</si>
  <si>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</si>
  <si>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</si>
  <si>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</si>
  <si>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</si>
  <si>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</si>
  <si>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</si>
  <si>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</si>
  <si>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</si>
  <si>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</si>
  <si>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</si>
  <si>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</si>
  <si>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</si>
  <si>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</si>
  <si>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</si>
  <si>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</si>
  <si>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</si>
  <si>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</si>
  <si>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</si>
  <si>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</si>
  <si>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</si>
  <si>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</si>
  <si>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</si>
  <si>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</si>
  <si>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</si>
  <si>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</si>
  <si>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</si>
  <si>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</si>
  <si>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</si>
  <si>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</si>
  <si>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</si>
  <si>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</si>
  <si>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</si>
  <si>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</si>
  <si>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</si>
  <si>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</si>
  <si>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</si>
  <si>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</si>
  <si>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</si>
  <si>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</si>
  <si>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</si>
  <si>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</si>
  <si>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</si>
  <si>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</si>
  <si>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</si>
  <si>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</si>
  <si>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</si>
  <si>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</si>
  <si>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</si>
  <si>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</si>
  <si>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</si>
  <si>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</si>
  <si>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</si>
  <si>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</si>
  <si>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</si>
  <si>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</si>
  <si>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</si>
  <si>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</si>
  <si>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</si>
  <si>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</si>
  <si>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</si>
  <si>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</si>
  <si>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</si>
  <si>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</si>
  <si>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</si>
  <si>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</si>
  <si>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</si>
  <si>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</si>
  <si>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</si>
  <si>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</si>
  <si>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</si>
  <si>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</si>
  <si>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</si>
  <si>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</si>
  <si>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</si>
  <si>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</si>
  <si>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</si>
  <si>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</si>
  <si>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</si>
  <si>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</si>
  <si>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</si>
  <si>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</si>
  <si>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</si>
  <si>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</si>
  <si>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</si>
  <si>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</si>
  <si>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</si>
  <si>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</si>
  <si>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</si>
  <si>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</si>
  <si>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</si>
  <si>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</si>
  <si>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</si>
  <si>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</si>
  <si>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</si>
  <si>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</si>
  <si>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</si>
  <si>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</si>
  <si>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</si>
  <si>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</si>
  <si>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</si>
  <si>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</si>
  <si>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</si>
  <si>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</si>
  <si>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</si>
  <si>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</si>
  <si>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</si>
  <si>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</si>
  <si>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</si>
  <si>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</si>
  <si>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</si>
  <si>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</si>
  <si>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</si>
  <si>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</si>
  <si>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</si>
  <si>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</si>
  <si>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</si>
  <si>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</si>
  <si>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</si>
  <si>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</si>
  <si>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</si>
  <si>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</si>
  <si>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</si>
  <si>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</si>
  <si>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</si>
  <si>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</si>
  <si>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</si>
  <si>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</si>
  <si>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</si>
  <si>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</si>
  <si>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</si>
  <si>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</si>
  <si>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</si>
  <si>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</si>
  <si>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</si>
  <si>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</si>
  <si>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</si>
  <si>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</si>
  <si>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</si>
  <si>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</si>
  <si>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</si>
  <si>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</si>
  <si>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</si>
  <si>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</si>
  <si>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</si>
  <si>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</si>
  <si>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</si>
  <si>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</si>
  <si>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</si>
  <si>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</si>
  <si>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</si>
  <si>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</si>
  <si>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</si>
  <si>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</si>
  <si>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</si>
  <si>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</si>
  <si>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</si>
  <si>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</si>
  <si>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</si>
  <si>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</si>
  <si>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</si>
  <si>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</si>
  <si>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</si>
  <si>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</si>
  <si>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</si>
  <si>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</si>
  <si>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</si>
  <si>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</si>
  <si>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</si>
  <si>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</si>
  <si>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</si>
  <si>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</si>
  <si>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</si>
  <si>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</si>
  <si>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</si>
  <si>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</si>
  <si>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</si>
  <si>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</si>
  <si>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</si>
  <si>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</si>
  <si>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</si>
  <si>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</si>
  <si>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</si>
  <si>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</si>
  <si>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</si>
  <si>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</si>
  <si>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</si>
  <si>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</si>
  <si>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</si>
  <si>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</si>
  <si>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</si>
  <si>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</si>
  <si>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</si>
  <si>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</si>
  <si>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</si>
  <si>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</si>
  <si>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</si>
  <si>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</si>
  <si>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</si>
  <si>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</si>
  <si>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</si>
  <si>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</si>
  <si>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</si>
  <si>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</si>
  <si>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</si>
  <si>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</si>
  <si>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</si>
  <si>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</si>
  <si>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</si>
  <si>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</si>
  <si>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</si>
  <si>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</si>
  <si>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</si>
  <si>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</si>
  <si>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</si>
  <si>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</si>
  <si>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</si>
  <si>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</si>
  <si>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</si>
  <si>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</si>
  <si>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</si>
  <si>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</si>
  <si>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</si>
  <si>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</si>
  <si>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</si>
  <si>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</si>
  <si>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</si>
  <si>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</si>
  <si>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</si>
  <si>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</si>
  <si>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</si>
  <si>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</si>
  <si>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</si>
  <si>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</si>
  <si>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</si>
  <si>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</si>
  <si>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</si>
  <si>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</si>
  <si>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</si>
  <si>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</si>
  <si>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</si>
  <si>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</si>
  <si>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</si>
  <si>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</si>
  <si>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</si>
  <si>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</si>
  <si>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</si>
  <si>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</si>
  <si>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</si>
  <si>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</si>
  <si>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</si>
  <si>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</si>
  <si>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</si>
  <si>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</si>
  <si>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</si>
  <si>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</si>
  <si>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</si>
  <si>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</si>
  <si>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</si>
  <si>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</si>
  <si>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</si>
  <si>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</si>
  <si>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</si>
  <si>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</si>
  <si>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</si>
  <si>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</si>
  <si>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</si>
  <si>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</si>
  <si>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</si>
  <si>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</si>
  <si>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</si>
  <si>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</si>
  <si>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</si>
  <si>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</si>
  <si>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</si>
  <si>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</si>
  <si>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</si>
  <si>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</si>
  <si>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</si>
  <si>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</si>
  <si>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</si>
  <si>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</si>
  <si>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</si>
  <si>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</si>
  <si>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</si>
  <si>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</si>
  <si>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</si>
  <si>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</si>
  <si>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</si>
  <si>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</si>
  <si>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</si>
  <si>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</si>
  <si>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</si>
  <si>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</si>
  <si>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</si>
  <si>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</si>
  <si>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</si>
  <si>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</si>
  <si>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</si>
  <si>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</si>
  <si>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</si>
  <si>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</si>
  <si>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</si>
  <si>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</si>
  <si>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</si>
  <si>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</si>
  <si>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</si>
  <si>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</si>
  <si>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</si>
  <si>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</si>
  <si>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</si>
  <si>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</si>
  <si>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</si>
  <si>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</si>
  <si>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</si>
  <si>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</si>
  <si>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</si>
  <si>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</si>
  <si>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</si>
  <si>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</si>
  <si>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</si>
  <si>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</si>
  <si>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</si>
  <si>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</si>
  <si>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</si>
  <si>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</si>
  <si>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</si>
  <si>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</si>
  <si>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</si>
  <si>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</si>
  <si>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</si>
  <si>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</si>
  <si>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</si>
  <si>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</si>
  <si>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</si>
  <si>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</si>
  <si>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</si>
  <si>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</si>
  <si>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</si>
  <si>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</si>
  <si>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</si>
  <si>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</si>
  <si>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</si>
  <si>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</si>
  <si>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</si>
  <si>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</si>
  <si>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</si>
  <si>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</si>
  <si>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</si>
  <si>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</si>
  <si>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</si>
  <si>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</si>
  <si>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</si>
  <si>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</si>
  <si>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</si>
  <si>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</si>
  <si>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</si>
  <si>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</si>
  <si>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</si>
  <si>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</si>
  <si>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</si>
  <si>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</si>
  <si>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</si>
  <si>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</si>
  <si>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</si>
  <si>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</si>
  <si>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</si>
  <si>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</si>
  <si>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</si>
  <si>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</si>
  <si>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</si>
  <si>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</si>
  <si>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</si>
  <si>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</si>
  <si>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</si>
  <si>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</si>
  <si>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</si>
  <si>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</si>
  <si>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</si>
  <si>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</si>
  <si>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</si>
  <si>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</si>
  <si>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</si>
  <si>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</si>
  <si>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</si>
  <si>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</si>
  <si>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</si>
  <si>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</si>
  <si>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</si>
  <si>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</si>
  <si>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</si>
  <si>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</si>
  <si>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</si>
  <si>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</si>
  <si>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</si>
  <si>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</si>
  <si>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</si>
  <si>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</si>
  <si>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</si>
  <si>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</si>
  <si>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</si>
  <si>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</si>
  <si>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</si>
  <si>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</si>
  <si>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</si>
  <si>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</si>
  <si>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</si>
  <si>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</si>
  <si>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</si>
  <si>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</si>
  <si>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</si>
  <si>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</si>
  <si>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</si>
  <si>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</si>
  <si>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</si>
  <si>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</si>
  <si>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</si>
  <si>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</si>
  <si>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</si>
  <si>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</si>
  <si>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</si>
  <si>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</si>
  <si>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</si>
  <si>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</si>
  <si>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</si>
  <si>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</si>
  <si>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</si>
  <si>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</si>
  <si>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</si>
  <si>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</si>
  <si>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</si>
  <si>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</si>
  <si>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</si>
  <si>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</si>
  <si>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</si>
  <si>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</si>
  <si>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</si>
  <si>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</si>
  <si>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</si>
  <si>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</si>
  <si>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</si>
  <si>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</si>
  <si>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</si>
  <si>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</si>
  <si>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</si>
  <si>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</si>
  <si>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</si>
  <si>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</si>
  <si>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</si>
  <si>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</si>
  <si>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</si>
  <si>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</si>
  <si>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</si>
  <si>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</si>
  <si>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</si>
  <si>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</si>
  <si>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</si>
  <si>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</si>
  <si>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</si>
  <si>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</si>
  <si>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</si>
  <si>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</si>
  <si>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</si>
  <si>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</si>
  <si>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</si>
  <si>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</si>
  <si>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</si>
  <si>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</si>
  <si>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</si>
  <si>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</si>
  <si>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</si>
  <si>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</si>
  <si>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</si>
  <si>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</si>
  <si>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</si>
  <si>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</si>
  <si>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</si>
  <si>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</si>
  <si>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</si>
  <si>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</si>
  <si>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</si>
  <si>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</si>
  <si>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</si>
  <si>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</si>
  <si>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</si>
  <si>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</si>
  <si>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</si>
  <si>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</si>
  <si>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</si>
  <si>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</si>
  <si>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</si>
  <si>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</si>
  <si>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</si>
  <si>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</si>
  <si>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</si>
  <si>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</si>
  <si>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</si>
  <si>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</si>
  <si>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</si>
  <si>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</si>
  <si>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</si>
  <si>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</si>
  <si>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</si>
  <si>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</si>
  <si>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</si>
  <si>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</si>
  <si>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</si>
  <si>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</si>
  <si>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</si>
  <si>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</si>
  <si>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</si>
  <si>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</si>
  <si>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</si>
  <si>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</si>
  <si>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</si>
  <si>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</si>
  <si>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</si>
  <si>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</si>
  <si>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</si>
  <si>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</si>
  <si>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</si>
  <si>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</si>
  <si>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</si>
  <si>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</si>
  <si>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</si>
  <si>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</si>
  <si>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</si>
  <si>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</si>
  <si>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</si>
  <si>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</si>
  <si>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</si>
  <si>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</si>
  <si>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</si>
  <si>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</si>
  <si>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</si>
  <si>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</si>
  <si>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</si>
  <si>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</si>
  <si>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</si>
  <si>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</si>
  <si>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</si>
  <si>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</si>
  <si>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</si>
  <si>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</si>
  <si>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</si>
  <si>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</si>
  <si>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</si>
  <si>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</si>
  <si>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</si>
  <si>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</si>
  <si>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</si>
  <si>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</si>
  <si>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</si>
  <si>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</si>
  <si>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</si>
  <si>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</si>
  <si>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</si>
  <si>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</si>
  <si>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</si>
  <si>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</si>
  <si>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</si>
  <si>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</si>
  <si>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</si>
  <si>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</si>
  <si>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</si>
  <si>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</si>
  <si>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</si>
  <si>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</si>
  <si>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</si>
  <si>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</si>
  <si>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</si>
  <si>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</si>
  <si>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</si>
  <si>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</si>
  <si>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</si>
  <si>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</si>
  <si>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</si>
  <si>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</si>
  <si>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</si>
  <si>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</si>
  <si>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</si>
  <si>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</si>
  <si>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</si>
  <si>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</si>
  <si>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</si>
  <si>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</si>
  <si>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</si>
  <si>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</si>
  <si>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</si>
  <si>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</si>
  <si>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</si>
  <si>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</si>
  <si>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</si>
  <si>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</si>
  <si>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</si>
  <si>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</si>
  <si>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</si>
  <si>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</si>
  <si>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</si>
  <si>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</si>
  <si>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</si>
  <si>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</si>
  <si>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</si>
  <si>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</si>
  <si>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</si>
  <si>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</si>
  <si>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</si>
  <si>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</si>
  <si>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</si>
  <si>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</si>
  <si>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</si>
  <si>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</si>
  <si>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</si>
  <si>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</si>
  <si>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</si>
  <si>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</si>
  <si>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</si>
  <si>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</si>
  <si>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</si>
  <si>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</si>
  <si>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</si>
  <si>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</si>
  <si>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</si>
  <si>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</si>
  <si>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</si>
  <si>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</si>
  <si>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</si>
  <si>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</si>
  <si>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</si>
  <si>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</si>
  <si>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</si>
  <si>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</si>
  <si>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</si>
  <si>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</si>
  <si>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</si>
  <si>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</si>
  <si>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</si>
  <si>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</si>
  <si>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</si>
  <si>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</si>
  <si>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</si>
  <si>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</si>
  <si>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</si>
  <si>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</si>
  <si>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</si>
  <si>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</si>
  <si>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</si>
  <si>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</si>
  <si>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</si>
  <si>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</si>
  <si>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</si>
  <si>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</si>
  <si>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</si>
  <si>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</si>
  <si>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</si>
  <si>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</si>
  <si>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</si>
  <si>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</si>
  <si>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</si>
  <si>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</si>
  <si>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</si>
  <si>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</si>
  <si>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</si>
  <si>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</si>
  <si>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</si>
  <si>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</si>
  <si>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</si>
  <si>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</si>
  <si>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</si>
  <si>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</si>
  <si>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</si>
  <si>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</si>
  <si>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</si>
  <si>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</si>
  <si>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</si>
  <si>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</si>
  <si>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</si>
  <si>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</si>
  <si>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</si>
  <si>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</si>
  <si>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</si>
  <si>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</si>
  <si>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</si>
  <si>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</si>
  <si>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</si>
  <si>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</si>
  <si>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</si>
  <si>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</si>
  <si>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</si>
  <si>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</si>
  <si>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</si>
  <si>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</si>
  <si>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</si>
  <si>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</si>
  <si>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</si>
  <si>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</si>
  <si>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</si>
  <si>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</si>
  <si>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</si>
  <si>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</si>
  <si>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</si>
  <si>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</si>
  <si>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</si>
  <si>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</si>
  <si>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</si>
  <si>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</si>
  <si>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</si>
  <si>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</si>
  <si>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</si>
  <si>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</si>
  <si>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</si>
  <si>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</si>
  <si>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</si>
  <si>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</si>
  <si>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</si>
  <si>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</si>
  <si>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</si>
  <si>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</si>
  <si>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</si>
  <si>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</si>
  <si>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</si>
  <si>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</si>
  <si>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</si>
  <si>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</si>
  <si>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</si>
  <si>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</si>
  <si>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</si>
  <si>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</si>
  <si>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</si>
  <si>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</si>
  <si>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</si>
  <si>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</si>
  <si>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</si>
  <si>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</si>
  <si>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</si>
  <si>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</si>
  <si>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</si>
  <si>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</si>
  <si>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</si>
  <si>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</si>
  <si>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</si>
  <si>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</si>
  <si>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</si>
  <si>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</si>
  <si>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</si>
  <si>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</si>
  <si>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</si>
  <si>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</si>
  <si>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</si>
  <si>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</si>
  <si>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</si>
  <si>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</si>
  <si>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</si>
  <si>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</si>
  <si>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</si>
  <si>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</si>
  <si>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</si>
  <si>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</si>
  <si>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</si>
  <si>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</si>
  <si>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</si>
  <si>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</si>
  <si>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</si>
  <si>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</si>
  <si>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</si>
  <si>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</si>
  <si>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</si>
  <si>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</si>
  <si>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</si>
  <si>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</si>
  <si>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</si>
  <si>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</si>
  <si>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</si>
  <si>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</si>
  <si>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</si>
  <si>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</si>
  <si>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</si>
  <si>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</si>
  <si>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</si>
  <si>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</si>
  <si>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</si>
  <si>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</si>
  <si>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</si>
  <si>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</si>
  <si>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</si>
  <si>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</si>
  <si>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</si>
  <si>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</si>
  <si>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</si>
  <si>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</si>
  <si>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</si>
  <si>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</si>
  <si>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</si>
  <si>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</si>
  <si>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</si>
  <si>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</si>
  <si>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</si>
  <si>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</si>
  <si>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</si>
  <si>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</si>
  <si>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</si>
  <si>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</si>
  <si>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</si>
  <si>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</si>
  <si>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</si>
  <si>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</si>
  <si>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</si>
  <si>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</si>
  <si>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</si>
  <si>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</si>
  <si>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</si>
  <si>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</si>
  <si>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</si>
  <si>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</si>
  <si>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</si>
  <si>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</si>
  <si>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</si>
  <si>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</si>
  <si>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</si>
  <si>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</si>
  <si>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</si>
  <si>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</si>
  <si>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</si>
  <si>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</si>
  <si>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</si>
  <si>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</si>
  <si>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</si>
  <si>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</si>
  <si>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</si>
  <si>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</si>
  <si>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</si>
  <si>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</si>
  <si>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</si>
  <si>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</si>
  <si>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</si>
  <si>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</si>
  <si>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</si>
  <si>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</si>
  <si>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</si>
  <si>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</si>
  <si>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</si>
  <si>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</si>
  <si>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</si>
  <si>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</si>
  <si>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</si>
  <si>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</si>
  <si>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</si>
  <si>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</si>
  <si>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</si>
  <si>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</si>
  <si>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</si>
  <si>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</si>
  <si>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</si>
  <si>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</si>
  <si>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</si>
  <si>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</si>
  <si>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</si>
  <si>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</si>
  <si>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</si>
  <si>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</si>
  <si>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</si>
  <si>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</si>
  <si>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</si>
  <si>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</si>
  <si>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</si>
  <si>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</si>
  <si>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</si>
  <si>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</si>
  <si>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</si>
  <si>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</si>
  <si>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</si>
  <si>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</si>
  <si>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</si>
  <si>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</si>
  <si>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</si>
  <si>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</si>
  <si>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</si>
  <si>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</si>
  <si>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</si>
  <si>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</si>
  <si>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</si>
  <si>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</si>
  <si>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</si>
  <si>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</si>
  <si>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</si>
  <si>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</si>
  <si>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</si>
  <si>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</si>
  <si>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</si>
  <si>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</si>
  <si>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</si>
  <si>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</si>
  <si>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</si>
  <si>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</si>
  <si>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</si>
  <si>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</si>
  <si>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</si>
  <si>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</si>
  <si>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</si>
  <si>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</si>
  <si>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</si>
  <si>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</si>
  <si>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</si>
  <si>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</si>
  <si>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</si>
  <si>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</si>
  <si>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</si>
  <si>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</si>
  <si>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</si>
  <si>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</si>
  <si>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</si>
  <si>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</si>
  <si>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</si>
  <si>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</si>
  <si>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</si>
  <si>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</si>
  <si>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</si>
  <si>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</si>
  <si>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</si>
  <si>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</si>
  <si>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</si>
  <si>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</si>
  <si>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</si>
  <si>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</si>
  <si>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</si>
  <si>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</si>
  <si>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</si>
  <si>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</si>
  <si>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</si>
  <si>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</si>
  <si>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</si>
  <si>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</si>
  <si>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</si>
  <si>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</si>
  <si>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</si>
  <si>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</si>
  <si>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</si>
  <si>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</si>
  <si>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</si>
  <si>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</si>
  <si>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</si>
  <si>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</si>
  <si>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</si>
  <si>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</si>
  <si>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</si>
  <si>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</si>
  <si>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</si>
  <si>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</si>
  <si>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</si>
  <si>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</si>
  <si>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</si>
  <si>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</si>
  <si>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</si>
  <si>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</si>
  <si>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</si>
  <si>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</si>
  <si>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</si>
  <si>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</si>
  <si>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</si>
  <si>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</si>
  <si>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</si>
  <si>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</si>
  <si>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</si>
  <si>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</si>
  <si>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</si>
  <si>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</si>
  <si>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</si>
  <si>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</si>
  <si>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</si>
  <si>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</si>
  <si>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</si>
  <si>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</si>
  <si>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</si>
  <si>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</si>
  <si>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</si>
  <si>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</si>
  <si>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</si>
  <si>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</si>
  <si>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</si>
  <si>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</si>
  <si>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</si>
  <si>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</si>
  <si>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</si>
  <si>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</si>
  <si>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</si>
  <si>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</si>
  <si>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</si>
  <si>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</si>
  <si>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</si>
  <si>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</si>
  <si>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</si>
  <si>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</si>
  <si>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</si>
  <si>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</si>
  <si>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</si>
  <si>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</si>
  <si>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</si>
  <si>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</si>
  <si>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</si>
  <si>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</si>
  <si>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</si>
  <si>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</si>
  <si>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</si>
  <si>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</si>
  <si>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</si>
  <si>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</si>
  <si>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</si>
  <si>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</si>
  <si>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</si>
  <si>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</si>
  <si>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</si>
  <si>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</si>
  <si>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</si>
  <si>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</si>
  <si>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</si>
  <si>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</si>
  <si>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</si>
  <si>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</si>
  <si>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</si>
  <si>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</si>
  <si>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</si>
  <si>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</si>
  <si>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</si>
  <si>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</si>
  <si>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</si>
  <si>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</si>
  <si>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</si>
  <si>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</si>
  <si>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</si>
  <si>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</si>
  <si>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</si>
  <si>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</si>
  <si>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</si>
  <si>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</si>
  <si>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</si>
  <si>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</si>
  <si>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</si>
  <si>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</si>
  <si>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</si>
  <si>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</si>
  <si>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</si>
  <si>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</si>
  <si>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</si>
  <si>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</si>
  <si>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</si>
  <si>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</si>
  <si>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</si>
  <si>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</si>
  <si>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</si>
  <si>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</si>
  <si>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</si>
  <si>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</si>
  <si>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</si>
  <si>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</si>
  <si>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</si>
  <si>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</si>
  <si>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</si>
  <si>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</si>
  <si>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</si>
  <si>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</si>
  <si>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</si>
  <si>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</si>
  <si>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</si>
  <si>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</si>
  <si>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</si>
  <si>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</si>
  <si>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</si>
  <si>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</si>
  <si>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</si>
  <si>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</si>
  <si>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</si>
  <si>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</si>
  <si>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</si>
  <si>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</si>
  <si>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</si>
  <si>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</si>
  <si>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</si>
  <si>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</si>
  <si>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</si>
  <si>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</si>
  <si>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</si>
  <si>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</si>
  <si>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</si>
  <si>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</si>
  <si>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</si>
  <si>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</si>
  <si>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</si>
  <si>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</si>
  <si>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</si>
  <si>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</si>
  <si>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</si>
  <si>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</si>
  <si>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</si>
  <si>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</si>
  <si>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</si>
  <si>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</si>
  <si>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</si>
  <si>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</si>
  <si>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</si>
  <si>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</si>
  <si>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</si>
  <si>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</si>
  <si>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</si>
  <si>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</si>
  <si>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</si>
  <si>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</si>
  <si>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</si>
  <si>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</si>
  <si>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</si>
  <si>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</si>
  <si>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</si>
  <si>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</si>
  <si>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</si>
  <si>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</si>
  <si>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</si>
  <si>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</si>
  <si>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</si>
  <si>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</si>
  <si>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</si>
  <si>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</si>
  <si>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</si>
  <si>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</si>
  <si>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</si>
  <si>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</si>
  <si>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</si>
  <si>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</si>
  <si>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</si>
  <si>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</si>
  <si>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</si>
  <si>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</si>
  <si>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</si>
  <si>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</si>
  <si>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</si>
  <si>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</si>
  <si>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</si>
  <si>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</si>
  <si>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</si>
  <si>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</si>
  <si>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</si>
  <si>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</si>
  <si>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</si>
  <si>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</si>
  <si>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</si>
  <si>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</si>
  <si>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</si>
  <si>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</si>
  <si>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</si>
  <si>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</si>
  <si>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</si>
  <si>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</si>
  <si>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</si>
  <si>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</si>
  <si>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</si>
  <si>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</si>
  <si>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</si>
  <si>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</si>
  <si>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</si>
  <si>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</si>
  <si>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</si>
  <si>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</si>
  <si>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</si>
  <si>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</si>
  <si>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</si>
  <si>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</si>
  <si>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</si>
  <si>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</si>
  <si>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</si>
  <si>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</si>
  <si>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</si>
  <si>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</si>
  <si>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</si>
  <si>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</si>
  <si>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</si>
  <si>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</si>
  <si>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</si>
  <si>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</si>
  <si>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</si>
  <si>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</si>
  <si>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</si>
  <si>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</si>
  <si>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</si>
  <si>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</si>
  <si>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</si>
  <si>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</si>
  <si>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</si>
  <si>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</si>
  <si>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</si>
  <si>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</si>
  <si>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</si>
  <si>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</si>
  <si>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</si>
  <si>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</si>
  <si>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</si>
  <si>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</si>
  <si>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</si>
  <si>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</si>
  <si>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</si>
  <si>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</si>
  <si>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</si>
  <si>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</si>
  <si>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</si>
  <si>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</si>
  <si>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</si>
  <si>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</si>
  <si>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</si>
  <si>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</si>
  <si>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</si>
  <si>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</si>
  <si>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</si>
  <si>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</si>
  <si>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</si>
  <si>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</si>
  <si>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</si>
  <si>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</si>
  <si>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</si>
  <si>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</si>
  <si>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</si>
  <si>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</si>
  <si>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</si>
  <si>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</si>
  <si>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</si>
  <si>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</si>
  <si>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</si>
  <si>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</si>
  <si>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</si>
  <si>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</si>
  <si>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</si>
  <si>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</si>
  <si>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</si>
  <si>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</si>
  <si>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</si>
  <si>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</si>
  <si>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</si>
  <si>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</si>
  <si>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</si>
  <si>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</si>
  <si>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</si>
  <si>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</si>
  <si>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</si>
  <si>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</si>
  <si>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</si>
  <si>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</si>
  <si>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</si>
  <si>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</si>
  <si>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</si>
  <si>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</si>
  <si>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</si>
  <si>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</si>
  <si>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</si>
  <si>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</si>
  <si>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</si>
  <si>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</si>
  <si>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</si>
  <si>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</si>
  <si>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</si>
  <si>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</si>
  <si>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</si>
  <si>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</si>
  <si>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</si>
  <si>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</si>
  <si>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</si>
  <si>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</si>
  <si>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</si>
  <si>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</si>
  <si>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</si>
  <si>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</si>
  <si>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</si>
  <si>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</si>
  <si>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</si>
  <si>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</si>
  <si>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</si>
  <si>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</si>
  <si>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</si>
  <si>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</si>
  <si>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</si>
  <si>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</si>
  <si>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</si>
  <si>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</si>
  <si>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</si>
  <si>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</si>
  <si>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</si>
  <si>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</si>
  <si>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</si>
  <si>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</si>
  <si>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</si>
  <si>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</si>
  <si>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</si>
  <si>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</si>
  <si>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</si>
  <si>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</si>
  <si>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</si>
  <si>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</si>
  <si>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</si>
  <si>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</si>
  <si>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</si>
  <si>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</si>
  <si>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</si>
  <si>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</si>
  <si>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</si>
  <si>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</si>
  <si>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</si>
  <si>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</si>
  <si>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</si>
  <si>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</si>
  <si>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</si>
  <si>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</si>
  <si>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</si>
  <si>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</si>
  <si>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</si>
  <si>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</si>
  <si>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</si>
  <si>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</si>
  <si>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</si>
  <si>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</si>
  <si>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</si>
  <si>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</si>
  <si>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</si>
  <si>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</si>
  <si>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</si>
  <si>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</si>
  <si>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</si>
  <si>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</si>
  <si>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</si>
  <si>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</si>
  <si>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</si>
  <si>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</si>
  <si>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</si>
  <si>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</si>
  <si>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</si>
  <si>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</si>
  <si>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</si>
  <si>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</si>
  <si>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</si>
  <si>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</si>
  <si>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</si>
  <si>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</si>
  <si>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</si>
  <si>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</si>
  <si>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</si>
  <si>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</si>
  <si>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</si>
  <si>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</si>
  <si>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</si>
  <si>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</si>
  <si>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</si>
  <si>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</si>
  <si>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</si>
  <si>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</si>
  <si>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</si>
  <si>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</si>
  <si>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</si>
  <si>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</si>
  <si>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</si>
  <si>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</si>
  <si>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</si>
  <si>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</si>
  <si>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</si>
  <si>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</si>
  <si>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</si>
  <si>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</si>
  <si>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</si>
  <si>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</si>
  <si>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</si>
  <si>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</si>
  <si>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</si>
  <si>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</si>
  <si>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</si>
  <si>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</si>
  <si>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</si>
  <si>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</si>
  <si>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</si>
  <si>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</si>
  <si>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</si>
  <si>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</si>
  <si>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</si>
  <si>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</si>
  <si>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</si>
  <si>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</si>
  <si>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</si>
  <si>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</si>
  <si>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</si>
  <si>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</si>
  <si>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</si>
  <si>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</si>
  <si>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</si>
  <si>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</si>
  <si>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</si>
  <si>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</si>
  <si>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</si>
  <si>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</si>
  <si>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</si>
  <si>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</si>
  <si>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</si>
  <si>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</si>
  <si>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</si>
  <si>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</si>
  <si>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</si>
  <si>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</si>
  <si>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</si>
  <si>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</si>
  <si>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</si>
  <si>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</si>
  <si>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</si>
  <si>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</si>
  <si>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</si>
  <si>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</si>
  <si>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</si>
  <si>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</si>
  <si>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</si>
  <si>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</si>
  <si>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</si>
  <si>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</si>
  <si>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</si>
  <si>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</si>
  <si>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</si>
  <si>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</si>
  <si>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</si>
  <si>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</si>
  <si>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</si>
  <si>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</si>
  <si>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</si>
  <si>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</si>
  <si>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</si>
  <si>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</si>
  <si>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</si>
  <si>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</si>
  <si>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</si>
  <si>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</si>
  <si>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</si>
  <si>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</si>
  <si>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</si>
  <si>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</si>
  <si>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</si>
  <si>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</si>
  <si>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</si>
  <si>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</si>
  <si>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</si>
  <si>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</si>
  <si>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</si>
  <si>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</si>
  <si>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</si>
  <si>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</si>
  <si>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</si>
  <si>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</si>
  <si>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</si>
  <si>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</si>
  <si>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</si>
  <si>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</si>
  <si>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</si>
  <si>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</si>
  <si>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</si>
  <si>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</si>
  <si>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</si>
  <si>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</si>
  <si>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</si>
  <si>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</si>
  <si>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</si>
  <si>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</si>
  <si>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</si>
  <si>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</si>
  <si>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</si>
  <si>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</si>
  <si>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</si>
  <si>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</si>
  <si>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</si>
  <si>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</si>
  <si>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</si>
  <si>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</si>
  <si>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</si>
  <si>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</si>
  <si>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</si>
  <si>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</si>
  <si>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</si>
  <si>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</si>
  <si>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</si>
  <si>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</si>
  <si>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</si>
  <si>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</si>
  <si>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</si>
  <si>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</si>
  <si>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</si>
  <si>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</si>
  <si>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</si>
  <si>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</si>
  <si>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</si>
  <si>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</si>
  <si>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</si>
  <si>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</si>
  <si>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</si>
  <si>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</si>
  <si>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</si>
  <si>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</si>
  <si>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</si>
  <si>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</si>
  <si>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</si>
  <si>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</si>
  <si>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</si>
  <si>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</si>
  <si>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</si>
  <si>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</si>
  <si>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</si>
  <si>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</si>
  <si>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</si>
  <si>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</si>
  <si>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</si>
  <si>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</si>
  <si>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</si>
  <si>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</si>
  <si>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</si>
  <si>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</si>
  <si>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</si>
  <si>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</si>
  <si>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</si>
  <si>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</si>
  <si>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</si>
  <si>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</si>
  <si>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</si>
  <si>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</si>
  <si>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</si>
  <si>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</si>
  <si>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</si>
  <si>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</si>
  <si>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</si>
  <si>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</si>
  <si>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</si>
  <si>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</si>
  <si>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</si>
  <si>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</si>
  <si>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</si>
  <si>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</si>
  <si>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</si>
  <si>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</si>
  <si>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</si>
  <si>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</si>
  <si>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</si>
  <si>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</si>
  <si>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</si>
  <si>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</si>
  <si>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</si>
  <si>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</si>
  <si>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</si>
  <si>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</si>
  <si>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</si>
  <si>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</si>
  <si>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</si>
  <si>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</si>
  <si>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</si>
  <si>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</si>
  <si>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</si>
  <si>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</si>
  <si>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</si>
  <si>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</si>
  <si>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</si>
  <si>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</si>
  <si>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</si>
  <si>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</si>
  <si>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</si>
  <si>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</si>
  <si>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</si>
  <si>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</si>
  <si>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</si>
  <si>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</si>
  <si>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</si>
  <si>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</si>
  <si>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</si>
  <si>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</si>
  <si>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</si>
  <si>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</si>
  <si>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</si>
  <si>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</si>
  <si>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</si>
  <si>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</si>
  <si>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</si>
  <si>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</si>
  <si>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</si>
  <si>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</si>
  <si>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</si>
  <si>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</si>
  <si>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</si>
  <si>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</si>
  <si>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</si>
  <si>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</si>
  <si>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</si>
  <si>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</si>
  <si>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</si>
  <si>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</si>
  <si>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</si>
  <si>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</si>
  <si>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</si>
  <si>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</si>
  <si>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</si>
  <si>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</si>
  <si>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</si>
  <si>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</si>
  <si>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</si>
  <si>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</si>
  <si>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</si>
  <si>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</si>
  <si>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</si>
  <si>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</si>
  <si>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</si>
  <si>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</si>
  <si>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</si>
  <si>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</si>
  <si>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</si>
  <si>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</si>
  <si>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</si>
  <si>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</si>
  <si>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</si>
  <si>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</si>
  <si>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</si>
  <si>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</si>
  <si>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</si>
  <si>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</si>
  <si>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</si>
  <si>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</si>
  <si>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</si>
  <si>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</si>
  <si>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</si>
  <si>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</si>
  <si>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</si>
  <si>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</si>
  <si>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</si>
  <si>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</si>
  <si>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</si>
  <si>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</si>
  <si>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</si>
  <si>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</si>
  <si>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</si>
  <si>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</si>
  <si>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</si>
  <si>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</si>
  <si>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</si>
  <si>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</si>
  <si>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</si>
  <si>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</si>
  <si>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</si>
  <si>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</si>
  <si>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</si>
  <si>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</si>
  <si>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</si>
  <si>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</si>
  <si>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</si>
  <si>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</si>
  <si>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</si>
  <si>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</si>
  <si>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</si>
  <si>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</si>
  <si>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</si>
  <si>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</si>
  <si>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</si>
  <si>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</si>
  <si>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</si>
  <si>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</si>
  <si>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</si>
  <si>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</si>
  <si>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</si>
  <si>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</si>
  <si>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</si>
  <si>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</si>
  <si>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</si>
  <si>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</si>
  <si>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</si>
  <si>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</si>
  <si>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</si>
  <si>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</si>
  <si>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</si>
  <si>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</si>
  <si>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</si>
  <si>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</si>
  <si>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</si>
  <si>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</si>
  <si>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</si>
  <si>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</si>
  <si>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</si>
  <si>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</si>
  <si>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</si>
  <si>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</si>
  <si>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</si>
  <si>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</si>
  <si>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</si>
  <si>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</si>
  <si>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</si>
  <si>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</si>
  <si>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</si>
  <si>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</si>
  <si>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</si>
  <si>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</si>
  <si>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</si>
  <si>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</si>
  <si>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</si>
  <si>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</si>
  <si>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</si>
  <si>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</si>
  <si>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</si>
  <si>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</si>
  <si>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</si>
  <si>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</si>
  <si>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</si>
  <si>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</si>
  <si>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</si>
  <si>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</si>
  <si>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</si>
  <si>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</si>
  <si>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</si>
  <si>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</si>
  <si>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</si>
  <si>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</si>
  <si>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</si>
  <si>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</si>
  <si>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</si>
  <si>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</si>
  <si>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</si>
  <si>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</si>
  <si>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</si>
  <si>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</si>
  <si>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</si>
  <si>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</si>
  <si>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</si>
  <si>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</si>
  <si>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</si>
  <si>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</si>
  <si>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</si>
  <si>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</si>
  <si>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</si>
  <si>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</si>
  <si>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</si>
  <si>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</si>
  <si>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</si>
  <si>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</si>
  <si>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</si>
  <si>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</si>
  <si>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</si>
  <si>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</si>
  <si>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</si>
  <si>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</si>
  <si>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</si>
  <si>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</si>
  <si>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</si>
  <si>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</si>
  <si>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</si>
  <si>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</si>
  <si>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</si>
  <si>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</si>
  <si>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</si>
  <si>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</si>
  <si>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</si>
  <si>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</si>
  <si>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</si>
  <si>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</si>
  <si>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</si>
  <si>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</si>
  <si>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</si>
  <si>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</si>
  <si>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</si>
  <si>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</si>
  <si>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</si>
  <si>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</si>
  <si>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</si>
  <si>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</si>
  <si>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</si>
  <si>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</si>
  <si>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</si>
  <si>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</si>
  <si>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</si>
  <si>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</si>
  <si>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</si>
  <si>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</si>
  <si>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</si>
  <si>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</si>
  <si>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</si>
  <si>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</si>
  <si>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</si>
  <si>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</si>
  <si>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</si>
  <si>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</si>
  <si>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</si>
  <si>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</si>
  <si>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</si>
  <si>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</si>
  <si>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</si>
  <si>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</si>
  <si>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</si>
  <si>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</si>
  <si>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</si>
  <si>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</si>
  <si>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</si>
  <si>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</si>
  <si>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</si>
  <si>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</si>
  <si>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</si>
  <si>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</si>
  <si>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</si>
  <si>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</si>
  <si>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</si>
  <si>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</si>
  <si>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</si>
  <si>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</si>
  <si>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</si>
  <si>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</si>
  <si>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</si>
  <si>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</si>
  <si>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</si>
  <si>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</si>
  <si>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</si>
  <si>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</si>
  <si>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</si>
  <si>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</si>
  <si>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</si>
  <si>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</si>
  <si>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</si>
  <si>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</si>
  <si>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</si>
  <si>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</si>
  <si>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</si>
  <si>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</si>
  <si>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</si>
  <si>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</si>
  <si>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</si>
  <si>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</si>
  <si>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</si>
  <si>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</si>
  <si>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</si>
  <si>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</si>
  <si>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</si>
  <si>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</si>
  <si>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</si>
  <si>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</si>
  <si>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</si>
  <si>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</si>
  <si>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</si>
  <si>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</si>
  <si>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</si>
  <si>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</si>
  <si>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</si>
  <si>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</si>
  <si>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</si>
  <si>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</si>
  <si>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</si>
  <si>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</si>
  <si>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</si>
  <si>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</si>
  <si>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</si>
  <si>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</si>
  <si>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</si>
  <si>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</si>
  <si>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</si>
  <si>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</si>
  <si>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</si>
  <si>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</si>
  <si>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</si>
  <si>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</si>
  <si>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</si>
  <si>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</si>
  <si>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</si>
  <si>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</si>
  <si>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</si>
  <si>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</si>
  <si>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</si>
  <si>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</si>
  <si>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</si>
  <si>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</si>
  <si>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</si>
  <si>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</si>
  <si>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</si>
  <si>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</si>
  <si>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</si>
  <si>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</si>
  <si>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</si>
  <si>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</si>
  <si>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</si>
  <si>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</si>
  <si>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</si>
  <si>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</si>
  <si>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</si>
  <si>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</si>
  <si>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</si>
  <si>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</si>
  <si>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</si>
  <si>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</si>
  <si>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</si>
  <si>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</si>
  <si>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</si>
  <si>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</si>
  <si>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</si>
  <si>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</si>
  <si>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</si>
  <si>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</si>
  <si>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</si>
  <si>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</si>
  <si>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</si>
  <si>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</si>
  <si>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</si>
  <si>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</si>
  <si>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</si>
  <si>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</si>
  <si>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</si>
  <si>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</si>
  <si>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</si>
  <si>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</si>
  <si>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</si>
  <si>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</si>
  <si>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</si>
  <si>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</si>
  <si>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</si>
  <si>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</si>
  <si>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</si>
  <si>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</si>
  <si>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</si>
  <si>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</si>
  <si>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</si>
  <si>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</si>
  <si>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</si>
  <si>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</si>
  <si>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</si>
  <si>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</si>
  <si>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</si>
  <si>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</si>
  <si>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</si>
  <si>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</si>
  <si>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</si>
  <si>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</si>
  <si>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</si>
  <si>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</si>
  <si>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</si>
  <si>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</si>
  <si>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</si>
  <si>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</si>
  <si>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</si>
  <si>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</si>
  <si>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</si>
  <si>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</si>
  <si>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</si>
  <si>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</si>
  <si>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</si>
  <si>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</si>
  <si>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</si>
  <si>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</si>
  <si>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</si>
  <si>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</si>
  <si>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</si>
  <si>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</si>
  <si>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</si>
  <si>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</si>
  <si>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</si>
  <si>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</si>
  <si>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</si>
  <si>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</si>
  <si>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</si>
  <si>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</si>
  <si>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</si>
  <si>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</si>
  <si>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</si>
  <si>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</si>
  <si>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</si>
  <si>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</si>
  <si>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</si>
  <si>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</si>
  <si>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</si>
  <si>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</si>
  <si>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</si>
  <si>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</si>
  <si>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</si>
  <si>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</si>
  <si>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</si>
  <si>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</si>
  <si>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</si>
  <si>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</si>
  <si>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</si>
  <si>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</si>
  <si>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</si>
  <si>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</si>
  <si>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</si>
  <si>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</si>
  <si>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</si>
  <si>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</si>
  <si>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</si>
  <si>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</si>
  <si>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</si>
  <si>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</si>
  <si>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</si>
  <si>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</si>
  <si>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</si>
  <si>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</si>
  <si>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</si>
  <si>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</si>
  <si>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</si>
  <si>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</si>
  <si>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</si>
  <si>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</si>
  <si>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</si>
  <si>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</si>
  <si>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</si>
  <si>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</si>
  <si>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</si>
  <si>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</si>
  <si>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</si>
  <si>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</si>
  <si>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</si>
  <si>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</si>
  <si>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</si>
  <si>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</si>
  <si>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</si>
  <si>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</si>
  <si>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</si>
  <si>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</si>
  <si>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</si>
  <si>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</si>
  <si>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</si>
  <si>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</si>
  <si>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</si>
  <si>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</si>
  <si>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</si>
  <si>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</si>
  <si>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</si>
  <si>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</si>
  <si>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</si>
  <si>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</si>
  <si>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</si>
  <si>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</si>
  <si>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</si>
  <si>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</si>
  <si>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</si>
  <si>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</si>
  <si>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</si>
  <si>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</si>
  <si>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</si>
  <si>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</si>
  <si>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</si>
  <si>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</si>
  <si>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</si>
  <si>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</si>
  <si>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</si>
  <si>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</si>
  <si>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</si>
  <si>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</si>
  <si>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</si>
  <si>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</si>
  <si>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</si>
  <si>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</si>
  <si>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</si>
  <si>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</si>
  <si>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</si>
  <si>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</si>
  <si>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</si>
  <si>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</si>
  <si>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</si>
  <si>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</si>
  <si>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</si>
  <si>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</si>
  <si>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</si>
  <si>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</si>
  <si>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</si>
  <si>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</si>
  <si>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</si>
  <si>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</si>
  <si>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</si>
  <si>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</si>
  <si>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</si>
  <si>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</si>
  <si>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</si>
  <si>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</si>
  <si>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</si>
  <si>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</si>
  <si>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</si>
  <si>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</si>
  <si>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</si>
  <si>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</si>
  <si>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</si>
  <si>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</si>
  <si>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</si>
  <si>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</si>
  <si>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</si>
  <si>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</si>
  <si>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</si>
  <si>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</si>
  <si>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</si>
  <si>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</si>
  <si>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</si>
  <si>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</si>
  <si>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</si>
  <si>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</si>
  <si>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</si>
  <si>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</si>
  <si>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</si>
  <si>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</si>
  <si>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</si>
  <si>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</si>
  <si>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</si>
  <si>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</si>
  <si>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</si>
  <si>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</si>
  <si>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</si>
  <si>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</si>
  <si>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</si>
  <si>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</si>
  <si>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</si>
  <si>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</si>
  <si>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</si>
  <si>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</si>
  <si>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</si>
  <si>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</si>
  <si>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</si>
  <si>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</si>
  <si>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</si>
  <si>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</si>
  <si>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</si>
  <si>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</si>
  <si>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</si>
  <si>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</si>
  <si>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</si>
  <si>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</si>
  <si>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</si>
  <si>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</si>
  <si>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</si>
  <si>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</si>
  <si>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</si>
  <si>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</si>
  <si>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</si>
  <si>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</si>
  <si>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</si>
  <si>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</si>
  <si>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</si>
  <si>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</si>
  <si>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</si>
  <si>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</si>
  <si>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</si>
  <si>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</si>
  <si>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</si>
  <si>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</si>
  <si>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</si>
  <si>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</si>
  <si>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</si>
  <si>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</si>
  <si>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</si>
  <si>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</si>
  <si>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</si>
  <si>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</si>
  <si>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</si>
  <si>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</si>
  <si>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</si>
  <si>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</si>
  <si>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</si>
  <si>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</si>
  <si>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</si>
  <si>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</si>
  <si>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</si>
  <si>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</si>
  <si>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</si>
  <si>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</si>
  <si>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</si>
  <si>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</si>
  <si>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</si>
  <si>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</si>
  <si>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</si>
  <si>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</si>
  <si>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</si>
  <si>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</si>
  <si>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</si>
  <si>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</si>
  <si>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</si>
  <si>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</si>
  <si>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</si>
  <si>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</si>
  <si>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</si>
  <si>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</si>
  <si>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</si>
  <si>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</si>
  <si>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</si>
  <si>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</si>
  <si>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</si>
  <si>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</si>
  <si>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</si>
  <si>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</si>
  <si>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</si>
  <si>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</si>
  <si>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</si>
  <si>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</si>
  <si>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</si>
  <si>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</si>
  <si>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</si>
  <si>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</si>
  <si>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</si>
  <si>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</si>
  <si>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</si>
  <si>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</si>
  <si>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</si>
  <si>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</si>
  <si>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</si>
  <si>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</si>
  <si>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</si>
  <si>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</si>
  <si>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</si>
  <si>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</si>
  <si>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</si>
  <si>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</si>
  <si>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</si>
  <si>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</si>
  <si>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</si>
  <si>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</si>
  <si>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</si>
  <si>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</si>
  <si>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</si>
  <si>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</si>
  <si>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</si>
  <si>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</si>
  <si>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</si>
  <si>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</si>
  <si>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</si>
  <si>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</si>
  <si>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</si>
  <si>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</si>
  <si>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</si>
  <si>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</si>
  <si>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</si>
  <si>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</si>
  <si>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</si>
  <si>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</si>
  <si>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</si>
  <si>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</si>
  <si>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</si>
  <si>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</si>
  <si>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</si>
  <si>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</si>
  <si>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</si>
  <si>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</si>
  <si>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</si>
  <si>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</si>
  <si>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</si>
  <si>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</si>
  <si>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</si>
  <si>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</si>
  <si>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</si>
  <si>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</si>
  <si>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</si>
  <si>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</si>
  <si>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</si>
  <si>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</si>
  <si>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</si>
  <si>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</si>
  <si>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</si>
  <si>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</si>
  <si>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</si>
  <si>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</si>
  <si>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</si>
  <si>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</si>
  <si>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</si>
  <si>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</si>
  <si>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</si>
  <si>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</si>
  <si>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</si>
  <si>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</si>
  <si>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</si>
  <si>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</si>
  <si>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</si>
  <si>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</si>
  <si>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</si>
  <si>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</si>
  <si>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</si>
  <si>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</si>
  <si>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</si>
  <si>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</si>
  <si>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</si>
  <si>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</si>
  <si>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</si>
  <si>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</si>
  <si>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</si>
  <si>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</si>
  <si>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</si>
  <si>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</si>
  <si>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</si>
  <si>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</si>
  <si>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</si>
  <si>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</si>
  <si>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</si>
  <si>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</si>
  <si>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</si>
  <si>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</si>
  <si>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</si>
  <si>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</si>
  <si>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</si>
  <si>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</si>
  <si>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</si>
  <si>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</si>
  <si>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</si>
  <si>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</si>
  <si>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</si>
  <si>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</si>
  <si>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</si>
  <si>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</si>
  <si>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</si>
  <si>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</si>
  <si>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</si>
  <si>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</si>
  <si>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</si>
  <si>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</si>
  <si>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</si>
  <si>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</si>
  <si>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</si>
  <si>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</si>
  <si>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</si>
  <si>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</si>
  <si>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</si>
  <si>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</si>
  <si>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</si>
  <si>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</si>
  <si>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</si>
  <si>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</si>
  <si>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</si>
  <si>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</si>
  <si>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</si>
  <si>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</si>
  <si>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</si>
  <si>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</si>
  <si>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</si>
  <si>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</si>
  <si>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</si>
  <si>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</si>
  <si>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</si>
  <si>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</si>
  <si>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</si>
  <si>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</si>
  <si>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</si>
  <si>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</si>
  <si>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</si>
  <si>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</si>
  <si>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</si>
  <si>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</si>
  <si>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</si>
  <si>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</si>
  <si>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</si>
  <si>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</si>
  <si>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</si>
  <si>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</si>
  <si>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</si>
  <si>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</si>
  <si>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</si>
  <si>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</si>
  <si>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</si>
  <si>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</si>
  <si>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</si>
  <si>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</si>
  <si>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</si>
  <si>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</si>
  <si>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</si>
  <si>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</si>
  <si>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</si>
  <si>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</si>
  <si>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</si>
  <si>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</si>
  <si>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</si>
  <si>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</si>
  <si>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</si>
  <si>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</si>
  <si>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</si>
  <si>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</si>
  <si>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</si>
  <si>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</si>
  <si>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</si>
  <si>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</si>
  <si>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</si>
  <si>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</si>
  <si>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</si>
  <si>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</si>
  <si>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</si>
  <si>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</si>
  <si>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</si>
  <si>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</si>
  <si>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</si>
  <si>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</si>
  <si>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</si>
  <si>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</si>
  <si>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</si>
  <si>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</si>
  <si>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</si>
  <si>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</si>
  <si>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</si>
  <si>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</si>
  <si>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</si>
  <si>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</si>
  <si>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</si>
  <si>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</si>
  <si>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</si>
  <si>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</si>
  <si>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</si>
  <si>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</si>
  <si>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</si>
  <si>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</si>
  <si>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</si>
  <si>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</si>
  <si>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</si>
  <si>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</si>
  <si>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</si>
  <si>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</si>
  <si>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</si>
  <si>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</si>
  <si>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</si>
  <si>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</si>
  <si>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</si>
  <si>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</si>
  <si>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</si>
  <si>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</si>
  <si>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</si>
  <si>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</si>
  <si>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</si>
  <si>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</si>
  <si>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</si>
  <si>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</si>
  <si>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</si>
  <si>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</si>
  <si>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</si>
  <si>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</si>
  <si>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</si>
  <si>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</si>
  <si>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</si>
  <si>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</si>
  <si>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</si>
  <si>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</si>
  <si>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</si>
  <si>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</si>
  <si>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</si>
  <si>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</si>
  <si>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</si>
  <si>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</si>
  <si>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</si>
  <si>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</si>
  <si>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</si>
  <si>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</si>
  <si>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</si>
  <si>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</si>
  <si>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</si>
  <si>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</si>
  <si>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</si>
  <si>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</si>
  <si>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</si>
  <si>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</si>
  <si>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</si>
  <si>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</si>
  <si>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</si>
  <si>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</si>
  <si>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</si>
  <si>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</si>
  <si>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</si>
  <si>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</si>
  <si>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</si>
  <si>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</si>
  <si>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</si>
  <si>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</si>
  <si>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</si>
  <si>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</si>
  <si>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</si>
  <si>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</si>
  <si>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</si>
  <si>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</si>
  <si>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</si>
  <si>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</si>
  <si>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</si>
  <si>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</si>
  <si>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</si>
  <si>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</si>
  <si>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</si>
  <si>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</si>
  <si>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</si>
  <si>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</si>
  <si>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</si>
  <si>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</si>
  <si>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</si>
  <si>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</si>
  <si>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</si>
  <si>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</si>
  <si>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</si>
  <si>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</si>
  <si>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</si>
  <si>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</si>
  <si>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</si>
  <si>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</si>
  <si>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</si>
  <si>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</si>
  <si>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</si>
  <si>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</si>
  <si>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</si>
  <si>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</si>
  <si>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</si>
  <si>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</si>
  <si>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</si>
  <si>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</si>
  <si>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</si>
  <si>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</si>
  <si>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</si>
  <si>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</si>
  <si>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</si>
  <si>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</si>
  <si>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</si>
  <si>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</si>
  <si>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</si>
  <si>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</si>
  <si>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</si>
  <si>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</si>
  <si>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</si>
  <si>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</si>
  <si>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</si>
  <si>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</si>
  <si>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</si>
  <si>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</si>
  <si>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</si>
  <si>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</si>
  <si>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</si>
  <si>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</si>
  <si>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</si>
  <si>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</si>
  <si>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</si>
  <si>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</si>
  <si>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</si>
  <si>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</si>
  <si>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</si>
  <si>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</si>
  <si>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</si>
  <si>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</si>
  <si>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</si>
  <si>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</si>
  <si>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</si>
  <si>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</si>
  <si>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</si>
  <si>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</si>
  <si>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</si>
  <si>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</si>
  <si>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</si>
  <si>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</si>
  <si>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</si>
  <si>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</si>
  <si>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</si>
  <si>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</si>
  <si>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</si>
  <si>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</si>
  <si>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</si>
  <si>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</si>
  <si>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</si>
  <si>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</si>
  <si>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</si>
  <si>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</si>
  <si>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</si>
  <si>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</si>
  <si>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</si>
  <si>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</si>
  <si>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</si>
  <si>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</si>
  <si>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</si>
  <si>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</si>
  <si>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</si>
  <si>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</si>
  <si>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</si>
  <si>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</si>
  <si>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</si>
  <si>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</si>
  <si>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</si>
  <si>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</si>
  <si>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</si>
  <si>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</si>
  <si>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</si>
  <si>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</si>
  <si>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</si>
  <si>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</si>
  <si>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</si>
  <si>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</si>
  <si>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</si>
  <si>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</si>
  <si>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</si>
  <si>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</si>
  <si>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</si>
  <si>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</si>
  <si>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</si>
  <si>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</si>
  <si>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</si>
  <si>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</si>
  <si>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</si>
  <si>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</si>
  <si>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</si>
  <si>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</si>
  <si>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</si>
  <si>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</si>
  <si>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</si>
  <si>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</si>
  <si>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</si>
  <si>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</si>
  <si>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</si>
  <si>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</si>
  <si>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</si>
  <si>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</si>
  <si>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</si>
  <si>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</si>
  <si>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</si>
  <si>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</si>
  <si>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</si>
  <si>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</si>
  <si>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</si>
  <si>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</si>
  <si>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</si>
  <si>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</si>
  <si>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</si>
  <si>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</si>
  <si>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</si>
  <si>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</si>
  <si>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</si>
  <si>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</si>
  <si>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</si>
  <si>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</si>
  <si>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</si>
  <si>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</si>
  <si>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</si>
  <si>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</si>
  <si>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</si>
  <si>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</si>
  <si>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</si>
  <si>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</si>
  <si>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</si>
  <si>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</si>
  <si>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</si>
  <si>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</si>
  <si>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</si>
  <si>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</si>
  <si>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</si>
  <si>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</si>
  <si>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</si>
  <si>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</si>
  <si>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</si>
  <si>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</si>
  <si>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</si>
  <si>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</si>
  <si>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</si>
  <si>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</si>
  <si>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</si>
  <si>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</si>
  <si>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</si>
  <si>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</si>
  <si>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</si>
  <si>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</si>
  <si>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</si>
  <si>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</si>
  <si>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</si>
  <si>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</si>
  <si>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</si>
  <si>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</si>
  <si>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</si>
  <si>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</si>
  <si>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</si>
  <si>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</si>
  <si>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</si>
  <si>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</si>
  <si>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</si>
  <si>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</si>
  <si>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</si>
  <si>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</si>
  <si>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</si>
  <si>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</si>
  <si>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</si>
  <si>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</si>
  <si>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</si>
  <si>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</si>
  <si>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</si>
  <si>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</si>
  <si>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</si>
  <si>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</si>
  <si>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</si>
  <si>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</si>
  <si>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</si>
  <si>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</si>
  <si>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</si>
  <si>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</si>
  <si>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</si>
  <si>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</si>
  <si>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</si>
  <si>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</si>
  <si>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</si>
  <si>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</si>
  <si>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</si>
  <si>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</si>
  <si>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</si>
  <si>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</si>
  <si>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</si>
  <si>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</si>
  <si>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</si>
  <si>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</si>
  <si>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</si>
  <si>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</si>
  <si>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</si>
  <si>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</si>
  <si>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</si>
  <si>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</si>
  <si>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</si>
  <si>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</si>
  <si>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</si>
  <si>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</si>
  <si>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</si>
  <si>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</si>
  <si>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</si>
  <si>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</si>
  <si>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</si>
  <si>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</si>
  <si>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</si>
  <si>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</si>
  <si>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</si>
  <si>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</si>
  <si>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</si>
  <si>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</si>
  <si>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</si>
  <si>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</si>
  <si>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</si>
  <si>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</si>
  <si>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</si>
  <si>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</si>
  <si>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</si>
  <si>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</si>
  <si>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</si>
  <si>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</si>
  <si>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</si>
  <si>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</si>
  <si>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</si>
  <si>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</si>
  <si>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</si>
  <si>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</si>
  <si>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</si>
  <si>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</si>
  <si>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</si>
  <si>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</si>
  <si>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</si>
  <si>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</si>
  <si>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</si>
  <si>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</si>
  <si>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</si>
  <si>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</si>
  <si>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</si>
  <si>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</si>
  <si>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</si>
  <si>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</si>
  <si>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</si>
  <si>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</si>
  <si>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</si>
  <si>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</si>
  <si>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</si>
  <si>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</si>
  <si>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</si>
  <si>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</si>
  <si>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</si>
  <si>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</si>
  <si>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</si>
  <si>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</si>
  <si>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</si>
  <si>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</si>
  <si>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</si>
  <si>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</si>
  <si>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</si>
  <si>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</si>
  <si>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</si>
  <si>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</si>
  <si>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</si>
  <si>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</si>
  <si>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</si>
  <si>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</si>
  <si>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</si>
  <si>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</si>
  <si>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</si>
  <si>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</si>
  <si>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</si>
  <si>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</si>
  <si>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</si>
  <si>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</si>
  <si>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</si>
  <si>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</si>
  <si>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</si>
  <si>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</si>
  <si>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</si>
  <si>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</si>
  <si>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</si>
  <si>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</si>
  <si>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</si>
  <si>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</si>
  <si>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</si>
  <si>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</si>
  <si>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</si>
  <si>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</si>
  <si>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</si>
  <si>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</si>
  <si>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</si>
  <si>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</si>
  <si>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</si>
  <si>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</si>
  <si>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</si>
  <si>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</si>
  <si>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</si>
  <si>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</si>
  <si>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</si>
  <si>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</si>
  <si>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</si>
  <si>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</si>
  <si>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</si>
  <si>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</si>
  <si>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</si>
  <si>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</si>
  <si>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</si>
  <si>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</si>
  <si>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</si>
  <si>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</si>
  <si>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</si>
  <si>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</si>
  <si>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</si>
  <si>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</si>
  <si>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</si>
  <si>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</si>
  <si>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</si>
  <si>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</si>
  <si>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</si>
  <si>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</si>
  <si>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</si>
  <si>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</si>
  <si>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</si>
  <si>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</si>
  <si>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</si>
  <si>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</si>
  <si>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</si>
  <si>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</si>
  <si>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</si>
  <si>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</si>
  <si>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</si>
  <si>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</si>
  <si>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</si>
  <si>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</si>
  <si>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</si>
  <si>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</si>
  <si>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</si>
  <si>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</si>
  <si>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</si>
  <si>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</si>
  <si>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</si>
  <si>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</si>
  <si>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</si>
  <si>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</si>
  <si>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</si>
  <si>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</si>
  <si>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</si>
  <si>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</si>
  <si>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</si>
  <si>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</si>
  <si>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</si>
  <si>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</si>
  <si>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</si>
  <si>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</si>
  <si>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</si>
  <si>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</si>
  <si>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</si>
  <si>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</si>
  <si>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</si>
  <si>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</si>
  <si>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</si>
  <si>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</si>
  <si>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</si>
  <si>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</si>
  <si>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</si>
  <si>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</si>
  <si>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</si>
  <si>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</si>
  <si>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</si>
  <si>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</si>
  <si>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</si>
  <si>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</si>
  <si>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</si>
  <si>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</si>
  <si>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</si>
  <si>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</si>
  <si>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</si>
  <si>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</si>
  <si>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</si>
  <si>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</si>
  <si>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</si>
  <si>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</si>
  <si>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</si>
  <si>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</si>
  <si>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</si>
  <si>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</si>
  <si>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</si>
  <si>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</si>
  <si>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</si>
  <si>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</si>
  <si>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</si>
  <si>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</si>
  <si>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</si>
  <si>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</si>
  <si>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</si>
  <si>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</si>
  <si>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</si>
  <si>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</si>
  <si>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</si>
  <si>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</si>
  <si>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</si>
  <si>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</si>
  <si>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</si>
  <si>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</si>
  <si>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</si>
  <si>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</si>
  <si>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</si>
  <si>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</si>
  <si>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</si>
  <si>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</si>
  <si>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</si>
  <si>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</si>
  <si>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</si>
  <si>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</si>
  <si>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</si>
  <si>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</si>
  <si>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</si>
  <si>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</si>
  <si>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</si>
  <si>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</si>
  <si>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</si>
  <si>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</si>
  <si>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</si>
  <si>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</si>
  <si>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</si>
  <si>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</si>
  <si>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</si>
  <si>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</si>
  <si>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</si>
  <si>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</si>
  <si>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</si>
  <si>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</si>
  <si>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</si>
  <si>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</si>
  <si>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</si>
  <si>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</si>
  <si>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</si>
  <si>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</si>
  <si>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</si>
  <si>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</si>
  <si>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</si>
  <si>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</si>
  <si>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</si>
  <si>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</si>
  <si>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</si>
  <si>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</si>
  <si>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</si>
  <si>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</si>
  <si>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</si>
  <si>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</si>
  <si>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</si>
  <si>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</si>
  <si>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</si>
  <si>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</si>
  <si>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</si>
  <si>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</si>
  <si>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</si>
  <si>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</si>
  <si>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</si>
  <si>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</si>
  <si>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</si>
  <si>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</si>
  <si>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</si>
  <si>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</si>
  <si>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</si>
  <si>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</si>
  <si>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</si>
  <si>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</si>
  <si>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</si>
  <si>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</si>
  <si>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</si>
  <si>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</si>
  <si>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</si>
  <si>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</si>
  <si>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</si>
  <si>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</si>
  <si>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</si>
  <si>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</si>
  <si>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</si>
  <si>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</si>
  <si>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</si>
  <si>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</si>
  <si>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</si>
  <si>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</si>
  <si>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</si>
  <si>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</si>
  <si>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</si>
  <si>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</si>
  <si>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</si>
  <si>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</si>
  <si>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</si>
  <si>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</si>
  <si>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</si>
  <si>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</si>
  <si>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</si>
  <si>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</si>
  <si>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</si>
  <si>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</si>
  <si>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</si>
  <si>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</si>
  <si>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</si>
  <si>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</si>
  <si>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</si>
  <si>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</si>
  <si>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</si>
  <si>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</si>
  <si>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</si>
  <si>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</si>
  <si>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</si>
  <si>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</si>
  <si>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</si>
  <si>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</si>
  <si>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</si>
  <si>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</si>
  <si>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</si>
  <si>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</si>
  <si>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</si>
  <si>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</si>
  <si>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</si>
  <si>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</si>
  <si>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</si>
  <si>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</si>
  <si>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</si>
  <si>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</si>
  <si>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</si>
  <si>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</si>
  <si>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</si>
  <si>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</si>
  <si>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</si>
  <si>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</si>
  <si>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</si>
  <si>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</si>
  <si>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</si>
  <si>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</si>
  <si>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</si>
  <si>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</si>
  <si>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</si>
  <si>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</si>
  <si>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</si>
  <si>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</si>
  <si>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</si>
  <si>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</si>
  <si>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</si>
  <si>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</si>
  <si>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</si>
  <si>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</si>
  <si>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</si>
  <si>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</si>
  <si>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</si>
  <si>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</si>
  <si>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</si>
  <si>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</si>
  <si>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</si>
  <si>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</si>
  <si>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</si>
  <si>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</si>
  <si>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</si>
  <si>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</si>
  <si>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</si>
  <si>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</si>
  <si>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</si>
  <si>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</si>
  <si>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</si>
  <si>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</si>
  <si>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</si>
  <si>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</si>
  <si>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</si>
  <si>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</si>
  <si>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</si>
  <si>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</si>
  <si>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</si>
  <si>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</si>
  <si>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</si>
  <si>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</si>
  <si>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</si>
  <si>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</si>
  <si>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</si>
  <si>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</si>
  <si>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</si>
  <si>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</si>
  <si>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</si>
  <si>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</si>
  <si>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</si>
  <si>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</si>
  <si>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</si>
  <si>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</si>
  <si>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</si>
  <si>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</si>
  <si>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</si>
  <si>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</si>
  <si>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</si>
  <si>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</si>
  <si>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</si>
  <si>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</si>
  <si>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</si>
  <si>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</si>
  <si>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</si>
  <si>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</si>
  <si>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</si>
  <si>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</si>
  <si>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</si>
  <si>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</si>
  <si>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</si>
  <si>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</si>
  <si>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</si>
  <si>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</si>
  <si>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</si>
  <si>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</si>
  <si>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</si>
  <si>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</si>
  <si>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</si>
  <si>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</si>
  <si>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</si>
  <si>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</si>
  <si>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</si>
  <si>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</si>
  <si>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</si>
  <si>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</si>
  <si>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</si>
  <si>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</si>
  <si>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</si>
  <si>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</si>
  <si>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</si>
  <si>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</si>
  <si>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</si>
  <si>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</si>
  <si>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</si>
  <si>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</si>
  <si>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</si>
  <si>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</si>
  <si>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</si>
  <si>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</si>
  <si>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</si>
  <si>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</si>
  <si>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</si>
  <si>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</si>
  <si>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</si>
  <si>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</si>
  <si>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</si>
  <si>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</si>
  <si>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</si>
  <si>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</si>
  <si>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</si>
  <si>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</si>
  <si>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</si>
  <si>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</si>
  <si>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</si>
  <si>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</si>
  <si>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</si>
  <si>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</si>
  <si>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</si>
  <si>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</si>
  <si>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</si>
  <si>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</si>
  <si>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</si>
  <si>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</si>
  <si>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</si>
  <si>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</si>
  <si>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</si>
  <si>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</si>
  <si>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</si>
  <si>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</si>
  <si>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</si>
  <si>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</si>
  <si>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</si>
  <si>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</si>
  <si>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</si>
  <si>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</si>
  <si>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</si>
  <si>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</si>
  <si>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</si>
  <si>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</si>
  <si>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</si>
  <si>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</si>
  <si>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</si>
  <si>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</si>
  <si>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</si>
  <si>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</si>
  <si>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</si>
  <si>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</si>
  <si>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</si>
  <si>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</si>
  <si>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</si>
  <si>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</si>
  <si>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</si>
  <si>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</si>
  <si>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</si>
  <si>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</si>
  <si>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</si>
  <si>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</si>
  <si>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</si>
  <si>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</si>
  <si>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</si>
  <si>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</si>
  <si>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</si>
  <si>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</si>
  <si>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</si>
  <si>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</si>
  <si>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</si>
  <si>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</si>
  <si>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</si>
  <si>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</si>
  <si>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</si>
  <si>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</si>
  <si>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</si>
  <si>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</si>
  <si>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</si>
  <si>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</si>
  <si>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</si>
  <si>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</si>
  <si>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</si>
  <si>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</si>
  <si>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</si>
  <si>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</si>
  <si>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</si>
  <si>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</si>
  <si>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</si>
  <si>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</si>
  <si>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</si>
  <si>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</si>
  <si>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</si>
  <si>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</si>
  <si>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</si>
  <si>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</si>
  <si>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</si>
  <si>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</si>
  <si>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</si>
  <si>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</si>
  <si>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</si>
  <si>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</si>
  <si>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</si>
  <si>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</si>
  <si>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</si>
  <si>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</si>
  <si>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</si>
  <si>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</si>
  <si>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</si>
  <si>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</si>
  <si>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</si>
  <si>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</si>
  <si>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</si>
  <si>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</si>
  <si>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</si>
  <si>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</si>
  <si>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</si>
  <si>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</si>
  <si>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</si>
  <si>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</si>
  <si>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</si>
  <si>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</si>
  <si>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</si>
  <si>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</si>
  <si>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</si>
  <si>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</si>
  <si>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</si>
  <si>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</si>
  <si>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</si>
  <si>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</si>
  <si>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</si>
  <si>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</si>
  <si>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</si>
  <si>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</si>
  <si>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</si>
  <si>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</si>
  <si>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</si>
  <si>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</si>
  <si>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</si>
  <si>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</si>
  <si>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</si>
  <si>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</si>
  <si>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</si>
  <si>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</si>
  <si>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</si>
  <si>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</si>
  <si>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</si>
  <si>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</si>
  <si>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</si>
  <si>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</si>
  <si>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</si>
  <si>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</si>
  <si>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</si>
  <si>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</si>
  <si>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</si>
  <si>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</si>
  <si>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</si>
  <si>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</si>
  <si>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</si>
  <si>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</si>
  <si>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</si>
  <si>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</si>
  <si>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</si>
  <si>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</si>
  <si>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</si>
  <si>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</si>
  <si>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</si>
  <si>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</si>
  <si>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</si>
  <si>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</si>
  <si>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</si>
  <si>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</si>
  <si>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</si>
  <si>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</si>
  <si>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</si>
  <si>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</si>
  <si>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</si>
  <si>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</si>
  <si>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</si>
  <si>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</si>
  <si>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</si>
  <si>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</si>
  <si>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</si>
  <si>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</si>
  <si>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</si>
  <si>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</si>
  <si>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</si>
  <si>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</si>
  <si>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</si>
  <si>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</si>
  <si>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</si>
  <si>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</si>
  <si>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</si>
  <si>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</si>
  <si>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</si>
  <si>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</si>
  <si>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</si>
  <si>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</si>
  <si>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</si>
  <si>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</si>
  <si>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</si>
  <si>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</si>
  <si>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</si>
  <si>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</si>
  <si>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</si>
  <si>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</si>
  <si>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</si>
  <si>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</si>
  <si>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</si>
  <si>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</si>
  <si>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</si>
  <si>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</si>
  <si>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</si>
  <si>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</si>
  <si>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</si>
  <si>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</si>
  <si>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</si>
  <si>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</si>
  <si>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</si>
  <si>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</si>
  <si>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</si>
  <si>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</si>
  <si>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</si>
  <si>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</si>
  <si>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</si>
  <si>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</si>
  <si>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</si>
  <si>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</si>
  <si>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</si>
  <si>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</si>
  <si>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</si>
  <si>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</si>
  <si>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</si>
  <si>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</si>
  <si>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</si>
  <si>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</si>
  <si>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</si>
  <si>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</si>
  <si>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</si>
  <si>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</si>
  <si>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</si>
  <si>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</si>
  <si>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</si>
  <si>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</si>
  <si>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</si>
  <si>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</si>
  <si>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</si>
  <si>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</si>
  <si>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</si>
  <si>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</si>
  <si>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</si>
  <si>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</si>
  <si>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</si>
  <si>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</si>
  <si>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</si>
  <si>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</si>
  <si>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</si>
  <si>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</si>
  <si>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</si>
  <si>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</si>
  <si>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</si>
  <si>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</si>
  <si>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</si>
  <si>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</si>
  <si>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</si>
  <si>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</si>
  <si>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</si>
  <si>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</si>
  <si>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</si>
  <si>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</si>
  <si>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</si>
  <si>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</si>
  <si>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</si>
  <si>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</si>
  <si>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</si>
  <si>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</si>
  <si>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</si>
  <si>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</si>
  <si>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</si>
  <si>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</si>
  <si>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</si>
  <si>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</si>
  <si>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</si>
  <si>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</si>
  <si>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</si>
  <si>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</si>
  <si>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</si>
  <si>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</si>
  <si>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</si>
  <si>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</si>
  <si>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</si>
  <si>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</si>
  <si>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</si>
  <si>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</si>
  <si>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</si>
  <si>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</si>
  <si>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</si>
  <si>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</si>
  <si>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</si>
  <si>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</si>
  <si>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</si>
  <si>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</si>
  <si>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</si>
  <si>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</si>
  <si>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</si>
  <si>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</si>
  <si>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</si>
  <si>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</si>
  <si>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</si>
  <si>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</si>
  <si>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</si>
  <si>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</si>
  <si>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</si>
  <si>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</si>
  <si>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</si>
  <si>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</si>
  <si>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</si>
  <si>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</si>
  <si>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</si>
  <si>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</si>
  <si>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</si>
  <si>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</si>
  <si>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</si>
  <si>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</si>
  <si>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</si>
  <si>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</si>
  <si>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</si>
  <si>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</si>
  <si>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</si>
  <si>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</si>
  <si>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</si>
  <si>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</si>
  <si>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</si>
  <si>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</si>
  <si>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</si>
  <si>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</si>
  <si>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</si>
  <si>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</si>
  <si>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</si>
  <si>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</si>
  <si>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</si>
  <si>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</si>
  <si>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</si>
  <si>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</si>
  <si>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</si>
  <si>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</si>
  <si>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</si>
  <si>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</si>
  <si>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</si>
  <si>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</si>
  <si>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</si>
  <si>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</si>
  <si>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</si>
  <si>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</si>
  <si>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</si>
  <si>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</si>
  <si>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</si>
  <si>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</si>
  <si>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</si>
  <si>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</si>
  <si>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</si>
  <si>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</si>
  <si>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</si>
  <si>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</si>
  <si>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</si>
  <si>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</si>
  <si>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</si>
  <si>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</si>
  <si>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</si>
  <si>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</si>
  <si>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</si>
  <si>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</si>
  <si>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</si>
  <si>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</si>
  <si>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</si>
  <si>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</si>
  <si>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</si>
  <si>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</si>
  <si>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</si>
  <si>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</si>
  <si>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</si>
  <si>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</si>
  <si>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</si>
  <si>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</si>
  <si>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</si>
  <si>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</si>
  <si>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</si>
  <si>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</si>
  <si>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</si>
  <si>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</si>
  <si>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</si>
  <si>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</si>
  <si>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</si>
  <si>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</si>
  <si>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</si>
  <si>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</si>
  <si>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</si>
  <si>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</si>
  <si>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</si>
  <si>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</si>
  <si>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</si>
  <si>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</si>
  <si>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</si>
  <si>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</si>
  <si>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</si>
  <si>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</si>
  <si>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</si>
  <si>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</si>
  <si>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</si>
  <si>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</si>
  <si>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</si>
  <si>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</si>
  <si>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</si>
  <si>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</si>
  <si>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</si>
  <si>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</si>
  <si>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</si>
  <si>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</si>
  <si>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</si>
  <si>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</si>
  <si>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</si>
  <si>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</si>
  <si>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</si>
  <si>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</si>
  <si>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</si>
  <si>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</si>
  <si>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</si>
  <si>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</si>
  <si>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</si>
  <si>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</si>
  <si>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</si>
  <si>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</si>
  <si>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</si>
  <si>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</si>
  <si>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</si>
  <si>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</si>
  <si>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</si>
  <si>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</si>
  <si>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</si>
  <si>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</si>
  <si>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</si>
  <si>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</si>
  <si>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</si>
  <si>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</si>
  <si>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</si>
  <si>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</si>
  <si>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</si>
  <si>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</si>
  <si>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</si>
  <si>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</si>
  <si>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</si>
  <si>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</si>
  <si>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</si>
  <si>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</si>
  <si>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</si>
  <si>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</si>
  <si>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</si>
  <si>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</si>
  <si>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</si>
  <si>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</si>
  <si>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</si>
  <si>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</si>
  <si>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</si>
  <si>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</si>
  <si>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</si>
  <si>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</si>
  <si>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</si>
  <si>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</si>
  <si>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</si>
  <si>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</si>
  <si>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</si>
  <si>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</si>
  <si>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</si>
  <si>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</si>
  <si>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</si>
  <si>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</si>
  <si>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</si>
  <si>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</si>
  <si>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</si>
  <si>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</si>
  <si>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</si>
  <si>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</si>
  <si>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</si>
  <si>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</si>
  <si>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</si>
  <si>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</si>
  <si>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</si>
  <si>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</si>
  <si>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</si>
  <si>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</si>
  <si>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</si>
  <si>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</si>
  <si>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</si>
  <si>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</si>
  <si>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</si>
  <si>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</si>
  <si>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</si>
  <si>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</si>
  <si>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</si>
  <si>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</si>
  <si>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</si>
  <si>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</si>
  <si>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</si>
  <si>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</si>
  <si>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</si>
  <si>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</si>
  <si>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</si>
  <si>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</si>
  <si>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</si>
  <si>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</si>
  <si>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</si>
  <si>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</si>
  <si>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</si>
  <si>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</si>
  <si>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</si>
  <si>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</si>
  <si>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</si>
  <si>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</si>
  <si>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</si>
  <si>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</si>
  <si>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</si>
  <si>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</si>
  <si>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</si>
  <si>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</si>
  <si>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</si>
  <si>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</si>
  <si>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</si>
  <si>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</si>
  <si>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</si>
  <si>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</si>
  <si>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</si>
  <si>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</si>
  <si>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</si>
  <si>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</si>
  <si>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</si>
  <si>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</si>
  <si>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</si>
  <si>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</si>
  <si>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</si>
  <si>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</si>
  <si>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</si>
  <si>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</si>
  <si>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</si>
  <si>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</si>
  <si>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</si>
  <si>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</si>
  <si>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</si>
  <si>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</si>
  <si>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</si>
  <si>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</si>
  <si>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</si>
  <si>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</si>
  <si>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</si>
  <si>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</si>
  <si>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</si>
  <si>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</si>
  <si>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</si>
  <si>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</si>
  <si>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</si>
  <si>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</si>
  <si>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</si>
  <si>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</si>
  <si>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</si>
  <si>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</si>
  <si>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</si>
  <si>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</si>
  <si>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</si>
  <si>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</si>
  <si>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</si>
  <si>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</si>
  <si>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</si>
  <si>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</si>
  <si>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</si>
  <si>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</si>
  <si>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</si>
  <si>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</si>
  <si>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</si>
  <si>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</si>
  <si>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</si>
  <si>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</si>
  <si>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</si>
  <si>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</si>
  <si>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</si>
  <si>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</si>
  <si>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</si>
  <si>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</si>
  <si>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</si>
  <si>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</si>
  <si>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</si>
  <si>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</si>
  <si>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</si>
  <si>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</si>
  <si>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</si>
  <si>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</si>
  <si>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</si>
  <si>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</si>
  <si>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</si>
  <si>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</si>
  <si>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</si>
  <si>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</si>
  <si>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</si>
  <si>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</si>
  <si>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</si>
  <si>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</si>
  <si>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</si>
  <si>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</si>
  <si>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</si>
  <si>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</si>
  <si>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</si>
  <si>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</si>
  <si>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</si>
  <si>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</si>
  <si>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</si>
  <si>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</si>
  <si>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</si>
  <si>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</si>
  <si>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</si>
  <si>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</si>
  <si>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</si>
  <si>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</si>
  <si>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</si>
  <si>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</si>
  <si>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</si>
  <si>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</si>
  <si>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</si>
  <si>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</si>
  <si>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</si>
  <si>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</si>
  <si>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</si>
  <si>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</si>
  <si>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</si>
  <si>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</si>
  <si>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</si>
  <si>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</si>
  <si>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</si>
  <si>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</si>
  <si>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</si>
  <si>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</si>
  <si>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</si>
  <si>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</si>
  <si>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</si>
  <si>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</si>
  <si>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</si>
  <si>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</si>
  <si>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</si>
  <si>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</si>
  <si>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</si>
  <si>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</si>
  <si>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</si>
  <si>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</si>
  <si>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</si>
  <si>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</si>
  <si>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</si>
  <si>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</si>
  <si>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</si>
  <si>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</si>
  <si>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</si>
  <si>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</si>
  <si>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</si>
  <si>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</si>
  <si>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</si>
  <si>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</si>
  <si>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</si>
  <si>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</si>
  <si>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</si>
  <si>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</si>
  <si>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</si>
  <si>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</si>
  <si>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</si>
  <si>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</si>
  <si>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</si>
  <si>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</si>
  <si>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</si>
  <si>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</si>
  <si>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</si>
  <si>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</si>
  <si>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</si>
  <si>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</si>
  <si>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</si>
  <si>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</si>
  <si>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</si>
  <si>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</si>
  <si>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</si>
  <si>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</si>
  <si>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</si>
  <si>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</si>
  <si>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</si>
  <si>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</si>
  <si>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</si>
  <si>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</si>
  <si>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</si>
  <si>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</si>
  <si>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</si>
  <si>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</si>
  <si>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</si>
  <si>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</si>
  <si>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</si>
  <si>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</si>
  <si>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</si>
  <si>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</si>
  <si>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</si>
  <si>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</si>
  <si>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</si>
  <si>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</si>
  <si>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</si>
  <si>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</si>
  <si>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</si>
  <si>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</si>
  <si>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</si>
  <si>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</si>
  <si>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</si>
  <si>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</si>
  <si>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</si>
  <si>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</si>
  <si>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</si>
  <si>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</si>
  <si>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</si>
  <si>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</si>
  <si>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</si>
  <si>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</si>
  <si>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</si>
  <si>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</si>
  <si>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</si>
  <si>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</si>
  <si>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</si>
  <si>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</si>
  <si>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</si>
  <si>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</si>
  <si>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</si>
  <si>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</si>
  <si>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</si>
  <si>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</si>
  <si>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</si>
  <si>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</si>
  <si>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</si>
  <si>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</si>
  <si>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</si>
  <si>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</si>
  <si>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</si>
  <si>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</si>
  <si>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</si>
  <si>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</si>
  <si>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</si>
  <si>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</si>
  <si>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</si>
  <si>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</si>
  <si>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</si>
  <si>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</si>
  <si>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</si>
  <si>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</si>
  <si>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</si>
  <si>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</si>
  <si>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</si>
  <si>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</si>
  <si>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</si>
  <si>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</si>
  <si>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</si>
  <si>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</si>
  <si>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</si>
  <si>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</si>
  <si>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</si>
  <si>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</si>
  <si>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</si>
  <si>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</si>
  <si>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</si>
  <si>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</si>
  <si>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</si>
  <si>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</si>
  <si>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</si>
  <si>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</si>
  <si>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</si>
  <si>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</si>
  <si>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</si>
  <si>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</si>
  <si>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</si>
  <si>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</si>
  <si>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</si>
  <si>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</si>
  <si>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</si>
  <si>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</si>
  <si>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</si>
  <si>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</si>
  <si>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</si>
  <si>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</si>
  <si>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</si>
  <si>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</si>
  <si>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</si>
  <si>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</si>
  <si>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</si>
  <si>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</si>
  <si>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</si>
  <si>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</si>
  <si>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</si>
  <si>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</si>
  <si>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</si>
  <si>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</si>
  <si>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</si>
  <si>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</si>
  <si>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</si>
  <si>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</si>
  <si>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</si>
  <si>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</si>
  <si>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</si>
  <si>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</si>
  <si>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</si>
  <si>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</si>
  <si>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</si>
  <si>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</si>
  <si>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</si>
  <si>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</si>
  <si>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</si>
  <si>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</si>
  <si>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</si>
  <si>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</si>
  <si>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</si>
  <si>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</si>
  <si>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</si>
  <si>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</si>
  <si>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</si>
  <si>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</si>
  <si>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</si>
  <si>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</si>
  <si>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</si>
  <si>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</si>
  <si>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</si>
  <si>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</si>
  <si>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</si>
  <si>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</si>
  <si>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</si>
  <si>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</si>
  <si>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</si>
  <si>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</si>
  <si>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</si>
  <si>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</si>
  <si>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</si>
  <si>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</si>
  <si>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</si>
  <si>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</si>
  <si>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</si>
  <si>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</si>
  <si>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</si>
  <si>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</si>
  <si>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</si>
  <si>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</si>
  <si>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</si>
  <si>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</si>
  <si>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</si>
  <si>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</si>
  <si>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</si>
  <si>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</si>
  <si>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</si>
  <si>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</si>
  <si>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</si>
  <si>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</si>
  <si>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</si>
  <si>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</si>
  <si>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</si>
  <si>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</si>
  <si>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</si>
  <si>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</si>
  <si>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</si>
  <si>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</si>
  <si>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</si>
  <si>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</si>
  <si>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</si>
  <si>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</si>
  <si>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</si>
  <si>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</si>
  <si>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</si>
  <si>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</si>
  <si>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</si>
  <si>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</si>
  <si>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</si>
  <si>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</si>
  <si>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</si>
  <si>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</si>
  <si>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</si>
  <si>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</si>
  <si>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</si>
  <si>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</si>
  <si>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</si>
  <si>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</si>
  <si>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</si>
  <si>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</si>
  <si>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</si>
  <si>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</si>
  <si>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</si>
  <si>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</si>
  <si>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</si>
  <si>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</si>
  <si>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</si>
  <si>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</si>
  <si>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</si>
  <si>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</si>
  <si>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</si>
  <si>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</si>
  <si>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</si>
  <si>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</si>
  <si>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</si>
  <si>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</si>
  <si>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</si>
  <si>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</si>
  <si>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</si>
  <si>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</si>
  <si>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</si>
  <si>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</si>
  <si>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</si>
  <si>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</si>
  <si>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</si>
  <si>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</si>
  <si>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</si>
  <si>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</si>
  <si>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</si>
  <si>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</si>
  <si>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</si>
  <si>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</si>
  <si>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</si>
  <si>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</si>
  <si>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</si>
  <si>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</si>
  <si>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</si>
  <si>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</si>
  <si>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</si>
  <si>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</si>
  <si>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</si>
  <si>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</si>
  <si>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</si>
  <si>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</si>
  <si>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</si>
  <si>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</si>
  <si>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</si>
  <si>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</si>
  <si>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</si>
  <si>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</si>
  <si>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</si>
  <si>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</si>
  <si>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</si>
  <si>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</si>
  <si>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</si>
  <si>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</si>
  <si>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</si>
  <si>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</si>
  <si>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</si>
  <si>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</si>
  <si>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</si>
  <si>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</si>
  <si>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</si>
  <si>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</si>
  <si>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</si>
  <si>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</si>
  <si>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</si>
  <si>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</si>
  <si>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</si>
  <si>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</si>
  <si>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</si>
  <si>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</si>
  <si>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</si>
  <si>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</si>
  <si>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</si>
  <si>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</si>
  <si>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</si>
  <si>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</si>
  <si>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</si>
  <si>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</si>
  <si>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</si>
  <si>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</si>
  <si>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</si>
  <si>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</si>
  <si>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</si>
  <si>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</si>
  <si>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</si>
  <si>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</si>
  <si>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</si>
  <si>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</si>
  <si>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</si>
  <si>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</si>
  <si>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</si>
  <si>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</si>
  <si>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</si>
  <si>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</si>
  <si>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</si>
  <si>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</si>
  <si>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</si>
  <si>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</si>
  <si>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</si>
  <si>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</si>
  <si>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</si>
  <si>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</si>
  <si>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</si>
  <si>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</si>
  <si>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</si>
  <si>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</si>
  <si>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</si>
  <si>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</si>
  <si>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</si>
  <si>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</si>
  <si>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</si>
  <si>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</si>
  <si>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</si>
  <si>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</si>
  <si>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</si>
  <si>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</si>
  <si>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</si>
  <si>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</si>
  <si>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</si>
  <si>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</si>
  <si>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</si>
  <si>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</si>
  <si>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</si>
  <si>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</si>
  <si>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</si>
  <si>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</si>
  <si>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</si>
  <si>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</si>
  <si>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</si>
  <si>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</si>
  <si>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</si>
  <si>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</si>
  <si>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</si>
  <si>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</si>
  <si>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</si>
  <si>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</si>
  <si>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</si>
  <si>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</si>
  <si>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</si>
  <si>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</si>
  <si>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</si>
  <si>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</si>
  <si>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</si>
  <si>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</si>
  <si>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</si>
  <si>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</si>
  <si>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</si>
  <si>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</si>
  <si>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</si>
  <si>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</si>
  <si>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</si>
  <si>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</si>
  <si>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</si>
  <si>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</si>
  <si>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</si>
  <si>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</si>
  <si>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</si>
  <si>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</si>
  <si>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</si>
  <si>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</si>
  <si>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</si>
  <si>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</si>
  <si>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</si>
  <si>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</si>
  <si>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</si>
  <si>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</si>
  <si>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</si>
  <si>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</si>
  <si>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</si>
  <si>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</si>
  <si>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</si>
  <si>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</si>
  <si>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</si>
  <si>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</si>
  <si>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</si>
  <si>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</si>
  <si>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</si>
  <si>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</si>
  <si>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</si>
  <si>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</si>
  <si>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</si>
  <si>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</si>
  <si>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</si>
  <si>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</si>
  <si>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</si>
  <si>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</si>
  <si>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</si>
  <si>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</si>
  <si>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</si>
  <si>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</si>
  <si>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</si>
  <si>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</si>
  <si>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</si>
  <si>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</si>
  <si>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</si>
  <si>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</si>
  <si>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</si>
  <si>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</si>
  <si>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</si>
  <si>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</si>
  <si>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</si>
  <si>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</si>
  <si>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</si>
  <si>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</si>
  <si>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</si>
  <si>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</si>
  <si>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</si>
  <si>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</si>
  <si>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</si>
  <si>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</si>
  <si>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</si>
  <si>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</si>
  <si>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</si>
  <si>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</si>
  <si>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</si>
  <si>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</si>
  <si>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</si>
  <si>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</si>
  <si>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</si>
  <si>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</si>
  <si>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</si>
  <si>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</si>
  <si>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</si>
  <si>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</si>
  <si>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</si>
  <si>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</si>
  <si>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</si>
  <si>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</si>
  <si>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</si>
  <si>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</si>
  <si>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</si>
  <si>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</si>
  <si>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</si>
  <si>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</si>
  <si>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</si>
  <si>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</si>
  <si>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</si>
  <si>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</si>
  <si>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</si>
  <si>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</si>
  <si>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</si>
  <si>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</si>
  <si>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</si>
  <si>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</si>
  <si>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</si>
  <si>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</si>
  <si>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</si>
  <si>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</si>
  <si>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</si>
  <si>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</si>
  <si>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</si>
  <si>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</si>
  <si>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</si>
  <si>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</si>
  <si>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</si>
  <si>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</si>
  <si>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</si>
  <si>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</si>
  <si>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</si>
  <si>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</si>
  <si>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</si>
  <si>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</si>
  <si>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</si>
  <si>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</si>
  <si>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</si>
  <si>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</si>
  <si>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</si>
  <si>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</si>
  <si>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</si>
  <si>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</si>
  <si>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</si>
  <si>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</si>
  <si>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</si>
  <si>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</si>
  <si>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</si>
  <si>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</si>
  <si>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</si>
  <si>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</si>
  <si>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</si>
  <si>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</si>
  <si>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</si>
  <si>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</si>
  <si>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</si>
  <si>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</si>
  <si>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</si>
  <si>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</si>
  <si>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</si>
  <si>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</si>
  <si>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</si>
  <si>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</si>
  <si>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</si>
  <si>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</si>
  <si>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</si>
  <si>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</si>
  <si>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</si>
  <si>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</si>
  <si>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</si>
  <si>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</si>
  <si>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</si>
  <si>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</si>
  <si>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</si>
  <si>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</si>
  <si>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</si>
  <si>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</si>
  <si>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</si>
  <si>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</si>
  <si>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</si>
  <si>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</si>
  <si>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</si>
  <si>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</si>
  <si>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</si>
  <si>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</si>
  <si>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</si>
  <si>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</si>
  <si>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</si>
  <si>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</si>
  <si>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</si>
  <si>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</si>
  <si>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</si>
  <si>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</si>
  <si>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</si>
  <si>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</si>
  <si>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</si>
  <si>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</si>
  <si>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</si>
  <si>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</si>
  <si>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</si>
  <si>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</si>
  <si>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</si>
  <si>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</si>
  <si>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</si>
  <si>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</si>
  <si>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</si>
  <si>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</si>
  <si>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</si>
  <si>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</si>
  <si>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</si>
  <si>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</si>
  <si>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</si>
  <si>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</si>
  <si>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</si>
  <si>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</si>
  <si>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</si>
  <si>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</si>
  <si>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</si>
  <si>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</si>
  <si>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</si>
  <si>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</si>
  <si>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</si>
  <si>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</si>
  <si>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</si>
  <si>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</si>
  <si>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</si>
  <si>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</si>
  <si>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</si>
  <si>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</si>
  <si>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</si>
  <si>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</si>
  <si>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</si>
  <si>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</si>
  <si>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</si>
  <si>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</si>
  <si>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</si>
  <si>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</si>
  <si>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</si>
  <si>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</si>
  <si>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</si>
  <si>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</si>
  <si>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</si>
  <si>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</si>
  <si>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</si>
  <si>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</si>
  <si>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</si>
  <si>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</si>
  <si>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</si>
  <si>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</si>
  <si>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</si>
  <si>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</si>
  <si>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</si>
  <si>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</si>
  <si>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</si>
  <si>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</si>
  <si>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</si>
  <si>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</si>
  <si>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</si>
  <si>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</si>
  <si>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</si>
  <si>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</si>
  <si>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</si>
  <si>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</si>
  <si>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</si>
  <si>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</si>
  <si>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</si>
  <si>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</si>
  <si>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</si>
  <si>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</si>
  <si>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</si>
  <si>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</si>
  <si>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</si>
  <si>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</si>
  <si>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</si>
  <si>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</si>
  <si>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</si>
  <si>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</si>
  <si>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</si>
  <si>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</si>
  <si>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</si>
  <si>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</si>
  <si>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</si>
  <si>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</si>
  <si>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</si>
  <si>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</si>
  <si>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</si>
  <si>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</si>
  <si>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</si>
  <si>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</si>
  <si>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</si>
  <si>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</si>
  <si>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</si>
  <si>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</si>
  <si>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</si>
  <si>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</si>
  <si>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</si>
  <si>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</si>
  <si>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</si>
  <si>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</si>
  <si>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</si>
  <si>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</si>
  <si>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</si>
  <si>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</si>
  <si>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</si>
  <si>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</si>
  <si>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</si>
  <si>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</si>
  <si>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</si>
  <si>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</si>
  <si>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</si>
  <si>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</si>
  <si>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</si>
  <si>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</si>
  <si>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</si>
  <si>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</si>
  <si>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</si>
  <si>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</si>
  <si>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</si>
  <si>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</si>
  <si>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</si>
  <si>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</si>
  <si>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</si>
  <si>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</si>
  <si>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</si>
  <si>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</si>
  <si>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</si>
  <si>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</si>
  <si>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</si>
  <si>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</si>
  <si>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</si>
  <si>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</si>
  <si>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</si>
  <si>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</si>
  <si>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</si>
  <si>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</si>
  <si>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</si>
  <si>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</si>
  <si>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</si>
  <si>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</si>
  <si>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</si>
  <si>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</si>
  <si>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</si>
  <si>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</si>
  <si>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</si>
  <si>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</si>
  <si>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</si>
  <si>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</si>
  <si>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</si>
  <si>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</si>
  <si>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</si>
  <si>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</si>
  <si>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</si>
  <si>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</si>
  <si>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</si>
  <si>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</si>
  <si>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</si>
  <si>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</si>
  <si>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</si>
  <si>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</si>
  <si>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</si>
  <si>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</si>
  <si>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</si>
  <si>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</si>
  <si>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</si>
  <si>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</si>
  <si>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</si>
  <si>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</si>
  <si>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</si>
  <si>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</si>
  <si>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</si>
  <si>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</si>
  <si>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</si>
  <si>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</si>
  <si>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</si>
  <si>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</si>
  <si>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</si>
  <si>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</si>
  <si>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</si>
  <si>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</si>
  <si>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</si>
  <si>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</si>
  <si>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</si>
  <si>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</si>
  <si>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</si>
  <si>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</si>
  <si>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</si>
  <si>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</si>
  <si>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</si>
  <si>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</si>
  <si>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</si>
  <si>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</si>
  <si>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</si>
  <si>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</si>
  <si>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</si>
  <si>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</si>
  <si>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</si>
  <si>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</si>
  <si>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</si>
  <si>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</si>
  <si>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</si>
  <si>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</si>
  <si>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</si>
  <si>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</si>
  <si>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</si>
  <si>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</si>
  <si>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</si>
  <si>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</si>
  <si>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</si>
  <si>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</si>
  <si>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</si>
  <si>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</si>
  <si>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</si>
  <si>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</si>
  <si>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</si>
  <si>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</si>
  <si>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</si>
  <si>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</si>
  <si>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</si>
  <si>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</si>
  <si>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</si>
  <si>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</si>
  <si>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</si>
  <si>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</si>
  <si>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</si>
  <si>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</si>
  <si>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</si>
  <si>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</si>
  <si>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</si>
  <si>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</si>
  <si>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</si>
  <si>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</si>
  <si>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</si>
  <si>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</si>
  <si>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</si>
  <si>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</si>
  <si>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</si>
  <si>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</si>
  <si>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</si>
  <si>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</si>
  <si>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</si>
  <si>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</si>
  <si>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</si>
  <si>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</si>
  <si>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</si>
  <si>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</si>
  <si>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</si>
  <si>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</si>
  <si>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</si>
  <si>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</si>
  <si>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</si>
  <si>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</si>
  <si>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</si>
  <si>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</si>
  <si>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</si>
  <si>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</si>
  <si>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</si>
  <si>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</si>
  <si>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</si>
  <si>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</si>
  <si>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</si>
  <si>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</si>
  <si>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</si>
  <si>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</si>
  <si>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</si>
  <si>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</si>
  <si>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</si>
  <si>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</si>
  <si>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</si>
  <si>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</si>
  <si>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</si>
  <si>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</si>
  <si>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</si>
  <si>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</si>
  <si>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</si>
  <si>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</si>
  <si>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</si>
  <si>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</si>
  <si>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</si>
  <si>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</si>
  <si>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</si>
  <si>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</si>
  <si>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</si>
  <si>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</si>
  <si>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</si>
  <si>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</si>
  <si>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</si>
  <si>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</si>
  <si>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</si>
  <si>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</si>
  <si>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</si>
  <si>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</si>
  <si>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</si>
  <si>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</si>
  <si>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</si>
  <si>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</si>
  <si>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</si>
  <si>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</si>
  <si>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</si>
  <si>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</si>
  <si>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</si>
  <si>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</si>
  <si>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</si>
  <si>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</si>
  <si>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</si>
  <si>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</si>
  <si>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</si>
  <si>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</si>
  <si>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</si>
  <si>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</si>
  <si>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</si>
  <si>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</si>
  <si>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</si>
  <si>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</si>
  <si>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</si>
  <si>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</si>
  <si>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</si>
  <si>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</si>
  <si>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</si>
  <si>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</si>
  <si>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</si>
  <si>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</si>
  <si>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</si>
  <si>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</si>
  <si>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</si>
  <si>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</si>
  <si>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</si>
  <si>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</si>
  <si>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</si>
  <si>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</si>
  <si>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</si>
  <si>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</si>
  <si>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</si>
  <si>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</si>
  <si>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</si>
  <si>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</si>
  <si>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</si>
  <si>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</si>
  <si>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</si>
  <si>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</si>
  <si>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</si>
  <si>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</si>
  <si>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</si>
  <si>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</si>
  <si>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</si>
  <si>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</si>
  <si>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</si>
  <si>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</si>
  <si>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</si>
  <si>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</si>
  <si>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</si>
  <si>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</si>
  <si>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</si>
  <si>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</si>
  <si>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</si>
  <si>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</si>
  <si>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</si>
  <si>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</si>
  <si>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</si>
  <si>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</si>
  <si>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</si>
  <si>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</si>
  <si>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</si>
  <si>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</si>
  <si>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</si>
  <si>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</si>
  <si>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</si>
  <si>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</si>
  <si>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</si>
  <si>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</si>
  <si>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</si>
  <si>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</si>
  <si>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</si>
  <si>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</si>
  <si>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</si>
  <si>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</si>
  <si>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</si>
  <si>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</si>
  <si>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</si>
  <si>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</si>
  <si>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</si>
  <si>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</si>
  <si>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</si>
  <si>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</si>
  <si>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</si>
  <si>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</si>
  <si>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</si>
  <si>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</si>
  <si>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</si>
  <si>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</si>
  <si>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</si>
  <si>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</si>
  <si>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</si>
  <si>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</si>
  <si>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</si>
  <si>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</si>
  <si>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</si>
  <si>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</si>
  <si>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</si>
  <si>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</si>
  <si>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</si>
  <si>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</si>
  <si>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</si>
  <si>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</si>
  <si>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</si>
  <si>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</si>
  <si>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</si>
  <si>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</si>
  <si>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</si>
  <si>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</si>
  <si>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</si>
  <si>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</si>
  <si>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</si>
  <si>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</si>
  <si>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</si>
  <si>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</si>
  <si>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</si>
  <si>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</si>
  <si>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</si>
  <si>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</si>
  <si>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</si>
  <si>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</si>
  <si>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</si>
  <si>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</si>
  <si>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</si>
  <si>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</si>
  <si>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</si>
  <si>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</si>
  <si>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</si>
  <si>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</si>
  <si>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</si>
  <si>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</si>
  <si>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</si>
  <si>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</si>
  <si>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</si>
  <si>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</si>
  <si>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</si>
  <si>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</si>
  <si>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</si>
  <si>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</si>
  <si>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</si>
  <si>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</si>
  <si>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</si>
  <si>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</si>
  <si>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</si>
  <si>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</si>
  <si>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</si>
  <si>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</si>
  <si>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</si>
  <si>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</si>
  <si>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</si>
  <si>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</si>
  <si>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</si>
  <si>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</si>
  <si>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</si>
  <si>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</si>
  <si>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</si>
  <si>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</si>
  <si>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</si>
  <si>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</si>
  <si>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</si>
  <si>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</si>
  <si>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</si>
  <si>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</si>
  <si>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</si>
  <si>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</si>
  <si>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</si>
  <si>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</si>
  <si>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</si>
  <si>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</si>
  <si>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</si>
  <si>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</si>
  <si>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</si>
  <si>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</si>
  <si>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</si>
  <si>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</si>
  <si>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</si>
  <si>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</si>
  <si>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</si>
  <si>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</si>
  <si>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</si>
  <si>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</si>
  <si>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</si>
  <si>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</si>
  <si>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</si>
  <si>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</si>
  <si>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</si>
  <si>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</si>
  <si>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</si>
  <si>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</si>
  <si>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</si>
  <si>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</si>
  <si>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</si>
  <si>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</si>
  <si>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</si>
  <si>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</si>
  <si>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</si>
  <si>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</si>
  <si>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</si>
  <si>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</si>
  <si>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</si>
  <si>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</si>
  <si>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</si>
  <si>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</si>
  <si>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</si>
  <si>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</si>
  <si>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</si>
  <si>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</si>
  <si>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</si>
  <si>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</si>
  <si>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</si>
  <si>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</si>
  <si>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</si>
  <si>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</si>
  <si>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</si>
  <si>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</si>
  <si>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</si>
  <si>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</si>
  <si>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</si>
  <si>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</si>
  <si>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</si>
  <si>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</si>
  <si>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</si>
  <si>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</si>
  <si>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</si>
  <si>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</si>
  <si>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</si>
  <si>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</si>
  <si>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</si>
  <si>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</si>
  <si>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</si>
  <si>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</si>
  <si>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</si>
  <si>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</si>
  <si>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</si>
  <si>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</si>
  <si>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</si>
  <si>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</si>
  <si>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</si>
  <si>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</si>
  <si>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</si>
  <si>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</si>
  <si>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</si>
  <si>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</si>
  <si>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</si>
  <si>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</si>
  <si>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</si>
  <si>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</si>
  <si>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</si>
  <si>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</si>
  <si>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</si>
  <si>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</si>
  <si>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</si>
  <si>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</si>
  <si>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</si>
  <si>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</si>
  <si>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</si>
  <si>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</si>
  <si>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</si>
  <si>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</si>
  <si>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</si>
  <si>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</si>
  <si>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</si>
  <si>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</si>
  <si>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</si>
  <si>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</si>
  <si>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</si>
  <si>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</si>
  <si>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</si>
  <si>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</si>
  <si>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</si>
  <si>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</si>
  <si>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</si>
  <si>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</si>
  <si>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</si>
  <si>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</si>
  <si>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</si>
  <si>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</si>
  <si>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</si>
  <si>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</si>
  <si>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</si>
  <si>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</si>
  <si>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</si>
  <si>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</si>
  <si>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</si>
  <si>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</si>
  <si>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</si>
  <si>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</si>
  <si>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</si>
  <si>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</si>
  <si>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</si>
  <si>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</si>
  <si>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</si>
  <si>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</si>
  <si>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</si>
  <si>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</si>
  <si>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</si>
  <si>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</si>
  <si>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</si>
  <si>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</si>
  <si>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</si>
  <si>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</si>
  <si>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</si>
  <si>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</si>
  <si>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</si>
  <si>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</si>
  <si>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</si>
  <si>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</si>
  <si>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</si>
  <si>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</si>
  <si>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</si>
  <si>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</si>
  <si>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</si>
  <si>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</si>
  <si>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</si>
  <si>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</si>
  <si>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</si>
  <si>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</si>
  <si>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</si>
  <si>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</si>
  <si>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</si>
  <si>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</si>
  <si>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</si>
  <si>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</si>
  <si>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</si>
  <si>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</si>
  <si>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</si>
  <si>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</si>
  <si>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</si>
  <si>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</si>
  <si>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</si>
  <si>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</si>
  <si>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</si>
  <si>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</si>
  <si>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</si>
  <si>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</si>
  <si>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</si>
  <si>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</si>
  <si>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</si>
  <si>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</si>
  <si>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</si>
  <si>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</si>
  <si>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</si>
  <si>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</si>
  <si>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</si>
  <si>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</si>
  <si>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</si>
  <si>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</si>
  <si>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</si>
  <si>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</si>
  <si>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</si>
  <si>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</si>
  <si>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</si>
  <si>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</si>
  <si>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</si>
  <si>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</si>
  <si>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</si>
  <si>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</si>
  <si>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</si>
  <si>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</si>
  <si>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</si>
  <si>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</si>
  <si>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</si>
  <si>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</si>
  <si>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</si>
  <si>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</si>
  <si>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</si>
  <si>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</si>
  <si>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</si>
  <si>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</si>
  <si>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</si>
  <si>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</si>
  <si>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</si>
  <si>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</si>
  <si>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</si>
  <si>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</si>
  <si>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</si>
  <si>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</si>
  <si>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</si>
  <si>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</si>
  <si>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</si>
  <si>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</si>
  <si>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</si>
  <si>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</si>
  <si>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</si>
  <si>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</si>
  <si>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</si>
  <si>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</si>
  <si>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</si>
  <si>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</si>
  <si>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</si>
  <si>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</si>
  <si>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</si>
  <si>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</si>
  <si>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</si>
  <si>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</si>
  <si>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</si>
  <si>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</si>
  <si>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</si>
  <si>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</si>
  <si>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</si>
  <si>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</si>
  <si>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</si>
  <si>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</si>
  <si>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</si>
  <si>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</si>
  <si>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</si>
  <si>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</si>
  <si>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</si>
  <si>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</si>
  <si>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</si>
  <si>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</si>
  <si>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</si>
  <si>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</si>
  <si>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</si>
  <si>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</si>
  <si>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</si>
  <si>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</si>
  <si>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</si>
  <si>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</si>
  <si>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</si>
  <si>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</si>
  <si>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</si>
  <si>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</si>
  <si>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</si>
  <si>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</si>
  <si>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</si>
  <si>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</si>
  <si>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</si>
  <si>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</si>
  <si>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</si>
  <si>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</si>
  <si>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</si>
  <si>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</si>
  <si>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</si>
  <si>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</si>
  <si>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</si>
  <si>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</si>
  <si>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</si>
  <si>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</si>
  <si>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</si>
  <si>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</si>
  <si>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</si>
  <si>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</si>
  <si>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</si>
  <si>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</si>
  <si>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</si>
  <si>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</si>
  <si>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</si>
  <si>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</si>
  <si>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</si>
  <si>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</si>
  <si>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</si>
  <si>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</si>
  <si>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</si>
  <si>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</si>
  <si>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</si>
  <si>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</si>
  <si>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</si>
  <si>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</si>
  <si>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</si>
  <si>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</si>
  <si>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</si>
  <si>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</si>
  <si>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</si>
  <si>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</si>
  <si>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</si>
  <si>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</si>
  <si>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</si>
  <si>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</si>
  <si>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</si>
  <si>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</si>
  <si>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</si>
  <si>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</si>
  <si>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</si>
  <si>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</si>
  <si>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</si>
  <si>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</si>
  <si>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</si>
  <si>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</si>
  <si>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</si>
  <si>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</si>
  <si>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</si>
  <si>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</si>
  <si>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</si>
  <si>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</si>
  <si>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</si>
  <si>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</si>
  <si>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</si>
  <si>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</si>
  <si>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</si>
  <si>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</si>
  <si>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</si>
  <si>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</si>
  <si>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</si>
  <si>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</si>
  <si>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</si>
  <si>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</si>
  <si>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</si>
  <si>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</si>
  <si>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</si>
  <si>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</si>
  <si>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</si>
  <si>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</si>
  <si>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</si>
  <si>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</si>
  <si>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</si>
  <si>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</si>
  <si>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</si>
  <si>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</si>
  <si>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</si>
  <si>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</si>
  <si>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</si>
  <si>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</si>
  <si>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</si>
  <si>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</si>
  <si>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</si>
  <si>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</si>
  <si>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</si>
  <si>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</si>
  <si>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</si>
  <si>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</si>
  <si>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</si>
  <si>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</si>
  <si>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</si>
  <si>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</si>
  <si>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</si>
  <si>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</si>
  <si>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</si>
  <si>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</si>
  <si>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</si>
  <si>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</si>
  <si>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</si>
  <si>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</si>
  <si>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</si>
  <si>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</si>
  <si>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</si>
  <si>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</si>
  <si>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</si>
  <si>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</si>
  <si>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</si>
  <si>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</si>
  <si>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</si>
  <si>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</si>
  <si>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</si>
  <si>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</si>
  <si>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</si>
  <si>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</si>
  <si>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</si>
  <si>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</si>
  <si>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</si>
  <si>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</si>
  <si>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</si>
  <si>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</si>
  <si>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</si>
  <si>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</si>
  <si>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</si>
  <si>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</si>
  <si>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</si>
  <si>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</si>
  <si>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</si>
  <si>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</si>
  <si>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</si>
  <si>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</si>
  <si>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</si>
  <si>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</si>
  <si>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</si>
  <si>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</si>
  <si>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</si>
  <si>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</si>
  <si>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</si>
  <si>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</si>
  <si>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</si>
  <si>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</si>
  <si>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</si>
  <si>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</si>
  <si>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</si>
  <si>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</si>
  <si>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</si>
  <si>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</si>
  <si>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</si>
  <si>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</si>
  <si>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</si>
  <si>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</si>
  <si>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</si>
  <si>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</si>
  <si>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</si>
  <si>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</si>
  <si>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</si>
  <si>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</si>
  <si>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</si>
  <si>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</si>
  <si>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</si>
  <si>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</si>
  <si>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</si>
  <si>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</si>
  <si>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</si>
  <si>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</si>
  <si>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</si>
  <si>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</si>
  <si>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</si>
  <si>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</si>
  <si>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</si>
  <si>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</si>
  <si>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</si>
  <si>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</si>
  <si>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</si>
  <si>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</si>
  <si>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</si>
  <si>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</si>
  <si>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</si>
  <si>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</si>
  <si>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</si>
  <si>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</si>
  <si>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</si>
  <si>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</si>
  <si>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</si>
  <si>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</si>
  <si>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</si>
  <si>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</si>
  <si>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</si>
  <si>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</si>
  <si>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</si>
  <si>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</si>
  <si>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</si>
  <si>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</si>
  <si>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</si>
  <si>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</si>
  <si>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</si>
  <si>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</si>
  <si>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</si>
  <si>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</si>
  <si>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</si>
  <si>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</si>
  <si>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</si>
  <si>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</si>
  <si>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</si>
  <si>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</si>
  <si>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</si>
  <si>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</si>
  <si>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</si>
  <si>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</si>
  <si>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</si>
  <si>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</si>
  <si>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</si>
  <si>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</si>
  <si>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</si>
  <si>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</si>
  <si>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</si>
  <si>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</si>
  <si>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</si>
  <si>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</si>
  <si>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</si>
  <si>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</si>
  <si>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</si>
  <si>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</si>
  <si>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</si>
  <si>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</si>
  <si>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</si>
  <si>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</si>
  <si>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</si>
  <si>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</si>
  <si>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</si>
  <si>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</si>
  <si>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</si>
  <si>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</si>
  <si>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</si>
  <si>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</si>
  <si>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</si>
  <si>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</si>
  <si>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</si>
  <si>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</si>
  <si>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</si>
  <si>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</si>
  <si>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</si>
  <si>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</si>
  <si>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</si>
  <si>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</si>
  <si>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</si>
  <si>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</si>
  <si>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</si>
  <si>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</si>
  <si>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</si>
  <si>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</si>
  <si>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</si>
  <si>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</si>
  <si>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</si>
  <si>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</si>
  <si>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</si>
  <si>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</si>
  <si>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</si>
  <si>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</si>
  <si>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</si>
  <si>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</si>
  <si>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</si>
  <si>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</si>
  <si>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</si>
  <si>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</si>
  <si>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</si>
  <si>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</si>
  <si>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</si>
  <si>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</si>
  <si>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</si>
  <si>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</si>
  <si>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</si>
  <si>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</si>
  <si>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</si>
  <si>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</si>
  <si>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</si>
  <si>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</si>
  <si>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</si>
  <si>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</si>
  <si>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</si>
  <si>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</si>
  <si>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</si>
  <si>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</si>
  <si>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</si>
  <si>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</si>
  <si>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</si>
  <si>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</si>
  <si>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</si>
  <si>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</si>
  <si>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</si>
  <si>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</si>
  <si>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</si>
  <si>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</si>
  <si>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</si>
  <si>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</si>
  <si>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</si>
  <si>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</si>
  <si>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</si>
  <si>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</si>
  <si>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</si>
  <si>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</si>
  <si>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</si>
  <si>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</si>
  <si>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</si>
  <si>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</si>
  <si>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</si>
  <si>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</si>
  <si>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</si>
  <si>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</si>
  <si>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</si>
  <si>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</si>
  <si>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</si>
  <si>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</si>
  <si>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</si>
  <si>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</si>
  <si>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</si>
  <si>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</si>
  <si>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</si>
  <si>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</si>
  <si>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</si>
  <si>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</si>
  <si>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</si>
  <si>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</si>
  <si>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</si>
  <si>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</si>
  <si>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</si>
  <si>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</si>
  <si>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</si>
  <si>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</si>
  <si>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</si>
  <si>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</si>
  <si>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</si>
  <si>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</si>
  <si>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</si>
  <si>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</si>
  <si>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</si>
  <si>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</si>
  <si>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</si>
  <si>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</si>
  <si>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</si>
  <si>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</si>
  <si>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</si>
  <si>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</si>
  <si>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</si>
  <si>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</si>
  <si>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</si>
  <si>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</si>
  <si>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</si>
  <si>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</si>
  <si>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</si>
  <si>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</si>
  <si>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</si>
  <si>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</si>
  <si>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</si>
  <si>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</si>
  <si>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</si>
  <si>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</si>
  <si>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</si>
  <si>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</si>
  <si>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</si>
  <si>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</si>
  <si>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</si>
  <si>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</si>
  <si>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</si>
  <si>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</si>
  <si>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</si>
  <si>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</si>
  <si>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</si>
  <si>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</si>
  <si>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</si>
  <si>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</si>
  <si>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</si>
  <si>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</si>
  <si>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</si>
  <si>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</si>
  <si>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</si>
  <si>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</si>
  <si>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</si>
  <si>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</si>
  <si>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</si>
  <si>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</si>
  <si>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</si>
  <si>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</si>
  <si>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</si>
  <si>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</si>
  <si>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</si>
  <si>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</si>
  <si>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</si>
  <si>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</si>
  <si>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</si>
  <si>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</si>
  <si>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</si>
  <si>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</si>
  <si>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</si>
  <si>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</si>
  <si>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</si>
  <si>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</si>
  <si>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</si>
  <si>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</si>
  <si>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</si>
  <si>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</si>
  <si>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</si>
  <si>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</si>
  <si>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</si>
  <si>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</si>
  <si>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</si>
  <si>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</si>
  <si>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</si>
  <si>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</si>
  <si>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</si>
  <si>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</si>
  <si>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</si>
  <si>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</si>
  <si>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</si>
  <si>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</si>
  <si>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</si>
  <si>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</si>
  <si>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</si>
  <si>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</si>
  <si>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</si>
  <si>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</si>
  <si>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</si>
  <si>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</si>
  <si>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</si>
  <si>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</si>
  <si>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</si>
  <si>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</si>
  <si>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</si>
  <si>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</si>
  <si>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</si>
  <si>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</si>
  <si>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</si>
  <si>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</si>
  <si>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</si>
  <si>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</si>
  <si>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</si>
  <si>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</si>
  <si>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</si>
  <si>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</si>
  <si>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</si>
  <si>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</si>
  <si>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</si>
  <si>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</si>
  <si>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</si>
  <si>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</si>
  <si>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</si>
  <si>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</si>
  <si>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</si>
  <si>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</si>
  <si>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</si>
  <si>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</si>
  <si>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</si>
  <si>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</si>
  <si>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</si>
  <si>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</si>
  <si>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</si>
  <si>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</si>
  <si>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</si>
  <si>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</si>
  <si>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</si>
  <si>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</si>
  <si>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</si>
  <si>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</si>
  <si>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</si>
  <si>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</si>
  <si>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</si>
  <si>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</si>
  <si>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</si>
  <si>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</si>
  <si>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</si>
  <si>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</si>
  <si>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</si>
  <si>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</si>
  <si>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</si>
  <si>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</si>
  <si>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</si>
  <si>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</si>
  <si>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</si>
  <si>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</si>
  <si>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</si>
  <si>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</si>
  <si>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</si>
  <si>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</si>
  <si>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</si>
  <si>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</si>
  <si>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</si>
  <si>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</si>
  <si>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</si>
  <si>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</si>
  <si>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</si>
  <si>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</si>
  <si>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</si>
  <si>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</si>
  <si>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</si>
  <si>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</si>
  <si>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</si>
  <si>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</si>
  <si>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</si>
  <si>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</si>
  <si>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</si>
  <si>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</si>
  <si>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</si>
  <si>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</si>
  <si>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</si>
  <si>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</si>
  <si>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</si>
  <si>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</si>
  <si>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</si>
  <si>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</si>
  <si>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</si>
  <si>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</si>
  <si>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</si>
  <si>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</si>
  <si>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</si>
  <si>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</si>
  <si>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</si>
  <si>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</si>
  <si>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</si>
  <si>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</si>
  <si>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</si>
  <si>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</si>
  <si>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</si>
  <si>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</si>
  <si>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</si>
  <si>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</si>
  <si>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</si>
  <si>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</si>
  <si>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</si>
  <si>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</si>
  <si>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</si>
  <si>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</si>
  <si>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</si>
  <si>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</si>
  <si>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</si>
  <si>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</si>
  <si>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</si>
  <si>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</si>
  <si>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</si>
  <si>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</si>
  <si>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</si>
  <si>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</si>
  <si>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</si>
  <si>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</si>
  <si>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</si>
  <si>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</si>
  <si>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</si>
  <si>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</si>
  <si>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</si>
  <si>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</si>
  <si>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</si>
  <si>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</si>
  <si>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</si>
  <si>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</si>
  <si>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</si>
  <si>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</si>
  <si>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</si>
  <si>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</si>
  <si>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</si>
  <si>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</si>
  <si>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</si>
  <si>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</si>
  <si>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</si>
  <si>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</si>
  <si>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</si>
  <si>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</si>
  <si>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</si>
  <si>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</si>
  <si>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</si>
  <si>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</si>
  <si>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</si>
  <si>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</si>
  <si>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</si>
  <si>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</si>
  <si>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</si>
  <si>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</si>
  <si>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</si>
  <si>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</si>
  <si>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</si>
  <si>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</si>
  <si>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</si>
  <si>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</si>
  <si>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</si>
  <si>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</si>
  <si>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</si>
  <si>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</si>
  <si>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</si>
  <si>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</si>
  <si>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</si>
  <si>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</si>
  <si>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</si>
  <si>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</si>
  <si>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</si>
  <si>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</si>
  <si>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</si>
  <si>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</si>
  <si>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</si>
  <si>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</si>
  <si>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</si>
  <si>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</si>
  <si>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</si>
  <si>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</si>
  <si>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</si>
  <si>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</si>
  <si>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</si>
  <si>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</si>
  <si>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</si>
  <si>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</si>
  <si>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</si>
  <si>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</si>
  <si>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</si>
  <si>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</si>
  <si>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</si>
  <si>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</si>
  <si>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</si>
  <si>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</si>
  <si>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</si>
  <si>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</si>
  <si>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</si>
  <si>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</si>
  <si>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</si>
  <si>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</si>
  <si>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</si>
  <si>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</si>
  <si>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</si>
  <si>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</si>
  <si>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</si>
  <si>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</si>
  <si>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</si>
  <si>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</si>
  <si>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</si>
  <si>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</si>
  <si>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</si>
  <si>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</si>
  <si>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</si>
  <si>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</si>
  <si>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</si>
  <si>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</si>
  <si>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</si>
  <si>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</si>
  <si>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</si>
  <si>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</si>
  <si>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</si>
  <si>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</si>
  <si>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</si>
  <si>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</si>
  <si>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</si>
  <si>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</si>
  <si>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</si>
  <si>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</si>
  <si>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</si>
  <si>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</si>
  <si>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</si>
  <si>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</si>
  <si>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</si>
  <si>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</si>
  <si>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</si>
  <si>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</si>
  <si>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</si>
  <si>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</si>
  <si>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</si>
  <si>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</si>
  <si>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</si>
  <si>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</si>
  <si>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</si>
  <si>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</si>
  <si>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</si>
  <si>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</si>
  <si>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</si>
  <si>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</si>
  <si>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</si>
  <si>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</si>
  <si>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</si>
  <si>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</si>
  <si>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</si>
  <si>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</si>
  <si>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</si>
  <si>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</si>
  <si>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</si>
  <si>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</si>
  <si>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</si>
  <si>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</si>
  <si>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</si>
  <si>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</si>
  <si>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</si>
  <si>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</si>
  <si>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</si>
  <si>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</si>
  <si>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</si>
  <si>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</si>
  <si>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</si>
  <si>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</si>
  <si>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</si>
  <si>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</si>
  <si>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</si>
  <si>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</si>
  <si>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</si>
  <si>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</si>
  <si>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</si>
  <si>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</si>
  <si>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</si>
  <si>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</si>
  <si>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</si>
  <si>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</si>
  <si>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</si>
  <si>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</si>
  <si>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</si>
  <si>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</si>
  <si>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</si>
  <si>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</si>
  <si>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</si>
  <si>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</si>
  <si>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</si>
  <si>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</si>
  <si>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</si>
  <si>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</si>
  <si>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</si>
  <si>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</si>
  <si>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</si>
  <si>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</si>
  <si>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</si>
  <si>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</si>
  <si>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</si>
  <si>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</si>
  <si>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</si>
  <si>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</si>
  <si>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</si>
  <si>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</si>
  <si>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</si>
  <si>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</si>
  <si>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</si>
  <si>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</si>
  <si>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</si>
  <si>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</si>
  <si>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</si>
  <si>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</si>
  <si>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</si>
  <si>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</si>
  <si>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</si>
  <si>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</si>
  <si>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</si>
  <si>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</si>
  <si>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</si>
  <si>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</si>
  <si>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</si>
  <si>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</si>
  <si>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</si>
  <si>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</si>
  <si>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</si>
  <si>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</si>
  <si>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</si>
  <si>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</si>
  <si>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</si>
  <si>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</si>
  <si>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</si>
  <si>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</si>
  <si>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</si>
  <si>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</si>
  <si>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</si>
  <si>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</si>
  <si>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</si>
  <si>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</si>
  <si>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</si>
  <si>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</si>
  <si>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</si>
  <si>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</si>
  <si>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</si>
  <si>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</si>
  <si>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</si>
  <si>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</si>
  <si>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</si>
  <si>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</si>
  <si>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</si>
  <si>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</si>
  <si>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</si>
  <si>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</si>
  <si>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</si>
  <si>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</si>
  <si>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</si>
  <si>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</si>
  <si>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</si>
  <si>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</si>
  <si>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</si>
  <si>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</si>
  <si>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</si>
  <si>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</si>
  <si>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</si>
  <si>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</si>
  <si>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</si>
  <si>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</si>
  <si>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</si>
  <si>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</si>
  <si>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</si>
  <si>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</si>
  <si>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</si>
  <si>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</si>
  <si>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</si>
  <si>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</si>
  <si>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</si>
  <si>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</si>
  <si>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</si>
  <si>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</si>
  <si>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</si>
  <si>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</si>
  <si>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</si>
  <si>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</si>
  <si>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</si>
  <si>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</si>
  <si>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</si>
  <si>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</si>
  <si>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</si>
  <si>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</si>
  <si>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</si>
  <si>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</si>
  <si>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</si>
  <si>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</si>
  <si>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</si>
  <si>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</si>
  <si>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</si>
  <si>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</si>
  <si>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</si>
  <si>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</si>
  <si>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</si>
  <si>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</si>
  <si>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</si>
  <si>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</si>
  <si>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</si>
  <si>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</si>
  <si>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</si>
  <si>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</si>
  <si>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</si>
  <si>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</si>
  <si>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</si>
  <si>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</si>
  <si>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</si>
  <si>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</si>
  <si>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</si>
  <si>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</si>
  <si>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</si>
  <si>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</si>
  <si>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</si>
  <si>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</si>
  <si>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</si>
  <si>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</si>
  <si>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</si>
  <si>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</si>
  <si>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</si>
  <si>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</si>
  <si>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</si>
  <si>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</si>
  <si>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</si>
  <si>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</si>
  <si>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</si>
  <si>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</si>
  <si>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</si>
  <si>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</si>
  <si>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</si>
  <si>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</si>
  <si>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</si>
  <si>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</si>
  <si>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</si>
  <si>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</si>
  <si>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</si>
  <si>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</si>
  <si>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</si>
  <si>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</si>
  <si>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</si>
  <si>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</si>
  <si>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</si>
  <si>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</si>
  <si>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</si>
  <si>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</si>
  <si>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</si>
  <si>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</si>
  <si>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</si>
  <si>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</si>
  <si>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</si>
  <si>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</si>
  <si>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</si>
  <si>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</si>
  <si>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</si>
  <si>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</si>
  <si>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</si>
  <si>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</si>
  <si>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</si>
  <si>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</si>
  <si>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</si>
  <si>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</si>
  <si>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</si>
  <si>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</si>
  <si>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</si>
  <si>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</si>
  <si>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</si>
  <si>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</si>
  <si>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</si>
  <si>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</si>
  <si>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</si>
  <si>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</si>
  <si>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</si>
  <si>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</si>
  <si>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</si>
  <si>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</si>
  <si>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</si>
  <si>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</si>
  <si>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</si>
  <si>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</si>
  <si>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</si>
  <si>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</si>
  <si>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</si>
  <si>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</si>
  <si>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</si>
  <si>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</si>
  <si>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</si>
  <si>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</si>
  <si>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</si>
  <si>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</si>
  <si>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</si>
  <si>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</si>
  <si>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</si>
  <si>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</si>
  <si>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</si>
  <si>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</si>
  <si>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</si>
  <si>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</si>
  <si>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</si>
  <si>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</si>
  <si>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</si>
  <si>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</si>
  <si>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</si>
  <si>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</si>
  <si>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</si>
  <si>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</si>
  <si>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</si>
  <si>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</si>
  <si>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</si>
  <si>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</si>
  <si>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</si>
  <si>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</si>
  <si>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</si>
  <si>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</si>
  <si>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</si>
  <si>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</si>
  <si>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</si>
  <si>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</si>
  <si>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</si>
  <si>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</si>
  <si>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</si>
  <si>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</si>
  <si>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</si>
  <si>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</si>
  <si>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</si>
  <si>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</si>
  <si>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</si>
  <si>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</si>
  <si>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</si>
  <si>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</si>
  <si>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</si>
  <si>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</si>
  <si>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</si>
  <si>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</si>
  <si>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</si>
  <si>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</si>
  <si>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</si>
  <si>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</si>
  <si>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</si>
  <si>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</si>
  <si>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</si>
  <si>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</si>
  <si>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</si>
  <si>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</si>
  <si>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</si>
  <si>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</si>
  <si>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</si>
  <si>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</si>
  <si>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</si>
  <si>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</si>
  <si>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</si>
  <si>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</si>
  <si>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</si>
  <si>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</si>
  <si>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</si>
  <si>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</si>
  <si>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</si>
  <si>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</si>
  <si>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</si>
  <si>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</si>
  <si>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</si>
  <si>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</si>
  <si>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</si>
  <si>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</si>
  <si>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</si>
  <si>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</si>
  <si>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</si>
  <si>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</si>
  <si>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</si>
  <si>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</si>
  <si>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</si>
  <si>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</si>
  <si>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</si>
  <si>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</si>
  <si>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</si>
  <si>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</si>
  <si>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</si>
  <si>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</si>
  <si>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</si>
  <si>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</si>
  <si>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</si>
  <si>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</si>
  <si>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</si>
  <si>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</si>
  <si>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</si>
  <si>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</si>
  <si>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</si>
  <si>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</si>
  <si>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</si>
  <si>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</si>
  <si>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</si>
  <si>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</si>
  <si>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</si>
  <si>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</si>
  <si>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</si>
  <si>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</si>
  <si>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</si>
  <si>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</si>
  <si>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</si>
  <si>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</si>
  <si>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</si>
  <si>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</si>
  <si>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</si>
  <si>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</si>
  <si>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</si>
  <si>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</si>
  <si>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</si>
  <si>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</si>
  <si>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</si>
  <si>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</si>
  <si>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</si>
  <si>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</si>
  <si>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</si>
  <si>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</si>
  <si>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</si>
  <si>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</si>
  <si>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</si>
  <si>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</si>
  <si>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</si>
  <si>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</si>
  <si>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</si>
  <si>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</si>
  <si>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</si>
  <si>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</si>
  <si>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</si>
  <si>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</si>
  <si>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</si>
  <si>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</si>
  <si>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</si>
  <si>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</si>
  <si>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</si>
  <si>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</si>
  <si>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</si>
  <si>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</si>
  <si>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</si>
  <si>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</si>
  <si>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</si>
  <si>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</si>
  <si>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</si>
  <si>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</si>
  <si>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</si>
  <si>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</si>
  <si>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</si>
  <si>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</si>
  <si>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</si>
  <si>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</si>
  <si>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</si>
  <si>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</si>
  <si>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</si>
  <si>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</si>
  <si>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</si>
  <si>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</si>
  <si>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</si>
  <si>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</si>
  <si>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</si>
  <si>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</si>
  <si>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</si>
  <si>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</si>
  <si>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</si>
  <si>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</si>
  <si>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</si>
  <si>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</si>
  <si>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</si>
  <si>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</si>
  <si>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</si>
  <si>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</si>
  <si>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</si>
  <si>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</si>
  <si>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</si>
  <si>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</si>
  <si>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</si>
  <si>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</si>
  <si>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</si>
  <si>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</si>
  <si>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</si>
  <si>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</si>
  <si>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</si>
  <si>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</si>
  <si>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</si>
  <si>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</si>
  <si>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</si>
  <si>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</si>
  <si>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</si>
  <si>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</si>
  <si>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</si>
  <si>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</si>
  <si>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</si>
  <si>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</si>
  <si>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</si>
  <si>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</si>
  <si>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</si>
  <si>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</si>
  <si>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</si>
  <si>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</si>
  <si>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</si>
  <si>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</si>
  <si>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</si>
  <si>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</si>
  <si>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</si>
  <si>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</si>
  <si>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</si>
  <si>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</si>
  <si>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</si>
  <si>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</si>
  <si>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</si>
  <si>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</si>
  <si>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</si>
  <si>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</si>
  <si>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</si>
  <si>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</si>
  <si>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</si>
  <si>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</si>
  <si>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</si>
  <si>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</si>
  <si>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</si>
  <si>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</si>
  <si>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</si>
  <si>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</si>
  <si>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</si>
  <si>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</si>
  <si>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</si>
  <si>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</si>
  <si>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</si>
  <si>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</si>
  <si>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</si>
  <si>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</si>
  <si>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</si>
  <si>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</si>
  <si>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</si>
  <si>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</si>
  <si>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</si>
  <si>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</si>
  <si>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</si>
  <si>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</si>
  <si>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</si>
  <si>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</si>
  <si>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</si>
  <si>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</si>
  <si>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</si>
  <si>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</si>
  <si>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</si>
  <si>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</si>
  <si>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</si>
  <si>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</si>
  <si>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</si>
  <si>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</si>
  <si>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</si>
  <si>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</si>
  <si>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</si>
  <si>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</si>
  <si>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</si>
  <si>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</si>
  <si>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</si>
  <si>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</si>
  <si>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</si>
  <si>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</si>
  <si>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</si>
  <si>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</si>
  <si>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</si>
  <si>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</si>
  <si>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</si>
  <si>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</si>
  <si>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</si>
  <si>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</si>
  <si>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</si>
  <si>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</si>
  <si>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</si>
  <si>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</si>
  <si>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</si>
  <si>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</si>
  <si>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</si>
  <si>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</si>
  <si>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</si>
  <si>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</si>
  <si>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</si>
  <si>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</si>
  <si>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</si>
  <si>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</si>
  <si>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</si>
  <si>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</si>
  <si>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</si>
  <si>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</si>
  <si>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</si>
  <si>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</si>
  <si>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</si>
  <si>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</si>
  <si>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</si>
  <si>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</si>
  <si>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</si>
  <si>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</si>
  <si>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</si>
  <si>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</si>
  <si>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</si>
  <si>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</si>
  <si>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</si>
  <si>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</si>
  <si>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</si>
  <si>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</si>
  <si>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</si>
  <si>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</si>
  <si>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</si>
  <si>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</si>
  <si>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</si>
  <si>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</si>
  <si>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</si>
  <si>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</si>
  <si>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</si>
  <si>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</si>
  <si>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</si>
  <si>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</si>
  <si>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</si>
  <si>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</si>
  <si>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</si>
  <si>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</si>
  <si>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</si>
  <si>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</si>
  <si>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</si>
  <si>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</si>
  <si>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</si>
  <si>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</si>
  <si>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</si>
  <si>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</si>
  <si>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</si>
  <si>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</si>
  <si>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</si>
  <si>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</si>
  <si>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</si>
  <si>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</si>
  <si>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</si>
  <si>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</si>
  <si>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</si>
  <si>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</si>
  <si>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</si>
  <si>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</si>
  <si>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</si>
  <si>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</si>
  <si>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</si>
  <si>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</si>
  <si>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</si>
  <si>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</si>
  <si>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</si>
  <si>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</si>
  <si>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</si>
  <si>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</si>
  <si>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</si>
  <si>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</si>
  <si>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</si>
  <si>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</si>
  <si>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</si>
  <si>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</si>
  <si>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</si>
  <si>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</si>
  <si>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</si>
  <si>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</si>
  <si>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</si>
  <si>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</si>
  <si>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</si>
  <si>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</si>
  <si>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</si>
  <si>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</si>
  <si>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</si>
  <si>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</si>
  <si>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</si>
  <si>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</si>
  <si>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</si>
  <si>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</si>
  <si>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</si>
  <si>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</si>
  <si>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</si>
  <si>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</si>
  <si>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</si>
  <si>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</si>
  <si>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</si>
  <si>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</si>
  <si>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</si>
  <si>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</si>
  <si>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</si>
  <si>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</si>
  <si>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</si>
  <si>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</si>
  <si>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</si>
  <si>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</si>
  <si>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</si>
  <si>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</si>
  <si>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</si>
  <si>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</si>
  <si>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</si>
  <si>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</si>
  <si>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</si>
  <si>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</si>
  <si>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</si>
  <si>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</si>
  <si>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</si>
  <si>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</si>
  <si>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</si>
  <si>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</si>
  <si>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</si>
  <si>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</si>
  <si>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</si>
  <si>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</si>
  <si>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</si>
  <si>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</si>
  <si>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</si>
  <si>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</si>
  <si>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</si>
  <si>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</si>
  <si>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</si>
  <si>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</si>
  <si>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</si>
  <si>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</si>
  <si>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</si>
  <si>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</si>
  <si>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</si>
  <si>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</si>
  <si>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</si>
  <si>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</si>
  <si>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</si>
  <si>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</si>
  <si>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</si>
  <si>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</si>
  <si>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</si>
  <si>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</si>
  <si>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</si>
  <si>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</si>
  <si>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</si>
  <si>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</si>
  <si>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</si>
  <si>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</si>
  <si>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</si>
  <si>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</si>
  <si>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</si>
  <si>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</si>
  <si>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</si>
  <si>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</si>
  <si>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</si>
  <si>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</si>
  <si>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</si>
  <si>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</si>
  <si>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</si>
  <si>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</si>
  <si>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</si>
  <si>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</si>
  <si>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</si>
  <si>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</si>
  <si>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</si>
  <si>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</si>
  <si>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</si>
  <si>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</si>
  <si>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</si>
  <si>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</si>
  <si>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</si>
  <si>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</si>
  <si>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</si>
  <si>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</si>
  <si>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</si>
  <si>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</si>
  <si>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</si>
  <si>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</si>
  <si>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</si>
  <si>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</si>
  <si>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</si>
  <si>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</si>
  <si>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</si>
  <si>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</si>
  <si>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</si>
  <si>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</si>
  <si>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</si>
  <si>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</si>
  <si>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</si>
  <si>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</si>
  <si>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</si>
  <si>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</si>
  <si>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</si>
  <si>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</si>
  <si>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</si>
  <si>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</si>
  <si>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</si>
  <si>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</si>
  <si>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</si>
  <si>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</si>
  <si>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</si>
  <si>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</si>
  <si>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</si>
  <si>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</si>
  <si>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</si>
  <si>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</si>
  <si>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</si>
  <si>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</si>
  <si>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</si>
  <si>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</si>
  <si>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</si>
  <si>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</si>
  <si>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</si>
  <si>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</si>
  <si>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</si>
  <si>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</si>
  <si>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</si>
  <si>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</si>
  <si>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</si>
  <si>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</si>
  <si>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</si>
  <si>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</si>
  <si>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</si>
  <si>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</si>
  <si>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</si>
  <si>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</si>
  <si>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</si>
  <si>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</si>
  <si>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</si>
  <si>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</si>
  <si>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</si>
  <si>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</si>
  <si>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</si>
  <si>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</si>
  <si>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</si>
  <si>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</si>
  <si>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</si>
  <si>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</si>
  <si>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</si>
  <si>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</si>
  <si>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</si>
  <si>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</si>
  <si>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</si>
  <si>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</si>
  <si>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</si>
  <si>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</si>
  <si>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</si>
  <si>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</si>
  <si>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</si>
  <si>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</si>
  <si>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</si>
  <si>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</si>
  <si>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</si>
  <si>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</si>
  <si>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</si>
  <si>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</si>
  <si>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</si>
  <si>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</si>
  <si>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</si>
  <si>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</si>
  <si>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</si>
  <si>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</si>
  <si>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</si>
  <si>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</si>
  <si>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</si>
  <si>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</si>
  <si>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</si>
  <si>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</si>
  <si>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</si>
  <si>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</si>
  <si>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</si>
  <si>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</si>
  <si>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</si>
  <si>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</si>
  <si>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</si>
  <si>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</si>
  <si>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</si>
  <si>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</si>
  <si>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</si>
  <si>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</si>
  <si>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</si>
  <si>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</si>
  <si>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</si>
  <si>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</si>
  <si>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</si>
  <si>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</si>
  <si>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</si>
  <si>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</si>
  <si>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</si>
  <si>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</si>
  <si>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</si>
  <si>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</si>
  <si>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</si>
  <si>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</si>
  <si>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</si>
  <si>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</si>
  <si>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</si>
  <si>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</si>
  <si>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</si>
  <si>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</si>
  <si>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</si>
  <si>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</si>
  <si>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</si>
  <si>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</si>
  <si>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</si>
  <si>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</si>
  <si>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</si>
  <si>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</si>
  <si>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</si>
  <si>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</si>
  <si>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</si>
  <si>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</si>
  <si>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</si>
  <si>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</si>
  <si>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</si>
  <si>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</si>
  <si>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</si>
  <si>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</si>
  <si>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</si>
  <si>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</si>
  <si>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</si>
  <si>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</si>
  <si>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</si>
  <si>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</si>
  <si>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</si>
  <si>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</si>
  <si>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</si>
  <si>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</si>
  <si>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</si>
  <si>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</si>
  <si>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</si>
  <si>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</si>
  <si>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</si>
  <si>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</si>
  <si>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</si>
  <si>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</si>
  <si>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</si>
  <si>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</si>
  <si>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</si>
  <si>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</si>
  <si>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</si>
  <si>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</si>
  <si>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</si>
  <si>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</si>
  <si>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</si>
  <si>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</si>
  <si>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</si>
  <si>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</si>
  <si>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</si>
  <si>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</si>
  <si>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</si>
  <si>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</si>
  <si>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</si>
  <si>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</si>
  <si>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</si>
  <si>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</si>
  <si>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</si>
  <si>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</si>
  <si>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</si>
  <si>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</si>
  <si>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</si>
  <si>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</si>
  <si>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</si>
  <si>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</si>
  <si>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</si>
  <si>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</si>
  <si>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</si>
  <si>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</si>
  <si>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</si>
  <si>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</si>
  <si>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</si>
  <si>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</si>
  <si>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</si>
  <si>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</si>
  <si>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</si>
  <si>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</si>
  <si>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</si>
  <si>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</si>
  <si>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</si>
  <si>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</si>
  <si>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</si>
  <si>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</si>
  <si>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</si>
  <si>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</si>
  <si>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</si>
  <si>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</si>
  <si>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</si>
  <si>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</si>
  <si>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</si>
  <si>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</si>
  <si>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</si>
  <si>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</si>
  <si>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</si>
  <si>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</si>
  <si>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</si>
  <si>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</si>
  <si>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</si>
  <si>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</si>
  <si>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</si>
  <si>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</si>
  <si>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</si>
  <si>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</si>
  <si>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</si>
  <si>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</si>
  <si>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</si>
  <si>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</si>
  <si>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</si>
  <si>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</si>
  <si>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</si>
  <si>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</si>
  <si>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</si>
  <si>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</si>
  <si>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</si>
  <si>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</si>
  <si>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</si>
  <si>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</si>
  <si>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</si>
  <si>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</si>
  <si>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</si>
  <si>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</si>
  <si>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</si>
  <si>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</si>
  <si>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</si>
  <si>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</si>
  <si>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</si>
  <si>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</si>
  <si>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</si>
  <si>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</si>
  <si>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</si>
  <si>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</si>
  <si>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</si>
  <si>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</si>
  <si>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</si>
  <si>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</si>
  <si>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</si>
  <si>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</si>
  <si>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</si>
  <si>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</si>
  <si>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</si>
  <si>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</si>
  <si>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</si>
  <si>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</si>
  <si>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</si>
  <si>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</si>
  <si>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</si>
  <si>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</si>
  <si>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</si>
  <si>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</si>
  <si>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</si>
  <si>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</si>
  <si>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</si>
  <si>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</si>
  <si>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</si>
  <si>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</si>
  <si>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</si>
  <si>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</si>
  <si>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</si>
  <si>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</si>
  <si>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</si>
  <si>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</si>
  <si>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</si>
  <si>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</si>
  <si>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</si>
  <si>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</si>
  <si>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</si>
  <si>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</si>
  <si>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</si>
  <si>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</si>
  <si>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</si>
  <si>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</si>
  <si>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</si>
  <si>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</si>
  <si>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</si>
  <si>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</si>
  <si>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</si>
  <si>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</si>
  <si>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</si>
  <si>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</si>
  <si>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</si>
  <si>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</si>
  <si>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</si>
  <si>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</si>
  <si>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</si>
  <si>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</si>
  <si>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</si>
  <si>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</si>
  <si>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</si>
  <si>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</si>
  <si>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</si>
  <si>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</si>
  <si>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</si>
  <si>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</si>
  <si>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</si>
  <si>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</si>
  <si>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</si>
  <si>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</si>
  <si>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</si>
  <si>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</si>
  <si>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</si>
  <si>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</si>
  <si>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</si>
  <si>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</si>
  <si>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</si>
  <si>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</si>
  <si>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</si>
  <si>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</si>
  <si>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</si>
  <si>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</si>
  <si>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</si>
  <si>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</si>
  <si>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</si>
  <si>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</si>
  <si>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</si>
  <si>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</si>
  <si>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</si>
  <si>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</si>
  <si>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</si>
  <si>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</si>
  <si>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</si>
  <si>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</si>
  <si>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</si>
  <si>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</si>
  <si>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</si>
  <si>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</si>
  <si>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</si>
  <si>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</si>
  <si>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</si>
  <si>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</si>
  <si>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</si>
  <si>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</si>
  <si>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</si>
  <si>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</si>
  <si>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</si>
  <si>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</si>
  <si>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</si>
  <si>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</si>
  <si>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</si>
  <si>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</si>
  <si>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</si>
  <si>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</si>
  <si>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</si>
  <si>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</si>
  <si>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</si>
  <si>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</si>
  <si>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</si>
  <si>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</si>
  <si>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</si>
  <si>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</si>
  <si>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</si>
  <si>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</si>
  <si>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</si>
  <si>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</si>
  <si>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</si>
  <si>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</si>
  <si>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</si>
  <si>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</si>
  <si>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</si>
  <si>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</si>
  <si>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</si>
  <si>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</si>
  <si>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</si>
  <si>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</si>
  <si>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</si>
  <si>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</si>
  <si>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</si>
  <si>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</si>
  <si>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</si>
  <si>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</si>
  <si>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</si>
  <si>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</si>
  <si>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</si>
  <si>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</si>
  <si>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</si>
  <si>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</si>
  <si>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</si>
  <si>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</si>
  <si>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</si>
  <si>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</si>
  <si>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</si>
  <si>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</si>
  <si>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</si>
  <si>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</si>
  <si>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</si>
  <si>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</si>
  <si>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</si>
  <si>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</si>
  <si>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</si>
  <si>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</si>
  <si>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</si>
  <si>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</si>
  <si>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</si>
  <si>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</si>
  <si>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</si>
  <si>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</si>
  <si>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</si>
  <si>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</si>
  <si>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</si>
  <si>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</si>
  <si>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</si>
  <si>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</si>
  <si>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</si>
  <si>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</si>
  <si>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</si>
  <si>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</si>
  <si>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</si>
  <si>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</si>
  <si>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</si>
  <si>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</si>
  <si>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</si>
  <si>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</si>
  <si>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</si>
  <si>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</si>
  <si>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</si>
  <si>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</si>
  <si>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</si>
  <si>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</si>
  <si>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</si>
  <si>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</si>
  <si>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</si>
  <si>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</si>
  <si>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</si>
  <si>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</si>
  <si>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</si>
  <si>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</si>
  <si>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</si>
  <si>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</si>
  <si>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</si>
  <si>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</si>
  <si>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</si>
  <si>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</si>
  <si>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</si>
  <si>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</si>
  <si>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</si>
  <si>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</si>
  <si>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</si>
  <si>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</si>
  <si>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</si>
  <si>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</si>
  <si>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</si>
  <si>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</si>
  <si>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</si>
  <si>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</si>
  <si>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</si>
  <si>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</si>
  <si>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</si>
  <si>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</si>
  <si>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</si>
  <si>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</si>
  <si>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</si>
  <si>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</si>
  <si>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</si>
  <si>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</si>
  <si>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</si>
  <si>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</si>
  <si>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</si>
  <si>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</si>
  <si>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</si>
  <si>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</si>
  <si>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</si>
  <si>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</si>
  <si>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</si>
  <si>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</si>
  <si>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</si>
  <si>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</si>
  <si>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</si>
  <si>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</si>
  <si>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</si>
  <si>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</si>
  <si>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</si>
  <si>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</si>
  <si>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</si>
  <si>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</si>
  <si>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</si>
  <si>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</si>
  <si>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</si>
  <si>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</si>
  <si>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</si>
  <si>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</si>
  <si>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</si>
  <si>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</si>
  <si>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</si>
  <si>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</si>
  <si>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</si>
  <si>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</si>
  <si>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</si>
  <si>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</si>
  <si>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</si>
  <si>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</si>
  <si>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</si>
  <si>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</si>
  <si>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</si>
  <si>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</si>
  <si>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</si>
  <si>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</si>
  <si>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</si>
  <si>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</si>
  <si>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</si>
  <si>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</si>
  <si>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</si>
  <si>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</si>
  <si>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</si>
  <si>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</si>
  <si>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</si>
  <si>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</si>
  <si>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</si>
  <si>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</si>
  <si>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</si>
  <si>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</si>
  <si>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</si>
  <si>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</si>
  <si>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</si>
  <si>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</si>
  <si>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</si>
  <si>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</si>
  <si>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</si>
  <si>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</si>
  <si>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</si>
  <si>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</si>
  <si>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</si>
  <si>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</si>
  <si>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</si>
  <si>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</si>
  <si>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</si>
  <si>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</si>
  <si>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</si>
  <si>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</si>
  <si>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</si>
  <si>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</si>
  <si>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</si>
  <si>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</si>
  <si>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</si>
  <si>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</si>
  <si>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</si>
  <si>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</si>
  <si>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</si>
  <si>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</si>
  <si>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</si>
  <si>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</si>
  <si>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</si>
  <si>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</si>
  <si>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</si>
  <si>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</si>
  <si>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</si>
  <si>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</si>
  <si>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</si>
  <si>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</si>
  <si>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</si>
  <si>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</si>
  <si>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</si>
  <si>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</si>
  <si>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</si>
  <si>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</si>
  <si>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</si>
  <si>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</si>
  <si>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</si>
  <si>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</si>
  <si>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</si>
  <si>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</si>
  <si>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</si>
  <si>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</si>
  <si>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</si>
  <si>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</si>
  <si>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</si>
  <si>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</si>
  <si>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</si>
  <si>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</si>
  <si>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</si>
  <si>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</si>
  <si>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</si>
  <si>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</si>
  <si>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</si>
  <si>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</si>
  <si>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</si>
  <si>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</si>
  <si>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</si>
  <si>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</si>
  <si>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</si>
  <si>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</si>
  <si>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</si>
  <si>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</si>
  <si>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</si>
  <si>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</si>
  <si>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</si>
  <si>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</si>
  <si>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</si>
  <si>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</si>
  <si>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</si>
  <si>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</si>
  <si>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</si>
  <si>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</si>
  <si>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</si>
  <si>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</si>
  <si>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</si>
  <si>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</si>
  <si>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</si>
  <si>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</si>
  <si>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</si>
  <si>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</si>
  <si>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</si>
  <si>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</si>
  <si>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</si>
  <si>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</si>
  <si>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</si>
  <si>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</si>
  <si>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</si>
  <si>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</si>
  <si>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</si>
  <si>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</si>
  <si>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</si>
  <si>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</si>
  <si>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</si>
  <si>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</si>
  <si>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</si>
  <si>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</si>
  <si>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</si>
  <si>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</si>
  <si>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</si>
  <si>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</si>
  <si>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</si>
  <si>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</si>
  <si>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</si>
  <si>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</si>
  <si>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</si>
  <si>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</si>
  <si>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</si>
  <si>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</si>
  <si>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</si>
  <si>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</si>
  <si>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</si>
  <si>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</si>
  <si>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</si>
  <si>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</si>
  <si>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</si>
  <si>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</si>
  <si>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</si>
  <si>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</si>
  <si>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</si>
  <si>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</si>
  <si>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</si>
  <si>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</si>
  <si>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</si>
  <si>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</si>
  <si>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</si>
  <si>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</si>
  <si>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</si>
  <si>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</si>
  <si>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</si>
  <si>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</si>
  <si>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</si>
  <si>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</si>
  <si>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</si>
  <si>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</si>
  <si>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</si>
  <si>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</si>
  <si>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</si>
  <si>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</si>
  <si>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</si>
  <si>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</si>
  <si>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</si>
  <si>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</si>
  <si>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</si>
  <si>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</si>
  <si>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</si>
  <si>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</si>
  <si>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</si>
  <si>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</si>
  <si>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</si>
  <si>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</si>
  <si>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</si>
  <si>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</si>
  <si>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</si>
  <si>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</si>
  <si>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</si>
  <si>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</si>
  <si>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</si>
  <si>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</si>
  <si>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</si>
  <si>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</si>
  <si>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</si>
  <si>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</si>
  <si>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</si>
  <si>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</si>
  <si>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</si>
  <si>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</si>
  <si>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</si>
  <si>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</si>
  <si>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</si>
  <si>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</si>
  <si>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</si>
  <si>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</si>
  <si>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</si>
  <si>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</si>
  <si>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</si>
  <si>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</si>
  <si>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</si>
  <si>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</si>
  <si>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</si>
  <si>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</si>
  <si>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</si>
  <si>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</si>
  <si>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</si>
  <si>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</si>
  <si>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</si>
  <si>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</si>
  <si>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</si>
  <si>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</si>
  <si>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</si>
  <si>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</si>
  <si>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</si>
  <si>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</si>
  <si>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</si>
  <si>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</si>
  <si>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</si>
  <si>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</si>
  <si>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</si>
  <si>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</si>
  <si>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</si>
  <si>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</si>
  <si>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</si>
  <si>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</si>
  <si>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</si>
  <si>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</si>
  <si>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</si>
  <si>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</si>
  <si>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</si>
  <si>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</si>
  <si>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</si>
  <si>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</si>
  <si>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</si>
  <si>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</si>
  <si>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</si>
  <si>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</si>
  <si>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</si>
  <si>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</si>
  <si>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</si>
  <si>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</si>
  <si>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</si>
  <si>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</si>
  <si>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</si>
  <si>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</si>
  <si>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</si>
  <si>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</si>
  <si>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</si>
  <si>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</si>
  <si>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</si>
  <si>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</si>
  <si>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</si>
  <si>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</si>
  <si>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</si>
  <si>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</si>
  <si>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</si>
  <si>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</si>
  <si>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</si>
  <si>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</si>
  <si>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</si>
  <si>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</si>
  <si>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</si>
  <si>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</si>
  <si>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</si>
  <si>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</si>
  <si>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</si>
  <si>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</si>
  <si>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</si>
  <si>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</si>
  <si>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</si>
  <si>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</si>
  <si>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</si>
  <si>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</si>
  <si>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</si>
  <si>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</si>
  <si>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</si>
  <si>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</si>
  <si>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</si>
  <si>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</si>
  <si>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</si>
  <si>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</si>
  <si>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</si>
  <si>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</si>
  <si>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</si>
  <si>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</si>
  <si>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</si>
  <si>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</si>
  <si>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</si>
  <si>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</si>
  <si>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</si>
  <si>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</si>
  <si>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</si>
  <si>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</si>
  <si>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</si>
  <si>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</si>
  <si>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</si>
  <si>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</si>
  <si>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</si>
  <si>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</si>
  <si>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</si>
  <si>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</si>
  <si>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</si>
  <si>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</si>
  <si>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</si>
  <si>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</si>
  <si>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</si>
  <si>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</si>
  <si>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</si>
  <si>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</si>
  <si>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</si>
  <si>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</si>
  <si>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</si>
  <si>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</si>
  <si>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</si>
  <si>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</si>
  <si>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</si>
  <si>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</si>
  <si>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</si>
  <si>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</si>
  <si>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</si>
  <si>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</si>
  <si>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</si>
  <si>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</si>
  <si>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</si>
  <si>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</si>
  <si>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</si>
  <si>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</si>
  <si>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</si>
  <si>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</si>
  <si>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</si>
  <si>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</si>
  <si>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</si>
  <si>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</si>
  <si>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</si>
  <si>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</si>
  <si>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</si>
  <si>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</si>
  <si>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</si>
  <si>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</si>
  <si>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</si>
  <si>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</si>
  <si>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</si>
  <si>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</si>
  <si>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</si>
  <si>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</si>
  <si>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</si>
  <si>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</si>
  <si>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</si>
  <si>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</si>
  <si>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</si>
  <si>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</si>
  <si>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</si>
  <si>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</si>
  <si>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</si>
  <si>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</si>
  <si>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</si>
  <si>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</si>
  <si>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</si>
  <si>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</si>
  <si>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</si>
  <si>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</si>
  <si>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</si>
  <si>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</si>
  <si>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</si>
  <si>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</si>
  <si>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</si>
  <si>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</si>
  <si>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</si>
  <si>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</si>
  <si>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</si>
  <si>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</si>
  <si>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</si>
  <si>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</si>
  <si>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</si>
  <si>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</si>
  <si>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</si>
  <si>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</si>
  <si>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</si>
  <si>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</si>
  <si>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</si>
  <si>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</si>
  <si>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</si>
  <si>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</si>
  <si>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</si>
  <si>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</si>
  <si>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</si>
  <si>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</si>
  <si>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</si>
  <si>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</si>
  <si>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</si>
  <si>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</si>
  <si>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</si>
  <si>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</si>
  <si>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</si>
  <si>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</si>
  <si>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</si>
  <si>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</si>
  <si>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</si>
  <si>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</si>
  <si>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</si>
  <si>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</si>
  <si>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</si>
  <si>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</si>
  <si>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</si>
  <si>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</si>
  <si>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</si>
  <si>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</si>
  <si>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</si>
  <si>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</si>
  <si>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</si>
  <si>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</si>
  <si>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</si>
  <si>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</si>
  <si>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</si>
  <si>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</si>
  <si>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</si>
  <si>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</si>
  <si>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</si>
  <si>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</si>
  <si>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</si>
  <si>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</si>
  <si>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</si>
  <si>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</si>
  <si>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</si>
  <si>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</si>
  <si>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</si>
  <si>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</si>
  <si>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</si>
  <si>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</si>
  <si>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</si>
  <si>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</si>
  <si>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</si>
  <si>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</si>
  <si>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</si>
  <si>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</si>
  <si>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</si>
  <si>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</si>
  <si>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</si>
  <si>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</si>
  <si>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</si>
  <si>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</si>
  <si>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</si>
  <si>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</si>
  <si>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</si>
  <si>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</si>
  <si>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</si>
  <si>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</si>
  <si>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</si>
  <si>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</si>
  <si>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</si>
  <si>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</si>
  <si>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</si>
  <si>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</si>
  <si>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</si>
  <si>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</si>
  <si>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</si>
  <si>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</si>
  <si>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</si>
  <si>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</si>
  <si>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</si>
  <si>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</si>
  <si>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</si>
  <si>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</si>
  <si>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</si>
  <si>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</si>
  <si>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</si>
  <si>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</si>
  <si>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</si>
  <si>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</si>
  <si>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</si>
  <si>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</si>
  <si>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</si>
  <si>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</si>
  <si>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</si>
  <si>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</si>
  <si>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</si>
  <si>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</si>
  <si>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</si>
  <si>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</si>
  <si>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</si>
  <si>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</si>
  <si>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</si>
  <si>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</si>
  <si>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</si>
  <si>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</si>
  <si>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</si>
  <si>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</si>
  <si>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</si>
  <si>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</si>
  <si>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</si>
  <si>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</si>
  <si>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</si>
  <si>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</si>
  <si>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</si>
  <si>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</si>
  <si>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</si>
  <si>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</si>
  <si>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</si>
  <si>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</si>
  <si>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</si>
  <si>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</si>
  <si>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</si>
  <si>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</si>
  <si>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</si>
  <si>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</si>
  <si>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</si>
  <si>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</si>
  <si>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</si>
  <si>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</si>
  <si>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</si>
  <si>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</si>
  <si>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</si>
  <si>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</si>
  <si>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</si>
  <si>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</si>
  <si>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</si>
  <si>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</si>
  <si>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</si>
  <si>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</si>
  <si>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</si>
  <si>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</si>
  <si>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</si>
  <si>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</si>
  <si>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</si>
  <si>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</si>
  <si>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</si>
  <si>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</si>
  <si>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</si>
  <si>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</si>
  <si>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</si>
  <si>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</si>
  <si>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</si>
  <si>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</si>
  <si>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</si>
  <si>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</si>
  <si>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</si>
  <si>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</si>
  <si>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</si>
  <si>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</si>
  <si>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</si>
  <si>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</si>
  <si>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</si>
  <si>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</si>
  <si>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</si>
  <si>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</si>
  <si>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</si>
  <si>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</si>
  <si>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</si>
  <si>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</si>
  <si>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</si>
  <si>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</si>
  <si>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</si>
  <si>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</si>
  <si>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</si>
  <si>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</si>
  <si>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</si>
  <si>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</si>
  <si>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</si>
  <si>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</si>
  <si>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</si>
  <si>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</si>
  <si>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</si>
  <si>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</si>
  <si>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</si>
  <si>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</si>
  <si>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</si>
  <si>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</si>
  <si>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</si>
  <si>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</si>
  <si>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</si>
  <si>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</si>
  <si>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</si>
  <si>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</si>
  <si>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</si>
  <si>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</si>
  <si>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</si>
  <si>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</si>
  <si>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</si>
  <si>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</si>
  <si>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</si>
  <si>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</si>
  <si>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</si>
  <si>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</si>
  <si>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</si>
  <si>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</si>
  <si>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</si>
  <si>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</si>
  <si>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</si>
  <si>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</si>
  <si>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</si>
  <si>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</si>
  <si>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</si>
  <si>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</si>
  <si>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</si>
  <si>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</si>
  <si>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</si>
  <si>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</si>
  <si>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</si>
  <si>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</si>
  <si>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</si>
  <si>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</si>
  <si>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</si>
  <si>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</si>
  <si>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</si>
  <si>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</si>
  <si>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</si>
  <si>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</si>
  <si>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</si>
  <si>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</si>
  <si>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</si>
  <si>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</si>
  <si>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</si>
  <si>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</si>
  <si>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</si>
  <si>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</si>
  <si>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</si>
  <si>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</si>
  <si>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</si>
  <si>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</si>
  <si>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</si>
  <si>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</si>
  <si>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</si>
  <si>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</si>
  <si>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</si>
  <si>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</si>
  <si>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</si>
  <si>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</si>
  <si>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</si>
  <si>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</si>
  <si>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</si>
  <si>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</si>
  <si>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</si>
  <si>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</si>
  <si>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</si>
  <si>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</si>
  <si>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</si>
  <si>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</si>
  <si>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</si>
  <si>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</si>
  <si>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</si>
  <si>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</si>
  <si>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</si>
  <si>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</si>
  <si>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</si>
  <si>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</si>
  <si>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</si>
  <si>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</si>
  <si>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</si>
  <si>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</si>
  <si>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</si>
  <si>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</si>
  <si>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</si>
  <si>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</si>
  <si>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</si>
  <si>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</si>
  <si>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</si>
  <si>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</si>
  <si>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</si>
  <si>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</si>
  <si>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</si>
  <si>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</si>
  <si>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</si>
  <si>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</si>
  <si>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</si>
  <si>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</si>
  <si>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</si>
  <si>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</si>
  <si>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</si>
  <si>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</si>
  <si>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</si>
  <si>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</si>
  <si>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</si>
  <si>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</si>
  <si>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</si>
  <si>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</si>
  <si>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</si>
  <si>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</si>
  <si>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</si>
  <si>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</si>
  <si>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</si>
  <si>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</si>
  <si>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</si>
  <si>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</si>
  <si>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</si>
  <si>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</si>
  <si>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</si>
  <si>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</si>
  <si>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</si>
  <si>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</si>
  <si>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</si>
  <si>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</si>
  <si>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</si>
  <si>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</si>
  <si>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</si>
  <si>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</si>
  <si>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</si>
  <si>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</si>
  <si>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</si>
  <si>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</si>
  <si>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</si>
  <si>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</si>
  <si>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</si>
  <si>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</si>
  <si>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</si>
  <si>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</si>
  <si>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</si>
  <si>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</si>
  <si>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</si>
  <si>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</si>
  <si>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</si>
  <si>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</si>
  <si>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</si>
  <si>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</si>
  <si>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</si>
  <si>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</si>
  <si>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</si>
  <si>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</si>
  <si>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</si>
  <si>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</si>
  <si>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</si>
  <si>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</si>
  <si>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</si>
  <si>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</si>
  <si>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</si>
  <si>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</si>
  <si>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</si>
  <si>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</si>
  <si>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</si>
  <si>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</si>
  <si>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</si>
  <si>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</si>
  <si>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</si>
  <si>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</si>
  <si>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</si>
  <si>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</si>
  <si>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</si>
  <si>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</si>
  <si>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</si>
  <si>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</si>
  <si>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</si>
  <si>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</si>
  <si>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</si>
  <si>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</si>
  <si>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</si>
  <si>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</si>
  <si>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</si>
  <si>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</si>
  <si>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</si>
  <si>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</si>
  <si>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</si>
  <si>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</si>
  <si>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</si>
  <si>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</si>
  <si>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</si>
  <si>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</si>
  <si>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</si>
  <si>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</si>
  <si>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</si>
  <si>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</si>
  <si>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</si>
  <si>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</si>
  <si>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</si>
  <si>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</si>
  <si>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</si>
  <si>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</si>
  <si>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</si>
  <si>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</si>
  <si>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</si>
  <si>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</si>
  <si>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</si>
  <si>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</si>
  <si>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</si>
  <si>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</si>
  <si>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</si>
  <si>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</si>
  <si>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</si>
  <si>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</si>
  <si>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</si>
  <si>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</si>
  <si>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</si>
  <si>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</si>
  <si>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</si>
  <si>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</si>
  <si>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</si>
  <si>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</si>
  <si>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</si>
  <si>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</si>
  <si>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</si>
  <si>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</si>
  <si>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</si>
  <si>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</si>
  <si>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</si>
  <si>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</si>
  <si>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</si>
  <si>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</si>
  <si>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</si>
  <si>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</si>
  <si>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</si>
  <si>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</si>
  <si>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</si>
  <si>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</si>
  <si>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</si>
  <si>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</si>
  <si>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</si>
  <si>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</si>
  <si>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</si>
  <si>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</si>
  <si>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</si>
  <si>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</si>
  <si>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</si>
  <si>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</si>
  <si>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</si>
  <si>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</si>
  <si>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</si>
  <si>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</si>
  <si>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</si>
  <si>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</si>
  <si>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</si>
  <si>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</si>
  <si>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</si>
  <si>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</si>
  <si>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</si>
  <si>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</si>
  <si>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</si>
  <si>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</si>
  <si>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</si>
  <si>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</si>
  <si>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</si>
  <si>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</si>
  <si>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</si>
  <si>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</si>
  <si>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</si>
  <si>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</si>
  <si>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</si>
  <si>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</si>
  <si>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</si>
  <si>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</si>
  <si>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</si>
  <si>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</si>
  <si>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</si>
  <si>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</si>
  <si>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</si>
  <si>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</si>
  <si>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</si>
  <si>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</si>
  <si>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</si>
  <si>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</si>
  <si>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</si>
  <si>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</si>
  <si>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</si>
  <si>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</si>
  <si>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</si>
  <si>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</si>
  <si>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</si>
  <si>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</si>
  <si>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</si>
  <si>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</si>
  <si>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</si>
  <si>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</si>
  <si>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</si>
  <si>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</si>
  <si>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</si>
  <si>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</si>
  <si>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</si>
  <si>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</si>
  <si>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</si>
  <si>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</si>
  <si>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</si>
  <si>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</si>
  <si>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</si>
  <si>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</si>
  <si>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</si>
  <si>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</si>
  <si>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</si>
  <si>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</si>
  <si>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</si>
  <si>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</si>
  <si>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</si>
  <si>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</si>
  <si>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</si>
  <si>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</si>
  <si>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</si>
  <si>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</si>
  <si>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</si>
  <si>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</si>
  <si>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</si>
  <si>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</si>
  <si>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</si>
  <si>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</si>
  <si>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</si>
  <si>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</si>
  <si>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</si>
  <si>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</si>
  <si>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</si>
  <si>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</si>
  <si>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</si>
  <si>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</si>
  <si>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</si>
  <si>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</si>
  <si>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</si>
  <si>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</si>
  <si>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</si>
  <si>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</si>
  <si>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</si>
  <si>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</si>
  <si>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</si>
  <si>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</si>
  <si>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</si>
  <si>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</si>
  <si>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</si>
  <si>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</si>
  <si>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</si>
  <si>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</si>
  <si>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</si>
  <si>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</si>
  <si>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</si>
  <si>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</si>
  <si>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</si>
  <si>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</si>
  <si>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</si>
  <si>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</si>
  <si>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</si>
  <si>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</si>
  <si>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</si>
  <si>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</si>
  <si>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</si>
  <si>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</si>
  <si>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</si>
  <si>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</si>
  <si>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</si>
  <si>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</si>
  <si>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</si>
  <si>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</si>
  <si>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</si>
  <si>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</si>
  <si>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</si>
  <si>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</si>
  <si>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</si>
  <si>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</si>
  <si>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</si>
  <si>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</si>
  <si>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</si>
  <si>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</si>
  <si>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</si>
  <si>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</si>
  <si>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</si>
  <si>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</si>
  <si>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</si>
  <si>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</si>
  <si>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</si>
  <si>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</si>
  <si>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</si>
  <si>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</si>
  <si>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</si>
  <si>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</si>
  <si>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</si>
  <si>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</si>
  <si>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</si>
  <si>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</si>
  <si>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</si>
  <si>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</si>
  <si>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</si>
  <si>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</si>
  <si>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</si>
  <si>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</si>
  <si>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</si>
  <si>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</si>
  <si>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</si>
  <si>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</si>
  <si>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</si>
  <si>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</si>
  <si>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</si>
  <si>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</si>
  <si>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</si>
  <si>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</si>
  <si>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</si>
  <si>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</si>
  <si>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</si>
  <si>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</si>
  <si>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</si>
  <si>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</si>
  <si>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</si>
  <si>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</si>
  <si>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</si>
  <si>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</si>
  <si>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</si>
  <si>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</si>
  <si>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</si>
  <si>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</si>
  <si>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</si>
  <si>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</si>
  <si>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</si>
  <si>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</si>
  <si>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</si>
  <si>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</si>
  <si>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</si>
  <si>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</si>
  <si>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</si>
  <si>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</si>
  <si>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</si>
  <si>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</si>
  <si>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</si>
  <si>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</si>
  <si>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</si>
  <si>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</si>
  <si>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</si>
  <si>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</si>
  <si>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</si>
  <si>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</si>
  <si>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</si>
  <si>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</si>
  <si>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</si>
  <si>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</si>
  <si>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</si>
  <si>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</si>
  <si>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</si>
  <si>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</si>
  <si>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</si>
  <si>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</si>
  <si>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</si>
  <si>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</si>
  <si>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</si>
  <si>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</si>
  <si>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</si>
  <si>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</si>
  <si>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</si>
  <si>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</si>
  <si>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</si>
  <si>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</si>
  <si>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</si>
  <si>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</si>
  <si>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</si>
  <si>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</si>
  <si>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</si>
  <si>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</si>
  <si>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</si>
  <si>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</si>
  <si>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</si>
  <si>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</si>
  <si>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</si>
  <si>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</si>
  <si>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</si>
  <si>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</si>
  <si>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</si>
  <si>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</si>
  <si>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</si>
  <si>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</si>
  <si>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</si>
  <si>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</si>
  <si>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</si>
  <si>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</si>
  <si>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</si>
  <si>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</si>
  <si>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</si>
  <si>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</si>
  <si>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</si>
  <si>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</si>
  <si>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</si>
  <si>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</si>
  <si>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</si>
  <si>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</si>
  <si>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</si>
  <si>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</si>
  <si>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</si>
  <si>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</si>
  <si>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</si>
  <si>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</si>
  <si>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</si>
  <si>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</si>
  <si>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</si>
  <si>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</si>
  <si>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</si>
  <si>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</si>
  <si>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</si>
  <si>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</si>
  <si>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</si>
  <si>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</si>
  <si>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</si>
  <si>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</si>
  <si>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</si>
  <si>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</si>
  <si>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</si>
  <si>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</si>
  <si>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</si>
  <si>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</si>
  <si>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</si>
  <si>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</si>
  <si>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</si>
  <si>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</si>
  <si>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</si>
  <si>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</si>
  <si>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</si>
  <si>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</si>
  <si>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</si>
  <si>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</si>
  <si>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</si>
  <si>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</si>
  <si>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</si>
  <si>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</si>
  <si>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</si>
  <si>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</si>
  <si>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</si>
  <si>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</si>
  <si>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</si>
  <si>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</si>
  <si>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</si>
  <si>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</si>
  <si>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</si>
  <si>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</si>
  <si>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</si>
  <si>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</si>
  <si>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</si>
  <si>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</si>
  <si>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</si>
  <si>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</si>
  <si>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</si>
  <si>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</si>
  <si>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</si>
  <si>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</si>
  <si>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</si>
  <si>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</si>
  <si>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</si>
  <si>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</si>
  <si>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</si>
  <si>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</si>
  <si>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</si>
  <si>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</si>
  <si>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</si>
  <si>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</si>
  <si>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</si>
  <si>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</si>
  <si>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</si>
  <si>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</si>
  <si>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</si>
  <si>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</si>
  <si>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</si>
  <si>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</si>
  <si>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</si>
  <si>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</si>
  <si>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</si>
  <si>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</si>
  <si>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</si>
  <si>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</si>
  <si>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</si>
  <si>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</si>
  <si>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</si>
  <si>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</si>
  <si>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</si>
  <si>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</si>
  <si>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</si>
  <si>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</si>
  <si>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</si>
  <si>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</si>
  <si>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</si>
  <si>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</si>
  <si>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</si>
  <si>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</si>
  <si>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</si>
  <si>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</si>
  <si>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</si>
  <si>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</si>
  <si>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</si>
  <si>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</si>
  <si>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</si>
  <si>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</si>
  <si>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</si>
  <si>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</si>
  <si>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</si>
  <si>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</si>
  <si>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</si>
  <si>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</si>
  <si>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</si>
  <si>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</si>
  <si>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</si>
  <si>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</si>
  <si>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</si>
  <si>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</si>
  <si>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</si>
  <si>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</si>
  <si>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</si>
  <si>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</si>
  <si>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</si>
  <si>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</si>
  <si>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</si>
  <si>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</si>
  <si>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</si>
  <si>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</si>
  <si>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</si>
  <si>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</si>
  <si>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</si>
  <si>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</si>
  <si>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</si>
  <si>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</si>
  <si>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</si>
  <si>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</si>
  <si>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</si>
  <si>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</si>
  <si>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</si>
  <si>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</si>
  <si>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</si>
  <si>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</si>
  <si>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</si>
  <si>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</si>
  <si>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</si>
  <si>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</si>
  <si>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</si>
  <si>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</si>
  <si>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</si>
  <si>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</si>
  <si>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</si>
  <si>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</si>
  <si>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</si>
  <si>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</si>
  <si>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</si>
  <si>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</si>
  <si>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</si>
  <si>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</si>
  <si>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</si>
  <si>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</si>
  <si>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</si>
  <si>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</si>
  <si>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</si>
  <si>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</si>
  <si>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</si>
  <si>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</si>
  <si>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</si>
  <si>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</si>
  <si>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</si>
  <si>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</si>
  <si>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</si>
  <si>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</si>
  <si>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</si>
  <si>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</si>
  <si>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</si>
  <si>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</si>
  <si>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</si>
  <si>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</si>
  <si>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</si>
  <si>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</si>
  <si>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</si>
  <si>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</si>
  <si>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</si>
  <si>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</si>
  <si>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</si>
  <si>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</si>
  <si>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</si>
  <si>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</si>
  <si>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</si>
  <si>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</si>
  <si>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</si>
  <si>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</si>
  <si>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</si>
  <si>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</si>
  <si>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</si>
  <si>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</si>
  <si>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</si>
  <si>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</si>
  <si>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</si>
  <si>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</si>
  <si>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</si>
  <si>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</si>
  <si>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</si>
  <si>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</si>
  <si>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</si>
  <si>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</si>
  <si>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</si>
  <si>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</si>
  <si>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</si>
  <si>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</si>
  <si>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</si>
  <si>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</si>
  <si>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</si>
  <si>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</si>
  <si>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</si>
  <si>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</si>
  <si>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</si>
  <si>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</si>
  <si>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</si>
  <si>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</si>
  <si>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</si>
  <si>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</si>
  <si>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</si>
  <si>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</si>
  <si>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</si>
  <si>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</si>
  <si>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</si>
  <si>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</si>
  <si>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</si>
  <si>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</si>
  <si>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</si>
  <si>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</si>
  <si>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</si>
  <si>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</si>
  <si>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</si>
  <si>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</si>
  <si>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</si>
  <si>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</si>
  <si>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</si>
  <si>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</si>
  <si>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</si>
  <si>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</si>
  <si>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</si>
  <si>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</si>
  <si>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</si>
  <si>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</si>
  <si>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</si>
  <si>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</si>
  <si>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</si>
  <si>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</si>
  <si>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</si>
  <si>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</si>
  <si>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</si>
  <si>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</si>
  <si>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</si>
  <si>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</si>
  <si>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</si>
  <si>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</si>
  <si>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</si>
  <si>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</si>
  <si>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</si>
  <si>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</si>
  <si>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</si>
  <si>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</si>
  <si>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</si>
  <si>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</si>
  <si>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</si>
  <si>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</si>
  <si>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</si>
  <si>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</si>
  <si>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</si>
  <si>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</si>
  <si>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</si>
  <si>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</si>
  <si>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</si>
  <si>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</si>
  <si>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</si>
  <si>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</si>
  <si>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</si>
  <si>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</si>
  <si>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</si>
  <si>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</si>
  <si>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</si>
  <si>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</si>
  <si>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</si>
  <si>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</si>
  <si>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</si>
  <si>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</si>
  <si>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</si>
  <si>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</si>
  <si>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</si>
  <si>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</si>
  <si>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</si>
  <si>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</si>
  <si>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</si>
  <si>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</si>
  <si>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</si>
  <si>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</si>
  <si>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</si>
  <si>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</si>
  <si>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</si>
  <si>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</si>
  <si>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</si>
  <si>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</si>
  <si>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</si>
  <si>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</si>
  <si>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</si>
  <si>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</si>
  <si>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</si>
  <si>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</si>
  <si>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</si>
  <si>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</si>
  <si>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</si>
  <si>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</si>
  <si>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</si>
  <si>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</si>
  <si>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</si>
  <si>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</si>
  <si>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</si>
  <si>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</si>
  <si>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</si>
  <si>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</si>
  <si>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</si>
  <si>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</si>
  <si>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</si>
  <si>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</si>
  <si>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</si>
  <si>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</si>
  <si>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</si>
  <si>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</si>
  <si>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</si>
  <si>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</si>
  <si>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</si>
  <si>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</si>
  <si>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</si>
  <si>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</si>
  <si>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</si>
  <si>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</si>
  <si>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</si>
  <si>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</si>
  <si>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</si>
  <si>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</si>
  <si>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</si>
  <si>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</si>
  <si>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</si>
  <si>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</si>
  <si>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</si>
  <si>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</si>
  <si>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</si>
  <si>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</si>
  <si>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</si>
  <si>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</si>
  <si>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</si>
  <si>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</si>
  <si>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</si>
  <si>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</si>
  <si>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</si>
  <si>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</si>
  <si>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</si>
  <si>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</si>
  <si>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</si>
  <si>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</si>
  <si>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</si>
  <si>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</si>
  <si>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</si>
  <si>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</si>
  <si>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</si>
  <si>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</si>
  <si>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</si>
  <si>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</si>
  <si>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</si>
  <si>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</si>
  <si>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</si>
  <si>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</si>
  <si>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</si>
  <si>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</si>
  <si>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</si>
  <si>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</si>
  <si>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</si>
  <si>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</si>
  <si>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</si>
  <si>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</si>
  <si>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</si>
  <si>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</si>
  <si>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</si>
  <si>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</si>
  <si>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</si>
  <si>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</si>
  <si>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</si>
  <si>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</si>
  <si>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</si>
  <si>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</si>
  <si>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</si>
  <si>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</si>
  <si>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</si>
  <si>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</si>
  <si>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</si>
  <si>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</si>
  <si>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</si>
  <si>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</si>
  <si>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</si>
  <si>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</si>
  <si>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</si>
  <si>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</si>
  <si>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</si>
  <si>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</si>
  <si>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</si>
  <si>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</si>
  <si>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</si>
  <si>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</si>
  <si>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</si>
  <si>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</si>
  <si>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</si>
  <si>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</si>
  <si>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</si>
  <si>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</si>
  <si>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</si>
  <si>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</si>
  <si>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</si>
  <si>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</si>
  <si>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</si>
  <si>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</si>
  <si>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</si>
  <si>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</si>
  <si>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</si>
  <si>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</si>
  <si>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</si>
  <si>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</si>
  <si>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</si>
  <si>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</si>
  <si>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</si>
  <si>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</si>
  <si>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</si>
  <si>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</si>
  <si>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</si>
  <si>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</si>
  <si>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</si>
  <si>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</si>
  <si>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</si>
  <si>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</si>
  <si>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</si>
  <si>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</si>
  <si>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</si>
  <si>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</si>
  <si>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</si>
  <si>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</si>
  <si>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</si>
  <si>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</si>
  <si>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</si>
  <si>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</si>
  <si>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</si>
  <si>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</si>
  <si>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</si>
  <si>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</si>
  <si>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</si>
  <si>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</si>
  <si>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</si>
  <si>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</si>
  <si>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</si>
  <si>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</si>
  <si>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</si>
  <si>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</si>
  <si>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</si>
  <si>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</si>
  <si>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</si>
  <si>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</si>
  <si>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</si>
  <si>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</si>
  <si>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</si>
  <si>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</si>
  <si>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</si>
  <si>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</si>
  <si>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</si>
  <si>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</si>
  <si>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</si>
  <si>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</si>
  <si>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</si>
  <si>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</si>
  <si>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</si>
  <si>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</si>
  <si>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</si>
  <si>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</si>
  <si>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</si>
  <si>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</si>
  <si>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</si>
  <si>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</si>
  <si>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</si>
  <si>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</si>
  <si>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</si>
  <si>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</si>
  <si>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</si>
  <si>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</si>
  <si>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</si>
  <si>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</si>
  <si>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</si>
  <si>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</si>
  <si>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</si>
  <si>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</si>
  <si>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</si>
  <si>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</si>
  <si>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</si>
  <si>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</si>
  <si>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</si>
  <si>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</si>
  <si>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</si>
  <si>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</si>
  <si>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</si>
  <si>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</si>
  <si>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</si>
  <si>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</si>
  <si>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</si>
  <si>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</si>
  <si>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</si>
  <si>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</si>
  <si>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</si>
  <si>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</si>
  <si>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</si>
  <si>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</si>
  <si>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</si>
  <si>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</si>
  <si>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</si>
  <si>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</si>
  <si>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</si>
  <si>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</si>
  <si>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</si>
  <si>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</si>
  <si>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</si>
  <si>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</si>
  <si>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</si>
  <si>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</si>
  <si>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</si>
  <si>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</si>
  <si>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</si>
  <si>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</si>
  <si>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</si>
  <si>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</si>
  <si>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</si>
  <si>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</si>
  <si>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</si>
  <si>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</si>
  <si>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</si>
  <si>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</si>
  <si>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</si>
  <si>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</si>
  <si>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</si>
  <si>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</si>
  <si>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</si>
  <si>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</si>
  <si>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</si>
  <si>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</si>
  <si>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</si>
  <si>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</si>
  <si>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</si>
  <si>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</si>
  <si>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</si>
  <si>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</si>
  <si>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</si>
  <si>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</si>
  <si>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</si>
  <si>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</si>
  <si>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</si>
  <si>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</si>
  <si>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</si>
  <si>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</si>
  <si>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</si>
  <si>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</si>
  <si>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</si>
  <si>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</si>
  <si>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</si>
  <si>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</si>
  <si>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</si>
  <si>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</si>
  <si>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</si>
  <si>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</si>
  <si>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</si>
  <si>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</si>
  <si>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</si>
  <si>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</si>
  <si>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</si>
  <si>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</si>
  <si>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</si>
  <si>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</si>
  <si>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</si>
  <si>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</si>
  <si>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</si>
  <si>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</si>
  <si>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</si>
  <si>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</si>
  <si>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</si>
  <si>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</si>
  <si>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</si>
  <si>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</si>
  <si>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</si>
  <si>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</si>
  <si>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</si>
  <si>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</si>
  <si>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</si>
  <si>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</si>
  <si>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</si>
  <si>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</si>
  <si>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</si>
  <si>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</si>
  <si>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</si>
  <si>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</si>
  <si>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</si>
  <si>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</si>
  <si>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</si>
  <si>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</si>
  <si>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</si>
  <si>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</si>
  <si>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</si>
  <si>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</si>
  <si>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</si>
  <si>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</si>
  <si>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</si>
  <si>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</si>
  <si>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</si>
  <si>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</si>
  <si>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</si>
  <si>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</si>
  <si>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</si>
  <si>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</si>
  <si>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</si>
  <si>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</si>
  <si>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</si>
  <si>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</si>
  <si>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</si>
  <si>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</si>
  <si>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</si>
  <si>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</si>
  <si>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</si>
  <si>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</si>
  <si>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</si>
  <si>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</si>
  <si>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</si>
  <si>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</si>
  <si>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</si>
  <si>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</si>
  <si>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</si>
  <si>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</si>
  <si>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</si>
  <si>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</si>
  <si>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</si>
  <si>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</si>
  <si>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</si>
  <si>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</si>
  <si>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</si>
  <si>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</si>
  <si>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</si>
  <si>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</si>
  <si>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</si>
  <si>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</si>
  <si>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</si>
  <si>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</si>
  <si>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</si>
  <si>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</si>
  <si>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</si>
  <si>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</si>
  <si>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</si>
  <si>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</si>
  <si>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</si>
  <si>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</si>
  <si>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</si>
  <si>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</si>
  <si>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</si>
  <si>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</si>
  <si>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</si>
  <si>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</si>
  <si>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</si>
  <si>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</si>
  <si>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</si>
  <si>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</si>
  <si>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</si>
  <si>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</si>
  <si>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</si>
  <si>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</si>
  <si>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</si>
  <si>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</si>
  <si>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</si>
  <si>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</si>
  <si>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</si>
  <si>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</si>
  <si>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</si>
  <si>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</si>
  <si>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</si>
  <si>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</si>
  <si>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</si>
  <si>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</si>
  <si>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</si>
  <si>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</si>
  <si>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</si>
  <si>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</si>
  <si>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</si>
  <si>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</si>
  <si>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</si>
  <si>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</si>
  <si>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</si>
  <si>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</si>
  <si>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</si>
  <si>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</si>
  <si>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</si>
  <si>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</si>
  <si>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</si>
  <si>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</si>
  <si>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</si>
  <si>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</si>
  <si>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</si>
  <si>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Product Name</t>
  </si>
  <si>
    <t>product_name_clean</t>
  </si>
  <si>
    <t>Row Labels</t>
  </si>
  <si>
    <t>Grand Total</t>
  </si>
  <si>
    <t>Average of discounted_price</t>
  </si>
  <si>
    <t>Sony Bravia 164 Cm (65 Inches) 4K Ultra Hd Smart Led Google Tv Kd-65X74K (Black)</t>
  </si>
  <si>
    <t>Amazon Basics Wireless Mouse | 2.4 Ghz Connection, 1600 Dpi | Type - C Adapter | Upto 12 Months Of Battery Life | Ambidextrous Design | Suitable For Pc/Mac/Laptop</t>
  </si>
  <si>
    <t>Spigen Ez Fit Tempered Glass Screen Protector For Iphone 14 Pro Max - 2 Pack (Sensor Protection)</t>
  </si>
  <si>
    <t>Instant Pot Air Fryer, Vortex 2Qt, Touch Control Panel, 360¬∞ Evencrisp‚Ñ¢ Technology, Uses 95 % Less Oil, 4-In-1 Appliance: Air Fry, Roast, Bake, Reheat (Vortex 1.97Litre, Black)</t>
  </si>
  <si>
    <t>Zuvexa Usb Rechargeable Electric Foam Maker - Handheld Milk Wand Mixer Frother For Hot Milk, Hand Blender Coffee, Egg Beater (Black)</t>
  </si>
  <si>
    <t>Figment Handheld Milk Frother Rechargeable, 3-Speed Electric Frother For Coffee With 2 Whisks And Coffee Decoration Tool, Coffee Frother Mixer, Crescent Enterprises Vrw0.50Bk (A1)</t>
  </si>
  <si>
    <t>Multifunctional 2 In 1 Electric Egg Boiling Steamer Egg Frying Pan Egg Boiler Electric Automatic Off With Egg Boiler Machine Non-Stick Electric Egg Frying Pan-Tiger Woods (Multy)</t>
  </si>
  <si>
    <t>Syncwire Ltg To Usb Cable For Fast Charging Compatible With Phone 5/ 5C/ 5S/ 6/ 6S/ 7/8/ X/Xr/Xs Max/ 11/12/ 13 Series And Pad Air/Mini, Pod &amp; Other Devices (1.1 Meter, White)</t>
  </si>
  <si>
    <t>Campfire Spring Chef Prolix Instant Portable Water Heater Geyser 1Ltr. For Use Home Stainless Steel Baking Rack | Restaurant | Office | Labs | Clinics | Saloon | With Installation Kit (With Mcb)</t>
  </si>
  <si>
    <t>Oratech Coffee Frother Electric, Milk Frother Electric, Coffee Beater, Cappuccino Maker, Coffee Foamer, Mocktail Mixer, Coffee Foam Maker, Coffee Whisker Electric, Froth Maker, Coffee Stirrers Electric, Coffee Frothers, Coffee Blender, (6 Month Warranty) (Multicolour)</t>
  </si>
  <si>
    <t>Swiffer Instant Electric Water Heater Faucet Tap Home-Kitchen Instantaneous Water Heater Tank Less For Tap, Led Electric Head Water Heaters Tail Gallon Comfort(3000W) ((Pack Of 1))</t>
  </si>
  <si>
    <t>Product Category</t>
  </si>
  <si>
    <t>Average Discount Percentage By Product Category</t>
  </si>
  <si>
    <t>Average of discount_percentage</t>
  </si>
  <si>
    <t>Count of product_name</t>
  </si>
  <si>
    <t>Category</t>
  </si>
  <si>
    <t>Sum of rating_count</t>
  </si>
  <si>
    <t>Average of rating</t>
  </si>
  <si>
    <t>Average of actual_price</t>
  </si>
  <si>
    <t>user_name_clean</t>
  </si>
  <si>
    <t>!!1000 Watt/2000-Watt Room Heater!! Fan Heater!!Pure White!!Hn-2500!!Made In India!!</t>
  </si>
  <si>
    <t>!!Haneul!!1000 Watt/2000-Watt Room Heater!! Fan Heater!!Pure White!!Hn-2500!!Made In India!!Thermoset!!</t>
  </si>
  <si>
    <t>10K 8K 4K Hdmi Cable, Certified 48Gbps 1Ms Ultra High Speed Hdmi 2.1 Cable 4K 120Hz 144Hz 2K 165Hz 8K 60Hz Dynamic Hdr Arc Earc Dts:X Compatible For Mac Gaming Pc Soundbar Tv Monitor Laptop Ps5 4 Xbox</t>
  </si>
  <si>
    <t>10Werun Id-116 Bluetooth Smartwatch Wireless Fitness Band For Boys, Girls, Men, Women &amp; Kids | Sports Gym Watch For All Smart Phones I Heart Rate And Spo2 Monitor</t>
  </si>
  <si>
    <t>3M Post-It Sticky Note Cube, 200 Sheets (4 Colors X 50 Sheets) | 3" X 3" Size | For Notes, Reminders, Study, School And Organizing</t>
  </si>
  <si>
    <t>3M Scotch Double Sided Heavy Duty Tape(1M Holds 4.5Kgs) For Indoor Hanging Applications (Photo Frames, Mirrors, Key Holders, Car Interiors, Extension Boards, Wall Decoration, Etc)(L: 3M, W: 24Mm)</t>
  </si>
  <si>
    <t>4 In 1 Handheld Electric Vegetable Cutter Set,Wireless Food Processor Electric Food Chopper For Garlic Chili Pepper Onion Ginger Celery Meat With Brush</t>
  </si>
  <si>
    <t>7Seven Compatible Lg Tv Remote Suitable For Lg Non Magic Smart Tv Remote Control (Mouse &amp; Voice Non-Support) Mr20Ga Prime Video And Netflix Hotkeys</t>
  </si>
  <si>
    <t>7Seven¬Æ Bluetooth Voice Command Remote For Xiaomi Redmi Mi Smart Tv With Netflix &amp; Prime Video Hot Keys Xmrm-00A</t>
  </si>
  <si>
    <t>7Seven¬Æ Compatible For Mi Tv Remote Control Original Suitable With Smart Android 4K Led Non Voice Command Xiaomi Redmi Remote Of 4A Model 32 43 55 65 Inches</t>
  </si>
  <si>
    <t>7Seven¬Æ Compatible For Samsung Smart 4K Ultra Hd Tv Monitor Remote Control Replacement Of Original Samsung Tv Remote For Led Oled Uhd Qled And Suitable For 6 7 8 Series Samsung Tv With Hot Keys Bn59-01259E</t>
  </si>
  <si>
    <t>7Seven¬Æ Compatible For Sony Bravia Lcd Led Uhd Oled Qled 4K Ultra Hd Tv Remote Control With Youtube And Netflix Hotkeys. Universal Replacement For Original Sony Smart Android Tv Remote Control</t>
  </si>
  <si>
    <t>7Seven¬Æ Compatible For Tata Sky Remote Original Set Top¬†Hd Box And Suitable For Sd Tata Play Setup Box Remote Control</t>
  </si>
  <si>
    <t>7Seven¬Æ Compatible Lg Smart Tv Remote Suitable For Any Lg Led Oled Lcd Uhd Plasma Android Television And Akb75095303 Replacement Of Original Lg Tv Remote Control</t>
  </si>
  <si>
    <t>7Seven¬Æ Compatible Tata Sky Remote Control Replacement Of Original Dth Sd Hd Tata Play Set Top Box Remote - Ir Learning Universal Remote For Any Brand Tv - Pairing Must</t>
  </si>
  <si>
    <t>7Seven¬Æ Compatible Vu Smart Tv Remote Control Suitable For Original 4K Android Led Ultra Hd Uhd Vu Tv Remote With Non Voice Feature Without Google Assistant</t>
  </si>
  <si>
    <t>7Seven¬Æ Compatible With Fire Tv Stick Remote With Voice Command Feature Suitable For Second Generation Amazon Fire Tv Stick Remote Only - Pairing Must</t>
  </si>
  <si>
    <t>7Seven¬Æ Suitable Sony Tv Remote Original Bravia For Smart Android Television Compatible For Any Model Of Lcd Led Oled Uhd 4K Universal Sony Remote Control</t>
  </si>
  <si>
    <t>7Seven¬Æ Tcl Remote Control Smart Tv Rc802V Remote Compatible For Tcl Tv Remote Original 55Ep680 40A325 49S6500 55P8S 55P8 50P8 65P8 40S6500 43S6500Fs 49S6800Fs 49S6800 49S6510Fs(Without Voice Function/Google Assistant And Non-Bluetooth Remote)</t>
  </si>
  <si>
    <t>Abode Kitchen Essential Measuring Cup &amp; Spoon For Spices | For Cooking And Baking Cake | Multipurpose Tablespoon Cups With Ring Holder | (Black)</t>
  </si>
  <si>
    <t>Acer 100 Cm (40 Inches) P Series Full Hd Android Smart Led Tv Ar40Ar2841Fdfl (Black)</t>
  </si>
  <si>
    <t>Acer 109 Cm (43 Inches) I Series 4K Ultra Hd Android Smart Led Tv Ar43Ar2851Udfl (Black)</t>
  </si>
  <si>
    <t>Acer 127 Cm (50 Inches) I Series 4K Ultra Hd Android Smart Led Tv Ar50Ar2851Udfl (Black)</t>
  </si>
  <si>
    <t>Acer 139 Cm (55 Inches) H Series 4K Ultra Hd Android Smart Led Tv Ar55Ar2851Udpro (Black)</t>
  </si>
  <si>
    <t>Acer 139 Cm (55 Inches) I Series 4K Ultra Hd Android Smart Led Tv Ar55Ar2851Udfl (Black)</t>
  </si>
  <si>
    <t>Acer 80 Cm (32 Inches) I Series Hd Ready Android Smart Led Tv Ar32Ar2841Hdfl (Black)</t>
  </si>
  <si>
    <t>Acer 80 Cm (32 Inches) N Series Hd Ready Tv Ar32Nsv53Hd (Black)</t>
  </si>
  <si>
    <t>Acer 80 Cm (32 Inches) S Series Hd Ready Android Smart Led Tv Ar32Ar2841Hdsb (Black)</t>
  </si>
  <si>
    <t>Acer Ek220Q 21.5 Inch (54.61 Cm) Full Hd (1920X1080) Va Panel Lcd Monitor With Led Back Light I 250 Nits I Hdmi, Vga Ports I Eye Care Features Like Bluelight Shield, Flickerless &amp; Comfy View (Black)</t>
  </si>
  <si>
    <t>Activa 1200 Mm High Speed 390 Rpm Bee Approved 5 Star Rated Apsra Ceiling Fan Brown 2 Years Warranty</t>
  </si>
  <si>
    <t>Activa Easy Mix Nutri Mixer Grinder 500 Watt | Long Lasting Shock Proof Abs Body | Heavy Duty Motor With Nano - Grinding Technology</t>
  </si>
  <si>
    <t>Activa Heat-Max 2000 Watts Room Heater (White Color ) With Abs Body</t>
  </si>
  <si>
    <t>Activa Instant 3 Ltr 3 Kva Special Anti Rust Coated Tank Geyser With Full Abs Body With 5 Year Warranty Premium (White)</t>
  </si>
  <si>
    <t>Agaro 33398 Rapid 1000-Watt, 10-Litre Wet &amp; Dry Vacuum Cleaner, With Blower Function (Red &amp; Black)</t>
  </si>
  <si>
    <t>Agaro Ace 1600 Watts, 21.5 Kpa Suction Power, 21 Litres Wet &amp; Dry Stainless Steel Vacuum Cleaner With Blower Function And Washable Dust Bag</t>
  </si>
  <si>
    <t>Agaro Blaze Usb 3.0 To Usb Type C Otg Adapter</t>
  </si>
  <si>
    <t>Agaro Blaze Usba To Micro +Type C 2In1 Braided 1.2M Cable</t>
  </si>
  <si>
    <t>Agaro Classic Portable Yogurt Maker, 1.2L Capacity, Electric, Automatic, Grey And White, Medium (33603)</t>
  </si>
  <si>
    <t>Agaro Esteem Multi Kettle 1.2 Litre, 600W With 3 Heating Modes &amp; Rapid Boil Technology</t>
  </si>
  <si>
    <t>Agaro Glory Cool Mist Ultrasonic Humidifier, 4.5Litres, For Large Area, Room, Home, Office, Adjustable Mist Output, Ceramic Ball Filter, Ultra Quiet, 360¬∞ Rotatable Nozzle, Auto Shut Off, Grey</t>
  </si>
  <si>
    <t>Agaro Imperial 240-Watt Slow Juicer With Cold Press Technology</t>
  </si>
  <si>
    <t>Agaro Lr2007 Lint Remover, Rechargeable, For Woolen Sweaters, Blankets, Jackets, Burr Remover, Pill Remover From Carpets, Curtains</t>
  </si>
  <si>
    <t>Agaro Marvel 9 Liters Oven Toaster Griller, Cake Baking Otg (Black)</t>
  </si>
  <si>
    <t>Agaro Regal 800 Watts Handheld Vacuum Cleaner, Lightweight &amp; Durable Body, Small/Mini Size ( Black)</t>
  </si>
  <si>
    <t>Agaro Regal Electric Rice Cooker, 3L Ceramic Inner Bowl, Cooks Up To 600 Gms Raw Rice, Ss Steamer, Preset Cooking Functions, Preset Timer, Keep Warm Function, Led Display, Black</t>
  </si>
  <si>
    <t>Agaro Royal Double Layered Kettle, 1.5 Litres, Double Layered Cool Touch , Dry Boiling Protection, Black</t>
  </si>
  <si>
    <t>Agaro Royal Stand 1000W Mixer With 5L Ss Bowl And 8 Speed Setting, Includes Whisking Cone, Mixing Beater &amp; Dough Hook, And Splash Guard, 2 Years Warranty, (Black), Medium (33554)</t>
  </si>
  <si>
    <t>Agaro Supreme High Pressure Washer, 1800 Watts, 120 Bars, 6.5L/Min Flow Rate, 8 Meters Outlet Hose, Portable, For Car,Bike And Home Cleaning Purpose, Black And Orange</t>
  </si>
  <si>
    <t>Aine Hdmi Male To Vga Female Video Converter Adapter Cable (Black)</t>
  </si>
  <si>
    <t>Aircase Protective Laptop Bag Sleeve Fits Upto 13.3" Laptop/ Macbook, Wrinkle Free, Padded, Waterproof Light Neoprene Case Cover Pouch, For Men &amp; Women, Black- 6 Months Warranty</t>
  </si>
  <si>
    <t>Aircase Protective Laptop Bag Sleeve Fits Upto 14.1" Laptop/ Macbook, Wrinkle Free, Padded, Waterproof Light Neoprene Case Cover Pouch, For Men &amp; Women, Black- 6 Months Warranty</t>
  </si>
  <si>
    <t>Aircase Protective Laptop Bag Sleeve Fits Upto 15.6" Laptop/ Macbook, Wrinkle Free, Padded, Waterproof Light Neoprene Case Cover Pouch, For Men &amp; Women, Black- 6 Months Warranty</t>
  </si>
  <si>
    <t>Aircase Rugged Hard Drive Case For 2.5-Inch Western Digital, Seagate, Toshiba, Portable Storage Shell For Gadget Hard Disk Usb Cable Power Bank Mobile Charger Earphone, Waterproof (Black)</t>
  </si>
  <si>
    <t>Airtel Amf-311Ww Data Card (Black), 4G Hotspot Support With 2300 Mah Battery</t>
  </si>
  <si>
    <t>Airtel Digital Tv Hd Set Top Box With 1 Month Basic Pack With Recording + Free Standard Installation</t>
  </si>
  <si>
    <t>Airtel Digital Tv Hd Set Top Box With Fta Pack | Unlimited Entertainment + Recording Feature + Free Standard Installation (6 Months Pack)</t>
  </si>
  <si>
    <t>Airtel Digitaltv Dth Remote Sd/Hd/Hd Recording Compatible For Television (Shining Black )</t>
  </si>
  <si>
    <t>Airtel Digitaltv Dth Television, Setup Box Remote Compatible For Sd And Hd Recording (Black)</t>
  </si>
  <si>
    <t>Airtel Digitaltv Hd Setup Box Remote</t>
  </si>
  <si>
    <t>Akiara - Makes Life Easy Electric Handy Sewing/Stitch Handheld Cordless Portable White Sewing Machine For Home Tailoring, Hand Machine | Mini Silai | White Hand Machine With Adapter</t>
  </si>
  <si>
    <t>Akiara - Makes Life Easy Mini Sewing Machine For Home Tailoring Use | Mini Silai Machine With Sewing Kit Set Sewing Box With Thread Scissors, Needle All In One Sewing Accessories (White &amp; Purple)</t>
  </si>
  <si>
    <t>Akiara¬Æ - Makes Life Easy Mini Sewing Machine With Table Set | Tailoring Machine | Hand Sewing Machine With Extension Table, Foot Pedal, Adapter</t>
  </si>
  <si>
    <t>Allin Exporters J66 Ultrasonic Humidifier Cool Mist Air Purifier For Dryness, Cold &amp; Cough Large Capacity For Room, Baby, Plants, Bedroom (2.4 L) (1 Year Warranty)</t>
  </si>
  <si>
    <t>Amazfit Gts2 Mini (New Version) Smart Watch With Always-On Amoled Display, Alexa Built-In, Spo2, 14 Days' Battery Life, 68 Sports Modes, Gps, Hr, Sleep &amp; Stress Monitoring (Meteor Black)</t>
  </si>
  <si>
    <t>Amazon Basics 10.2 Gbps High-Speed 4K Hdmi Cable With Braided Cord, 1.8 Meter, Dark Grey</t>
  </si>
  <si>
    <t>Amazon Basics 2 Amp Usb Wall Charger &amp; Micro Usb Cable (White)</t>
  </si>
  <si>
    <t>Amazon Basics 2000/1000 Watt Room Heater With Adjustable Thermostat (Isi Certified, White Color, Ideal For Small To Medium Room/Area)</t>
  </si>
  <si>
    <t>Amazon Basics 300 W Hand Blender With Stainless Steel Stem For Hot/Cold Blending And In-Built Cord Hook, Isi-Marked, Black</t>
  </si>
  <si>
    <t>Amazon Basics 650 Watt Drip Coffee Maker With Borosilicate Carafe</t>
  </si>
  <si>
    <t>Amazon Basics Hdmi Coupler,Black</t>
  </si>
  <si>
    <t>Amazon Basics High-Speed Hdmi Cable, 6 Feet - Supports Ethernet, 3D, 4K Video,Black</t>
  </si>
  <si>
    <t>Amazon Basics High-Speed Hdmi Cable, 6 Feet (2-Pack),Black</t>
  </si>
  <si>
    <t>Amazon Basics Magic Slate 8.5-Inch Lcd Writing Tablet With Stylus Pen, For Drawing, Playing, Noting By Kids &amp; Adults, Black</t>
  </si>
  <si>
    <t>Amazon Basics Multipurpose Foldable Laptop Table With Cup Holder, Brown</t>
  </si>
  <si>
    <t>Amazon Basics New Release Nylon Usb-A To Lightning Cable Cord, Fast Charging Mfi Certified Charger For Apple Iphone, Ipad (3-Ft, Rose Gold)</t>
  </si>
  <si>
    <t>Amazon Basics Usb 3.0 Cable - A Male To Micro B - 6 Feet (1.8 Meters), Black</t>
  </si>
  <si>
    <t>Amazon Basics Usb A To Lightning Mfi Certified Charging Cable (White, 1.2 Meter)</t>
  </si>
  <si>
    <t>Amazon Basics Usb A To Lightning Pvc Molded Nylon Mfi Certified Charging Cable (Black, 1.2 Meter)</t>
  </si>
  <si>
    <t>Amazon Basics Usb C To Lightning Tpe Mfi Certified Charging Cable (White, 1.2 Meter)</t>
  </si>
  <si>
    <t>Amazon Basics Usb Type-C To Usb-A 2.0 Male Fast Charging Cable For Laptop - 3 Feet (0.9 Meters), Black</t>
  </si>
  <si>
    <t>Amazon Brand - Solimo 2000/1000 Watts Room Heater With Adjustable Thermostat (Isi Certified, White Colour, Ideal For Small To Medium Room/Area)</t>
  </si>
  <si>
    <t>Amazon Brand - Solimo 3A Fast Charging Tough Type C Usb Data Cable¬† ‚Äì 1 Meter</t>
  </si>
  <si>
    <t>Amazonbasics - High-Speed Male To Female Hdmi Extension Cable - 6 Feet</t>
  </si>
  <si>
    <t>Amazonbasics 10.2 Gbps High-Speed 4K Hdmi Cable With Braided Cord (10-Foot, Dark Grey)</t>
  </si>
  <si>
    <t>Amazonbasics 108 Cm (43 Inches) 4K Ultra Hd Smart Led Fire Tv Ab43U20Ps (Black)</t>
  </si>
  <si>
    <t>Amazonbasics 3 Feet High Speed Hdmi Male To Female 2.0 Extension Cable</t>
  </si>
  <si>
    <t>Amazonbasics 3.5Mm To 2-Male Rca Adapter Cable For Tablet, Smartphone (Black, 15 Feet)</t>
  </si>
  <si>
    <t>Amazonbasics 6 Feet Displayport To Displayport Cable - (Not Hdmi Cable) (Gold)</t>
  </si>
  <si>
    <t>Amazonbasics 6-Feet Displayport (Not Usb Port) To Hdmi Cable Black</t>
  </si>
  <si>
    <t>Amazonbasics Cylinder Bagless Vacuum Cleaner With Power Suction, Low Sound, High Energy Efficiency And 2 Years Warranty (1.5L, Black)</t>
  </si>
  <si>
    <t>Amazonbasics Digital Optical Coax To Analog Rca Audio Converter Adapter With Fiber Cable</t>
  </si>
  <si>
    <t>Amazonbasics Double Braided Nylon Usb Type-C To Type-C 2.0 Cable Smartphone (Dark Grey, 3 Feet)</t>
  </si>
  <si>
    <t>Amazonbasics Double Braided Nylon Usb Type-C To Type-C 2.0 Cable, Charging Adapter, Smartphone 6 Feet, Dark Grey</t>
  </si>
  <si>
    <t>Amazonbasics Flexible Premium Hdmi Cable (Black, 4K@60Hz, 18Gbps), 3-Foot</t>
  </si>
  <si>
    <t>Amazonbasics High Speed 55 Watt Oscillating Pedestal Fan, 400Mm Sweep Length, White (Without Remote)</t>
  </si>
  <si>
    <t>Amazonbasics High-Speed Braided Hdmi Cable - 3 Feet - Supports Ethernet, 3D, 4K And Audio Return (Black)</t>
  </si>
  <si>
    <t>Amazonbasics Induction Cooktop 1600 Watt (Black)</t>
  </si>
  <si>
    <t>Amazonbasics Micro Usb Fast Charging Cable For Android Phones With Gold Plated Connectors (3 Feet, Black)</t>
  </si>
  <si>
    <t>Amazonbasics New Release Abs Usb-A To Lightning Cable Cord, Fast Charging Mfi Certified Charger For Apple Iphone, Ipad Tablet (3-Ft, White)</t>
  </si>
  <si>
    <t>Amazonbasics New Release Nylon Usb-A To Lightning Cable Cord, Fast Charging Mfi Certified Charger For Apple Iphone, Ipad (6-Ft, Rose Gold)</t>
  </si>
  <si>
    <t>Amazonbasics New Release Nylon Usb-A To Lightning Cable Cord, Mfi Certified Charger For Apple Iphone, Ipad, Silver, 6-Ft</t>
  </si>
  <si>
    <t>Amazonbasics Usb 2.0 - A-Male To A-Female Extension Cable For Personal Computer, Printer (Black, 9.8 Feet/3 Meters)</t>
  </si>
  <si>
    <t>Amazonbasics Usb 2.0 Cable - A-Male To B-Male - For Personal Computer, Printer- 6 Feet (1.8 Meters), Black</t>
  </si>
  <si>
    <t>Amazonbasics Usb 2.0 Extension Cable For Personal Computer, Printer, 2-Pack - A-Male To A-Female - 3.3 Feet (1 Meter, Black)</t>
  </si>
  <si>
    <t>Amazonbasics Usb C To Lightning Aluminum With Nylon Braided Mfi Certified Charging Cable (Grey, 1.2 Meter)</t>
  </si>
  <si>
    <t>Amazonbasics Usb C To Lightning Aluminum With Nylon Braided Mfi Certified Charging Cable (Grey, 1.8 Meter)</t>
  </si>
  <si>
    <t>Amazonbasics Usb Type-C To Micro-B 2.0 Cable - 6 Inches (15.2 Centimeters) - White</t>
  </si>
  <si>
    <t>Amazonbasics Usb Type-C To Usb Type-C 2.0 Cable - 3 Feet Laptop (0.9 Meters) - White</t>
  </si>
  <si>
    <t>Amazonbasics Usb Type-C To Usb Type-C 2.0 Cable For Charging Adapter, Smartphone - 9 Feet (2.7 Meters) - White</t>
  </si>
  <si>
    <t>Ambrane 10000Mah Slim Power Bank, 20W Fast Charging, Dual Output, Type C Pd (Input &amp; Output), Quick Charge, Li-Polymer, Multi-Layer Protection For Iphone, Anrdoid &amp; Other Devices (Stylo 10K, Black)</t>
  </si>
  <si>
    <t>Ambrane 10000Mah Slim Power Bank, 20W Fast Charging, Dual Output, Type C Pd (Input &amp; Output), Quick Charge, Li-Polymer, Multi-Layer Protection For Iphone, Anrdoid &amp; Other Devices (Stylo 10K, Green)</t>
  </si>
  <si>
    <t>Ambrane 2 In 1 Type-C &amp; Micro Usb Cable With 60W / 3A Fast Charging, 480 Mbps High Data, Pd Technology &amp; Quick Charge 3.0, Compatible With All Type-C &amp; Micro Usb Devices (Abdc-10, Black)</t>
  </si>
  <si>
    <t>Ambrane 20000Mah Power Bank With 20W Fast Charging, Triple Output, Power Delivery, Type C Input, Made In India, Multi-Layer Protection, Li-Polymer + Type C Cable (Stylo-20K, Black)</t>
  </si>
  <si>
    <t>Ambrane 27000Mah Power Bank, 20W Fast Charging, Triple Output, Type C Pd (Input &amp; Output), Quick Charge, Li-Polymer, Multi-Layer Protection For Iphone, Smartphones &amp; Other Devices (Stylo Pro, Black)</t>
  </si>
  <si>
    <t>Ambrane 60W / 3A Fast Charging Output Cable With Micro To Usb For Mobile, Neckband, True Wireless Earphone Charging, 480Mbps Data Sync Speed, 1M Length (Acm - Az1, Black)</t>
  </si>
  <si>
    <t>Ambrane 60W / 3A Fast Charging Output Cable With Type-C To Usb For Mobile, Neckband, True Wireless Earphone Charging, 480Mbps Data Sync Speed, 1M Length (Act - Az10, Black)</t>
  </si>
  <si>
    <t>Ambrane 60W / 3A Fast Charging Output Cable With Type-C To Usb For Mobile, Neckband, True Wireless Earphone Charging, 480Mbps Data Sync Speed, 1M Length (Act - Az10, White)</t>
  </si>
  <si>
    <t>Ambrane 60W / 3A Type C Fast Charging Unbreakable 1.5M L Shaped Braided Cable, Pd Technology, 480Mbps Data Transfer For Smartphones, Tablet, Laptops &amp; Other Type C Devices (Ablc10, Black)</t>
  </si>
  <si>
    <t>Ambrane Bcl-15 Lightning Cable For Smartphone (1.5M Black)</t>
  </si>
  <si>
    <t>Ambrane Fast 100W Output Cable With Type-C To Type-C For Mobile, Laptop, Macbook &amp; Table Charging, 480Mbps Data Sync Speed, Braided Cable, 1.5M Length (Abcc-100, Black-Grey)</t>
  </si>
  <si>
    <t>Ambrane Unbreakable 3 In 1 Fast Charging Braided Multipurpose Cable For Speaker With 2.1 A Speed - 1.25 Meter, Black</t>
  </si>
  <si>
    <t>Ambrane Unbreakable 3A Fast Charging Braided Type C Cable    1.5 Meter (Rct15, Blue) Supports Qc 2.0/3.0 Charging</t>
  </si>
  <si>
    <t>Ambrane Unbreakable 60W / 3A Fast Charging 1.5M Braided Micro Usb Cable For Smartphones, Tablets, Laptops &amp; Other Micro Usb Devices, 480Mbps Data Sync, Quick Charge 3.0 (Rcm15, Black)</t>
  </si>
  <si>
    <t>Ambrane Unbreakable 60W / 3A Fast Charging 1.5M Braided Type C Cable For Smartphones, Tablets, Laptops &amp; Other Type C Devices, Pd Technology, 480Mbps Data Sync, Quick Charge 3.0 (Rct15A, Black)</t>
  </si>
  <si>
    <t>Ambrane Unbreakable 60W / 3A Fast Charging 1.5M Braided Type C To Type C Cable For Smartphones, Tablets, Laptops &amp; Other Type C Devices, Pd Technology, 480Mbps Data Sync (Rctt15, Black)</t>
  </si>
  <si>
    <t>American Micronic- Imported Wet &amp; Dry Vacuum Cleaner, 21 Litre Stainless Steel With Blower &amp; Hepa Filter, 1600 Watts 100% Copper Motor 28 Kpa Suction With Washable Reusable Dust Bag (Red/Black/Steel)-Ami-Vcd21-1600Wdx</t>
  </si>
  <si>
    <t>Amkette 30 Pin To Usb Charging &amp; Data Sync Cable For Iphone 3G/3Gs/4/4S/Ipad 1/2/3, Ipod Nano 5Th/6Th Gen And Ipod Touch 3Rd/4Th Gen -1.5M (Black)</t>
  </si>
  <si>
    <t>Amozo Ultra Hybrid Camera And Drop Protection Back Cover Case For Iphone 13 (Polycarbonate| Back Transparent - Sides Black)</t>
  </si>
  <si>
    <t>Amozo Ultra Hybrid Camera And Drop Protection Back Cover Case For Iphone 13 (Tpu + Polycarbonate | Crystal Transparent)</t>
  </si>
  <si>
    <t>Anjaney Enterprise Smart Multipurpose Foldable Laptop Table With Cup Holder, Study Table, Bed Table, Breakfast Table, Foldable And Portable/Ergonomic &amp; Rounded Edges/Non-Slip (Black)</t>
  </si>
  <si>
    <t>Ant Esports Gm320 Rgb Optical Wired Gaming Mouse | 8 Programmable Buttons | 12800 Dpi</t>
  </si>
  <si>
    <t>Ao Smith Hse-Vas-X-015 Storage 15 Litre Vertical Water Heater (Geyser) White 4 Star</t>
  </si>
  <si>
    <t>Apc Back-Ups Bx600C-In 600Va / 360W, 230V, Ups System, An Ideal Power Backup &amp; Protection For Home Office, Desktop Pc &amp; Home Electronics</t>
  </si>
  <si>
    <t>Apsara Platinum Pencils Value Pack - Pack Of 20</t>
  </si>
  <si>
    <t>Aqua D Pure Active Copper 12-L Ro+Uv Water Filter Purifier For Home, Kitchen Fully Automatic Uf+Tds Controller</t>
  </si>
  <si>
    <t>Aquadpure Copper + Mineral Ro+Uv+Uf 10 To 12 Liter Ro + Uv + Tds Adjuster Water Purifier With Copper Charge Technology Black &amp; Copper Best For Home And Office (Made In India)</t>
  </si>
  <si>
    <t>Aquaguard Aura Ro+Uv+Uf+Taste Adjuster(Mtds) With Active Copper &amp; Zinc 7L Water Purifier,8 Stages Of Purification,Suitable For Borewell,Tanker,Municipal Water(Black) From Eureka Forbes</t>
  </si>
  <si>
    <t>Aquasure From Aquaguard Amaze Ro+Uv+Mtds,7L Storage Water Purifier,Suitable For Borewell,Tanker,Municipal Water (Grey) From Eureka Forbes</t>
  </si>
  <si>
    <t>Artis Ar-45W-Mg2 45 Watts Mg2 Laptop Adapter/Charger Compatible With Mb Air 13‚Äù &amp; Mb Air 11‚Äù (14.5 V, 3.1 A) Connector: Mg2 (T Tip Connector)</t>
  </si>
  <si>
    <t>Astigo Compatible Remote Control For Mi Smart Led 4A (43"/32")</t>
  </si>
  <si>
    <t>Astigo Compatible Remote For Airtel Digital Set Top Box (Pairing Required With Tv Remote)</t>
  </si>
  <si>
    <t>Atom Selves-Mh 200 Gm Digital Pocket Scale</t>
  </si>
  <si>
    <t>Atomberg Renesa 1200Mm Bldc Motor With Remote 3 Blade Energy Saving Ceiling Fan (Matt Black)</t>
  </si>
  <si>
    <t>Avnish Tap Water Purifier Filter Faucet 6 Layer Carbon Activated Dust Chlorine Remover Water Softener For Drinking Cartridge Alkaline Taps For Kitchen Sink Bathroom Wash Basin (6-Layer Filtration)</t>
  </si>
  <si>
    <t>Bajaj Atx 4 750-Watt Pop-Up Toaster (White)</t>
  </si>
  <si>
    <t>Bajaj Deluxe 2000 Watts Halogen Room Heater (Steel, Isi Approved), Multicolor</t>
  </si>
  <si>
    <t>Bajaj Dhx-9 1000W Heavy Weight Dry Iron With Advance Soleplate And Anti-Bacterial German Coating Technology, Ivory</t>
  </si>
  <si>
    <t>Bajaj Dx-2 600W Dry Iron With Advance Soleplate And Anti-Bacterial German Coating Technology, Black</t>
  </si>
  <si>
    <t>Bajaj Dx-2 600W Dry Iron With Advance Soleplate And Anti-Bacterial German Coating Technology, Grey</t>
  </si>
  <si>
    <t>Bajaj Dx-6 1000W Dry Iron With Advance Soleplate And Anti-Bacterial German Coating Technology, White</t>
  </si>
  <si>
    <t>Bajaj Dx-7 1000W Dry Iron With Advance Soleplate And Anti-Bacterial German Coating Technology, White</t>
  </si>
  <si>
    <t>Bajaj Frore 1200 Mm Ceiling Fan (Brown)</t>
  </si>
  <si>
    <t>Bajaj Hm-01 Powerful 250W Hand Mixer, Black</t>
  </si>
  <si>
    <t>Bajaj Majesty Duetto Gas 6 Ltr Vertical Water Heater ( Lpg), White</t>
  </si>
  <si>
    <t>Bajaj Majesty Dx-11 1000W Dry Iron With Advance Soleplate And Anti-Bacterial German Coating Technology, White And Blue</t>
  </si>
  <si>
    <t>Bajaj Majesty Rx10 2000 Watts Heat Convector Room Heater (White, Isi Approved)</t>
  </si>
  <si>
    <t>Bajaj Majesty Rx11 2000 Watts Heat Convector Room Heater (White, Isi Approved)</t>
  </si>
  <si>
    <t>Bajaj Minor 1000 Watts Radiant Room Heater (Steel, Isi Approved)</t>
  </si>
  <si>
    <t>Bajaj New Shakti Neo 10L Vertical Storage Water Heater (Geyser 10 Litres) 4 Star Bee Rated Heater For Water Heating With Titanium Armour, Swirl Flow Technology, Glasslined Tank(White), 1 Yr Warranty</t>
  </si>
  <si>
    <t>Bajaj New Shakti Neo 15L Vertical Storage Water Heater (Geyser 15 Litres) 4 Star Bee Rated Heater For Water Heating With Titanium Armour, Swirl Flow Technology, Glasslined Tank (White), 1 Yr Warranty</t>
  </si>
  <si>
    <t>Bajaj New Shakti Neo 25L Vertical Storage Water Heater (Geyser 25 Litres) 4 Star Bee Rated Heater For Water Heating With Titanium Armour, Swirl Flow Technology, Glasslined Tank(White), 1 Yr Warranty</t>
  </si>
  <si>
    <t>Bajaj New Shakti Neo Plus 15 Litre 4 Star Rated Storage Water Heater (Geyser) With Multiple Safety System, White</t>
  </si>
  <si>
    <t>Bajaj Ofr Room Heater, 13 Fin 2900 Watts Oil Filled Room Heater With 400W Ptc Ceramic Fan Heater, Isi Approved (Majesty 13F Plus Black)</t>
  </si>
  <si>
    <t>Bajaj Pygmy Mini 110 Mm 10 W High Speed Operation, Usb Charging, Multi-Clip Function Personal Fan</t>
  </si>
  <si>
    <t>Bajaj Rex 500W Mixer Grinder With Nutri-Pro Feature, 3 Jars, White</t>
  </si>
  <si>
    <t>Bajaj Rex 750W Mixer Grinder With Nutri Pro Feature, 4 Jars, White</t>
  </si>
  <si>
    <t>Bajaj Rex Dlx 750 W 4 Jars Mixer Grinder, White And Blue</t>
  </si>
  <si>
    <t>Bajaj Rhx-2 800-Watt Room Heater (White)</t>
  </si>
  <si>
    <t>Bajaj Splendora 3 Litre 3Kw Iwh Instant Water Heater (Geyser), White</t>
  </si>
  <si>
    <t>Beatxp Kitchen Scale Multipurpose Portable Electronic Digital Weighing Scale | Weight Machine With Back Light Lcd Display | White |10 Kg | 2 Year Warranty |</t>
  </si>
  <si>
    <t>Belkin Apple Certified Lightning To Usb Charge And Sync Cable For Iphone, Ipad, Air Pods, 39.6 Inch (100Cm) ‚Äì Black</t>
  </si>
  <si>
    <t>Belkin Apple Certified Lightning To Usb Charge And Sync Tough Braided Cable For Iphone, Ipad, Air Pods, 3.3 Feet (1 Meters) ‚Äì Black</t>
  </si>
  <si>
    <t>Belkin Essential Series 4-Socket Surge Protector Universal Socket With 5Ft Heavy Duty Cable (Grey)</t>
  </si>
  <si>
    <t>Belkin Usb C To Usb-C Fast Charging Type C Cable, 60W Pd, 3.3 Feet (1 Meter) For Laptop, Personal Computer, Tablet, Smartphone - Black, Usb-If Certified</t>
  </si>
  <si>
    <t>Belkin Usb C To Usb-C Fast Charging Type C Cable, 60W Pd, 3.3 Feet (1 Meter) For Laptop, Personal Computer, Tablet, Smartphone - White, Usb-If Certified</t>
  </si>
  <si>
    <t>Bestor¬Æ Lcd Writing Tablet/Pad 12 Inches | Electronic Writing Scribble Board For Kids | Kids Learning Toy | Portable Ruff For Lcd Paperless Memo Digital Tablet Notepad E-Writer/Writing/Drawing Pad Home/School/Office (Black)</t>
  </si>
  <si>
    <t>Black + Decker Bd Bxir2201In 2200-Watt Cord &amp; Cordless Steam Iron (Green)</t>
  </si>
  <si>
    <t>Black+Decker Handheld Portable Garment Steamer 1500 Watts With Anti Calc (Violet)</t>
  </si>
  <si>
    <t>Bluerigger Digital Optical Audio Toslink Cable (3.3 Feet / 1 Meter) With 8 Channel (7.1) Audio Support (For Home Theatre, Xbox, Playstation Etc.)</t>
  </si>
  <si>
    <t>Bluerigger Digital Optical Audio Toslink Cable (6 Feet / 1.8 Meter) With 8 Channel (7.1) Audio Support (For Home Theatre, Xbox, Playstation Etc.)</t>
  </si>
  <si>
    <t>Bluerigger High Speed Hdmi Cable With Ethernet - Supports 3D, 4K 60Hz And Audio Return - Latest Version (3 Feet / 0.9 Meter)</t>
  </si>
  <si>
    <t>Boat A 350 Type C Cable 1.5M(Jet Black)</t>
  </si>
  <si>
    <t>Boat A 350 Type C Cable For Smartphone, Charging Adapter (1.5M, Carbon Black)</t>
  </si>
  <si>
    <t>Boat A400 Usb Type-C To Usb-A 2.0 Male Data Cable, 2 Meter (Black)</t>
  </si>
  <si>
    <t>Boat Airdopes 121V2 In-Ear True Wireless Earbuds With Upto 14 Hours Playback, 8Mm Drivers, Battery Indicators, Lightweight Earbuds &amp; Multifunction Controls (Active Black, With Mic)</t>
  </si>
  <si>
    <t>Boat Airdopes 141 Bluetooth Truly Wireless In Ear Earbuds With Mic, 42H Playtime, Beast Mode(Low Latency Upto 80Ms) For Gaming, Enx Tech, Asap Charge, Iwp, Ipx4 Water Resistance (Bold Black)</t>
  </si>
  <si>
    <t>Boat Airdopes 171 In Ear Bluetooth True Wireless Earbuds With Upto 13 Hours Battery, Ipx4, Bluetooth V5.0, Dual Tone Finish With Mic (Mysterious Blue)</t>
  </si>
  <si>
    <t>Boat Airdopes 181 In-Ear True Wireless Earbuds With Enx  Tech, Beast  Mode(Low Latency Upto 60Ms) For Gaming, With Mic, Asap  Charge, 20H Playtime, Bluetooth V5.2, Ipx4 &amp; Iwp (Cool Grey)</t>
  </si>
  <si>
    <t>Boat Airdopes 191G True Wireless Earbuds With Enx‚Ñ¢ Tech Equipped Quad Mics, Beast‚Ñ¢ Mode(Low Latency- 65Ms) For Gaming, 2X6Mm Dual Drivers, 30H Playtime, Ipx5, Iwp‚Ñ¢, Appealing Case Leds(Sport Blue)</t>
  </si>
  <si>
    <t>Boat Bassheads 100 In Ear Wired Earphones With Mic(Furious Red)</t>
  </si>
  <si>
    <t>Boat Bassheads 100 In Ear Wired Earphones With Mic(Taffy Pink)</t>
  </si>
  <si>
    <t>Boat Bassheads 100 In-Ear Wired Headphones With Mic (Black)</t>
  </si>
  <si>
    <t>Boat Bassheads 102 Wired In Ear Earphones With Mic (Mint Green)</t>
  </si>
  <si>
    <t>Boat Bassheads 122 Wired Earphones With Heavy Bass, Integrated Controls And Mic (Gun Metal)</t>
  </si>
  <si>
    <t>Boat Bassheads 152 In Ear Wired Earphones With Mic(Active Black)</t>
  </si>
  <si>
    <t>Boat Bassheads 225 In Ear Wired Earphones With Mic(Blue)</t>
  </si>
  <si>
    <t>Boat Bassheads 242 In Ear Wired Earphones With Mic(Active Black)</t>
  </si>
  <si>
    <t>Boat Bassheads 242 In Ear Wired Earphones With Mic(Blue)</t>
  </si>
  <si>
    <t>Boat Bassheads 900 On-Ear Wired Headphones With Mic (White)</t>
  </si>
  <si>
    <t>Boat Deuce Usb 300 2 In 1 Type-C &amp; Micro Usb Stress Resistant, Sturdy Cable With 3A Fast Charging &amp; 480Mbps Data Transmission, 10000+ Bends Lifespan And Extended 1.5M Length(Mercurial Black)</t>
  </si>
  <si>
    <t>Boat Deuce Usb 300 2 In 1 Type-C &amp; Micro Usb Stress Resistant, Tangle-Free, Sturdy Cable With 3A Fast Charging &amp; 480Mbps Data Transmission, 10000+ Bends Lifespan And Extended 1.5M Length(Martian Red)</t>
  </si>
  <si>
    <t>Boat Dual Port Rapid Car Charger (Qualcomm Certified) With Quick Charge 3.0 + Free Micro Usb Cable - (Black)</t>
  </si>
  <si>
    <t>Boat Flash Edition Smart Watch With Activity Tracker, Multiple Sports Modes, 1.3" Screen, 170+ Watch Faces, Sleep Monitor, Gesture, Camera &amp; Music Control, Ip68 &amp; 7 Days Battery Life(Lightning Black)</t>
  </si>
  <si>
    <t>Boat Laptop, Smartphone Type-C A400 Male Data Cable (Carbon Black)</t>
  </si>
  <si>
    <t>Boat Ltg 500 Apple Mfi Certified For Iphone, Ipad And Ipod 2Mtr Data Cable(Metallic Silver)</t>
  </si>
  <si>
    <t>Boat Ltg 500 Apple Mfi Certified For Iphone, Ipad And Ipod 2Mtr Data Cable(Space Grey)</t>
  </si>
  <si>
    <t>Boat Ltg 550V3 Lightning Apple Mfi Certified Cable With Spaceship Grade Aluminium Housing,Stress Resistance, Rapid 2.4A Charging &amp; 480Mbps Data Sync, 1M Length &amp; 10000+ Bends Lifespan(Mercurial Black)</t>
  </si>
  <si>
    <t>Boat Micro Usb 55 Tangle-Free, Sturdy Micro Usb Cable With 3A Fast Charging &amp; 480Mbps Data Transmission (Black)</t>
  </si>
  <si>
    <t>Boat Newly Launched Wave Electra With 1.81" Hd Display, Smart Calling Ultra-Seamless Bt Calling Chip, 20 Built-In Watch Faces, 100 + Sports Modes, Menu Personalization, In-Built Games(Cherry Blossom)</t>
  </si>
  <si>
    <t>Boat Newly Launched Wave Electra With 1.81" Hd Display, Smart Calling With Ultra-Seamless Bt Calling Chip,20 Built-In Watch Faces,100 + Sports Modes,Menu Personalization,In-Built Games(Charcoal Black)</t>
  </si>
  <si>
    <t>Boat Rockerz 255 Pro+ In-Ear Bluetooth Neckband With Upto 40 Hours Playback, Asap  Charge, Ipx7, Dual Pairing, Bt V5.0, With Mic (Active Black)</t>
  </si>
  <si>
    <t>Boat Rockerz 330 In-Ear Bluetooth Neckband With Upto 30 Hours Playtime, Asap  Charge, Signature Sound, Dual Pairing &amp; Ipx5 With Mic (Active Black)</t>
  </si>
  <si>
    <t>Boat Rockerz 370 On Ear Bluetooth Headphones With Upto 12 Hours Playtime, Cozy Padded Earcups And Bluetooth V5.0, With Mic (Buoyant Black)</t>
  </si>
  <si>
    <t>Boat Rockerz 400 Bluetooth On Ear Headphones With Mic With Upto 8 Hours Playback &amp; Soft Padded Ear Cushions(Grey/Green)</t>
  </si>
  <si>
    <t>Boat Rockerz 450 Bluetooth On Ear Headphones With Mic, Upto 15 Hours Playback, 40Mm Drivers, Padded Ear Cushions, Integrated Controls And Dual Modes(Luscious Black)</t>
  </si>
  <si>
    <t>Boat Rockerz 550 Over Ear Bluetooth Headphones With Upto 20 Hours Playback, 50Mm Drivers, Soft Padded Ear Cushions And Physical Noise Isolation, Without Mic (Black)</t>
  </si>
  <si>
    <t>Boat Rugged V3 Braided Micro Usb Cable (Pearl White)</t>
  </si>
  <si>
    <t>Boat Rugged V3 Extra Tough Unbreakable Braided Micro Usb Cable 1.5 Meter (Black)</t>
  </si>
  <si>
    <t>Boat Stone 180 5W Bluetooth Speaker With Upto 10 Hours Playback, 1.75" Driver, Ipx7 &amp; Tws Feature(Black)</t>
  </si>
  <si>
    <t>Boat Stone 250 Portable Wireless Speaker With 5W Rms Immersive Audio, Rgb Leds, Up To 8Hrs Playtime, Ipx7 Water Resistance, Multi-Compatibility Modes(Black)</t>
  </si>
  <si>
    <t>Boat Stone 650 10W Bluetooth Speaker With Upto 7 Hours Playback, Ipx5 And Integrated Controls (Blue)</t>
  </si>
  <si>
    <t>Boat Type C A325 Tangle-Free, Sturdy Type C Cable With 3A Rapid Charging &amp; 480Mbps Data Transmission(Black)</t>
  </si>
  <si>
    <t>Boat Type C A750 Stress Resistant, Tangle-Free, Sturdy Flat Cable With 6.5A Fast Charging &amp; 480Mbps Data Transmission, 10000+ Bends Lifespan And Extended 1.5M Length(Radiant Red)</t>
  </si>
  <si>
    <t>Boat Type C A750 Stress Resistant, Tangle-Free, Sturdy Flat Cable With 6.5A Fast Charging &amp; 480Mbps Data Transmission, 10000+ Bends Lifespan And Extended 1.5M Length(Rebellious Black)</t>
  </si>
  <si>
    <t>Boat Type-C A400 Type-C To Usb A Cable For All Type C Phones (Lg Nexus 5X), 1Mtr(Black)</t>
  </si>
  <si>
    <t>Boat Wave Call Smart Watch, Smart Talk With Advanced Dedicated Bluetooth Calling Chip, 1.69‚Äù Hd Display With 550 Nits &amp; 70% Color Gamut, 150+ Watch Faces, Multi-Sport Modes, Hr, Spo2, Ip68(Deep Blue)</t>
  </si>
  <si>
    <t>Boat Wave Call Smart Watch, Smart Talk With Advanced Dedicated Bluetooth Calling Chip, 1.69‚Äù Hd Display With 550 Nits &amp; 70% Color Gamut, 150+ Watch Faces, Multi-Sport Modes, Hr, Spo2, Ip68(Mauve)</t>
  </si>
  <si>
    <t>Boat Wave Call Smart Watch, Smart Talk With Advanced Dedicated Bluetooth Calling Chip, 1.69‚Äù Hd Display With 550 Nits &amp; 70% Color Gamut, 150+ Watch Faces, Multi-Sport Modes,Hr,Spo2(Caribbean Green)</t>
  </si>
  <si>
    <t>Boat Wave Call Smart Watch, Smart Talk With Advanced Dedicated Bluetooth Calling Chip, 1.69‚Äù Hd Display With 550 Nits &amp; 70% Color Gamut, 150+ Watch Faces, Multi-Sport Modes,Hr,Spo2, Ip68(Active Black)</t>
  </si>
  <si>
    <t>Boat Wave Lite Smartwatch With 1.69 Inches(4.29Cm) Hd Display, Heart Rate &amp; Spo2 Level Monitor, Multiple Watch Faces, Activity Tracker, Multiple Sports Modes &amp; Ip68 (Scarlet Red)</t>
  </si>
  <si>
    <t>Boat Wave Lite Smartwatch With 1.69" Hd Display, Heart Rate &amp; Spo2 Level Monitor, Multiple Watch Faces, Activity Tracker, Multiple Sports Modes &amp; Ip68 (Deep Blue)</t>
  </si>
  <si>
    <t>Boat Wave Lite Smartwatch With 1.69" Hd Display, Sleek Metal Body, Hr &amp; Spo2 Level Monitor, 140+ Watch Faces, Activity Tracker, Multiple Sports Modes, Ip68 &amp; 7 Days Battery Life(Active Black)</t>
  </si>
  <si>
    <t>Boat Xtend Smartwatch With Alexa Built-In, 1.69‚Äù Hd Display, Multiple Watch Faces, Stress Monitor, Heart &amp; Spo2 Monitoring, 14 Sports Modes, Sleep Monitor, 5 Atm &amp; 7 Days Battery(Charcoal Black)</t>
  </si>
  <si>
    <t>Boat Xtend Smartwatch With Alexa Built-In, 1.69‚Äù Hd Display, Multiple Watch Faces, Stress Monitor, Heart &amp; Spo2 Monitoring, 14 Sports Modes, Sleep Monitor, 5 Atm &amp; 7 Days Battery(Pitch Black)</t>
  </si>
  <si>
    <t>Borosil Chef Delite Bch20Dbb21 300-Watt Chopper (Black)</t>
  </si>
  <si>
    <t>Bosch Pro 1000W Mixer Grinder Mgm8842Min - Black</t>
  </si>
  <si>
    <t>Boult Audio Airbass Powerbuds With Inbuilt Powerbank, 120H Total Playtime, Ipx7 Fully Waterproof, Lightning Boult Type-C Fast Charging, Low Latency Gaming, Tws Earbuds With Pro+ Calling Mic (Black)</t>
  </si>
  <si>
    <t>Boult Audio Airbass Propods X Tws Bluetooth Truly Wireless In Ear Earbuds With Mic, 32H Playtime, Fast Charging Type-C, Ipx5 Water Resistant, Touch Controls And Voice Assistant (Red)</t>
  </si>
  <si>
    <t>Boult Audio Airbass Z20 True Wireless, 40H Battery Life, Zen Enc Mic, Type-C Lightning Boult Fast Charging (10Mins=100Mins), Boomx Tech Bass, Enc, Ipx5 In Ear Earbuds With Mic (Green)</t>
  </si>
  <si>
    <t>Boult Audio Bass Buds Q2 Lightweight Stereo Wired Over Ear Headphones Set With Mic With Deep Bass, Comfortable Ear Cushions, &amp; Long Cord (Black)</t>
  </si>
  <si>
    <t>Boult Audio Bassbuds Oak In-Ear Wired Earphones With 10Mm Extra Bass Driver And Hd Sound With Mic(Brown)</t>
  </si>
  <si>
    <t>Boult Audio Bassbuds X1 In-Ear Wired Earphones With 10Mm Extra Bass Driver And Hd Sound With Mic(Black)</t>
  </si>
  <si>
    <t>Boult Audio Fxcharge With Enc, 32H Playtime, 5Min=7H Type C Fast Charging, Zen Enc, 14.2 Mm Boomx Rich Bass, Ipx5, Bluetooth Wireless In Ear Earphones Neckband With Mic (Black)</t>
  </si>
  <si>
    <t>Boult Audio Omega With 30Db Anc+ Enc, 32H Playtime, 45Ms Latency Gaming Mode, Quad Mic Zen Enc, 3 Equalizer Modes, Anc, Type-C Fast Charging, Ipx5 True Wireless In Ear Bluetooth Earbuds (Black)</t>
  </si>
  <si>
    <t>Boult Audio Probass Curve Bluetooth Wireless In Ear Earphones With Mic With Ipx5 Water Resistant, 12H Battery Life &amp; Extra Bass (Black)</t>
  </si>
  <si>
    <t>Boult Audio Truebuds With 30H Playtime, Ipx7 Waterproof, Lightning Boult‚Ñ¢ Type C Fast Charging (10 Min=100Mins), Boomx‚Ñ¢ Tech Rich Bass, Pro+ Calling Hd Mic, Touch Controls In Ear Earbuds Tws (Grey)</t>
  </si>
  <si>
    <t>Boult Audio Zcharge Bluetooth Wireless In Ear Earphones With Mic, 40H Playtime And Super Fast Charging, Environmental Noise Cancellation For Pro+ Calling And Ipx5 Water Resistant (Black)</t>
  </si>
  <si>
    <t>Boya Bym1 Auxiliary Omnidirectional Lavalier Condenser Microphone With 20Ft Audio Cable (Black)</t>
  </si>
  <si>
    <t>Brand Conquer 6 In 1 With Otg, Sd Card Reader, Usb Type C, Usb 3.0 And Micro Usb, For Memory Card | Portable Card Reader | Compatible With Tf, Sd, Micro Sd, Sdhc, Sdxc, Mmc, Rs-Mmc, Micro Sdxc</t>
  </si>
  <si>
    <t>Brayden Chopro, Electric Vegetable Chopper For Kitchen With 500 Ml Capacity, 400 Watts Copper Motor And 4 Bi-Level Ss Blades (Black)</t>
  </si>
  <si>
    <t>Brayden Fito Atom Rechargeable Smoothie Blender With 2000 Mah Battery And 3.7V Motor With 400Ml Tritan Jar (Blue)</t>
  </si>
  <si>
    <t>Brustro Copytinta Coloured Craft Paper A4 Size 80 Gsm Mixed Bright Colour 40 Sheets Pack (10 Cols X 4 Sheets) Double Side Color For Office Printing, Art And Craft.</t>
  </si>
  <si>
    <t>Bulfyss Plastic Sticky Lint Roller Hair Remover Cleaner Set Of 5 Rolls 150 Sheets, 30 Sheets Each Roll Lint Roller Remover For Clothes, Furniture, Carpet, Dog Fur, Sweater, Dust &amp; Dirt</t>
  </si>
  <si>
    <t>Bulfyss Stainless Steel Digital Kitchen Weighing Scale &amp; Food Weight Machine For Diet, Nutrition, Health, Fitness, Baking &amp; Cooking (5Kgs, Stainless Steel, 2 Years Warranty)</t>
  </si>
  <si>
    <t>Bulfyss Usb Rechargeable Lint Remover Fabric Shaver Pet Hair Remover, Effectively And Quickly Remove Fuzz For Clothes, Sweater, Couch, Sofa, Blanket, Curtain, Wool, Cashmere (Grey, 1 Year Warranty)</t>
  </si>
  <si>
    <t>Butterfly Ekn 1.5-Litre Electric Kettle (Silver With Black)</t>
  </si>
  <si>
    <t>Butterfly Smart Wet Grinder, 2L (White) With Coconut Scrapper Attachment, Output - 150 W, Input 260 W</t>
  </si>
  <si>
    <t>C (Device) Lint Remover For Woolen Clothes, Electric Lint Remover, Best Lint Shaver For Clothes Pack Of 1</t>
  </si>
  <si>
    <t>Cablecreation Rca To 3.5Mm Male Audio Cable, 3.5Mm To 2Rca Cable Male Rca Cable,Y Splitter Stereo Jack Cable For Home Theater,Subwoofer, Receiver, Speakers And More (3Feet/0.9Meter,Black)</t>
  </si>
  <si>
    <t>Cablet 2.5 Inch Sata Usb 3.0 Hdd/Ssd Portable External Enclosure For 7Mm And 9.5Mm, Tool-Free Design, Supports Uasp Max 6Tb</t>
  </si>
  <si>
    <t>Cafe Jei French Press Coffee And Tea Maker 600Ml With 4 Level Filtration System, Heat Resistant Borosilicate Glass (Black, 600Ml)</t>
  </si>
  <si>
    <t>Caldipree Silicone Case Cover Compatible For 2022 Samsung Smart Tv Remote Qled Tv Bn68-13897A Tm2280E (2022-Black)</t>
  </si>
  <si>
    <t>Callas Multipurpose Foldable Laptop Table With Cup Holder | Drawer | Mac Holder | Table Holder Study Table, Breakfast Table, Foldable And Portable/Ergonomic &amp; Rounded Edges/Non-Slip Legs (Wa-27-Black)</t>
  </si>
  <si>
    <t>Camel Artist Acrylic Color Box - 9Ml Tubes, 12 Shades</t>
  </si>
  <si>
    <t>Camel Fabrica Acrylic Ultra Color - 15Ml Each, 10 Shades</t>
  </si>
  <si>
    <t>Camel Oil Pastel With Reusable Plastic Box - 50 Shades</t>
  </si>
  <si>
    <t>Candes 10 Litre Perfecto 5 Star Rated Automatic Instant Storage Electric Water Heater With Special Metal Body Anti Rust Coating With Installation Kit, 2Kw Geyser (Ivory)</t>
  </si>
  <si>
    <t>Candes Blowhot All In One Silent Blower Fan Room Heater (Abs Body, White, Brown) 2000 Watts</t>
  </si>
  <si>
    <t>Candes Gloster All In One Silent Blower Fan Room Heater Ideal For Small And Medium Area, 2000 Watts (White)</t>
  </si>
  <si>
    <t>Canon E4570 All-In-One Wi-Fi Ink Efficient Colour Printer With Fax/Adf/Duplex Printing (Black)- Smart Speaker Compatible, Standard</t>
  </si>
  <si>
    <t>Canon Pixma E477 All-In-One Wireless Ink Efficient Colour Printer (White/Blue)</t>
  </si>
  <si>
    <t>Canon Pixma Mg2577S All-In-One Inkjet Colour Printer With 1 Additional Colour Cartridge</t>
  </si>
  <si>
    <t>Caprigo Heavy Duty Tv Wall Mount Bracket For 14 To 32 Inch Led/Hd/Smart Tv‚Äôs, Universal Fixed Tv Wall Mount Stand (M452)</t>
  </si>
  <si>
    <t>Caprigo Heavy Duty Tv Wall Mount Stand For 12 To 27 Inches Led/Lcd/Monitor Screen'S, Full Motion Rotatable Universal Tv &amp; Monitor Wall Mount Bracket With Swivel &amp; Tilt Adjustments (Single Arm - M416)</t>
  </si>
  <si>
    <t>Cardex Digital Kitchen Weighing Machine Multipurpose Electronic Weight Scale With Back Lite Lcd Display For Measuring Food, Cake, Vegetable, Fruit (Kitchen Scale)</t>
  </si>
  <si>
    <t>Carecase¬Æ Optical Bay 2Nd Hard Drive Caddy, 9.5 Mm Cd/Dvd Drive Slot For Ssd And Hdd</t>
  </si>
  <si>
    <t>Casio Fx-82Ms 2Nd Gen Non-Programmable Scientific Calculator, 240 Functions And 2-Line Display, Black</t>
  </si>
  <si>
    <t>Casio Fx-991Es Plus-2Nd Edition Scientific Calculator, Black</t>
  </si>
  <si>
    <t>Casio Mj-120D 150 Steps Check And Correct Desktop Calculator With Tax Keys, Black</t>
  </si>
  <si>
    <t>Casio Mj-12D 150 Steps Check And Correct Desktop Calculator</t>
  </si>
  <si>
    <t>Cedo 65W Oneplus Dash Warp Charge Cable, Usb A To Type C Data Sync Fast Charging Cable Compatible With One Plus 3 /3T /5 /5T /6 /6T /7 /7T /7 Pro &amp; For All Type C Devices - 1 Meter, Red</t>
  </si>
  <si>
    <t>Cello Eliza Plastic Laundry Bag/Basket, 50 Litres, Light Grey</t>
  </si>
  <si>
    <t>Cello Quick Boil Popular Electric Kettle 1 Litre 1200 Watts | Stainless Steel Body | Boiler For Water, Silver</t>
  </si>
  <si>
    <t>Classmate Drawing Book - Unruled, 40 Pages, 210 Mm X 297 Mm - Pack Of 4</t>
  </si>
  <si>
    <t>Classmate Long Book - Unruled, 160 Pages, 314 Mm X 194 Mm - Pack Of 3</t>
  </si>
  <si>
    <t>Classmate Long Notebook - 140 Pages, Single Line, 297Mm X 210Mm (Pack Of 12)</t>
  </si>
  <si>
    <t>Classmate Octane Colour Burst-Multicolour Gel Pens (Pack Of 10) | Gold &amp; Silver Glitter Sparkle Pens|10 Colour Ink Shades For Art Lovers And Kids|Fun At Home Essentials</t>
  </si>
  <si>
    <t>Classmate Octane Neon- 25 Blue Gel Pens | Smooth Writing Pens| Water-Proof Ink For Smudge-Free Writing| Preferred By Students For Exam &amp; Class Notes| Study At Home Essential</t>
  </si>
  <si>
    <t>Classmate Octane Neon- Blue Gel Pens(Pack Of 5)|Smooth Writing Pen|Attractive Body Colour For Boys &amp; Girls|Waterproof Ink For Smudge Free Writing|Preferred By Students For Exam|Study At Home Essential</t>
  </si>
  <si>
    <t>Classmate Pulse 1 Subject Notebook - 240Mm X 180Mm , Soft Cover, 180 Pages, Single Line, Pack Of 4</t>
  </si>
  <si>
    <t>Classmate Pulse 6 Subject Notebook - Unruled, 300 Pages, Spiral Binding, 240Mm*180Mm</t>
  </si>
  <si>
    <t>Classmate Pulse Spiral Notebook - 240 Mm X 180 Mm, Soft Cover, 200 Pages, Unruled</t>
  </si>
  <si>
    <t>Coi Note Pad/Memo Book With Sticky Notes &amp; Clip Holder With Pen For Gifting</t>
  </si>
  <si>
    <t>Cotbolt Silicone Case Cover Compatible For Samsung Bn59-01312A Qled 8K 4K Smart Tv Remote Shockproof Protective Remote Cover (Black)</t>
  </si>
  <si>
    <t>Cotbolt Silicone Protective Case Cover For Lg An Mr21Ga Magic Remote Shockproof For Lg Smart Tv Remote 2021 Protective Skin Waterproof Anti Lost (Black) (Remote Not Included)</t>
  </si>
  <si>
    <t>Coway Professional Air Purifier For Home, Longest Filter Life 8500 Hrs, Green True Hepa Filter, Traps 99.99% Virus &amp; Pm 0.1 Particles, Warranty 7 Years (Airmega 150 (Ap-1019C))</t>
  </si>
  <si>
    <t>Cp Plus 2Mp Full Hd Smart Wi-Fi Cctv Security Camera | 360¬∞ With Pan Tilt | Two Way Talk | Cloud Monitor | Motion Detect | Night Vision | Supports Sd Card (Up To 128 Gb) | Alexa &amp; Ok Google | Cp-E21A</t>
  </si>
  <si>
    <t>Croma 1100 W Dry Iron With Weilburger Dual Soleplate Coating (Crshah702Sir11, White)</t>
  </si>
  <si>
    <t>Croma 3A Fast Charge 1M Type-C To All Type-C Phones Sync And Charge Cable, Made In India, 480Mbps Data Transfer Rate, Tested Durability With 8000+ Bends (12 Months Warranty) - Crcma0106Stc10, Black</t>
  </si>
  <si>
    <t>Croma 500W Mixer Grinder With 3 Stainless Steel Leak-Proof Jars, 3 Speed &amp; Pulse Function, 2 Years Warranty (Crak4184, White &amp; Purple)</t>
  </si>
  <si>
    <t>Croma 80 Cm (32 Inches) Hd Ready Led Tv (Crel7369, Black) (2021 Model)</t>
  </si>
  <si>
    <t>Crompton Amica 15-L 5 Star Rated Storage Water Heater (Geyser) With Free Installation (White)</t>
  </si>
  <si>
    <t>Crompton Arno Neo 15-L 5 Star Rated Storage Water Heater (Geyser) With Advanced 3 Level Safety (Grey)</t>
  </si>
  <si>
    <t>Crompton Brio 1000-Watts Dry Iron With Weilburger Coating (Sky Blue And White)</t>
  </si>
  <si>
    <t>Crompton Highspeed Markle Prime 1200 Mm (48 Inch) Anti-Dust Ceiling Fan With Energy Efficient 55W Motor (Burgundy)</t>
  </si>
  <si>
    <t>Crompton Hill Briz Deco 1200Mm (48 Inch) High Speed Designer Ceiling Fan (Smoked Brown)</t>
  </si>
  <si>
    <t>Crompton Ihl 152 1500-Watt Immersion Water Heater With Copper Heating Element (Black)</t>
  </si>
  <si>
    <t>Crompton Ihl 251 1500-Watt Immersion Water Heater With Copper Heating Element And Ip 68 Protection</t>
  </si>
  <si>
    <t>Crompton Insta Comfort Heater 2000 Watts Heat Convector With Adjustable Thermostats, Hybrid Cyan, Standard (‚Äéacgrh- Instacomfort)</t>
  </si>
  <si>
    <t>Crompton Insta Comfy 800 Watt Room Heater With 2 Heat Settings(Grey Blue)</t>
  </si>
  <si>
    <t>Crompton Insta Delight Fan Circulator Room Heater With 3 Heat Settings (Slate Grey &amp; Black, 2000 Watt)</t>
  </si>
  <si>
    <t>Crompton Instabliss 3-L Instant Water Heater (Geyser) With Advanced 4 Level Safety</t>
  </si>
  <si>
    <t>Crompton Instaglide 1000-Watts Dry Iron With American Heritage Coating, Pack Of 1 Iron</t>
  </si>
  <si>
    <t>Crompton Sea Sapphira 1200 Mm Ultra High Speed 3 Blade Ceiling Fan (Lustre Brown, Pack Of 1)</t>
  </si>
  <si>
    <t>Crompton Solarium Qube 15-L 5 Star Rated Storage Water Heater (Geyser) With Free Installation And Connection Pipes (White And Black)</t>
  </si>
  <si>
    <t>Crossvolt Compatible Dash/Warp Data Sync Fast Charging Cable Supported For All C Type Devices (Cable)</t>
  </si>
  <si>
    <t>Crucial Bx500 240Gb 3D Nand Sata 6.35 Cm (2.5-Inch) Ssd (Ct240Bx500Ssd1)</t>
  </si>
  <si>
    <t>Crucial P3 500Gb Pcie 3.0 3D Nand Nvme M.2 Ssd, Up To 3500Mb/S - Ct500P3Ssd8</t>
  </si>
  <si>
    <t>Crucial Ram 8Gb Ddr4 3200Mhz Cl22 (Or 2933Mhz Or 2666Mhz) Laptop Memory Ct8G4Sfra32A</t>
  </si>
  <si>
    <t>Crypo‚Ñ¢ Universal Remote Compatible With Tata Sky Universal Hd &amp; Sd Set Top Box (Also Works With All Tv)</t>
  </si>
  <si>
    <t>Csi International¬Æ Instant Water Geyser, Water Heater, Portable Water Heater, Geyser Made Of First Class Abs Plastic 3Kw (Red)</t>
  </si>
  <si>
    <t>Csi International¬Æ Instant Water Geyser, Water Heater, Portable Water Heater, Geyser Made Of First Class Abs Plastic 3Kw (White)</t>
  </si>
  <si>
    <t>Cubetek 3 In 1 Lcd Display V5.0 Bluetooth Transmitter Receiver, Bypass Audio Adapter With Aux, Optical, Dual Link Support For Tv, Home Stereo, Pc, Headphones, Speakers, Model: Cb-Bt27</t>
  </si>
  <si>
    <t>Cuzor 12V Mini Ups For Wifi Router | Power Backup Up To 4 Hours | Replaceable Battery | Ups For Wi-Fi Router And Modem | Ups For Router Up To 2A | Ups For Uninterrupted Wi-Fi</t>
  </si>
  <si>
    <t>Dealfreez Case Compatible For Fire Tv Stick 4K All Alexa Voice Remote Shockproof Silicone Anti-Lost Cover With Loop (C-Black)</t>
  </si>
  <si>
    <t>Dealfreez Case Compatible With Fire Tv Stick 3Rd Gen 2021 Full Wrap Silicone Remote Cover Anti-Lost With Loop (D-Black)</t>
  </si>
  <si>
    <t>Dell Kb216 Wired Multimedia Usb Keyboard With Super Quite Plunger Keys With Spill-Resistant ‚Äì Black</t>
  </si>
  <si>
    <t>Dell Ms116 1000Dpi Usb Wired Optical Mouse, Led Tracking, Scrolling Wheel, Plug And Play.</t>
  </si>
  <si>
    <t>Dell Usb Wireless Keyboard And Mouse Set- Km3322W, Anti-Fade &amp; Spill-Resistant Keys, Up To 36 Month Battery Life, 3Y Advance Exchange Warranty, Black</t>
  </si>
  <si>
    <t>Dell Wm118 Wireless Mouse, 2.4 Ghz With Usb Nano Receiver, Optical Tracking, 12-Months Battery Life, Ambidextrous, Pc/Mac/Laptop - Black.</t>
  </si>
  <si>
    <t>Demokrazy New Nova Lint Cum Fuzz Remover For All Woolens Sweaters, Blankets, Jackets Remover Pill Remover From Carpets, Curtains (Pack Of 1)</t>
  </si>
  <si>
    <t>Digitek Dtr 550 Lw (67 Inch) Tripod For Dslr, Camera |Operating Height: 5.57 Feet | Maximum Load Capacity Up To 4.5Kg | Portable Lightweight Aluminum Tripod With 360 Degree Ball Head | Carry Bag Included (Black) (Dtr 550Lw)</t>
  </si>
  <si>
    <t>Digitek¬Æ (Dls-9Ft) Lightweight &amp; Portable Aluminum Alloy Light Stand For Ring Light, Reflector, Flash Units, Diffuser, Portrait, Softbox, Studio Lighting &amp; More Ideal For Outdoor &amp; Indoor Shoots</t>
  </si>
  <si>
    <t>Digitek¬Æ (Drl-14C) Professional (31Cm) Dual Temperature Led Ring Light With Tripod Stand &amp; Mini Tripod For Youtube, Photo-Shoot, Video Shoot, Live Stream, Makeup, Vlogging &amp; More</t>
  </si>
  <si>
    <t>Digitek¬Æ (Dtr 260 Gt) Gorilla Tripod/Mini 33 Cm (13 Inch) Tripod For Mobile Phone With Phone Mount &amp; Remote, Flexible Gorilla Stand For Dslr &amp; Action Cameras</t>
  </si>
  <si>
    <t>Digitek¬Æ (Dtr-200Mt) (18 Cm) Portable &amp; Flexible Mini Tripod With Mobile Holder &amp; 360 Degree Ball Head, For Smart Phones, Compact Cameras, Gopro, Maximum Operating Height: 7.87 Inch, Maximum Load Upto: 1 Kgs</t>
  </si>
  <si>
    <t>D-Link Dir-615 Wi-Fi Ethernet-N300 Single_Band 300Mbps Router, Mobile App Support, Router | Ap | Repeater | Client Modes(Black)</t>
  </si>
  <si>
    <t>D-Link Dwa-131 300 Mbps Wireless Nano Usb Adapter (Black)</t>
  </si>
  <si>
    <t>Duracell 38W Fast Car Charger Adapter With Dual Output. Quick Charge, Type C Pd 20W &amp; Qualcomm Certified 3.0 Compatible For Iphone, All Smartphones, Tablets &amp; More (Copper &amp; Black)</t>
  </si>
  <si>
    <t>Duracell Chhota Power Aa Battery Set Of 10 Pcs</t>
  </si>
  <si>
    <t>Duracell Cr2016 3V Lithium Coin Battery, 5 Pcs, 2016 Coin Button Cell Battery, Dl2016</t>
  </si>
  <si>
    <t>Duracell Cr2025 3V Lithium Coin Battery, 5 Pcs, 2025 Coin Button Cell Battery, Dl2025</t>
  </si>
  <si>
    <t>Duracell Micro Usb 3A Braided Sync &amp; Fast Charging Cable, 3.9 Feet (1.2M). Supports Qc 2.0/3.0 Charging, High Speed Data Transmission - Black</t>
  </si>
  <si>
    <t>Duracell Plus Aaa Rechargeable Batteries (750 Mah) Pack Of 4</t>
  </si>
  <si>
    <t>Duracell Rechargeable Aa 1300Mah Batteries, 4Pcs</t>
  </si>
  <si>
    <t>Duracell Rechargeable Aa 2500Mah Batteries, 4 Pcs</t>
  </si>
  <si>
    <t>Duracell Type C To Type C 5A (100W) Braided Sync &amp; Fast Charging Cable, 3.9 Feet (1.2M). Usb C To C Cable, Supports Pd &amp; Qc 3.0 Charging, 5 Gbps Data Transmission ‚Äì Black</t>
  </si>
  <si>
    <t>Duracell Type-C To Micro 1.2M Braided Sync &amp; Charge Cable, Usb C To Micro Fast Charge Compatible For Fast Data Transmission (Black)</t>
  </si>
  <si>
    <t>Duracell Ultra Alkaline Aa Battery, 8 Pcs</t>
  </si>
  <si>
    <t>Duracell Ultra Alkaline Aaa Battery, 8 Pcs</t>
  </si>
  <si>
    <t>Duracell Usb C To Lightning Apple Certified (Mfi) Braided Sync &amp; Charge Cable For Iphone, Ipad And Ipod. Fast Charging Lightning Cable, 3.9 Feet (1.2M) - Black</t>
  </si>
  <si>
    <t>Duracell Usb Lightning Apple Certified (Mfi) Braided Sync &amp; Charge Cable For Iphone, Ipad And Ipod. Fast Charging Lightning Cable, 3.9 Feet (1.2M) - Black</t>
  </si>
  <si>
    <t>Dyazo 6 Angles Adjustable Aluminum Ergonomic Foldable Portable Tabletop Laptop/Desktop Riser Stand Holder Compatible For Macbook, Hp, Dell, Lenovo &amp; All Other Notebook (Silver)</t>
  </si>
  <si>
    <t>Dyazo Usb 3.0 Type C Female To Usb A Male Connector/Converter/Adapter Compatible For Samsung Galaxy Note S 20 10 Plus Ultra,Google Pixel 4 5 3 2 &amp; Other Type-C Devices</t>
  </si>
  <si>
    <t>Dynore Stainless Steel Set Of 4 Measuring Cup And 4 Measuring Spoon</t>
  </si>
  <si>
    <t>Eco Crystal J 5 Inch Cartridge (Pack Of 2)</t>
  </si>
  <si>
    <t>E-Cosmos 5V 1.2W Portable Flexible Usb Led Light (Colors May Vary, Small) - Set Of 2 Pieces</t>
  </si>
  <si>
    <t>E-Cosmos 5V 1.2W Portable Flexible Usb Led Light (Colours May Vary, Small, Ec-Pof1)</t>
  </si>
  <si>
    <t>E-Cosmos Plug In Led Night Light Mini Usb Led Light Flexible Usb Led Ambient Light Mini Usb Led Light, Led Portable Car Bulb, Indoor, Outdoor, Reading, Sleep (4 Pcs)</t>
  </si>
  <si>
    <t>Ecovacs Deebot N8 2-In-1 Robotic Vacuum Cleaner, 2022 New Launch, Most Powerful Suction, Covers 2000+ Sq. Ft In One Charge, Advanced Dtof Technology With Ozmo Mopping (Deebot N8) - White</t>
  </si>
  <si>
    <t>Egate I9 Pro-Max 1080P Native Full Hd Projector 4K Support | 3600 L (330 Ansi ) | 150" (381 Cm) Large Screen | Vga, Av, Hdmi, Sd Card, Usb, Audio Out | (E03I31 / E04I32) Black</t>
  </si>
  <si>
    <t>Electvision Remote Control Compatible With Amazon Fire Tv Stick (Pairing Manual Will Be Back Side Remote Control)(P)</t>
  </si>
  <si>
    <t>Electvision Remote Control Compatible With Kodak/Thomson Smart Led Tv (Without Voice) Before Placing Order For Verification Contact Our Coustmer Care 7738090464</t>
  </si>
  <si>
    <t>Electvision Remote Control For Led Smart Tv Compatible With Vu Smart Led (Without Voice)</t>
  </si>
  <si>
    <t>Elv Aluminium Adjustable Mobile Phone Foldable Holder Tabletop Stand Dock Mount For All Smartphones, Tabs, Kindle, Ipad (Moonlight Silver)</t>
  </si>
  <si>
    <t>Elv Aluminum Adjustable Mobile Phone Foldable Tabletop Stand Dock Mount For All Smartphones, Tabs, Kindle, Ipad (Black)</t>
  </si>
  <si>
    <t>Elv Car Mount Adjustable Car Phone Holder Universal Long Arm, Windshield For Smartphones - Black</t>
  </si>
  <si>
    <t>Elv Mobile Phone Mount Tabletop Holder For Phones And Tablets - Black</t>
  </si>
  <si>
    <t>Empty Mist Trigger Plastic Spray Bottle For Multi Use 200Ml Pack Of 2</t>
  </si>
  <si>
    <t>En Ligne Adjustable Cell Phone Stand, Foldable Portable Phone Stand Phone Holder For Desk, Desktop Tablet Stand Compatible With Mobile Phone/Ipad/Tablet (Black)</t>
  </si>
  <si>
    <t>Enem Sealing Machine | 12 Inch (300 Mm) | 1 Year Warranty | Full Customer Support | Beep Sound Function | Plastic Packing Machine | Plastic Bag Sealing Machine | Heat Sealer Machine | Plastic Sealing Machine | Blue | Made In India</t>
  </si>
  <si>
    <t>Envie Ecr-20 Charger For Aa &amp; Aaa Rechargeable Batteries</t>
  </si>
  <si>
    <t>Envie¬Æ (Aa10004Plni-Cd) Aa Rechargeable Batteries, Low Self Discharge, Aa 1000Mah Ni-Cd (Pack Of 4)</t>
  </si>
  <si>
    <t>Eopora Ptc Ceramic Fast Heating Room Heater For Bedroom, 1500/1000 Watts Room Heater For Home, Electric Heater, Electric Fan Heater For Home Office Bedroom (White)</t>
  </si>
  <si>
    <t>Epson 003 65 Ml For Ecotank L1110/L3100/L3101/L3110/L3115/L3116/L3150/L3151/L3152/L3156/L5190 Black Ink Bottle</t>
  </si>
  <si>
    <t>Esn 999 Supreme Quality 1500W Immersion Water Heater Rod (Black)</t>
  </si>
  <si>
    <t>Esnipe Mart Worldwide Travel Adapter With Build In Dual Usb Charger Ports With 125V 6A, 250V Protected Electrical Plug For Laptops, Cameras (White)</t>
  </si>
  <si>
    <t>Esr Screen Protector Compatible With Ipad Pro 11 Inch (2022/2021/2020/2018) And Ipad Air 5/4 (2022/2020, 10.9 Inch), Tempered-Glass Film With Alignment Frame, Scratch Resistant, Hd Clarity, 2 Pack</t>
  </si>
  <si>
    <t>Esr Usb C To Lightning Cable, 10 Ft (3 M), Mfi-Certified, Braided Nylon Power Delivery Fast Charging For Iphone 14/14 Plus/14 Pro/14 Pro Max, Iphone 13/12/11/X/8 Series, Use With Type-C Chargers, Black</t>
  </si>
  <si>
    <t>Eureka Forbes Active Clean 700 Watts Powerful Suction &amp; Blower Vacuum Cleaner With Washable Hepa Filter &amp; 6 Accessories,1 Year Warranty,Compact,Light Weight &amp; Easy To Use (Red &amp; Black)</t>
  </si>
  <si>
    <t>Eureka Forbes Aquasure Amrit Twin Cartridge (Pack Of 2), White</t>
  </si>
  <si>
    <t>Eureka Forbes Car Vac 100 Watts Powerful Suction Vacuum Cleaner With Washable Hepa Filter, 3 Accessories,Compact,Light Weight &amp; Easy To Use (Black And Red)</t>
  </si>
  <si>
    <t>Eureka Forbes Euroclean Paper Vacuum Cleaner Dust Bags For Excel, Ace, 300, Jet Models - Set Of 10</t>
  </si>
  <si>
    <t>Eureka Forbes Supervac 1600 Watts Powerful Suction,Bagless Vacuum Cleaner With Cyclonic Technology,7 Accessories,1 Year Warranty,Compact,Lightweight &amp; Easy To Use (Red)</t>
  </si>
  <si>
    <t>Eureka Forbes Trendy Zip 1000 Watts Powerful Suction Vacuum Cleaner With Resuable Dust Bag &amp; 5 Accessories,1 Year Warrantycompact,Light Weight &amp; Easy To Use (Black)</t>
  </si>
  <si>
    <t>Eureka Forbes Wet &amp; Dry Ultimo 1400 Watts Multipurpose Vacuum Cleaner,Power Suction &amp; Blower With 20 Litres Tank Capacity,6 Accessories,1 Year Warranty,Compact,Light Weight &amp; Easy To Use (Red)</t>
  </si>
  <si>
    <t>Eveready 1015 Carbon Zinc Aa Battery - 10 Pieces</t>
  </si>
  <si>
    <t>Eveready Red 1012 Aaa Batteries - Pack Of 10</t>
  </si>
  <si>
    <t>Eynk Extra Long Micro Usb Fast Charging Usb Cable | Micro Usb Data Cable | Quick Fast Charging Cable | Charger Sync Cable | High Speed Transfer Android Smartphones V8 Cable (2.4 Amp, 3M,) (White)</t>
  </si>
  <si>
    <t>Faber-Castell Connector Pen Set - Pack Of 25 (Assorted)</t>
  </si>
  <si>
    <t>Fabware Lint Remover For Clothes - Sticky Lint Roller For Clothes, Furniture, Wool, Coat, Car Seats, Carpet, Fabric, Dust Cleaner, Pet Hair Remover With 1 Handle &amp; 1 Refill Total 60 Sheets &amp; 1 Cover</t>
  </si>
  <si>
    <t>Fedus Cat6 Ethernet Cable, 10 Meter High Speed 550Mhz / 10 Gigabit Speed Utp Lan Cable, Network Cable Internet Cable Rj45 Cable Lan Wire, Patch Computer Cord Gigabit Category 6 Wires For Modem, Router</t>
  </si>
  <si>
    <t>Fire-Boltt Gladiator 1.96" Biggest Display Smart Watch With Bluetooth Calling, Voice Assistant &amp;123 Sports Modes, 8 Unique Ui Interactions, Spo2, 24/7 Heart Rate Tracking</t>
  </si>
  <si>
    <t>Fire-Boltt India'S No 1 Smartwatch Brand Ring Bluetooth Calling With Spo2 &amp; 1.7‚Äù Metal Body With Blood Oxygen Monitoring, Continuous Heart Rate, Full Touch &amp; Multiple Watch Faces</t>
  </si>
  <si>
    <t>Fire-Boltt India'S No 1 Smartwatch Brand Talk 2 Bluetooth Calling Smartwatch With Dual Button, Hands On Voice Assistance, 60 Sports Modes, In Built Mic &amp; Speaker With Ip68 Rating</t>
  </si>
  <si>
    <t>Fire-Boltt Ninja 3 Smartwatch Full Touch 1.69 " &amp; 60 Sports Modes With Ip68, Sp02 Tracking, Over 100 Cloud Based Watch Faces ( Green )</t>
  </si>
  <si>
    <t>Fire-Boltt Ninja 3 Smartwatch Full Touch 1.69 " &amp; 60 Sports Modes With Ip68, Sp02 Tracking, Over 100 Cloud Based Watch Faces ( Silver )</t>
  </si>
  <si>
    <t>Fire-Boltt Ninja 3 Smartwatch Full Touch 1.69 &amp; 60 Sports Modes With Ip68, Sp02 Tracking, Over 100 Cloud Based Watch Faces - Black</t>
  </si>
  <si>
    <t>Fire-Boltt Ninja Call Pro Plus 1.83" Smart Watch With Bluetooth Calling, Ai Voice Assistance, 100 Sports Modes Ip67 Rating, 240*280 Pixel High Resolution</t>
  </si>
  <si>
    <t>Fire-Boltt Ninja Calling 1.69" Bluetooth Calling Smart Watch, Dial Pad, Speaker, Ai Voice Assistant With 450 Nits Peak Brightness, Wrist Gaming &amp; 100+ Watch Faces With Spo2, Hr, Multiple Sports Mode</t>
  </si>
  <si>
    <t>Fire-Boltt Phoenix Smart Watch With Bluetooth Calling 1.3",120+ Sports Modes, 240*240 Px High Res With Spo2, Heart Rate Monitoring &amp; Ip67 Rating</t>
  </si>
  <si>
    <t>Fire-Boltt Ring 3 Smart Watch 1.8 Biggest Display With Advanced Bluetooth Calling Chip, Voice Assistance,118 Sports Modes, In Built Calculator &amp; Games, Spo2, Heart Rate Monitoring</t>
  </si>
  <si>
    <t>Fire-Boltt Ring Pro Bluetooth Calling, 1.75‚Äù 320*385Px High Res, Ip68 &amp; Spo2 Monitoring, Pin Code Locking Functionality &amp; Split Screen Access, Built In Mic &amp; Speaker For Hd Calls, Black, Free Size</t>
  </si>
  <si>
    <t>Fire-Boltt Tank 1.85" Bluetooth Calling Smart Watch, 123 Sports Mode, 8 Ui Interactions, Built In Speaker &amp; Mic, 7 Days Battery &amp; Fire-Boltt Health Suite</t>
  </si>
  <si>
    <t>Fire-Boltt Visionary 1.78" Amoled Bluetooth Calling Smartwatch With 368*448 Pixel Resolution 100+ Sports Mode, Tws Connection, Voice Assistance, Spo2 &amp; Heart Rate Monitoring</t>
  </si>
  <si>
    <t>Flix (Beetel Flow Usb To Micro Usb Pvc Data Sync &amp; 12W(2.4A) Fast Charging Cable,Made In India,480Mbps Data Sync,Solid Cable,1 Meter Long Cable For All Andriod &amp; Micro Usb Devices (Black)(Xcd-Fpm01)</t>
  </si>
  <si>
    <t>Flix (Beetel Usb To Micro Usb Pvc Data Sync &amp; 2A Fast Charging Cable, Made In India, 480Mbps Data Sync, Solid Cable, 1 Meter Long Usb Cable For Micro Usb Devices (White)(Xcd-M11)</t>
  </si>
  <si>
    <t>Flix (Beetel Usb To Type C Pvc Data Sync &amp; 15W(3A) Tpe Fast Charging Cable, Made In India, 480Mbps Data Sync, 1 Meter Long Cable For All Andriod &amp; All Type C Devices (Black)(Xcd - Fpc02)</t>
  </si>
  <si>
    <t>Flix (Beetel) 3In1 (Type C|Micro|Iphone Lightening) Textured Pattern 3A Fast Charging Cable With Qc &amp; Pd Support For Type C,Micro Usb &amp; Lightning Iphone Cable,Made In India,1.5 Meter Long Cable(T101)</t>
  </si>
  <si>
    <t>Flix (Beetel) Bolt 2.4 12W Dual Usb Smart Charger, Made In India, Bis Certified, Fast Charging Power Adaptor With 1 Meter Usb To Type C Cable For Cellular Phones (White)(Xwc-64D)</t>
  </si>
  <si>
    <t>Flix (Beetel) Usb To Iphone Lightning Textured Pattern Data Sync &amp; 2A Fast Charging Cable, Made In India, 480Mbps Data Sync, Tough Cable, 1 Meter Long Usb Cable For Apple Devices (Black)(Xcd-L102)</t>
  </si>
  <si>
    <t>Flix (Beetel) Usb To Type C Pvc Data Sync &amp; 2A Smartphone Fast Charging Cable, Made In India, 480Mbps Data Sync, Tough Cable, 1 Meter Long Usb Cable For Usb Type C Devices Black Xcd-C12</t>
  </si>
  <si>
    <t>Flix Usb Charger,Flix (Beetel) Bolt 2.4 Dual Poart,5V/2.4A/12W Usb Wall Charger Fast Charging,Adapter For Android/Iphone 11/Xs/Xs Max/Xr/X/8/7/6/Plus,Ipad Pro/Air 2/Mini 3/4,Samsung S4/S5 &amp; More-Black</t>
  </si>
  <si>
    <t>Foxin Ftc 12A / Q2612A Black Laser Toner Cartridge Compatible With Laserjet 1020,M1005,1018,1010,1012,1015,1020 Plus,1022,3015,3020,3030,3050, 3050Z, 3052,3055 (Black)</t>
  </si>
  <si>
    <t>Fujifilm Instax Mini Single Pack 10 Sheets Instant Film For Fuji Instant Cameras</t>
  </si>
  <si>
    <t>Fya Handheld Vacuum Cleaner Cordless, Wireless Hand Vacuum&amp;Air Blower 2-In-1, Mini Portable Car Vacuum Cleaner With Powerful Suction, Usb Rechargeable Vacuum For Pet Hair, Home And Car</t>
  </si>
  <si>
    <t>Gadgetronics Digital Kitchen Weighing Scale &amp; Food Weight Machine For Health, Fitness, Home Baking &amp; Cooking (10 Kgs,1 Year Warranty &amp; Batteries Included)</t>
  </si>
  <si>
    <t>Generic Ultra-Mini Bluetooth Csr 4.0 Usb Dongle Adapter For Windows Computer ( Black:Golden)</t>
  </si>
  <si>
    <t>Gilary Multi Charging Cable, 3 In 1 Nylon Braided Fast Charging Cable For Iphone Micro Usb Type C Mobile Phone | Colour May Vary |</t>
  </si>
  <si>
    <t>Gilton Egg Boiler Electric Automatic Off 7 Egg Poacher For Steaming, Cooking Also Boiling And Frying, Multi Color</t>
  </si>
  <si>
    <t>Gizga Club-Laptop Neoprene Reversible For 15.6-Inches Laptop Sleeve - Black-Red</t>
  </si>
  <si>
    <t>Gizga Essentials Cable Organiser, Cord Management System For Pc, Tv, Home Theater, Speaker &amp; Cables, Reusable Cable Organizer For Desk, Wfh Accessories, Organizer Tape Roll, Reusable Cable Ties Strap</t>
  </si>
  <si>
    <t>Gizga Essentials Earphone Carrying Case, Multi-Purpose Pocket Storage Travel Organizer For Earphones, Headset, Pen Drives, Sd Cards, Shock-Proof Ballistic Nylon, Soft Fabric, Mesh Pocket, Green</t>
  </si>
  <si>
    <t>Gizga Essentials Hard Drive Case Shell, 6.35Cm/2.5-Inch, Portable Storage Organizer Bag For Earphone Usb Cable Power Bank Mobile Charger Digital Gadget Hard Disk, Water Resistance Material, Black</t>
  </si>
  <si>
    <t>Gizga Essentials Laptop Bag Sleeve Case Cover Pouch With Handle For 14.1 Inch Laptop For Men &amp; Women, Padded Laptop Compartment, Premium Zipper Closure, Water Repellent Nylon Fabric, Grey</t>
  </si>
  <si>
    <t>Gizga Essentials Multi-Purpose Portable &amp; Foldable Wooden Desk For Bed Tray, Laptop Table, Study Table (Black)</t>
  </si>
  <si>
    <t>Gizga Essentials Portable Tabletop Tablet Stand Mobile Holder, Desktop Stand, Cradle, Dock For Ipad, Smartphone, Kindle, E-Reader, Fully Foldable, Adjustable Angle, Anti-Slip Pads, Black</t>
  </si>
  <si>
    <t>Gizga Essentials Professional 3-In-1 Cleaning Kit For Camera, Lens, Binocular, Laptop, Tv, Monitor, Smartphone, Tablet (Includes: Cleaning Liquid 100Ml, Plush Microfiber Cloth, Dust Removal Brush)</t>
  </si>
  <si>
    <t>Gizga Essentials Spiral Cable Protector Cord Saver For Mac Charger, Iphone Charger, Wire Protector, Lightweight Durable Flexible Wire Winder For Charging Cables, Data Cables, Earphones, Pack Of 10</t>
  </si>
  <si>
    <t>Gizga Essentials Universal Silicone Keyboard Protector Skin For 15.6-Inches Laptop (5 X 6 X 3 Inches)</t>
  </si>
  <si>
    <t>Gizga Essentials Usb Wifi Adapter For Pc, 150 Mbps Wireless Network Adapter For Desktop - Nano Size Wifi Dongle Compatible With Windows, Mac Os &amp; Linux Kernel | Wpa/Wpa2 Encryption Standards| Black</t>
  </si>
  <si>
    <t>Gizga Essentials Webcam Cover, Privacy Protector Webcam Cover Slide, Compatible With Laptop, Desktop, Pc, Smartphone, Protect Your Privacy And Security, Strong Adhesive, Set Of 3, Black</t>
  </si>
  <si>
    <t>Glen 3 In 1 Electric Multi Cooker - Steam, Cook &amp; Egg Boiler With 350 W (Sa 3035Mc) - 350 Watts</t>
  </si>
  <si>
    <t>Glun Multipurpose Portable Electronic Digital Weighing Scale Weight Machine (10 Kg - With Back Light)</t>
  </si>
  <si>
    <t>Goodscity Garment Steamer For Clothes, Steam Iron Press - Vertical &amp; Horizontal Steaming Up To 22G/Min, 1200 Watt, 230 Ml Water Tank &amp; 30 Sec Fast Heating (Gc 111)</t>
  </si>
  <si>
    <t>Green Tales Heat Seal Mini Food Sealer-Impulse Machine For Sealing Plastic Bags Packaging</t>
  </si>
  <si>
    <t>Havells Ambrose 1200Mm Ceiling Fan (Gold Mist Wood)</t>
  </si>
  <si>
    <t>Havells Ambrose 1200Mm Ceiling Fan (Pearl White Wood)</t>
  </si>
  <si>
    <t>Havells Aqua Plus 1.2 Litre Double Wall Kettle / 304 Stainless Steel Inner Body / Cool Touch Outer Body / Wider Mouth/ 2 Year Warranty (Black, 1500 Watt)</t>
  </si>
  <si>
    <t>Havells Bero Quartz Heater Black 800W 2 Heat Settings 2 Year Product Warranty</t>
  </si>
  <si>
    <t>Havells D'Zire 1000 Watt Dry Iron With American Heritage Sole Plate, Aerodynamic Design, Easy Grip Temperature Knob &amp; 2 Years Warranty. (Mint)</t>
  </si>
  <si>
    <t>Havells Festiva 1200Mm Dust Resistant Ceiling Fan (Gold Mist)</t>
  </si>
  <si>
    <t>Havells Gatik Neo 400Mm Pedestal Fan (Aqua Blue)</t>
  </si>
  <si>
    <t>Havells Glydo 1000 Watt Dry Iron With American Heritage Non Stick Sole Plate, Aerodynamic Design, Easy Grip Temperature Knob &amp; 2 Years Warranty. (Charcoal Blue)</t>
  </si>
  <si>
    <t>Havells Immersion Hb15 1500 Watt (White Blue)</t>
  </si>
  <si>
    <t>Havells Instanio 10 Litre Storage Water Heater With Flexi Pipe And Free Installation (White Blue)</t>
  </si>
  <si>
    <t>Havells Instanio 1-Litre 3Kw Instant Water Heater (Geyser), White Blue</t>
  </si>
  <si>
    <t>Havells Instanio 3-Litre 4.5Kw Instant Water Heater (Geyser), White Blue</t>
  </si>
  <si>
    <t>Havells Ofr 13 Wave Fin With Ptc Fan Heater 2900 Watts (Black)</t>
  </si>
  <si>
    <t>Havells Ventil Air Dsp 230Mm Exhaust Fan (Pista Green)</t>
  </si>
  <si>
    <t>Havells Ventil Air Dx 200Mm Exhaust Fan (White)</t>
  </si>
  <si>
    <t>Hb Plus Folding Height Adjustable Aluminum Foldable Portable Adjustment Desktop Laptop Holder Riser Stand</t>
  </si>
  <si>
    <t>Healthsense Chef-Mate Ks 33 Digital Kitchen Weighing Scale &amp; Food Weight Machine For Health, Fitness, Home Baking &amp; Cooking With Free Bowl, 1 Year Warranty &amp; Batteries Included</t>
  </si>
  <si>
    <t>Healthsense Rechargeable Lint Remover For Clothes | Fuzz And Fur Remover | Electric Fabric Shaver, Trimmer For Clothes, Carpet, Sofa, Sweaters, Curtains | One-Year Warranty Included - New-Feel Lr350</t>
  </si>
  <si>
    <t>Healthsense Weight Machine For Kitchen, Kitchen Food Weighing Scale For Health, Fitness, Home Baking &amp; Cooking With Hanging Design, Touch Button, Tare Function &amp; 1 Year Warranty ‚Äì Chef-Mate Ks 40</t>
  </si>
  <si>
    <t>Heart Home Waterproof Round Non Wovan Laundry Bag/Hamper|Metalic Printed With Handles|Foldable Bin &amp; 45 Liter Capicity|Size 37 X 37 X 49, Pack Of 1 (Grey &amp; Black)-Heartxy11447</t>
  </si>
  <si>
    <t>Hilton Quartz Heater 400/800-Watt Isi 2 Rods Multi Mode Heater Long Lasting Quick Heating Extremely Warm (Grey)</t>
  </si>
  <si>
    <t>Hi-Mobiler Iphone Charger Lightning Cable,2 Pack Apple Mfi Certified Usb Iphone Fast Chargering Cord,Data Sync Transfer For 13/12/11 Pro Max Xs X Xr 8 7 6 5 5S Ipad Ipod More Model Cell Phone Cables</t>
  </si>
  <si>
    <t>Hindware Atlantic Compacto 3 Litre Instant Water Heater With Stainless Steel Tank, Robust Construction, Pressure Relief Valve And I-Thermostat Feature (White And Grey)</t>
  </si>
  <si>
    <t>Hindware Atlantic Xceed 5L 3Kw Instant Water Heater With Copper Heating Element And High Grade Stainless Steel Tank</t>
  </si>
  <si>
    <t>Hisense 108 Cm (43 Inches) 4K Ultra Hd Smart Certified Android Led Tv 43A6Ge (Black)</t>
  </si>
  <si>
    <t>Hisense 126 Cm (50 Inches) Bezelless Series 4K Ultra Hd Smart Led Google Tv 50A6H (Black)</t>
  </si>
  <si>
    <t>Homeistic Applience‚Ñ¢ Instant Electric Water Heater Faucet Tap For Kitchen And Bathroom Sink Digital Water Heating Tap With Shower Head Abs Body- Shock Proof (Pack Of 1. White)</t>
  </si>
  <si>
    <t>Homepack 750W Radiant Room Home Office Heaters For Winter</t>
  </si>
  <si>
    <t>House Of Quirk Reusable Sticky Picker Cleaner Easy-Tear Sheets Travel Pet Hair Lint Rollers Brush (10Cm Sheet, Set Of 3 Rolls, 180 Sheets, 60 Sheets Each Roll Lint Roller Remover, Multicolour)</t>
  </si>
  <si>
    <t>Hp 150 Wireless Usb Mouse With Ergonomic And Ambidextrous Design, 1600 Dpi Optical Tracking, 2.4 Ghz Wireless Connectivity, Dual-Function Scroll Wheel And 12 Month Long Battery Life. 3-Years Warranty.</t>
  </si>
  <si>
    <t>Hp 32Gb Class 10 Microsd Memory Card (U1 Tf Card¬†32Gb)</t>
  </si>
  <si>
    <t>Hp 330 Wireless Black Keyboard And Mouse Set With Numeric Keypad, 2.4Ghz Wireless Connection And 1600 Dpi, Usb Receiver, Led Indicators , Black(2V9E6Aa)</t>
  </si>
  <si>
    <t>Hp 65W Ac Laptops Charger Adapter 4.5Mm For Hp Pavilion Black (Without Power Cable)</t>
  </si>
  <si>
    <t>Hp 682 Black Original Ink Cartridge</t>
  </si>
  <si>
    <t>Hp 805 Black Original Ink Cartridge</t>
  </si>
  <si>
    <t>Hp Deskjet 2331 Colour Printer, Scanner And Copier For Home/Small Office, Compact Size, Reliable, Easy Set-Up Through Smart App On Your Pc Connected Through Usb, Ideal For Home.</t>
  </si>
  <si>
    <t>Hp Deskjet 2723 Aio Printer, Copy, Scan, Wifi, Bluetooth, Usb, Simple Setup Smart App, Ideal For Home.</t>
  </si>
  <si>
    <t>Hp Gk320 Wired Full Size Rgb Backlight Mechanical Gaming Keyboard, 4 Led Indicators, Mechanical Switches, Double Injection Key Caps, And Windows Lock Key(4Qn01Aa)</t>
  </si>
  <si>
    <t>Hp Gt 53 Xl Cartridge Ink</t>
  </si>
  <si>
    <t>Hp K500F Backlit Membrane Wired Gaming Keyboard With Mixed Color Lighting, Metal Panel With Logo Lighting, 26 Anti-Ghosting Keys, And Windows Lock Key / 3 Years Warranty(7Zz97Aa)</t>
  </si>
  <si>
    <t>Hp M270 Backlit Usb Wired Gaming Mouse With 6 Buttons, 4-Speed Customizable 2400 Dpi, Ergonomic Design, Breathing Led Lighting, Metal Scroll Wheel, Lightweighted / 3 Years Warranty (7Zz87Aa), Black</t>
  </si>
  <si>
    <t>Hp Usb Wireless Spill Resistance Keyboard And Mouse Set With 10M Working Range 2.4G Wireless Technology / 3 Years Warranty (4Sc12Pa), Black</t>
  </si>
  <si>
    <t>Hp V222W 64Gb Usb 2.0 Pen Drive (Silver)</t>
  </si>
  <si>
    <t>Hp V236W Usb 2.0 64Gb Pen Drive, Metal</t>
  </si>
  <si>
    <t>Hp W100 480P 30 Fps Digital Webcam With Built-In Mic, Plug And Play Setup, Wide-Angle View For Video Calling On Skype, Zoom, Microsoft Teams And Other Apps (Black)</t>
  </si>
  <si>
    <t>Hp Wired Mouse 100 With 1600 Dpi Optical Sensor, Usb Plug-And -Play,Ambidextrous Design, Built-In Scrolling And 3 Handy Buttons. 3-Years Warranty (6Vy96Aa)</t>
  </si>
  <si>
    <t>Hp X1000 Wired Usb Mouse With 3 Handy Buttons, Fast-Moving Scroll Wheel And Optical Sensor Works On Most Surfaces (H2C21Aa, Black/Grey)</t>
  </si>
  <si>
    <t>Hp X200 Wireless Mouse With 2.4 Ghz Wireless Connectivity, Adjustable Dpi Up To 1600, Ambidextrous Design, And 18-Month Long Battery Life. 3-Years Warranty (6Vy95Aa)</t>
  </si>
  <si>
    <t>Hp Z3700 Wireless Optical Mouse With Usb Receiver And 2.4Ghz Wireless Connection/ 1200Dpi / 16 Months Long Battery Life /Ambidextrous And Slim Design (Modern Gold)</t>
  </si>
  <si>
    <t>Hul Pureit Eco Water Saver Mineral Ro+Uv+Mf As Wall Mounted/Counter Top Black 10L Water Purifier</t>
  </si>
  <si>
    <t>Hul Pureit Germkill Kit For Advanced 23 L Water Purifier - 3000 L Capacity, Sand, Multicolour</t>
  </si>
  <si>
    <t>Hul Pureit Germkill Kit For Classic 23 L Water Purifier - 1500 L Capacity</t>
  </si>
  <si>
    <t>Hul Pureit Germkill Kit For Classic 23 L Water Purifier - 3000 L Capacity</t>
  </si>
  <si>
    <t>Humble Dynamic Lapel Collar Mic Voice Recording Filter Microphone For Singing Youtube Smartphones, Black</t>
  </si>
  <si>
    <t>Ibell Castor Ctek15L Premium 1.5 Litre Stainless Steel Electric Kettle,1500W Auto Cut-Off Feature,Silver</t>
  </si>
  <si>
    <t>Ibell Induction Cooktop, 2000W With Auto Shut Off And Overheat Protection, Bis Certified, Black</t>
  </si>
  <si>
    <t>Ibell Mpk120L Premium Stainless Steel Multi Purpose Kettle/Cooker With Inner Pot 1.2 Litre (Silver)</t>
  </si>
  <si>
    <t>Ibell Sek15L Premium 1.5 Litre Stainless Steel Electric Kettle,1500W Auto Cut-Off Feature,Silver With Black</t>
  </si>
  <si>
    <t>Ibell Sek170Bm Premium Electric Kettle, 1.7 Litre, Stainless Steel With Coating,1500W Auto Cut-Off, Silver With Black</t>
  </si>
  <si>
    <t>Ibell Sm1301 3-In-1 Sandwich Maker With Detachable Plates For Toast / Waffle / Grill , 750 Watt (Black)</t>
  </si>
  <si>
    <t>Ibell Sm1515New Sandwich Maker With Floating Hinges, 1000Watt, Panini / Grill / Toast (Black)</t>
  </si>
  <si>
    <t>Iffalcon 80 Cm (32 Inches) Hd Ready Smart Led Tv¬†32F53 (Black)</t>
  </si>
  <si>
    <t>Ikea Frother For Milk</t>
  </si>
  <si>
    <t>Ikea Little Loved Corner Produkt Milk-Frother, Coffee/Tea Frother, Handheld Milk Wand Mixer Frother, Black</t>
  </si>
  <si>
    <t>Ikea Milk Frother For Your Milk, Coffee,(Cold And Hot Drinks), Black</t>
  </si>
  <si>
    <t>Imou 360¬∞ 1080P Full Hd Security Camera, Human Detection, Motion Tracking, 2-Way Audio, Night Vision, Dome Camera With Wifi &amp; Ethernet Connection, Alexa Google Assistant, Up To 256Gb Sd Card Support</t>
  </si>
  <si>
    <t>Inalsa Air Fryer Digital 4L Nutri Fry - 1400W With Smart Aircrisp Technology| 8-Preset Menu, Touch Control &amp; Digital Display|Variable Temperature &amp; Timer Control|Free Recipe Book|2 Yr Warranty (Black)</t>
  </si>
  <si>
    <t>Inalsa Electric Chopper Bullet- 400 Watts With 100% Pure Copper Motor| Chop, Mince, Puree, Dice | Twin Blade Technology| 900 Ml Capacity| One Touch Operation, 1.30Mtr Long Power Cord (Black/Silver)</t>
  </si>
  <si>
    <t>Inalsa Electric Fan Heater Hotty - 2000 Watts Variable Temperature Control Cool/Warm/Hot Air Selector | Over Heat Protection | Isi Certification, White</t>
  </si>
  <si>
    <t>Inalsa Electric Kettle 1.5 Litre With Stainless Steel Body - Absa|Auto Shut Off &amp; Boil Dry Protection Safety Features| Cordless Base &amp; Cord Winder|Hot Water Kettle |Water Heater Jug</t>
  </si>
  <si>
    <t>Inalsa Electric Kettle Prism Inox - 1350 W With Led Illumination &amp; Boro-Silicate Body, 1.8 L Capacity Along With Cordless Base, 2 Year Warranty (Black)</t>
  </si>
  <si>
    <t>Inalsa Hand Blender 1000 Watt With Chopper, Whisker, 600 Ml Multipurpose Jar|Variable Speed And Turbo Speed Function |100% Copper Motor |Low Noise |Anti-Splash Technology|2 Year Warranty</t>
  </si>
  <si>
    <t>Inalsa Upright Vacuum Cleaner, 2-In-1,Handheld &amp; Stick For Home &amp; Office Use,800W- With 16Kpa Strong Suction &amp; Hepa Filtration|0.8L Dust Tank|Includes Multiple Accessories,(Grey/Black)</t>
  </si>
  <si>
    <t>Inalsa Vaccum Cleaner Handheld 800W High Powerful Motor- Dura Clean With Hepa Filtration &amp; Strong Powerful 16Kpa Suction| Lightweight, Compact &amp; Durable Body|Includes Multiple Accessories,(Grey/Black)</t>
  </si>
  <si>
    <t>Inalsa Vacuum Cleaner Wet And Dry Micro Wd10 With 3In1 Multifunction Wet/Dry/Blowing| 14Kpa Suction And Impact Resistant Polymer Tank,(Yellow/Black)</t>
  </si>
  <si>
    <t>Indias¬Æ‚Ñ¢ Electro-Instant Water Geyser A.B.S. Body Shock Proof Can Be Used In Bathroom, Kitchen, Wash Area, Hotels, Hospital Etc.</t>
  </si>
  <si>
    <t>Infinity (Jbl Fuze 100, Wireless Portable Bluetooth Speaker With Mic, Deep Bass, Dual Equalizer, Ipx7 Waterproof, Rugged Fabric Design (Black)</t>
  </si>
  <si>
    <t>Infinity (Jbl Fuze Pint, Wireless Ultra Portable Mini Speaker With Mic, Deep Bass, Dual Equalizer, Bluetooth 5.0 With Voice Assistant Support For Mobiles (Black)</t>
  </si>
  <si>
    <t>Infinity (Jbl Glide 510, 72 Hrs Playtime With Quick Charge, Wireless On Ear Headphone With Mic, Deep Bass, Dual Equalizer, Bluetooth 5.0 With Voice Assistant Support (Black)</t>
  </si>
  <si>
    <t>Inkulture Stainless_Steel Measuring Cups &amp; Spoon Combo For Dry Or Liquid/Kitchen Gadgets For Cooking &amp; Baking Cakes/Measuring Cup Set Combo With Handles (Set Of 4 Cups &amp; 4 Spoons)</t>
  </si>
  <si>
    <t>Inovera World Map Extended Anti Slip Rubber Gaming Stitched Mouse Pad Desk Mat For Computer Laptop (Black, 900L X 400B X 2H Mm)</t>
  </si>
  <si>
    <t>Instacuppa Milk Frother For Coffee - Handheld Battery-Operated Electric Milk And Coffee Frother, Stainless Steel Whisk And Stand, Portable Foam Maker For Coffee, Cappuccino, Lattes, And Egg Beaters</t>
  </si>
  <si>
    <t>Instacuppa Portable Blender For Smoothie, Milk Shakes, Crushing Ice And Juices, Usb Rechargeable Personal Blender Machine For Kitchen With 2000 Mah Rechargeable Battery, 150 Watt Motor, 400 Ml</t>
  </si>
  <si>
    <t>Instacuppa Portable Blender For Smoothie, Milk Shakes, Crushing Ice And Juices, Usb Rechargeable Personal Blender Machine For Kitchen With 4000 Mah Rechargeable Battery, 230 Watt Motor, 500 Ml</t>
  </si>
  <si>
    <t>Instacuppa Rechargeable Mini Electric Chopper - Stainless Steel Blades, One Touch Operation, For Mincing Garlic, Ginger, Onion, Vegetable, Meat, Nuts, (White, 250 Ml, Pack Of 1, 45 Watts)</t>
  </si>
  <si>
    <t>Inventis 5V 1.2W Portable Flexible Usb Led Light Lamp (Colors May Vary)</t>
  </si>
  <si>
    <t>Ionix Activated Carbon Faucet Water Filters Universal Interface Home Kitchen Faucet Tap Water | Tap Filter Multilayer | Clean Purifier Filter Cartridge Five Layer Water Filter-Pack Of 1</t>
  </si>
  <si>
    <t>Ionix Jewellery Scale | Weight Scale | Digital Weight Machine | Weight Machine For Gold | Electronic Weighing Machines For Jewellery 0.01G To 200G Small Weight Machine For Shop - Silver</t>
  </si>
  <si>
    <t>Ionix Tap Filter Multilayer | Activated Carbon Faucet Water Filters Universal Interface Home Kitchen Faucet Tap Water Clean Purifier Filter Cartridge Five Layer Water Filter-Pack Of 1</t>
  </si>
  <si>
    <t>Iphone Original 20W C Type Fast Pd Charger Compatible With I-Phone13/13 Mini/13Pro/13 Pro Max I-Phone 12/12 Pro/12Mini/12 Pro Max, I-Phone11/11 Pro/11 Pro Max 2020 (Only Adapter)</t>
  </si>
  <si>
    <t>Iqoo 9 Se 5G (Sunset Sierra, 8Gb Ram, 128Gb Storage) | Qualcomm Snapdragon 888 | 66W Flash Charge</t>
  </si>
  <si>
    <t>Iqoo Neo 6 5G (Dark Nova, 8Gb Ram, 128Gb Storage) | Snapdragon¬Æ 870 5G | 80W Flashcharge</t>
  </si>
  <si>
    <t>Iqoo Vivo Z6 5G (Chromatic Blue, 6Gb Ram, 128Gb Storage) | Snapdragon 695-6Nm Processor | 120Hz Fhd+ Display | 5000Mah Battery</t>
  </si>
  <si>
    <t>Iqoo Vivo Z6 5G (Chromatic Blue, 8Gb Ram, 128Gb Storage) | Snapdragon 695-6Nm Processor | 120Hz Fhd+ Display | 5000Mah Battery</t>
  </si>
  <si>
    <t>Iqoo Vivo Z6 5G (Dynamo Black, 6Gb Ram, 128Gb Storage) | Snapdragon 695-6Nm Processor | 120Hz Fhd+ Display | 5000Mah Battery</t>
  </si>
  <si>
    <t>Iqoo Z6 44W By Vivo (Lumina Blue, 4Gb Ram, 128Gb Storage) | 6.44" Fhd+ Amoled Display | 50% Charge In Just 27 Mins | In-Display Fingerprint Scanning</t>
  </si>
  <si>
    <t>Iqoo Z6 44W By Vivo (Lumina Blue, 6Gb Ram, 128Gb Storage) | 6.44" Fhd+ Amoled Display | 50% Charge In Just 27 Mins | In-Display Fingerprint Scanning</t>
  </si>
  <si>
    <t>Iqoo Z6 44W By Vivo (Raven Black, 4Gb Ram, 128Gb Storage) | 6.44" Fhd+ Amoled Display | 50% Charge In Just 27 Mins | In-Display Fingerprint Scanning</t>
  </si>
  <si>
    <t>Iqoo Z6 44W By Vivo (Raven Black, 6Gb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</si>
  <si>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</si>
  <si>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Iqoo Z6 Lite 5G By Vivo (Stellar Green, 6Gb Ram, 128Gb Storage) | World'S First Snapdragon 4 Gen 1 | 120Hz Refresh Rate | 5000Mah Battery | Travel Adapter To Be Purchased Separately</t>
  </si>
  <si>
    <t>Iqoo Z6 Pro 5G By Vivo (Legion Sky, 6Gb Ram, 128Gb Storage) | Snapdragon 778G 5G | 66W Flashcharge | 1300 Nits Peak Brightness | Hdr10+</t>
  </si>
  <si>
    <t>Iqoo Z6 Pro 5G By Vivo (Legion Sky, 8Gb Ram, 128Gb Storage) | Snapdragon 778G 5G | 66W Flashcharge | 1300 Nits Peak Brightness | Hdr10+</t>
  </si>
  <si>
    <t>Iqoo Z6 Pro 5G By Vivo (Phantom Dusk, 8Gb Ram, 128Gb Storage) | Snapdragon 778G 5G | 66W Flashcharge | 1300 Nits Peak Brightness | Hdr10+</t>
  </si>
  <si>
    <t>Irusu Play Vr Plus Virtual Reality Headset With Headphones For Gaming (Black)</t>
  </si>
  <si>
    <t>Isoelite Remote Compatible For Samsung Led/Lcd Remote Control Works With All Samsung Led/Lcd Tv Model No :- Bn59-607A (Please Match The Image With Your Old Remote)</t>
  </si>
  <si>
    <t>It2M Designer Mouse Pad For Laptop/Computer (9.2 X 7.6 Inches, 12788)</t>
  </si>
  <si>
    <t>Jbl C100Si Wired In Ear Headphones With Mic, Jbl Pure Bass Sound, One Button Multi-Function Remote, Angled Buds For Comfort Fit (Black)</t>
  </si>
  <si>
    <t>Jbl C100Si Wired In Ear Headphones With Mic, Jbl Pure Bass Sound, One Button Multi-Function Remote, Premium Metallic Finish, Angled Buds For Comfort Fit (Red)</t>
  </si>
  <si>
    <t>Jbl C200Si, Premium In Ear Wired Earphones With Mic, Signature Sound, One Button Multi-Function Remote, Angled Earbuds For Comfort Fit (Blue)</t>
  </si>
  <si>
    <t>Jbl C50Hi, Wired In Ear Headphones With Mic, One Button Multi-Function Remote, Lightweight &amp; Comfortable Fit (Black)</t>
  </si>
  <si>
    <t>Jbl Commercial Cslm20B Auxiliary Omnidirectional Lavalier Microphone With Battery For Content Creation, Voiceover/Dubbing, Recording (Black,Small)</t>
  </si>
  <si>
    <t>Jbl Go 2, Wireless Portable Bluetooth Speaker With Mic, Jbl Signature Sound, Vibrant Color Options With Ipx7 Waterproof &amp; Aux (Blue)</t>
  </si>
  <si>
    <t>Jbl Tune 215Bt, 16 Hrs Playtime With Quick Charge, In Ear Bluetooth Wireless Earphones With Mic, 12.5Mm Premium Earbuds With Pure Bass, Bt 5.0, Dual Pairing, Type C &amp; Voice Assistant Support (Black)</t>
  </si>
  <si>
    <t>Jialto Mini Waffle Maker 4 Inch- 350 Watts: Stainless Steel Non-Stick Electric Iron Machine For Individual Belgian Waffles, Pan Cakes, Paninis Or Other Snacks - Aqua Blue</t>
  </si>
  <si>
    <t>Jm Seller 180 W 2021 Edition Electric Beater High Speed Hand Mixer Egg Beater For Cake Making And Whipping Cream With 7 Speed Control (White) With Free Spatula And Oil Brush</t>
  </si>
  <si>
    <t>Kanget [2 Pack] Type C Female To Usb A Male Charger | Charging Cable Adapter Converter Compatible For Iphone 14, 13, 12,11 Pro Max/Mini/Xr/Xs/X/Se, Samsung S20 Ultra/S21/S10/S8/S9/Macbook Pro Ipad (Grey)</t>
  </si>
  <si>
    <t>Karbonn 80 Cm (32 Inches) Millenium Bezel-Less Series Hd Ready Smart Led Tv Kjw32Skhd (Phantom Black)</t>
  </si>
  <si>
    <t>Karbonn 80 Cm (32 Inches) Millennium Series Hd Ready Led Tv Kjw32Nshdf (Phantom Black) With Bezel-Less Design</t>
  </si>
  <si>
    <t>Karcher Wd3 Eu Wet And Dry Vacuum Cleaner, 1000 Watts Powerful Suction, 17 L Capacity, Blower Function, Easy Filter Removal For Home And Garden Cleaning¬† (Yellow/Black)</t>
  </si>
  <si>
    <t>Kenstar 2400 Watts 9 Fins Oil Filled Radiator With Ptc Fan Heater (Black Gold)</t>
  </si>
  <si>
    <t>Kent 11054 Alkaline Water Filter Pitcher 3.5 L | Chemical-Free Water With Balanced Ph Levels 8.0 To 9.5 | Solves Acidity Issue | Equipped With Carbon And Sediment Filter - Grey</t>
  </si>
  <si>
    <t>Kent 16025 Sandwich Grill 700W | Non-Toxic Ceramic Coating | Automatic Temperature Cut-Off With Led Indicator | Adjustable Height Control, Metallic Silver, Standard</t>
  </si>
  <si>
    <t>Kent 16026 Electric Kettle Stainless Steel 1.8 L | 1500W | Superfast Boiling | Auto Shut-Off | Boil Dry Protection | 360¬∞ Rotating Base | Water Level Indicator</t>
  </si>
  <si>
    <t>Kent 16044 Hand Blender Stainless Steel 400 W | Variable Speed Control | Easy To Clean And Store | Low Noise Operation</t>
  </si>
  <si>
    <t>Kent 16051 Hand Blender 300 W | 5 Variable Speed Control | Multiple Beaters &amp; Dough Hooks | Turbo Function</t>
  </si>
  <si>
    <t>Kent 16052 Elegant Electric Glass Kettle 1.8L 2000 W | Blue Led Illumination | Borosilicate Glass Body | Boil Drying Protection | Used As Boiler | Milk | Tea | Water &amp; Soup | 1 Year Warranty</t>
  </si>
  <si>
    <t>Kent 16055 Amaze Cool Touch Electric Kettle 1.8 L 1500 W | Plastic Outer &amp; Stainless Steel Inside Body | Auto Shut Off Over Heating Protection | Multipurpose Hot Water Kettle | 1 Year Warranty</t>
  </si>
  <si>
    <t>Kent 16068 Zoom Vacuum Cleaner For Home And Car 130 W | Cordless, Hoseless, Rechargeable Hepa Filters Vacuum Cleaner With Cyclonic Technology | Bagless Design And Multi Nozzle Operation | Blue</t>
  </si>
  <si>
    <t>Kent 16088 Vogue Electric Kettle 1.8 Litre 1500 W | Stainless Steel Body | Auto Shut Off Over Heating Protection | 1 Year Warranty</t>
  </si>
  <si>
    <t>Kent Electric Chopper-B For Kitchen 250 Watt | Chop, Mince, Puree, Whisk, 400 Ml Capacity | Stainless Steel Double Chopping Blades | Transparent Chopping Bowl | Anti-Skid | One Touch Operation | Black</t>
  </si>
  <si>
    <t>Kent Gold Optima Gravity Water Purifier (11016) | Uf Technology Based | Non-Electric &amp; Chemical Free | Counter Top | 10L Storage | White</t>
  </si>
  <si>
    <t>Kent Powp-Sediment Filter 10'' Thread Wcap</t>
  </si>
  <si>
    <t>Kent Smart Multi Cooker Cum Kettle 1.2 Liter 800 Watts, Electric Cooker With Steamer &amp; Boiler For Idlis, Instant Noodles, Momos, Eggs, &amp; Steam Vegetables, Inner Stainless Steel &amp; Cool Touch Outer Body</t>
  </si>
  <si>
    <t>Khaitan Avaante Ka-2013 1200 Watt 3-Rod Halogen Heater (1200 Watts, Grey)</t>
  </si>
  <si>
    <t>Khaitan Orfin Fan Heater For Home And Kitchen-K0 2215</t>
  </si>
  <si>
    <t>King Shine Multi Retractable 3.0A Fast Charger Cord, Multiple Charging Cable 4Ft/1.2M 3-In-1 Usb Charge Cord Compatible With Phone/Type C/Micro Usb For All Android And Ios Smartphones (Random Colour)</t>
  </si>
  <si>
    <t>Kingone Upgraded Stylus Pen, Ipad Pencil, Ultra High Precision &amp; Sensitivity, Palm Rejection, Prevents False On/Off Touch, Power Display, Tilt Sensitivity, Magnetic Adsorption For Ipad 2018 And Later</t>
  </si>
  <si>
    <t>Kingone Wireless Charging Pencil (2Nd Generation) For Ipad With Magnetic And Tilt Sensitive, Palm Rejection, Compatible With Apple Ipad Pro 11 Inch 1/2/3/4, Ipad Pro 12.9 Inch 3/4/5/6, Ipad Air 4/5, Mini6</t>
  </si>
  <si>
    <t>Kingston Datatraveler Exodia Dtx/32 Gb Pen Drive Usb 3.2 Gen 1 (Multicolor)</t>
  </si>
  <si>
    <t>Kitchen Kit Electric Kettle, 1.8L Stainless Steel Tea Kettle, Fast Boil Water Warmer With Auto Shut Off And Boil Dry Protection Tech</t>
  </si>
  <si>
    <t>Kitchen Mart Stainless Steel South Indian Filter Coffee Drip Maker, Madras Kappi, Drip Decotion Maker160Ml (2 Cup)</t>
  </si>
  <si>
    <t>Kitchengenix'S Mini Waffle Maker 4 Inch- 350 Watts: Stainless Steel Non-Stick Electric Iron Machine For Individual Belgian Waffles, Pan Cakes, Paninis Or Other Snacks (Red)</t>
  </si>
  <si>
    <t>Kitchenwell 18Pc Plastic Food Snack Bag Pouch Clip Sealer For Keeping Food Fresh For Home, Kitchen, Camping Snack Seal Sealing Bag Clips (Multi-Color) | (Pack Of 18)|</t>
  </si>
  <si>
    <t>Klam Lcd Writing Tablet Screenwriting Toys Board Smart Digital E-Note Pad 8.5 Inch Light Weight Magic Slate For Drawing Playing Noting By Kids And Adults Best Birthday Gift Girls Boys, Multicolor</t>
  </si>
  <si>
    <t>Knowza Electric Handheld Milk Wand Mixer Frother For Latte Coffee Hot Milk, Milk Frother For Coffee, Egg Beater, Hand Blender, Coffee Beater (Black Coffee Beater)</t>
  </si>
  <si>
    <t>Knyuc Mart Mini Electric Handy Room Heater Compact Plug-In, The Wall Outlet 400 Watts, Handy Air Warmer Blower Adjustable Timer Digital Display</t>
  </si>
  <si>
    <t>Kodak 126 Cm (50 Inches) Bezel-Less Design Series 4K Ultra Hd Smart Android Led Tv 50Uhdx7Xprobl (Black)</t>
  </si>
  <si>
    <t>Kodak 139 Cm (55 Inches) 4K Ultra Hd Smart Led Tv 55Ca0909 (Black)</t>
  </si>
  <si>
    <t>Kodak 80 Cm (32 Inches) Hd Ready Certified Android Led Tv 32Hdx7Xpro (Black)</t>
  </si>
  <si>
    <t>Kodak 80 Cm (32 Inches) Hd Ready Certified Android Smart Led Tv 32Hdx7Xprobl (Black)</t>
  </si>
  <si>
    <t>Kodak 80 Cm (32 Inches) Hd Ready Led Tv Kodak 32Hdx900S (Black)</t>
  </si>
  <si>
    <t>Konvio Neer 10 Inch Spun Filter (Pp Spun) Cartridge Compatible For 10 Inch Pre-Filter Housing Of Water Purifier | Pack Of 4 Spun</t>
  </si>
  <si>
    <t>Krisons Thunder Speaker, Multimedia Home Theatre, Floor Standing Speaker, Led Display With Bluetooth, Fm, Usb, Micro Sd Card, Aux Connectivity</t>
  </si>
  <si>
    <t>Kuber Industries Nylon Mesh Laundry Basket|Sturdy Material &amp; Durable Handles|Netted Lightweight Laundry Bag, Size 36 X 36 X 58, Capicity 30 Ltr (Pink)</t>
  </si>
  <si>
    <t>Kuber Industries Round Non Woven Fabric Foldable Laundry Basket|Toy Storage Basket|Cloth Storage Basket With Handles| Capicity 45 Ltr (Grey &amp; Black)-Kubmart11446</t>
  </si>
  <si>
    <t>Kuber Industries Waterproof Canvas Laundry Bag/Hamper|Metalic Printed With Handles|Foldable Bin &amp; 45 Liter Capicity|Size 37 X 37 X 46, Pack Of 1 (Brown)</t>
  </si>
  <si>
    <t>Kuber Industries Waterproof Round Laundry Bag/Hamper|Polka Dots Print Print With Handles|Foldable Bin &amp; 45 Liter Capicity|Size 37 X 37 X 49, Pack Of 1(Black &amp; White)- Ctktc044992</t>
  </si>
  <si>
    <t>Kuber Industries Waterproof Round Non Wovan Laundry Bag/Hamper|Metalic Printed With Handles|Foldable Bin &amp; 45 Liter Capicity|Size 37 X 37 X 49, Pack Of 1 (Beige &amp; Brown)-Kubmart11450</t>
  </si>
  <si>
    <t>Kyosei Advanced Tempered Glass Compatible With Google Pixel 6A With Military-Grade Anti-Explosion Edge-To-Edge Coverage Screen Protector Guard</t>
  </si>
  <si>
    <t>Lacopine Mini Pocket Size Lint Roller (White)</t>
  </si>
  <si>
    <t>Lapster 1.5 Mtr Usb 2.0 Type A Male To Usb A Male Cable For Computer And Laptop</t>
  </si>
  <si>
    <t>Lapster 12Pcs Spiral Cable Protectors For Charger, Wires, Data Charger Cable Protector For Computers, Cell Phones Etc.(Grey)</t>
  </si>
  <si>
    <t>Lapster 5 Pin Mini Usb Cable, Usb B Cable,Camera Cable Usb2.0 For External Hdds/Card Readers/Camera Etc.</t>
  </si>
  <si>
    <t>Lapster 65W Compatible For Oneplus Dash Warp Charge Cable , Type C To C Cable Fast Charging Data Sync Cable Compatible With One Plus 10R / 9Rt/ 9 Pro/ 9R/ 8T/ 9/ Nord &amp; For All Type C Devices ‚Äì Red, 1 Meter</t>
  </si>
  <si>
    <t>Lapster Accessories Power Cable Cord 2 Pin Laptop Adapter And Tape Recorder 1.5M</t>
  </si>
  <si>
    <t>Lapster Caddy For Ssd And Hdd, Optical Bay 2Nd Hard Drive Caddy, Caddy 9.5Mm For Laptop</t>
  </si>
  <si>
    <t>Lapster Gel Mouse Pad With Wrist Rest , Gaming Mouse Pad With Lycra Cloth Nonslip For Laptop , Computer, , Home &amp; Office (Black)</t>
  </si>
  <si>
    <t>Lapster Spiral Charger Spiral Charger Cable Protectors For Wires Data Cable Saver Charging Cord Protective Cable Cover Set Of 3 (12 Pieces)</t>
  </si>
  <si>
    <t>Lapster Usb 2.0 Mantra Cable, Mantra Mfs 100 Data Cable (Black)</t>
  </si>
  <si>
    <t>Lapster Usb 3.0 A To Micro B Superspeed For Hard Disk Cable - Short Cable</t>
  </si>
  <si>
    <t>Lapster Usb 3.0 Sata Cable For 2.5 Inch Ssd And Hdd , Usb 3.0 To Sata Iii Hard Driver Adapter , Sata To Usb Cable-(Blue)</t>
  </si>
  <si>
    <t>Larrito Wooden Cool Mist Humidifiers Essential Oil Diffuser Aroma Air Humidifier With Colorful Change For Car, Office, Babies, Humidifiers For Home, Air Humidifier For Room (Wooden Humidifire-A)</t>
  </si>
  <si>
    <t>Lava A1 Josh 21(Blue Silver) -Dual Sim,Call Blink Notification,Military Grade Certified With 4 Day Battery Backup, Keypad Mobile</t>
  </si>
  <si>
    <t>Lenovo 130 Wireless Compact Mouse, 1K Dpi Optical Sensor, 2.4Ghz Wireless Nanousb, 10M Range, 3Button(Left,Right,Scroll) Upto 3M Left/Right Clicks, 10 Month Battery, Ambidextrous, Ergonomic Gy51C12380</t>
  </si>
  <si>
    <t>Lenovo 300 Fhd Webcam With Full Stereo Dual Built-In Mics | Fhd 1080P 2.1 Megapixel Cmos Camera |Privacy Shutter | Ultra-Wide 95 Lens | 360 Rotation | Flexible Mount, Plug-N-Play | Cloud Grey</t>
  </si>
  <si>
    <t>Lenovo 300 Wired Plug &amp; Play Usb Mouse, High Resolution 1600 Dpi Optical Sensor, 3-Button Design With Clickable Scroll Wheel, Ambidextrous, Ergonomic Mouse For Comfortable All-Day Grip (Gx30M39704)</t>
  </si>
  <si>
    <t>Lenovo 400 Wireless Mouse, 1200Dpi Optical Sensor, 2.4Ghz Wireless Nano Usb, 3-Button (Left,Right,Scroll) Upto 8M Left/Right &amp; 100K Scroll Clicks &amp; 1Yr Battery, Ambidextrous, Ergonomic Gy50R91293</t>
  </si>
  <si>
    <t>Lenovo 600 Bluetooth 5.0 Silent Mouse: Compact, Portable, Dongle-Free Multi-Device Connectivity With Microsoft Swift Pair | 3-Level Adjustable Dpi Up To 2400 | Battery Life: Up To 1 Yr</t>
  </si>
  <si>
    <t>Lenovo Gx20L29764 65W Laptop Adapter/Charger With Power Cord For Select Models Of Lenovo (Round Pin) (Black)</t>
  </si>
  <si>
    <t>Lenovo Ideapad 3 11Th Gen Intel Core I3 15.6" Fhd Thin &amp; Light Laptop(8Gb/512Gb Ssd/Windows 11/Office 2021/2Yr Warranty/3Months Xbox Game Pass/Platinum Grey/1.7Kg), 81X800Lgin</t>
  </si>
  <si>
    <t>Lenovo Usb A To Type-C Tangle-Free¬†¬†Aramid Fiber Braided¬†1.2M Cable With 4A Fast Charging &amp; 480 Mbps Data Transmission, Certified 10000+ Bend Lifespan, Metallic Grey</t>
  </si>
  <si>
    <t>Lg 1.5 Ton 5 Star Ai Dual Inverter Split Ac (Copper, Super Convertible 6-In-1 Cooling, Hd Filter With Anti-Virus Protection, 2022 Model, Ps-Q19Ynze, White)</t>
  </si>
  <si>
    <t>Lg 108 Cm (43 Inches) 4K Ultra Hd Smart Led Tv 43Uq7500Psf (Ceramic Black)</t>
  </si>
  <si>
    <t>Lg 139 Cm (55 Inches) 4K Ultra Hd Smart Led Tv 55Uq7500Psf (Ceramic Black)</t>
  </si>
  <si>
    <t>Lg 80 Cm (32 Inches) Hd Ready Smart Led Tv 32Lm563Bptc (Dark Iron Gray)</t>
  </si>
  <si>
    <t>Lg 80 Cm (32 Inches) Hd Ready Smart Led Tv 32Lq576Bpsa (Ceramic Black)</t>
  </si>
  <si>
    <t>Libra Room Heater For Home, Room Heaters Home For Winter, Electric Heater With 2000 Watts Power As Per Is Specification For Small To Medium Rooms - Fh12 (Grey)</t>
  </si>
  <si>
    <t>Libra Roti Maker Electric Automatic | Chapati Maker Electric Automatic | Roti Maker Machine With 900 Watts For Making Roti/Chapati/Parathas - Stainless Steel</t>
  </si>
  <si>
    <t>Lifelong 2-In1 Egg Boiler And Poacher 500-Watt (Transparent And Silver Grey), Boil 8 Eggs, Poach 4 Eggs, Easy To Clean| 3 Boiling Modes, Stainless Steel Body And Heating Plate, Automatic Turn-Off</t>
  </si>
  <si>
    <t>Lifelong Llek15 Electric Kettle 1.5L With Stainless Steel Body, Easy And Fast Boiling Of Water For Instant Noodles, Soup, Tea Etc. (1 Year Warranty, Silver)</t>
  </si>
  <si>
    <t>Lifelong Llfh921 Regalia 2000 W Fan Heater, 3 Air Settings, Room Heater With Overheating Protection, 1 Year Warranty ( White, (Isi Certified, Ideal For Small To Medium Room/Area)</t>
  </si>
  <si>
    <t>Lifelong Llmg23 Power Pro 500-Watt Mixer Grinder With 3 Jars (Liquidizing, Wet Grinding And Chutney Jar), Stainless Steel Blades, 1 Year Warranty (Black)</t>
  </si>
  <si>
    <t>Lifelong Llmg74 750 Watt Mixer Grinder With 3 Jars (White And Grey)</t>
  </si>
  <si>
    <t>Lifelong Llmg93 500 Watt Duos Mixer Grinder, 2 Stainless Steel Jar (Liquidizing And Chutney Jar)| Abs Body, Stainless Steel Blades, 3 Speed Options With Whip (1 Year Warranty, Black)</t>
  </si>
  <si>
    <t>Lifelong Llqh922 Regalia 800 W (Isi Certified) Quartz Room Heater With 2 Power Settings, Overheating Protection, 2 Rod Heater (1 Year Warranty, White)</t>
  </si>
  <si>
    <t>Lifelong Llqh925 Dyno Quartz Heater 2 Power Settings Tip Over Cut-Off Switch 800 Watt Silent Operation Power Indicator 2 Rod Room Heater (1 Year Warranty, Grey)</t>
  </si>
  <si>
    <t>Lifelong Llsm120G Sandwich Griller , Classic Pro 750 W Sandwich Maker With 4 Slice Non-Stick Fixed Plates For Sandwiches At Home With 1 Year Warranty (Black)</t>
  </si>
  <si>
    <t>Lifelong Llwh106 Flash 3 Litres Instant Water Heater For Home Use, 8 Bar Pressure,Power On/Off Indicator And Advanced Safety, (3000W, Isi Certified, 2 Years Warranty)</t>
  </si>
  <si>
    <t>Lifelong Llwm105 750-Watt Belgian Waffle Maker For Home| Makes 2 Square Shape Waffles| Non-Stick Plates| Easy To Use¬†With Indicator Lights (1 Year Warranty, Black)</t>
  </si>
  <si>
    <t>Lifelong Power - Pro 500 Watt 3 Jar Mixer Grinder With 3 Speed Control And 1100 Watt Dry Non-Stick Soleplate Iron Super Combo (White And Grey, 1 Year Warranty)</t>
  </si>
  <si>
    <t>Lint Remover For Clothes With 1 Year Warranty Fabric Shaver Lint Shaver For Woolen Clothes Blanket Jackets Stainless Steel Blades,Bedding, Clothes And Furniture Best Remover For Fabrics Portable Lint Shavers (White Orange)</t>
  </si>
  <si>
    <t>Lint Roller With 40 Paper Sheets, 22 X 5 Cm (Grey)</t>
  </si>
  <si>
    <t>Liramark Webcam Cover Slide, Ultra Thin Laptop Camera Cover Slide Blocker For Computer Macbook Pro Imac Pc Tablet (Pack Of 3)</t>
  </si>
  <si>
    <t>Livpure Glo Star Ro+Uv+Uf+Mineraliser - 7 L Storage Tank, 15 Lph Water Purifier For Home, Black</t>
  </si>
  <si>
    <t>Logitech B100 Wired Usb Mouse, 3 Yr Warranty, 800 Dpi Optical Tracking, Ambidextrous Pc/Mac/Laptop - Black</t>
  </si>
  <si>
    <t>Logitech B170 Wireless Mouse, 2.4 Ghz With Usb Nano Receiver, Optical Tracking, 12-Months Battery Life, Ambidextrous, Pc/Mac/Laptop - Black</t>
  </si>
  <si>
    <t>Logitech C270 Digital Hd Webcam With Widescreen Hd Video Calling, Hd Light Correction, Noise-Reducing Mic, For Skype, Facetime, Hangouts, Webex, Pc/Mac/Laptop/Macbook/Tablet - (Black, Hd 720P/30Fps)</t>
  </si>
  <si>
    <t>Logitech G102 Usb Light Sync Gaming Mouse With Customizable Rgb Lighting, 6 Programmable Buttons, Gaming Grade Sensor, 8K Dpi Tracking, 16.8Mn Color, Light Weight - Black</t>
  </si>
  <si>
    <t>Logitech G402 Hyperion Fury Usb Wired Gaming Mouse, 4,000 Dpi, Lightweight, 8 Programmable Buttons, Compatible For Pc/Mac - Black</t>
  </si>
  <si>
    <t>Logitech K380 Wireless Multi-Device Keyboard For Windows, Apple Ios, Apple Tv Android Or Chrome, Bluetooth, Compact Space-Saving Design, Pc/Mac/Laptop/Smartphone/Tablet (Dark Grey)</t>
  </si>
  <si>
    <t>Logitech K480 Wireless Multi-Device Keyboard For Windows, Macos, Ipados, Android Or Chrome Os, Bluetooth, Compact, Compatible With Pc, Mac, Laptop, Smartphone, Tablet - Black</t>
  </si>
  <si>
    <t>Logitech M221 Wireless Mouse, Silent Buttons, 2.4 Ghz With Usb Mini Receiver, 1000 Dpi Optical Tracking, 18-Month Battery Life, Ambidextrous Pc / Mac / Laptop - Charcoal Grey</t>
  </si>
  <si>
    <t>Logitech M235 Wireless Mouse, 1000 Dpi Optical Tracking, 12 Month Life Battery, Compatible With Windows, Mac, Chromebook/Pc/Laptop</t>
  </si>
  <si>
    <t>Logitech M331 Silent Plus Wireless Mouse, 2.4Ghz With Usb Nano Receiver, 1000 Dpi Optical Tracking, 3 Buttons, 24 Month Life Battery, Pc/Mac/Laptop - Black</t>
  </si>
  <si>
    <t>Logitech Mk215 Wireless Keyboard And Mouse Combo For Windows, 2.4 Ghz Wireless, Compact Design, 2-Year Battery Life(Keyboard),5 Month Battery Life(Mouse) Pc/Laptop- Black</t>
  </si>
  <si>
    <t>Logitech Mk240 Nano Wireless Usb Keyboard And Mouse Set, 12 Function Keys 2.4Ghz Wireless, 1000Dpi, Spill-Resistant Design, Pc/Mac, Black/Chartreuse Yellow</t>
  </si>
  <si>
    <t>Logitech Mk270R Usb Wireless Keyboard And Mouse Set For Windows, 2.4 Ghz Wireless, Spill-Resistant Design, 8 Multimedia &amp; Shortcut Keys, 2-Year Battery Life, Pc/Laptop- Black</t>
  </si>
  <si>
    <t>Logitech Pebble M350 Wireless Mouse With Bluetooth Or Usb - Silent, Slim Computer Mouse With Quiet Click For Laptop, Notebook, Pc And Mac - Graphite</t>
  </si>
  <si>
    <t>Lohaya Lcd/Led Remote Compatible For Sony Bravia Smart Lcd Led Uhd Oled Qled 4K Ultra Hd Tv Remote Control With Youtube &amp; Netflix Function [ Compatible For Sony Tv Remote Control ]</t>
  </si>
  <si>
    <t>Lohaya Remote Compatible For Mi Smart Led Tv 4A Remote Control (32"/43") [ Compatible For Mi Tv Remote Control ] [ Compatible For Mi Smart Led Tv Remote Control ]</t>
  </si>
  <si>
    <t>Lohaya Television Remote Compatible For Vu Led Lcd Hd Tv Remote Control Model No :- En2B27V</t>
  </si>
  <si>
    <t>Lohaya Television Remote Compatible With Samsung Smart Led/Lcd/Hd Tv Remote Control [ Compatible For All Samsung Tv Remote Control ]</t>
  </si>
  <si>
    <t>Lohaya Voice Assistant Remote Compatible For Airtel Xstream Set-Top Box Remote Control With Netflix Function (Black) (Non - Voice)</t>
  </si>
  <si>
    <t>Lonaxa Mini Travel Rechargeable Fruit Juicer - Usb Electric Fruit &amp; Vegetable Juice Blender/Grinder For Home And Office Use (Multicolor)‚Ä¶</t>
  </si>
  <si>
    <t>Longway Blaze 2 Rod Quartz Room Heater (White, Gray, 800 Watts)</t>
  </si>
  <si>
    <t>Lripl Compatible Sony Bravia Lcd/Led Remote Works With Almost All Sony Led/Lcd Tv'S</t>
  </si>
  <si>
    <t>Lripl Mi Remote Control With Netflix &amp; Prime Video Button Compatible For Mi 4X Led Android Smart Tv 4A Remote Control (32"/43") With Voice Command (Pairing Required)</t>
  </si>
  <si>
    <t>Ls Lapster Quality Assured Universal Silicone 15.6" Keyboard Protector Skin|| Keyboard Dust Cover|| Keyboard Skin For 15.6" Laptop| 15.6" Keyguard| (3.93 X 11.81 X 0.39 Inches)</t>
  </si>
  <si>
    <t>Ls Lapster Quality Assured Usb 2.0 Morpho Cable, Morpho Device Cable For Mso 1300 E3/E2/E Biometric Finger Print Scanner Morpho Usb Cable (Black)</t>
  </si>
  <si>
    <t>Luminous Vento Deluxe 150 Mm Exhaust Fan For Kitchen, Bathroom With Strong Air Suction, Rust Proof Body And Dust Protection Shutters (2-Year Warranty, White)</t>
  </si>
  <si>
    <t>Lunagariya¬Æ, Protective Case Compatible With Jio Settop Box Remote Control,Pu Leather Cover Holder (Before Placing Order,Please Compare The Dimensions Of The Product With Your Remote)</t>
  </si>
  <si>
    <t>Luxor 5 Subject Single Ruled Notebook - A4, 70 Gsm, 300 Pages</t>
  </si>
  <si>
    <t>Luxor 5 Subject Single Ruled Notebook - A5 Size, 70 Gsm, 300 Pages</t>
  </si>
  <si>
    <t>Macmillan Aquafresh 5 Micron Ps-05 10" In Pp Spun Filter Candle Set For All Type Ro Water Purifier 10 Inch (4)</t>
  </si>
  <si>
    <t>Maharaja Whiteline Lava Neo 1200-Watts Halogen Heater (White And Red)</t>
  </si>
  <si>
    <t>Maharaja Whiteline Odacio Plus 550-Watt Juicer Mixer Grinder With 3 Jars (Black/Silver)</t>
  </si>
  <si>
    <t>Maono Au-400 Lavalier Auxiliary Omnidirectional Microphone (Black)</t>
  </si>
  <si>
    <t>Melbon Vm-905 2000-Watt Room Heater (Isi Certified, White Color) Ideal Electric Fan Heater For Small To Medium Room/Area (Plastic Body)</t>
  </si>
  <si>
    <t>Memeho¬Æ Smart Standard Multi-Purpose Laptop Table With Dock Stand/Study Table/Bed Table/Foldable And Portable/Ergonomic &amp; Rounded Edges/Non-Slip Legs/Engineered Wood With Cup Holder (Black)</t>
  </si>
  <si>
    <t>Mi 100 Cm (40 Inches) 5A Series Full Hd Smart Android Led Tv With 24W Dolby Audio &amp; Metal Bezel-Less Frame (Black) (2022 Model)</t>
  </si>
  <si>
    <t>Mi 100 Cm (40 Inches) Horizon Edition Full Hd Android Led Tv 4A | L40M6-Ei (Black)</t>
  </si>
  <si>
    <t>Mi 10000Mah 3I Lithium Polymer Power Bank Dual Input(Micro-Usb And Type C) And Output Ports 18W Fast Charging (Metallic Blue)</t>
  </si>
  <si>
    <t>Mi 10000Mah Li-Polymer, Micro-Usb And Type C Input Port, Power Bank 3I With 18W Fast Charging (Midnight Black)</t>
  </si>
  <si>
    <t>Mi 10000Mah Lithium Ion, Lithium Polymer Power Bank Pocket Pro With 22.5 Watt Fast Charging, Dual Input Ports(Micro-Usb And Type C), Triple Output Ports, (Black)</t>
  </si>
  <si>
    <t>Mi 108 Cm (43 Inches) 5A Series Full Hd Smart Android Led Tv L43M7-Eain (Black)</t>
  </si>
  <si>
    <t>Mi 108 Cm (43 Inches) 5X Series 4K Ultra Hd Led Smart Android Tv L43M6-Es (Grey)</t>
  </si>
  <si>
    <t>Mi 108 Cm (43 Inches) Full Hd Android Led Tv 4C | L43M6-Inc (Black)</t>
  </si>
  <si>
    <t>Mi 10W Wall Charger For Mobile Phones With Micro Usb Cable (Black)</t>
  </si>
  <si>
    <t>Mi 138.8 Cm (55 Inches) 5X Series 4K Ultra Hd Led Smart Android Tv L55M6-Es (Grey)</t>
  </si>
  <si>
    <t>Mi 2-In-1 Usb Type C Cable (Micro Usb To Type C) 30Cm For Smartphone, Headphone, Laptop (White)</t>
  </si>
  <si>
    <t>Mi 33W Soniccharge 2.0 Usb Charger For Cellular Phones - White</t>
  </si>
  <si>
    <t>Mi 360¬∞ Home Security Wireless Camera 2K Pro With Bluetooth Gateway Ble 4.2 L Dual Band Wi-Fi Connection L 3 Million 1296P| Full Color In Low-Light | Ai Human Detection, White</t>
  </si>
  <si>
    <t>Mi 80 Cm (32 Inches) 5A Series Hd Ready Smart Android Led Tv L32M7-5Ain (Black)</t>
  </si>
  <si>
    <t>Mi 80 Cm (32 Inches) Hd Ready Android Smart Led Tv 4A Pro | L32M5-Al (Black)</t>
  </si>
  <si>
    <t>Mi 80 Cm (32 Inches) Hd Ready Smart Android Led Tv 5A Pro | L32M7-Eain (Black)</t>
  </si>
  <si>
    <t>Mi Air Purifier 3 With True Hepa Filter, Removes Air Pollutants, Smoke, Odor, Bacteria &amp; Viruses With 99.97% Efficiency, Coverage Area Up To 484 Sq. Ft., Wi-Fi &amp; Voice Control - Alexa/Ga (White)</t>
  </si>
  <si>
    <t>Mi Braided Usb Type-C Cable For Charging Adapter (Red)</t>
  </si>
  <si>
    <t>Mi Power Bank 3I 20000Mah Lithium Polymer 18W Fast Power Delivery Charging | Input- Type C | Micro Usb| Triple Output | Sandstone Black</t>
  </si>
  <si>
    <t>Mi Redmi 9I Sport (Carbon Black, 64 Gb) (4 Gb Ram)</t>
  </si>
  <si>
    <t>Mi Robot Vacuum-Mop P, Best-In-Class Laser Navigation In 10-20K Inr Price Band, Intelligent Mapping, Robotic Floor Cleaner With 2 In 1 Mopping And Vacuum, App Control (Wifi, Alexa,Ga), Strong Suction</t>
  </si>
  <si>
    <t>Mi Usb Type-C Cable Smartphone (Black)</t>
  </si>
  <si>
    <t>Mi Xiaomi 22.5W Fast Usb Type C Charger Combo For Tablets - White</t>
  </si>
  <si>
    <t>Mi Xiaomi Usb Type C Hypercharge Cable 6A 100Cm Sturdy And Durable Black Supports 120W Hypercharging</t>
  </si>
  <si>
    <t>Milk Frother, Immersion Blender Cordlesss Foam Maker Usb Rechargeable Small Mixer Handheld With 2 Stainless Whisksôºåwisker For Stirring 3-Speed Adjustable Mini Frother For Cappuccino Latte Coffee Egg</t>
  </si>
  <si>
    <t>Milton Go Electro 2.0 Stainless Steel Electric Kettle, 1 Piece, 2 Litres, Silver | Power Indicator | 1500 Watts | Auto Cut-Off | Detachable 360 Degree Connector | Boiler For Water</t>
  </si>
  <si>
    <t>Milton Smart Egg Boiler 360-Watts (Transparent And Silver Grey), Boil Up To 7 Eggs</t>
  </si>
  <si>
    <t>Mobilife Bluetooth Extendable Selfie Stick With Tripod Stand And Wireless Remote,3-In-1 Multifunctional Selfie Stick Tripod For Iphone Samsung Mi Realme Oppo Vivo Google More,Black</t>
  </si>
  <si>
    <t>Model-P4 6 Way Swivel Tilt Wall Mount 32-55-Inch Full Motion Cantilever For Led,Lcd And Plasma Tv'S</t>
  </si>
  <si>
    <t>Monitor Ac Stand/Heavy Duty Air Conditioner Outdoor Unit Mounting Bracket</t>
  </si>
  <si>
    <t>Morphy Richards Aristo 2000 Watts Ptc Room Heater (White)</t>
  </si>
  <si>
    <t>Morphy Richards Daisy 1000W Dry Iron With American Heritage Non-Stick Coated Soleplate, White</t>
  </si>
  <si>
    <t>Morphy Richards Icon Superb 750W Mixer Grinder, 4 Jars, Silver And Black</t>
  </si>
  <si>
    <t>Morphy Richards New Europa 800-Watt Espresso And Cappuccino 4-Cup Coffee Maker (Black)</t>
  </si>
  <si>
    <t>Morphy Richards Ofr Room Heater, 09 Fin 2000 Watts Oil Filled Room Heater , Isi Approved (Ofr 9 Grey)</t>
  </si>
  <si>
    <t>Motorola A10 Dual Sim Keypad Mobile With 1750 Mah Battery, Expandable Storage Upto 32Gb, Wireless Fm With Recording - Dark Blue</t>
  </si>
  <si>
    <t>Motorola A10 Dual Sim Keypad Mobile With 1750 Mah Battery, Expandable Storage Upto 32Gb, Wireless Fm With Recording - Rose Gold</t>
  </si>
  <si>
    <t>Mr. Brand Portable Usb Juicer Electric Usb Juice Maker Mixer Bottle Blender Grinder Mixer,6 Blades Rechargeable Bottle With (Multi Color) (Multi Mixer 6 Bled)</t>
  </si>
  <si>
    <t>Myvn Ltg To Usb For¬†Fast Charging &amp; Data Sync Usb Cable Compatible For Iphone 5/5S/6/6S/7/7+/8/8+/10/11, Ipad Air/Mini, Ipod And Ios Devices (1 M)</t>
  </si>
  <si>
    <t>Newly Launched Boult Dive+ With 1.85" Hd Display, Bluetooth Calling Smartwatch, 500 Nits Brightness, 7 Days Battery Life, 150+ Watch Faces, 100+ Sport Modes, Ip68 Waterproof Smart Watch (Jet Black)</t>
  </si>
  <si>
    <t>Nexoms Instant Heating Water Tap Wall Mounted With 3 Pin Indian Plug (16Amp)</t>
  </si>
  <si>
    <t>Ngi Store 2 Pieces Pet Hair Removers For Your Laundry Catcher Lint Remover For Washing Machine Lint Remover Reusable Portable Silica Gel Clothes Washer Dryer Floating Ball</t>
  </si>
  <si>
    <t>Nirdambhay Mini Bag Sealer, 2 In 1 Heat Sealer And Cutter Handheld Sealing Machine Portable Bag Resealer Sealer For Plastic Bags Food Storage Snack Fresh Bag Sealer (Including 2 Aa Battery)</t>
  </si>
  <si>
    <t>Nk Star 950 Mbps Usb Wifi Adapter Wireless Network Receiver Dongle For Desktop Laptop, (Support- Windows Xp/7/8/10 &amp; Mac Os) Not Support To Dvr And Hdtv</t>
  </si>
  <si>
    <t>Noir Aqua - 5Pcs Pp Spun Filter + 1 Spanner | For All Types Of Ro Water Purifiers (5 Piece, White, 10 Inch, 5 Micron) - Ro Spun Filter Cartridge Sponge Replacement Water Filter Candle</t>
  </si>
  <si>
    <t>Noise Agile 2 Buzz Bluetooth Calling Smart Watch With 1.28" Tft Display,Dual Button,In-Built Mic &amp; Speaker,Ai Voice Assistant, Health Suite,In-Built Games, 100 Watch Faces-(Jet Black)</t>
  </si>
  <si>
    <t>Noise Buds Vs104 Bluetooth Truly Wireless In Ear Earbuds With Mic, 30-Hours Of Playtime, Instacharge, 13Mm Driver And Hyper Sync (Charcoal Black)</t>
  </si>
  <si>
    <t>Noise Buds Vs201 V2 In-Ear Truly Wireless Earbuds With Dual Equalizer | With Mic | Total 14-Hour Playtime | Full Touch Control | Ipx5 Water Resistance And Bluetooth V5.1 (Olive Green)</t>
  </si>
  <si>
    <t>Noise Buds Vs402 Truly Wireless In Ear Earbuds, 35-Hours Of Playtime, Instacharge, Quad Mic With Enc, Hyper Sync, Low Latency, 10Mm Driver, Bluetooth V5.3 And Breathing Led Lights (Neon Black)</t>
  </si>
  <si>
    <t>Noise Colorfit Pro 2 Full Touch Control Smart Watch With 35G Weight &amp; Upgraded Lcd Display (Deep Wine)</t>
  </si>
  <si>
    <t>Noise Colorfit Pro 2 Full Touch Control Smart Watch With 35G Weight &amp; Upgraded Lcd Display,Ip68 Waterproof,Heart Rate Monitor,Sleep &amp; Step Tracker,Call &amp; Message Alerts &amp; Long Battery Life (Jet Black)</t>
  </si>
  <si>
    <t>Noise Colorfit Pro 4 Advanced Bluetooth Calling Smart Watch With 1.72" Truview Display, Fully-Functional Digital Crown, 311 Ppi, 60Hz Refresh Rate, 500 Nits Brightness (Charcoal Black)</t>
  </si>
  <si>
    <t>Noise Colorfit Pro 4 Alpha Bluetooth Calling Smart Watch With 1.78 Amoled Display, Tru Sync, 60Hz Refresh Rate, Instacharge, Gesture Control, Functional 360 Digital Crown (Jet Black)</t>
  </si>
  <si>
    <t>Noise Colorfit Pulse Grand Smart Watch With 1.69" Hd Display, 60 Sports Modes, 150 Watch Faces, Spo2 Monitoring, Call Notification, Quick Replies To Text &amp; Calls (Rose Pink)</t>
  </si>
  <si>
    <t>Noise Colorfit Pulse Grand Smart Watch With 1.69"(4.29Cm) Hd Display, 60 Sports Modes, 150 Watch Faces, Fast Charge, Spo2, Stress, Sleep, Heart Rate Monitoring &amp; Ip68 Waterproof (Electric Blue)</t>
  </si>
  <si>
    <t>Noise Colorfit Pulse Grand Smart Watch With 1.69"(4.29Cm) Hd Display, 60 Sports Modes, 150 Watch Faces, Fast Charge, Spo2, Stress, Sleep, Heart Rate Monitoring &amp; Ip68 Waterproof (Jet Black)</t>
  </si>
  <si>
    <t>Noise Colorfit Pulse Smartwatch With 3.56 Cm (1.4") Full Touch Hd Display, Spo2, Heart Rate, Sleep Monitors &amp; 10-Day Battery - Jet Black</t>
  </si>
  <si>
    <t>Noise Colorfit Ultra 2 Buzz 1.78" Amoled Bluetooth Calling Watch With 368*448Px Always On Display, Premium Metallic Finish, 100+ Watch Faces, 100+ Sports Modes, Health Suite (Jet Black)</t>
  </si>
  <si>
    <t>Noise Colorfit Ultra Buzz Bluetooth Calling Smart Watch With 1.75" Hd Display, 320X385 Px Resolution, 100 Sports Modes, Stock Market Info Smartwatch For Men &amp; Women (Olive Green)</t>
  </si>
  <si>
    <t>Noise Colorfit Ultra Se Smart Watch With 1.75"(4.3Cm) Hd Display, Aluminium Alloy Body, 60 Sports Modes, Spo2, Lightweight, Stock Market Info, Calls &amp; Sms Reply (Vintage Brown)</t>
  </si>
  <si>
    <t>Noise Colorfit Ultra Smart Watch With 1.75" Hd Display, Aluminium Alloy Body, 60 Sports Modes, Spo2, Lightweight, Stock Market Info, Calls &amp; Sms Reply (Space Blue)</t>
  </si>
  <si>
    <t>Noise Pulse 2 Max Advanced Bluetooth Calling Smart Watch With 1.85'' Tft And 550 Nits Brightness, Smart Dnd, 10 Days Battery, 100 Sports Mode, Smartwatch For Men And Women - (Jet Black)</t>
  </si>
  <si>
    <t>Noise Pulse Buzz 1.69" Bluetooth Calling Smart Watch With Call Function, 150 Watch Faces, 60 Sports Modes, Spo2 &amp; Heart Rate Monitoring, Calling Smart Watch For Men &amp; Women - Jet Black</t>
  </si>
  <si>
    <t>Noise Pulse Buzz 1.69" Bluetooth Calling Smart Watch With Call Function, 150 Watch Faces, 60 Sports Modes, Spo2 &amp; Heart Rate Monitoring, Calling Smart Watch For Men &amp; Women - Rose Pink</t>
  </si>
  <si>
    <t>Noise Pulse Go Buzz Smart Watch Bluetooth Calling With 1.69" Display, 550 Nits, 150+ Cloud Watch Face, Spo2, Heart Rate Tracking, 100 Sports Mode With Auto Detection, Longer Battery (Jet Black)</t>
  </si>
  <si>
    <t>Noise_Colorfit Smart Watch Charger 2 Pin Usb Fast Charger Magnetic Charging Cable Adapter (Smart Watch Charger 2 Pin)</t>
  </si>
  <si>
    <t>Nokia 105 Plus Single Sim, Keypad Mobile Phone With Wireless Fm Radio, Memory Card Slot And Mp3 Player | Charcoal</t>
  </si>
  <si>
    <t>Nokia 105 Plus Single Sim, Keypad Mobile Phone With Wireless Fm Radio, Memory Card Slot And Mp3 Player | Red</t>
  </si>
  <si>
    <t>Nokia 105 Single Sim, Keypad Mobile Phone With Wireless Fm Radio | Blue</t>
  </si>
  <si>
    <t>Nokia 105 Single Sim, Keypad Mobile Phone With Wireless Fm Radio | Charcoal</t>
  </si>
  <si>
    <t>Nokia 8210 4G Volte Keypad Phone With Dual Sim, Big Display, Inbuilt Mp3 Player &amp; Wireless Fm Radio | Blue</t>
  </si>
  <si>
    <t>Nutripro Juicer Mixer Grinder - Smoothie Maker - 500 Watts (3 Jars 2 Blades)</t>
  </si>
  <si>
    <t>Oakter Mini Ups For 12V Wifi Router Broadband Modem | Backup Upto 4 Hours | Wifi Router Ups Power Backup During Power Cuts | Ups For 12V Router Broadband Modem | Current Surge &amp; Deep Discharge Protection</t>
  </si>
  <si>
    <t>Offbeat¬Æ - Dash 2.4Ghz Wireless + Bluetooth 5.1 Mouse, Multi-Device Dual Mode Slim Rechargeable Silent Click Buttons Wireless Bluetooth Mouse, 3 Adjustable Dpi, Works On 2 Devices At The Same Time With A Switch Button For Windows/Mac/Android/Ipad/Smart Tv</t>
  </si>
  <si>
    <t>Ofixo Multi-Purpose Laptop Table/Study Table/Bed Table/Foldable And Portable Wooden/Writing Desk (Wooden)</t>
  </si>
  <si>
    <t>Oneplus 108 Cm (43 Inches) Y Series 4K Ultra Hd Smart Android Led Tv 43Y1S Pro (Black)</t>
  </si>
  <si>
    <t>Oneplus 108 Cm (43 Inches) Y Series Full Hd Smart Android Led Tv 43 Y1S (Black)</t>
  </si>
  <si>
    <t>Oneplus 10R 5G (Forest Green, 8Gb Ram, 128Gb Storage, 80W Supervooc)</t>
  </si>
  <si>
    <t>Oneplus 10T 5G (Moonstone Black, 8Gb Ram, 128Gb Storage)</t>
  </si>
  <si>
    <t>Oneplus 126 Cm (50 Inches) Y Series 4K Ultra Hd Smart Android Led Tv 50Y1S Pro (Black)</t>
  </si>
  <si>
    <t>Oneplus 138.7 Cm (55 Inches) U Series 4K Led Smart Android Tv 55U1S (Black)</t>
  </si>
  <si>
    <t>Oneplus 163.8 Cm (65 Inches) U Series 4K Led Smart Android Tv 65U1S (Black)</t>
  </si>
  <si>
    <t>Oneplus 80 Cm (32 Inches) Y Series Hd Ready Led Smart Android Tv 32Y1 (Black)</t>
  </si>
  <si>
    <t>Oneplus 80 Cm (32 Inches) Y Series Hd Ready Smart Android Led Tv 32 Y1S (Black)</t>
  </si>
  <si>
    <t>Oneplus Nord 2T 5G (Gray Shadow, 8Gb Ram, 128Gb Storage)</t>
  </si>
  <si>
    <t>Oneplus Nord 2T 5G (Jade Fog, 12Gb Ram, 256Gb Storage)</t>
  </si>
  <si>
    <t>Oneplus Nord 2T 5G (Jade Fog, 8Gb Ram, 128Gb Storage)</t>
  </si>
  <si>
    <t>Oneplus Nord Watch With 1.78‚Äù Amoled Display, 60 Hz Refresh Rate, 105 Fitness Modes, 10 Days Battery, Spo2, Heart Rate, Stress Monitor, Women Health Tracker &amp; Multiple Watch Face [Midnight Black]</t>
  </si>
  <si>
    <t>Opentech¬Æ Military-Grade Tempered Glass Screen Protector Compatible For Iphone 13/13 Pro / 14 With Edge To Edge Coverage And Easy Installation Kit (6.1 Inches)</t>
  </si>
  <si>
    <t>Oppo A31 (Mystery Black, 6Gb Ram, 128Gb Storage) With No Cost Emi/Additional Exchange Offers</t>
  </si>
  <si>
    <t>Oppo A74 5G (Fantastic Purple,6Gb Ram,128Gb Storage) With No Cost Emi/Additional Exchange Offers</t>
  </si>
  <si>
    <t>Oppo A74 5G (Fluid Black, 6Gb Ram, 128Gb Storage) With No Cost Emi/Additional Exchange Offers</t>
  </si>
  <si>
    <t>Oraimo 18W Usb &amp; Type-C Dual Output Super Fast Charger Wall Adapter Pe2.0&amp;Quick Charge 3.0 &amp; Power Delivery 3.0 Compatible For Iphone 13/13 Mini/13 Pro Max/12/12 Pro Max, Ipad Mini/Pro, Pixel, Galaxy, Airpods Pro</t>
  </si>
  <si>
    <t>Oraimo 65W Type C To C Fast Charging Cable Usb C To Usb C Cable High Speed Syncing, Nylon Braided 1M Length With Led Indicator Compatible For Laptop, Macbook, Samsung Galaxy S22 S20 S10 S20Fe S21 S21 Ultra A70 A51 A71 A50S M31 M51 M31S M53 5G</t>
  </si>
  <si>
    <t>Orico 2.5"(6.3Cm) Usb 3.0 Hdd Enclosure Case Cover For Sata Ssd Hdd | Sata Ssd Hdd Enclosure High Speed Usb 3.0 | Tool Free Installation | Black</t>
  </si>
  <si>
    <t>Orient Electric Apex-Fx 1200Mm Ultra High Speed 400 Rpm Ceiling Fan (Brown)</t>
  </si>
  <si>
    <t>Orient Electric Aura Neo Instant 3L Water Heater (Geyser), 5-Level Safety Shield, Stainless Steel Tank (White &amp; Turquoise)</t>
  </si>
  <si>
    <t>Orient Electric Fabrijoy Difj10Bp 1000-Watt Dry Iron, Non-Stick (White And Blue)</t>
  </si>
  <si>
    <t>Orpat Hhb-100E 250-Watt Hand Blender (White)</t>
  </si>
  <si>
    <t>Orpat Hhb-100E Wob 250-Watt Hand Blender (White)</t>
  </si>
  <si>
    <t>Orpat Oeh-1260 2000-Watt Fan Heater (Grey)</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</si>
  <si>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</si>
  <si>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Panasonic Cr-2032/5Be Lithium Coin Battery - Pack Of 5</t>
  </si>
  <si>
    <t>Panasonic Eneloop Bq-Cc55N Advanced, Smart And Quick Charger For Aa &amp; Aaa Rechargeable Batteries, White</t>
  </si>
  <si>
    <t>Panasonic Sr-Wa22H (E) Automatic Rice Cooker, Apple Green, 2.2 Liters</t>
  </si>
  <si>
    <t>Pc Square Laptop Tabletop Stand/ Computer Tablet Stand 6 Angles Adjustable Aluminum Ergonomic Foldable Portable Desktop Holder Compatible With Macbook, Hp, Dell, Lenovo &amp; All Other Notebook (Silver)</t>
  </si>
  <si>
    <t>Pentonic Multicolor Ball Point Pen, Pack Of 10</t>
  </si>
  <si>
    <t>Personal Size Blender, Portable Blender, Battery Powered Usb Blender, With Four Blades, Mini Blender Travel Bottle For Juice, Shakes, And Smoothies (Pink)</t>
  </si>
  <si>
    <t>Philips Ac1215/20 Air Purifier, Removes 99.97% Airborne Pollutants, 4-Stage Filtration With True Hepa Filter (White)</t>
  </si>
  <si>
    <t>Philips Air Fryer Hd9200/90, Uses Up To 90% Less Fat, 1400W, 4.1 Liter, With Rapid Air Technology (Black), Large</t>
  </si>
  <si>
    <t>Philips Daily Collection Hd2582/00 830-Watt 2-Slice Pop-Up Toaster (White)</t>
  </si>
  <si>
    <t>Philips Digital Air Fryer Hd9252/90 With Touch Panel, Uses Up To 90% Less Fat, 7 Pre-Set Menu, 1400W, 4.1 Liter, With Rapid Air Technology (Black), Large</t>
  </si>
  <si>
    <t>Philips Drip Coffee Maker Hd7432/20, 0.6 L, Ideal For 2-7 Cups, Black, Medium</t>
  </si>
  <si>
    <t>Philips Easyspeed Plus Steam Iron Gc2145/20-2200W, Quick Heat Up With Up To 30 G/Min Steam, 110 G Steam Boost, Scratch Resistant Ceramic Soleplate, Vertical Steam &amp; Drip-Stop</t>
  </si>
  <si>
    <t>Philips Easyspeed Plus Steam Iron Gc2147/30-2400W, Quick Heat Up With Up To 30 G/Min Steam, 150G Steam Boost, Scratch Resistant Ceramic Soleplate, Vertical Steam, Drip-Stop</t>
  </si>
  <si>
    <t>Philips Easytouch Plus Standing Garment Steamer Gc523/60 - 1600 Watt, 5 Steam Settings, Up To 32 G/Min Steam, With Double Pole</t>
  </si>
  <si>
    <t>Philips Gc026/30 Fabric Shaver, Lint Remover For Woolen Sweaters, Blankets, Jackets/Burr Remover Pill Remover From Carpets, Curtains (White)</t>
  </si>
  <si>
    <t>Philips Gc181 Heavy Weight 1000-Watt Dry Iron, Pack Of 1</t>
  </si>
  <si>
    <t>Philips Gc1905 1440-Watt Steam Iron With Spray (Blue)</t>
  </si>
  <si>
    <t>Philips Gc1920/28 1440-Watt Non-Stick Soleplate Steam Iron</t>
  </si>
  <si>
    <t>Philips Handheld Garment Steamer Gc360/30 - Vertical &amp; Horizontal Steaming, 1200 Watt, Up To 22G/Min</t>
  </si>
  <si>
    <t>Philips Handheld Garment Steamer Sth3000/20 - Compact &amp; Foldable, Convenient Vertical Steaming, 1000 Watt Quick Heat Up, Up To 20G/Min, Kills 99.9%* Bacteria (Reno Blue), Small</t>
  </si>
  <si>
    <t>Philips Hd6975/00 25 Litre Digital Oven Toaster Grill, Grey, 25 Liter</t>
  </si>
  <si>
    <t>Philips Hd9306/06 1.5-Litre Electric Kettle (Multicolor)</t>
  </si>
  <si>
    <t>Philips Hi113 1000-Watt Plastic Body Ptfe Coating Dry Iron, Pack Of 1</t>
  </si>
  <si>
    <t>Philips Hl1655/00 Hand Blender, White Jar 250W</t>
  </si>
  <si>
    <t>Philips Hl7756/00 Mixer Grinder, 750W, 3 Jars (Black)</t>
  </si>
  <si>
    <t>Philips Powerpro Fc9352/01 Compact Bagless Vacuum Cleaner (Blue)</t>
  </si>
  <si>
    <t>Philips Viva Collection Hd4928/01 2100-Watt Induction Cooktop With Feather Touch Sensor And Crystal Glass Plate (Black)</t>
  </si>
  <si>
    <t>Philips Viva Collection Hr1832/00 1.5-Litre400-Watt Juicer (Ink Black)</t>
  </si>
  <si>
    <t>Pick Ur Needs¬Æ Lint Remover For Clothes High Range Rechargeable Lint Shaver For All Types Of Clothes, Fabrics, Blanket With 1 Extra Blade Multicolor (Rechargeable)</t>
  </si>
  <si>
    <t>Pidilite Fevicryl Acrylic Colours Sunflower Kit (10 Colors X 15 Ml) Diy Paint, Rich Pigment, Non-Craking Paint For Canvas, Wood, Leather, Earthenware, Metal, Diwali Gifts For Diwali</t>
  </si>
  <si>
    <t>Pigeon 1.5 Litre Hot Kettle And Stainless Steel Water Bottle Combo Used For Boiling Water, Making Tea And Coffee, Instant Noodles, Soup, 1500 Watt With Auto Shut- Off Feature - (Silver)</t>
  </si>
  <si>
    <t>Pigeon By Stovekraft 2 Slice Auto Pop Up Toaster. A Smart Bread Toaster For Your Home (750 Watt) (Black)</t>
  </si>
  <si>
    <t>Pigeon By Stovekraft Abs Plastic Acer Plus Induction Cooktop 1800 Watts With Feather Touch Control - Black</t>
  </si>
  <si>
    <t>Pigeon By Stovekraft Amaze Plus Electric Kettle (14289) With Stainless Steel Body, 1.5 Litre, Used For Boiling Water, Making Tea And Coffee, Instant Noodles, Soup Etc. 1500 Watt (Silver)</t>
  </si>
  <si>
    <t>Pigeon By Stovekraft Amaze Plus Electric Kettle (14313) With Stainless Steel Body, 1.8 Litre, Used For Boiling Water, Making Tea And Coffee, Instant Noodles, Soup Etc. 1500 Watt (Silver)</t>
  </si>
  <si>
    <t>Pigeon By Stovekraft Cruise 1800 Watt Induction Cooktop (Black)</t>
  </si>
  <si>
    <t>Pigeon By Stovekraft Quartz Electric Kettle (14299) 1.7 Litre With Stainless Steel Body, Used For Boiling Water, Making Tea And Coffee, Instant Noodles, Soup Etc. 1500 Watt (Silver)</t>
  </si>
  <si>
    <t>Pigeon Healthifry Digital Air Fryer, 360¬∞ High Speed Air Circulation Technology 1200 W With Non-Stick 4.2 L Basket - Green</t>
  </si>
  <si>
    <t>Pigeon Kessel Multipurpose Kettle (12173) 1.2 Litres With Stainless Steel Body, Used For Boiling Water And Milk, Tea, Coffee, Oats, Noodles, Soup Etc. 600 Watt (Black &amp; Silver)</t>
  </si>
  <si>
    <t>Pigeon Polypropylene Mini Handy And Compact Chopper With 3 Blades For Effortlessly Chopping Vegetables And Fruits For Your Kitchen (12420, Green, 400 Ml)</t>
  </si>
  <si>
    <t>Pigeon Zest Mixer Grinder 3 Speed Control 750 Watt Powerful Copper Motor With 3 Stainless Steel Jars For Dry Grinding, Wet Grinding And Making Chutney And 3 Polycarbonate Lids - Blue</t>
  </si>
  <si>
    <t>Pinnaclz Original Combo Of 2 Micro Usb Fast Charging Cable, Usb Charging Cable For Data Transfer Perfect For Android Smart Phones White 1.2 Meter Made In India (Pack Of 2)</t>
  </si>
  <si>
    <t>Pinnaclz Original Combo Of 2 Usb Type C Fast Charging Cable, Usb C Data Cable For Charging And Data Transfer Smart Phones White 1.2 Meter Made In India (Pack Of 2)</t>
  </si>
  <si>
    <t>Poco C31 (Royal Blue, 64 Gb) (4 Gb Ram)</t>
  </si>
  <si>
    <t>Poco C31 (Shadow Gray, 64 Gb) (4 Gb Ram)</t>
  </si>
  <si>
    <t>Popio Tempered Glass Compatible For Iphone 13 / Iphone 13 Pro/Iphone 14 (Transparent) Edge To Edge Full Screen Coverage With Installation Kit, Pack Of 2</t>
  </si>
  <si>
    <t>Popio Tempered Glass Screen Protector Compatible For Iphone 12 / Iphone 12 Pro With Case Friendly Edge To Edge Coverage And Easy Installation Kit, Pack Of 1</t>
  </si>
  <si>
    <t>Popio Type C Dash Charging Usb Data Cable For Oneplus Devices</t>
  </si>
  <si>
    <t>Portable Lint Remover Pet Fur Remover Clothes Fuzz Remover Pet Hairball Quick Epilator Shaver Removing Dust Pet Hair From Clothing Furniture Perfect For Clothing,Furniture,Couch,Carpet (Standard)</t>
  </si>
  <si>
    <t>Portable, Handy Compact Plug-In Portable Digital Electric Heater Fan Wall-Outlet Handy Air Warmer Blower Adjustable Timer Digital Display Heater For Home/Office/Camper (Black, 400 Watts)</t>
  </si>
  <si>
    <t>Portronics Adapto 20 Type C 20W Fast Pd/Type C Adapter Charger With Fast Charging For Iphone 12/12 Pro/12 Mini/12 Pro Max/11/Xs/Xr/X/8/Plus, Ipad Pro/Air/Mini, Galaxy 10/9/8 (Adapter Only) White</t>
  </si>
  <si>
    <t>Portronics Carpower Mini Car Charger With Dual Output, Fast Charging (Type C Pd 18W + Qc 3.0A) Compatible With All Smartphones(Black)</t>
  </si>
  <si>
    <t>Portronics Clamp X Car-Vent Mobile Holder 360 Degree Rotational(Black)</t>
  </si>
  <si>
    <t>Portronics Key2 Combo Multimedia Usb Wireless Keyboard And Mouse Set With 2.4 Ghz Wireless Technology, Soft &amp; Silent Button, Compact Size (Grey)</t>
  </si>
  <si>
    <t>Portronics Konnect Cl 20W Por-1067 Type-C To 8 Pin Usb 1.2M Cable With Power Delivery &amp; 3A Quick Charge Support, Nylon Braided For All Type-C And 8 Pin Devices, Green</t>
  </si>
  <si>
    <t>Portronics Konnect L 1.2M Fast Charging 3A 8 Pin Usb Cable With Charge &amp; Sync Function For Iphone, Ipad (Grey)</t>
  </si>
  <si>
    <t>Portronics Konnect L 1.2M Por-1401 Fast Charging 3A 8 Pin Usb Cable With Charge &amp; Sync Function (White)</t>
  </si>
  <si>
    <t>Portronics Konnect L 1.2Mtr, Fast Charging 3A Micro Usb Cable With Charge &amp; Sync Function (Grey)</t>
  </si>
  <si>
    <t>Portronics Konnect L 20W Pd Quick Charge Type-C To 8-Pin Usb Mobile Charging Cable, 1.2M, Tangle Resistant, Fast Data Sync(Grey)</t>
  </si>
  <si>
    <t>Portronics Konnect L 60W Pd Type C To Type C Mobile Charging Cable, 1.2M, Fast Data Sync, Tangle Resistant, Tpe+Nylon Braided(Grey)</t>
  </si>
  <si>
    <t>Portronics Konnect L Por-1081 Fast Charging 3A Type-C Cable 1.2Meter With Charge &amp; Sync Function For All Type-C Devices (Grey)</t>
  </si>
  <si>
    <t>Portronics Konnect L Por-1403 Fast Charging 3A Type-C Cable 1.2 Meter With Charge &amp; Sync Function For All Type-C Devices (White)</t>
  </si>
  <si>
    <t>Portronics Konnect Spydr 31 3-In-1 Multi Functional Cable With 3.0A Output, Tangle Resistant, 1.2M Length, Nylon Braided(Zebra)</t>
  </si>
  <si>
    <t>Portronics Modesk Por-122 Universal Mobile Tabletop Holder (Black)</t>
  </si>
  <si>
    <t>Portronics Mport 31 4 Ports Usb Hub (Usb A To 4 Usb-A Ports 4 In 1 Connector Usb Hub(Grey)</t>
  </si>
  <si>
    <t>Portronics Mport 31C 4-In-1 Usb Hub (Type C To 4 Usb-A Ports) With Fast Data Transfer</t>
  </si>
  <si>
    <t>Portronics My Buddy Plus Adjustable Laptop Cooling Table (Brown)</t>
  </si>
  <si>
    <t>Portronics Ruffpad 12E Re-Writable Lcd Writing Pad With 30.4Cm (12 Inch) Writing Area, Single Tap Erase, Smart Lock, Long Battery Life, India'S First Notepad To Save And Share Your Child'S First Creatives Via Ruffpad App On Your Smartphone(Black)</t>
  </si>
  <si>
    <t>Portronics Ruffpad 15 Re-Writable Lcd Screen 38.1Cm (15-Inch) Writing Pad For Drawing, Playing, Handwriting Gifts For Kids &amp; Adults (Grey)</t>
  </si>
  <si>
    <t>Portronics Ruffpad 8.5M Multicolor Lcd Writing Pad With Screen 21.5Cm (8.5-Inch) For Drawing, Playing, Handwriting Gifts For Kids &amp; Adults, India'S First Notepad To Save And Share Your Child'S First Creatives Via Ruffpad App On Your Smartphone(Black)</t>
  </si>
  <si>
    <t>Portronics Toad 23 Wireless Optical Mouse With 2.4Ghz, Usb Nano Dongle, Optical Orientation, Click Wheel, Adjustable Dpi(Black)</t>
  </si>
  <si>
    <t>Posh 1.5 Meter High Speed Gold Plated Hdmi Male To Female Extension Cable (Black)</t>
  </si>
  <si>
    <t>Preethi Blue Leaf Diamond Mg-214 Mixer Grinder 750 Watt (Blue/White), 3 Jars &amp; Flexi Lid, Fbt Motor With 2Yr Guarantee &amp; Lifelong Free Service</t>
  </si>
  <si>
    <t>Preethi Mga-502 0.4-Litre Grind And Store Jar (White), Stainless Steel, Set Of 1</t>
  </si>
  <si>
    <t>Prestige 1.5 Litre Kettle 1500-Watts, Red</t>
  </si>
  <si>
    <t>Prestige Delight Prwo Electric Rice Cooker (1 L, White)</t>
  </si>
  <si>
    <t>Prestige Electric Kettle Pkoss - 1500Watts, Steel (1.5Ltr), Black</t>
  </si>
  <si>
    <t>Prestige Iris 750 Watt Mixer Grinder With 3 Stainless Steel Jar + 1 Juicer Jar (White And Blue)</t>
  </si>
  <si>
    <t>Prestige Iris Plus 750 Watt Mixer Grinder</t>
  </si>
  <si>
    <t>Prestige Pic 15.0+ 1900-Watt Induction Cooktop (Black)</t>
  </si>
  <si>
    <t>Prestige Pic 16.0+ 1900W Induction Cooktop With Soft Touch Push Buttons (Black)</t>
  </si>
  <si>
    <t>Prestige Pic 20 1600 Watt Induction Cooktop With Push Button (Black)</t>
  </si>
  <si>
    <t>Prestige Pkgss 1.7L 1500W Electric Kettle (Stainless Steel)</t>
  </si>
  <si>
    <t>Prestige Prwo 1.8-2 700-Watts Delight Electric Rice Cooker With 2 Aluminium Cooking Pans - 1.8 Liters, White</t>
  </si>
  <si>
    <t>Prestige Psmfb 800 Watt Sandwich Toaster With Fixed Plates, Black</t>
  </si>
  <si>
    <t>Prestige Pwg 07 Wet Grinder, 2L (Multicolor) With Coconut Scraper And Atta Kneader Attachments, 200 Watt</t>
  </si>
  <si>
    <t>Prestige Sandwich Maker Pgmfd 01, Black</t>
  </si>
  <si>
    <t>Prettykrafts Folding Laundry Basket For Clothes With Lid &amp; Handle, Toys Organiser, 75 Litre, (Pack Of 1), Mushroom Print</t>
  </si>
  <si>
    <t>Prettykrafts Laundry Bag / Basket For Dirty Clothes, Folding Round Laundry Bag,Set Of 2, Black Wave</t>
  </si>
  <si>
    <t>Prettykrafts Laundry Basket For Clothes With Lid &amp; Handles, Toys Organiser, 75 Ltr Black &amp; Grey</t>
  </si>
  <si>
    <t>Prettykrafts Laundry Basket For Clothes With Lid &amp; Handles, Toys Organiser, 75 Ltr Grey</t>
  </si>
  <si>
    <t>Prettykrafts Laundry Square Shape Basket Bag/Foldable/Multipurpose/Carry Handles/Slanting Lid For Home, Cloth Storage,(Single) Jute Grey</t>
  </si>
  <si>
    <t>Pro365 Indo Mocktails/Coffee Foamer/Cappuccino/Lemonade/Milk Frother (6 Months Warranty)</t>
  </si>
  <si>
    <t>Proelite Faux Leather Smart Flip Case Cover For Apple Ipad 10.2" 9Th Gen (2021) / 8Th Gen / 7Th Gen With Stylus Pen, Black</t>
  </si>
  <si>
    <t>Prolegend¬Æ Pl-T002 Universal Tv Stand Table Top For Most 22 To 65 Inch Lcd Flat Screen Tv, Vesa Up To 800 By 400Mm</t>
  </si>
  <si>
    <t>Prolet Classic Bumper Case Cover For Samsung Galaxy Watch 4 44Mm Tpu Plated Full Screen Protector (Black)</t>
  </si>
  <si>
    <t>Proven¬Æ Copper + Mineral Ro+Uv+Uf 10 To 12 Liter Ro + Uv + Tds Adjuster Water Purifier With Copper Charge Technology Black &amp; Copper Best For Home And Office (Made In India)</t>
  </si>
  <si>
    <t>Prushti Cover And Bags, Protective Case For Airtel Xstream Settop Box Remote Remote Control Pouch Cover Holder Pu Leather Cover Holder(Only Cover For Selling Purpose)</t>
  </si>
  <si>
    <t>Ptron Boom Ultima 4D Dual Driver, In-Ear Gaming Wired Headphones With In-Line Mic, Volume Control &amp; Passive Noise Cancelling Boom 3 Earphones - (Dark Blue)</t>
  </si>
  <si>
    <t>Ptron Bullet Pro 36W Pd Quick Charger, 3 Port Fast Car Charger Adapter - Compatible With All Smartphones &amp; Tablets (Black)</t>
  </si>
  <si>
    <t>Ptron Newly Launched Force X10 Bluetooth Calling Smartwatch With 1.7" Full Touch Color Display, Real Heart Rate Monitor, Spo2, Watch Faces, 5 Days Runtime, Fitness Trackers &amp; Ip68 Waterproof (Blue)</t>
  </si>
  <si>
    <t>Ptron Newly Launched Force X10 Bluetooth Calling Smartwatch With 1.7" Full Touch Color Display, Real Heart Rate Monitor, Spo2, Watch Faces, 5 Days Runtime, Fitness Trackers &amp; Ip68 Waterproof (Pink)</t>
  </si>
  <si>
    <t>Ptron Newly Launched Force X10 Bluetooth Calling Smartwatch With 1.7" Full Touch Display, Real Heart Rate Monitor, Spo2, Watch Faces, 5 Days Runtime, Health/Fitness Trackers &amp; Ip68 Waterproof (Black)</t>
  </si>
  <si>
    <t>Ptron Solero 331 3.4Amps Multifunction Fast Charging Cable, 3-In-1 Usb Cable Micro Usb/Type-C/Ios, Made In India, Durable &amp; Strong &amp; Tangle-Free 118Cm In Length (Black)</t>
  </si>
  <si>
    <t>Ptron Solero M241 2.4A Micro Usb Data &amp; Charging Cable, Made In India, 480Mbps Data Sync, Durable 1-Meter Long Usb Cable For Micro Usb Devices (White)</t>
  </si>
  <si>
    <t>Ptron Solero Mb301 3A Micro Usb Data &amp; Charging Cable, Made In India, 480Mbps Data Sync, Strong &amp; Durable 1.5-Meter Nylon Braided Usb Cable For Micro Usb Devices - (Black)</t>
  </si>
  <si>
    <t>Ptron Solero T241 2.4A Type-C Data &amp; Charging Usb Cable, Made In India, 480Mbps Data Sync, Durable 1-Meter Long Usb Cable For Smartphone, Type-C Usb Devices (White)</t>
  </si>
  <si>
    <t>Ptron Solero T241 2.4A Type-C Data &amp; Charging Usb Cable, Made In India, 480Mbps Data Sync, Durable 1-Meter Long Usb Cable For Type-C Usb Devices For Charging Adapter (Black)</t>
  </si>
  <si>
    <t>Ptron Solero T351 3.5Amps Fast Charging Type-C To Type-C Pd Data &amp; Charging Usb Cable, Made In India, 480Mbps Data Sync, Durable 1 Meter Long Cable For Type-C Smartphones, Tablets &amp; Laptops (Black)</t>
  </si>
  <si>
    <t>Ptron Solero Tb301 3A Type-C Data And Fast Charging Cable, Made In India, 480Mbps Data Sync, Strong And Durable 1.5-Meter Nylon Braided Usb Cable For Type-C Devices For Charging Adapter (Black)</t>
  </si>
  <si>
    <t>Ptron Tangent Lite Bluetooth 5.0 Earphones With Mic, Hi-Fi Stereo Sound Neckband, 8Hrs Playtime, Lightweight Snug-Fit In-Ear Headphones, Ipx4 Water Resistant, Fast Charge &amp; Voice Assistant (Black)</t>
  </si>
  <si>
    <t>Ptron Tangentbeat In-Ear Bluetooth 5.0 Wireless Headphones With Mic, Enhanced Bass, 10Mm Drivers, Clear Calls, Snug-Fit, Fast Charging, Magnetic Buds, Voice Assistant &amp; Ipx4 Wireless Neckband (Black)</t>
  </si>
  <si>
    <t>Ptron Volta Dual Port 12W Smart Usb Charger Adapter, Multi-Layer Protection, Made In India, Bis Certified, Fast Charging Power Adaptor Without Cable For All Ios &amp; Android Devices (Black)</t>
  </si>
  <si>
    <t>Quantum Qhm-7406 Full-Sized Keyboard With () Rupee Symbol, Hotkeys And 3-Pieces Led Function For Desktop/Laptop/Smart Tv Spill-Resistant Wired Usb Keyboard With 10 Million Keystrokes Lifespan (Black)</t>
  </si>
  <si>
    <t>Quantum Rj45 Ethernet Patch Cable/Lan Router Cable With Heavy Duty Gold Plated Connectors Supports Hi-Speed Gigabit Upto 1000Mbps, Waterproof And Durable,1-Year Warranty-32.8 Feet (10 Meters)(White)</t>
  </si>
  <si>
    <t>Qubo Smart Cam 360 From Hero Group | Made In India | 2Mp 1080P Full Hd | Cctv Wi-Fi Camera | 360 Degree Coverage| Two Way Talk | Mobile App Connectivity | Night Vision | Cloud &amp; Sd Card Recording</t>
  </si>
  <si>
    <t>R B Nova Lint/Fabric Shaver For Cloths, Lint Remover For Woolen Sweaters, Blankets, Jackets/Burr Remover Pill Remover From Carpets, Pack Of 1</t>
  </si>
  <si>
    <t>Racold Eterno Pro 25L Vertical 5 Star Storage Water Heater (Geyser) With Free Standard Installation And Free Installation Pipes</t>
  </si>
  <si>
    <t>Racold Pronto Pro 3Litres 3Kw Vertical Instant Water Heater (Geyser)</t>
  </si>
  <si>
    <t>Raffles Premium Stainless Steel South Indian Coffee Filter/Drip Coffee Maker, 2-3 Cups, 150 Ml</t>
  </si>
  <si>
    <t>Rc Print Gi 790 Ink Refill For Canon G1000, G1010, G1100, G2000, G2002, G2010, G2012, G2100, G3000, G3010, G3012, G3100, G4000, G4010</t>
  </si>
  <si>
    <t>Realme 10W Fast Charging Micro-Usb Cable (Braided, Black)</t>
  </si>
  <si>
    <t>Realme Buds Classic Wired In Ear Earphones With Mic (Black)</t>
  </si>
  <si>
    <t>Realme Buds Wireless In Ear Bluetooth Earphones With Mic, 11.2Mm Bass Boost Driver, Magnetic Fast Pair, Fast Charging And 12 Hrs Playtime (Yellow)</t>
  </si>
  <si>
    <t>Realme Narzo 50 (Speed Blue, 4Gb Ram+64Gb Storage) Helio G96 Processor | 50Mp Ai Triple Camera | 120Hz Ultra Smooth Display</t>
  </si>
  <si>
    <t>Realme Narzo 50I (Mint Green, 2Gb Ram+32Gb Storage) Octa Core Processor | 6.5" Inch Large Display</t>
  </si>
  <si>
    <t>Realme Smart Tv Stick 4K</t>
  </si>
  <si>
    <t>Redgear A-15 Wired Gaming Mouse With Upto 6400 Dpi, Rgb &amp; Driver Customization For Pc(Black)</t>
  </si>
  <si>
    <t>Redgear Cloak Wired Rgb Wired Over Ear Gaming Headphones With Mic For Pc</t>
  </si>
  <si>
    <t>Redgear Mp35 Speed-Type Gaming Mousepad (Black/Red)</t>
  </si>
  <si>
    <t>Redgear Pro Wireless Gamepad With 2.4Ghz Wireless Technology, Integrated Dual Intensity Motor, Illuminated Keys For Pc(Compatible With Windows 7/8/8.1/10 Only)</t>
  </si>
  <si>
    <t>Redmi 108 Cm (43 Inches) 4K Ultra Hd Android Smart Led Tv X43 | L43R7-7Ain (Black)</t>
  </si>
  <si>
    <t>Redmi 10A (Charcoal Black, 4Gb Ram, 64Gb Storage) | 2 Ghz Octa Core Helio G25 | 5000 Mah Battery | Finger Print Sensor | Upto 5Gb Ram With Ram Booster</t>
  </si>
  <si>
    <t>Redmi 10A (Sea Blue, 4Gb Ram, 64Gb Storage) | 2 Ghz Octa Core Helio G25 | 5000 Mah Battery | Finger Print Sensor | Upto 5Gb Ram With Ram Booster</t>
  </si>
  <si>
    <t>Redmi 10A (Slate Grey, 4Gb Ram, 64Gb Storage) | 2 Ghz Octa Core Helio G25 | 5000 Mah Battery | Finger Print Sensor | Upto 5Gb Ram With Ram Booster</t>
  </si>
  <si>
    <t>Redmi 11 Prime 5G (Meadow Green, 4Gb Ram 64Gb Rom) | Prime Design | Mtk Dimensity 700 | 50 Mp Dual Cam | 5000Mah | 7 Band 5G</t>
  </si>
  <si>
    <t>Redmi 11 Prime 5G (Thunder Black, 4Gb Ram, 64Gb Storage) | Prime Design | Mtk Dimensity 700 | 50 Mp Dual Cam | 5000Mah | 7 Band 5G</t>
  </si>
  <si>
    <t>Redmi 126 Cm (50 Inches) 4K Ultra Hd Android Smart Led Tv X50 | L50M6-Ra (Black)</t>
  </si>
  <si>
    <t>Redmi 80 Cm (32 Inches) Android 11 Series Hd Ready Smart Led Tv | L32M6-Ra/L32M7-Ra (Black)</t>
  </si>
  <si>
    <t>Redmi 9 Activ (Carbon Black, 4Gb Ram, 64Gb Storage) | Octa-Core Helio G35 | 5000 Mah Battery</t>
  </si>
  <si>
    <t>Redmi 9A Sport (Carbon Black, 2Gb Ram, 32Gb Storage) | 2Ghz Octa-Core Helio G25 Processor | 5000 Mah Battery</t>
  </si>
  <si>
    <t>Redmi 9A Sport (Coral Green, 2Gb Ram, 32Gb Storage) | 2Ghz Octa-Core Helio G25 Processor | 5000 Mah Battery</t>
  </si>
  <si>
    <t>Redmi 9A Sport (Coral Green, 3Gb Ram, 32Gb Storage) | 2Ghz Octa-Core Helio G25 Processor | 5000 Mah Battery</t>
  </si>
  <si>
    <t>Redmi A1 (Black, 2Gb Ram, 32Gb Storage) | Segment Best Ai Dual Cam | 5000Mah Battery | Leather Texture Design | Android 12</t>
  </si>
  <si>
    <t>Redmi A1 (Light Blue, 2Gb Ram, 32Gb Storage) | Segment Best Ai Dual Cam | 5000Mah Battery | Leather Texture Design | Android 12</t>
  </si>
  <si>
    <t>Redmi A1 (Light Green, 2Gb Ram 32Gb Rom) | Segment Best Ai Dual Cam | 5000Mah Battery | Leather Texture Design | Android 12</t>
  </si>
  <si>
    <t>Redmi Note 11 (Horizon Blue, 6Gb Ram, 64Gb Storage)|90Hz Fhd+ Amoled Display | Qualcomm¬Æ Snapdragon‚Ñ¢ 680-6Nm | 33W Charger Included</t>
  </si>
  <si>
    <t>Redmi Note 11 (Space Black, 4Gb Ram, 64Gb Storage)|90Hz Fhd+ Amoled Display | Qualcomm¬Æ Snapdragon‚Ñ¢ 680-6Nm | 33W Charger Included</t>
  </si>
  <si>
    <t>Redmi Note 11 (Space Black, 6Gb Ram, 64Gb Storage) | 90Hz Fhd+ Amoled Display | Qualcomm¬Æ Snapdragon‚Ñ¢ 680-6Nm | 33W Charger Included</t>
  </si>
  <si>
    <t>Redmi Note 11 Pro + 5G (Phantom White, 8Gb Ram, 128Gb Storage) | 67W Turbo Charge | 120Hz Super Amoled Display | Additional Exchange Offers | Charger Included</t>
  </si>
  <si>
    <t>Redmi Note 11 Pro + 5G (Stealth Black, 6Gb Ram, 128Gb Storage) | 67W Turbo Charge | 120Hz Super Amoled Display | Additional Exchange Offers | Charger Included</t>
  </si>
  <si>
    <t>Redmi Note 11 Pro + 5G (Stealth Black, 8Gb Ram, 256Gb Storage) | 67W Turbo Charge | 120Hz Super Amoled Display | Additional Exchange Offers | Charger Included</t>
  </si>
  <si>
    <t>Redmi Note 11T 5G (Aquamarine Blue, 6Gb Ram, 128Gb Rom)| Dimensity 810 5G | 33W Pro Fast Charging | Charger Included | Additional Exchange Offers| Get 2 Months Of Youtube Premium Free!</t>
  </si>
  <si>
    <t>Redmi Note 11T 5G (Matte Black, 6Gb Ram, 128Gb Rom)| Dimensity 810 5G | 33W Pro Fast Charging | Charger Included | Additional Exchange Offers|Get 2 Months Of Youtube Premium Free!</t>
  </si>
  <si>
    <t>Redmi Note 11T 5G (Stardust White, 6Gb Ram, 128Gb Rom)| Dimensity 810 5G | 33W Pro Fast Charging | Charger Included | Additional Exchange Offers|Get 2 Months Of Youtube Premium Free!</t>
  </si>
  <si>
    <t>Redragon K617 Fizz 60% Wired Rgb Gaming Keyboard, 61 Keys Compact Mechanical Keyboard W/White And Grey Color Keycaps, Linear Red Switch, Pro Driver/Software Supported</t>
  </si>
  <si>
    <t>Reffair Ax30 [Max] Portable Air Purifier For Car, Home &amp; Office | Smart Ionizer Function | H13 Grade True Hepa Filter [Internationally Tested] Aromabuds Fragrance Option - Black</t>
  </si>
  <si>
    <t>Remote Compatible For Samsung Led/Lcd Remote Control Works With Samsung Led/Lcd Tv By Trend Trail</t>
  </si>
  <si>
    <t>Remote Control Compatible For Amazon Fire Tv Stick Remote Control [ 3Rd Gen ](Not Compatible For Fire Tv Edition Smart Tv) From Basesailor</t>
  </si>
  <si>
    <t>Resonate Routerups Cru12V2A | Zero Drop | Ups For Wifi Router | Mini Ups | Up To 4 Hours Powerbackup | Battery Replacement Program | Router Ups Compatible With 12V &lt;2A Routers, Ftth, Modem, Set Top Box, Alexa, Mini Camera</t>
  </si>
  <si>
    <t>Rico Irpro 1500 Watt Japanese Technology Electric Water Heater Immersion Rod Shockproof Protection &amp; Stainless Steel Heating Element For Instant Heating| Isi Certified 1 Year Replacement Warranty</t>
  </si>
  <si>
    <t>Rico Japanese Technology Rechargeable Wireless Electric Chopper With Replacement Warranty - Stainless Steel Blades, One Touch Operation, 10 Seconds Chopping, Mincing Vegetable, Meat - 250 Ml, 30 Watts</t>
  </si>
  <si>
    <t>Robustrion [Anti-Scratch] &amp; [Smudge Proof] [Bubble Free] Premium Tempered Glass Screen Protector Guard For Samsung Galaxy Tab A8 10.5 Inch [Sm-X200/X205/X207] 2022</t>
  </si>
  <si>
    <t>Robustrion [Anti-Scratch] &amp; [Smudge Proof] [S Pen Compatible] Premium Tempered Glass Screen Protector For Samsung Tab S6 Lite 10.4 Inch Sm-P610/615 [Bubble Free]</t>
  </si>
  <si>
    <t>Robustrion Anti-Scratch &amp; Smudge Proof Tempered Glass Screen Protector For Xiaomi Mi Pad 5 11 Inch</t>
  </si>
  <si>
    <t>Robustrion Smart Trifold Hard Back Flip Stand Case Cover For Apple Ipad 10.2 Cover Ipad 9Th Generation Cover 2021 8Th Gen 2020 7Th Gen 2019 Generation Case - Black</t>
  </si>
  <si>
    <t>Robustrion Tempered Glass Screen Protector For Ipad 10.2 Inch 9Th Gen Generation 2021 8Th Gen 2020 7Th Gen 2019</t>
  </si>
  <si>
    <t>Room Heater Warmer Wall-Outlet 400 Watts Electric Handy Room Heater (Room Heaters Home For Bedroom, Reading Books, Work, Bathrooms, Rooms, Offices, Home Offices,2022</t>
  </si>
  <si>
    <t>Royal Step - Amazon'S Brand - Portable Electric Usb Juice Maker Juicer Bottle Blender Grinder Mixer,4 Blades Rechargeable Bottle With (Multi Color) (Multi)</t>
  </si>
  <si>
    <t>Royal Step Portable Electric Usb Juice Maker Juicer Bottle Blender Grinder Mixer,6 Blades Rechargeable Bottle With (Multii) (Multi Colour 6 Bled Juicer Mixer)</t>
  </si>
  <si>
    <t>Rpm Euro Games Gaming Mousepad Speed Type Extended Large (Size - 800 Mm X 300 Mm X 3 Mm)</t>
  </si>
  <si>
    <t>Rpm Euro Games Laptop/Pc Controller Wired For Windows - 7, 8, 8.1, 10 And Xp, Ps3(Upgraded With Xyab Buttons)</t>
  </si>
  <si>
    <t>Rts [2 Pack] Mini Usb C Type C Adapter Plug, Type C Female To Usb A Male Charger Charging Cable Adapter Converter Compatible For Iphone, Samsung S20 Ultra/S21/S10/S8/S9/Macbook Pro Ipad Silver</t>
  </si>
  <si>
    <t>Rts‚Ñ¢ High Speed 3D Full Hd 1080P Support (10 Meters) Hdmi Male To Hdmi Male Cable Tv Lead 1.4V For All Hdmi Devices- Black (10M - 30 Feet)</t>
  </si>
  <si>
    <t>Saiellin Electric Lint Remover For Clothes Fabric Shaver Lint Shaver For Woolen Clothes Blanket Jackets Stainless Steel Blades, Clothes And Furniture Lint Roller For Fabrics Portable Lint Shavers (White Orange)</t>
  </si>
  <si>
    <t>Saiellin Room Heater For Home 2000 Watts Room Heater For Bedroom | Isi Approved With 1 Year Warranty | For 250 Sq. Feet Blower Heater &amp; Room Heaters Home For Winters</t>
  </si>
  <si>
    <t>Saifsmart Outlet Wall Mount Hanger Holder For Dot 3Rd Gen, Compact Bracket Case Plug And Built-In Cable Management For Kitchen Bathroom, Bedroom (Black)</t>
  </si>
  <si>
    <t>Saiyam Stainless Steel Espresso Maker Stovetop Coffee Percolator Italian Coffee Maker Moka Pot (4 Cup - 200 Ml, Silver)</t>
  </si>
  <si>
    <t>Saleon Instant Coal Heater 500W Charcoal Burner Electric Stove Hot Plate - Mix Colors - Pack Of 1 - Only Charcoal Heater</t>
  </si>
  <si>
    <t>Saleon‚Ñ¢ Portable Storage Organizer Bag For Earphone Usb Cable Power Bank Mobile Charger Digital Gadget Hard Disk, Water Resistance Material - Dark Grey</t>
  </si>
  <si>
    <t>Samsung 108 Cm (43 Inches) Crystal 4K Neo Series Ultra Hd Smart Led Tv Ua43Aue65Akxxl (Black)</t>
  </si>
  <si>
    <t>Samsung 108 Cm (43 Inches) Crystal 4K Series Ultra Hd Smart Led Tv Ua43Aue60Aklxl (Black)</t>
  </si>
  <si>
    <t>Samsung 138 Cm (55 Inches) Crystal 4K Neo Series Ultra Hd Smart Led Tv Ua55Aue65Akxxl (Black)</t>
  </si>
  <si>
    <t>Samsung 138 Cm (55 Inches) Crystal 4K Series Ultra Hd Smart Led Tv Ua55Aue60Aklxl (Black)</t>
  </si>
  <si>
    <t>Samsung 24-Inch(60.46Cm) Fhd Monitor, Ips, 75 Hz, Bezel Less Design, Amd Freesync, Flicker Free, Hdmi, D-Sub, (Lf24T350Fhwxxl, Dark Blue Gray)</t>
  </si>
  <si>
    <t>Samsung 25W Usb Travel Adapter For Cellular Phones - White</t>
  </si>
  <si>
    <t>Samsung 80 Cm (32 Inches) Wondertainment Series Hd Ready Led Smart Tv Ua32T4340Bkxxl (Glossy Black)</t>
  </si>
  <si>
    <t>Samsung 80 Cm (32 Inches) Wondertainment Series Hd Ready Led Smart Tv Ua32Te40Aakbxl (Titan Gray)</t>
  </si>
  <si>
    <t>Samsung Evo Plus 128Gb Microsdxc Uhs-I U3 130Mb/S Full Hd &amp; 4K Uhd Memory Card With Adapter (Mb-Mc128Ka), Blue</t>
  </si>
  <si>
    <t>Samsung Evo Plus 64Gb Microsdxc Uhs-I U1 130Mb/S Full Hd &amp; 4K Uhd Memory Card With Adapter (Mb-Mc64Ka), Blue</t>
  </si>
  <si>
    <t>Samsung Galaxy Buds Live Bluetooth Truly Wireless In Ear Earbuds With Mic, Upto 21 Hours Playtime, Mystic Black</t>
  </si>
  <si>
    <t>Samsung Galaxy M04 Dark Blue, 4Gb Ram, 128Gb Storage | Upto 8Gb Ram With Ram Plus | Mediatek Helio P35 | 5000 Mah Battery</t>
  </si>
  <si>
    <t>Samsung Galaxy M04 Dark Blue, 4Gb Ram, 64Gb Storage | Upto 8Gb Ram With Ram Plus | Mediatek Helio P35 | 5000 Mah Battery</t>
  </si>
  <si>
    <t>Samsung Galaxy M04 Light Green, 4Gb Ram, 64Gb Storage | Upto 8Gb Ram With Ram Plus | Mediatek Helio P35 | 5000 Mah Battery</t>
  </si>
  <si>
    <t>Samsung Galaxy M13 (Aqua Green, 4Gb, 64Gb Storage) | 6000Mah Battery | Upto 8Gb Ram With Ram Plus</t>
  </si>
  <si>
    <t>Samsung Galaxy M13 (Aqua Green, 6Gb, 128Gb Storage) | 6000Mah Battery | Upto 12Gb Ram With Ram Plus</t>
  </si>
  <si>
    <t>Samsung Galaxy M13 (Midnight Blue, 4Gb, 64Gb Storage) | 6000Mah Battery | Upto 8Gb Ram With Ram Plus</t>
  </si>
  <si>
    <t>Samsung Galaxy M13 (Stardust Brown, 6Gb, 128Gb Storage) | 6000Mah Battery | Upto 12Gb Ram With Ram Plus</t>
  </si>
  <si>
    <t>Samsung Galaxy M13 5G (Aqua Green, 6Gb, 128Gb Storage) | 5000Mah Battery | Upto 12Gb Ram With Ram Plus</t>
  </si>
  <si>
    <t>Samsung Galaxy M13 5G (Stardust Brown, 6Gb, 128Gb Storage) | 5000Mah Battery | Upto 12Gb Ram With Ram Plus</t>
  </si>
  <si>
    <t>Samsung Galaxy M32 Prime Edition (Light Blue, 4Gb Ram, 64Gb)</t>
  </si>
  <si>
    <t>Samsung Galaxy M33 5G (Emerald Brown, 6Gb, 128Gb Storage) | 6000Mah Battery | Upto 12Gb Ram With Ram Plus | Travel Adapter To Be Purchased Separately</t>
  </si>
  <si>
    <t>Samsung Galaxy M33 5G (Mystique Green, 8Gb, 128Gb Storage) | 6000Mah Battery | Upto 16Gb Ram With Ram Plus | Travel Adapter To Be Purchased Separately</t>
  </si>
  <si>
    <t>Samsung Galaxy M53 5G (Deep Ocean Blue, 6Gb, 128Gb Storage) | 108Mp | Samoled+ 120Hz | 12Gb Ram With Ram Plus | Travel Adapter To Be Purchased Separately</t>
  </si>
  <si>
    <t>Samsung Galaxy S20 Fe 5G (Cloud Navy, 8Gb Ram, 128Gb Storage) With No Cost Emi &amp; Additional Exchange Offers</t>
  </si>
  <si>
    <t>Samsung Galaxy Watch4 Bluetooth(4.4 Cm, Black, Compatible With Android Only)</t>
  </si>
  <si>
    <t>Samsung Original 25W Usb Travel Lightning Adapter For Cellular Phones, Black</t>
  </si>
  <si>
    <t>Samsung Original Ehs64 Wired In Ear Earphones With Mic, Black</t>
  </si>
  <si>
    <t>Samsung Original Type C To C Cable - 3.28 Feet (1 Meter), White</t>
  </si>
  <si>
    <t>Sandisk 1Tb Extreme Portable Ssd 1050Mb/S R, 1000Mb/S W,Upto 2 Meter Drop Protection With Ip55 Water/Dust Resistance, Hw Encryption, Pc,Mac &amp; Typec Smartphone Compatible, 5Y Warranty, External Ssd</t>
  </si>
  <si>
    <t>Sandisk Cruzer Blade 32Gb Usb Flash Drive</t>
  </si>
  <si>
    <t>Sandisk Extreme Microsd Uhs I Card 128Gb For 4K Video On Smartphones,Action Cams 190Mb/S Read,90Mb/S Write</t>
  </si>
  <si>
    <t>Sandisk Extreme Sd Uhs I 64Gb Card For 4K Video For Dslr And Mirrorless Cameras 170Mb/S Read &amp; 80Mb/S Write</t>
  </si>
  <si>
    <t>Sandisk Ultra 128 Gb Usb 3.0 Pen Drive (Black)</t>
  </si>
  <si>
    <t>Sandisk Ultra 64 Gb Usb Pen Drives (Sdddc2-064G-I35, Black, Silver)</t>
  </si>
  <si>
    <t>Sandisk Ultra Dual 64 Gb Usb 3.0 Otg Pen Drive (Black)</t>
  </si>
  <si>
    <t>Sandisk Ultra Dual Drive Go Usb Type C Pendrive For Mobile (Black, 128 Gb, 5Y - Sdddc3-128G-I35)</t>
  </si>
  <si>
    <t>Sandisk Ultra Dual Drive Luxe Usb Type C Flash Drive (Silver, 128 Gb, 5Y - Sdddc4-128G-I35)</t>
  </si>
  <si>
    <t>Sandisk Ultra Flair 64Gb Usb 3.0 Pen Drive, Multicolor</t>
  </si>
  <si>
    <t>Sandisk Ultra Microsd Uhs-I Card 32Gb, 120Mb/S R</t>
  </si>
  <si>
    <t>Sandisk Ultra Microsd Uhs-I Card 64Gb, 120Mb/S R</t>
  </si>
  <si>
    <t>Sandisk Ultra Sdhc Uhs-I Card 32Gb 120Mb/S R For Dslr Cameras, For Full Hd Recording, 10Y Warranty</t>
  </si>
  <si>
    <t>Sandisk Ultra¬Æ Microsdxc‚Ñ¢ Uhs-I Card, 128Gb, 140Mb/S R, 10 Y Warranty, For Smartphones</t>
  </si>
  <si>
    <t>Sandisk Ultra¬Æ Microsdxc‚Ñ¢ Uhs-I Card, 256Gb, 150Mb/S R, 10 Y Warranty, For Smartphones</t>
  </si>
  <si>
    <t>Sandisk Ultra¬Æ Microsdxc‚Ñ¢ Uhs-I Card, 64Gb, 140Mb/S R, 10 Y Warranty, For Smartphones</t>
  </si>
  <si>
    <t>Sansui 140Cm (55 Inches) 4K Ultra Hd Certified Android Led Tv With Dolby Audio &amp; Dolby Vision Jsw55Asuhd (Mystique Black)</t>
  </si>
  <si>
    <t>Sansui 80Cm (32 Inches) Hd Ready Smart Led Tv Jsy32Skhd (Black) With Bezel-Less Design</t>
  </si>
  <si>
    <t>Scarters Mouse Pad, Desk Mat Extended For Work From Home/Office/Gaming | Vegan Pu Leather | Anti-Skid, Anti-Slip, Reversible Splash-Proof ‚Äì Deskspread ~ Navy Blue &amp; Yellow</t>
  </si>
  <si>
    <t>Seagate Expansion 1Tb External Hdd - Usb 3.0 For Windows And Mac With 3 Yr Data Recovery Services, Portable Hard Drive (Stkm1000400)</t>
  </si>
  <si>
    <t>Seagate One Touch 2Tb External Hdd With Password Protection ‚Äì Black, For Windows And Mac, With 3 Yr Data Recovery Services, And 4 Months Adobe Cc Photography (Stky2000400)</t>
  </si>
  <si>
    <t>Sennheiser Cx 80S In-Ear Wired Headphones With In-Line One-Button Smart Remote With Microphone Black</t>
  </si>
  <si>
    <t>Shakti Technology S3 High Pressure Car Washer Machine 1800 Watts And Pressure 120 Bar For Cleaning Car, Bike &amp; Home</t>
  </si>
  <si>
    <t>Shakti Technology S5 High Pressure Car Washer Machine 1900 Watts And Pressure 125 Bar With 10 Meter Hose Pipe</t>
  </si>
  <si>
    <t>Shopoflux Silicone Remote Cover For Mi Smart Tv And Mi Tv Stick/Mi Box S / 3S / Mi 4X / 4A Smart Led Tv (Black)</t>
  </si>
  <si>
    <t>Shoptoshop Electric Lint Remover, Best Lint Shaver For Clothes,Lint Remover For Woolen Clothes ,Lint Remover For Sweaters</t>
  </si>
  <si>
    <t>Shreenova Id116 Plus Bluetooth Fitness Smart Watch For Men Women And Kids Activity Tracker (Black)</t>
  </si>
  <si>
    <t>Silicone Rubber Earbuds Tips, Eartips, Earpads, Earplugs, For Replacement In Earphones And Bluetooth Medium Size (10 Pcs Black)</t>
  </si>
  <si>
    <t>Simxen Egg Boiler Electric Automatic Off 7 Egg Poacher For Steaming, Cooking Also Boiling And Frying 400 W (Blue, Pink)</t>
  </si>
  <si>
    <t>Singer Aroma 1.8 Liter Electric Kettle High Grade Stainless Steel With Cool And Touch Body And Cordless Base, 1500 Watts, Auto Shut Off With Dry Boiling (Silver/Black)</t>
  </si>
  <si>
    <t>Skadioo Wifi Adapter For Pc | Car Accessories, Wifi Dongle For Pc | Usb Wifi Adapter For Pc | Wi-Fi Receiver 2.4Ghz, 802.11B/G/N Unano Size Wifi Dongle Compatible Adapter,Wifi Dongle For Pc</t>
  </si>
  <si>
    <t>Ske Bed Study Table Portable Wood Multifunction Laptop-Table Lapdesk For Children Bed Foldabe Table Work With Tablet Slot &amp; Cup Holder Brown Black</t>
  </si>
  <si>
    <t>Skytone Stainless Steel Electric Meat Grinders With Bowl 700W Heavy For Kitchen Food Chopper, Meat, Vegetables, Onion , Garlic Slicer Dicer, Fruit &amp; Nuts Blender (2L, 700 Watts)</t>
  </si>
  <si>
    <t>Skywall 81.28 Cm (32 Inches) Hd Ready Smart Led Tv 32Swels-Pro (Black)</t>
  </si>
  <si>
    <t>Slovic¬Æ Tripod Mount Adapter| Tripod Mobile Holder|Tripod Phone Mount(Made In India)| Smartphone Clip Clipper 360 Degree For Taking Magic Video Shots &amp; Pictures.</t>
  </si>
  <si>
    <t>Smashtronics¬Æ - Case For Firetv Remote, Fire Stick Remote Cover Case, Silicone Cover For Tv Firestick 4K/Tv 2Nd Gen(3Rd Gen) Remote Control - Light Weight/Anti Slip/Shockproof (Black)</t>
  </si>
  <si>
    <t>Soflin Egg Boiler Electric Automatic Off 7 Egg Poacher For Steaming, Cooking, Boiling And Frying (400 Watts, Blue)</t>
  </si>
  <si>
    <t>Solidaire 550-Watt Mixer Grinder With 3 Jars (Black) (Sld-550-B)</t>
  </si>
  <si>
    <t>Sonivision Sa-D10 Sa-D100 Sa-D40 Home Theater Systems Remote Compatible With Sony Rm-Anu156</t>
  </si>
  <si>
    <t>Sony Tv - Remote Compatible For Sony Led Remote Control Works With Sony Led Tv By Trend Trail Speed Tech &amp; Remote Hi Remote &amp; Reo India Only</t>
  </si>
  <si>
    <t>Sony Wi-C100 Wireless Headphones With Customizable Equalizer For Deep Bass &amp; 25 Hrs Battery, Dsee-Upscale, Splash Proof, 360Ra, Fast Pair, In-Ear Bluetooth Headset With Mic For Phone Calls (Black)</t>
  </si>
  <si>
    <t>Sounce 360 Adjustable Mobile Phone Holder, Universal Phone Holder Clip Lazy Bracket Flexible Gooseneck Clamp Long Arms Mount For Mobile Tabletop Stand For Bedroom, Office, Bathroom, White</t>
  </si>
  <si>
    <t>Sounce 65W Oneplus Dash Warp Charge Cable, 6.5A Type-C To Usb C Pd Data Sync Fast Charging Cable Compatible With One Plus 8T/ 9/ 9R/ 9 Pro/ 9Rt/ 10R/ Nord &amp; For All Type C Devices ‚Äì Red, 1 Meter</t>
  </si>
  <si>
    <t>Sounce Fast Phone Charging Cable &amp; Data Sync Usb Cable Compatible For Iphone 13, 12,11, X, 8, 7, 6, 5, Ipad Air, Pro, Mini &amp; Ios Devices</t>
  </si>
  <si>
    <t>Sounce Gold Plated 3.5 Mm Headphone Splitter For Computer 2 Male To 1 Female 3.5Mm Headphone Mic Audio Y Splitter Cable Smartphone Headset To Pc Adapter ‚Äì (Black,20Cm)</t>
  </si>
  <si>
    <t>Sounce Protective Case Cover Compatible Boat Xtend Overall Protective Case Tpu Hd Clear Ultra-Thin Cover With Unbreakable Screen Guard</t>
  </si>
  <si>
    <t>Sounce Spiral Charger Cable Protector Data Cable Saver Charging Cord Protective Cable Cover Headphone Macbook Laptop Earphone Cell Phone Set Of 3 (Cable Protector (12 Units))</t>
  </si>
  <si>
    <t>Spigen Ez Fit Tempered Glass Screen Protector For Iphone 14 Pro - 2 Pack (Sensor Protection)</t>
  </si>
  <si>
    <t>Spigen Ez Fit Tempered Glass Screen Protector Guard For Iphone 14/13/13 Pro - 2 Pack</t>
  </si>
  <si>
    <t>Spigen Ultra Hybrid Back Cover Case Compatible With Iphone 14 Pro Max (Tpu + Poly Carbonate | Crystal Clear)</t>
  </si>
  <si>
    <t>Storio Kids Toys Lcd Writing Tablet 8.5Inch E-Note Pad Best Birthday Gift For Girls Boys, Multicolor (Sc1667)</t>
  </si>
  <si>
    <t>Storite High Speed Micro Usb 3.0 Cable A To Micro B For External &amp; Desktop Hard Drives 45Cm</t>
  </si>
  <si>
    <t>Storite Super Speed Usb 3.0 Male To Male Cable For Hard Drive Enclosures, Laptop Cooling Pad, Dvd Players(60Cm,Black)</t>
  </si>
  <si>
    <t>Storite Usb 2.0 A To Mini 5 Pin B Cable For External Hdds/Camera/Card Readers (150Cm - 1.5M)</t>
  </si>
  <si>
    <t>Storite Usb 2.0 A To Mini 5 Pin B Cable For External Hdds/Camera/Card Readers 35Cm</t>
  </si>
  <si>
    <t>Storite Usb 3.0 Cable A To Micro B High Speed Upto 5 Gbps Data Transfer Cable For Portable External Hard Drive - (20Cm), Black</t>
  </si>
  <si>
    <t>Storite Usb Extension Cable Usb 3.0 Male To Female Extension Cable High Speed 5Gbps Extension Cable Data Transfer For Keyboard, Mouse, Flash Drive, Hard Drive, Printer And More- 1.5M - Blue</t>
  </si>
  <si>
    <t>Striff 12 Pieces Highly Flexible Silicone Micro Usb Protector, Mouse Cable Protector, Suit For All Cell Phones, Computers And Chargers (Black)</t>
  </si>
  <si>
    <t>Striff 12 Pieces Highly Flexible Silicone Micro Usb Protector, Mouse Cable Protector, Suit For All Cell Phones, Computers And Chargers (White)</t>
  </si>
  <si>
    <t>Striff Adjustable Laptop Tabletop Stand Patented Riser Ventilated Portable Foldable Compatible With Macbook Notebook Tablet Tray Desk Table Book With Free Phone Stand (Black)</t>
  </si>
  <si>
    <t>Striff Laptop Stand Adjustable Laptop Computer Stand Multi-Angle Stand Phone Stand Portable Foldable Laptop Riser Notebook Holder Stand Compatible For 9 To 15.6‚Äù Laptops Black(Black)</t>
  </si>
  <si>
    <t>Striff Laptop Tabletop Stand, Fold-Up, Adjustable, Ventilated, Portable Holder For Desk, Aluminum Foldable Laptop Ergonomic Compatibility With Up To 15.6-Inch Laptop, All Mac, Tab, And Mobile (Silver)</t>
  </si>
  <si>
    <t>Striff Mpad Mouse Mat 230X190X3Mm Gaming Mouse Pad, Non-Slip Rubber Base, Waterproof Surface, Premium-Textured, Compatible With Laser And Optical Mice(Universe Black)</t>
  </si>
  <si>
    <t>Striff Multi Angle Tablet/Mobile Stand. Holder For Iphone, Android, Samsung, Oneplus, Xiaomi. Portable,Foldable Stand.Perfect For Bed,Office, Home,Gift And Desktop (Black)</t>
  </si>
  <si>
    <t>Striff Ps2_01 Multi Angle Mobile/Tablet Tabletop Stand. Phone Holder For Iphone, Android, Samsung, Oneplus, Xiaomi. Portable, Foldable Cell Phone Stand. Perfect For Bed, Office, Home &amp; Desktop (Black)</t>
  </si>
  <si>
    <t>Striff Uph2W Multi Angle Tablet/Mobile Stand. Holder For Iphone, Android, Samsung, Oneplus, Xiaomi. Portable,Foldable Stand.Perfect For Bed,Office, Home,Gift And Desktop (White)</t>
  </si>
  <si>
    <t>Striff Wall Mount Phone Holder Wall Mount With Adhesive Strips, Charging Holder Compatible With Iphone, Smartphone And Mini Tablet (Pack Of 1) (White)</t>
  </si>
  <si>
    <t>Stylehouse Lint Remover For Woolen Clothes, Electric Lint Remover, Best Lint Shaver For Clothes</t>
  </si>
  <si>
    <t>Sui Generis Electric Handheld Milk Wand Mixer Frother For Latte Coffee Hot Milk, Milk Frother, Electric Coffee Beater, Egg Beater, Latte Maker, Mini Hand Blender Cappuccino Maker (Multicolor)</t>
  </si>
  <si>
    <t>Sujata Chutney Steel Jar, 400 Ml, (White), Stainless Steel</t>
  </si>
  <si>
    <t>Sujata Dynamix Dx Mixer Grinder, 900W, 3 Jars (White)</t>
  </si>
  <si>
    <t>Sujata Powermatic Plus, Juicer Mixer Grinder With Chutney Jar, 900 Watts, 3 Jars (White)</t>
  </si>
  <si>
    <t>Sujata Powermatic Plus, Juicer Mixer Grinder, 900 Watts, 2 Jars (White)</t>
  </si>
  <si>
    <t>Supcares Laptop Stand 7 Height Adjustable, Aluminium, Ventilated, Foldable, Portable Laptop Holder For Desk &amp; Table Mount Upto 15.6 Inch Laptop With Carry Pouch (Silver)</t>
  </si>
  <si>
    <t>Sure From Aquaguard Delight Nxt Ro+Uv+Uf+Taste Adjuster(Mtds),6L Water Purifier,8 Stages Purification,Suitable For Borewell,Tanker,Municipal Water(Black) From Eureka Forbes</t>
  </si>
  <si>
    <t>Svm Products Unbreakable Set Top Box Stand With Dual Remote Holder (Black)</t>
  </si>
  <si>
    <t>Swapkart Fast Charging Cable And Data Sync Usb Cable Compatible For Iphone 6/6S/7/7+/8/8+/10/11, 12, 13 Pro Max Ipad Air/Mini, Ipod And Ios Devices (White)</t>
  </si>
  <si>
    <t>Swapkart Flexible Mobile Tabletop Stand, Metal Built, Heavy Duty Foldable Lazy Bracket Clip Mount Multi Angle Clamp For All Smartphones (Pack Of 1), Multi Color</t>
  </si>
  <si>
    <t>Swapkart Portable Flexible Adjustable Eye Protection Usb Led Desk Light Table Lamp For Reading, Working On Pc, Laptop, Power Bank, Bedroom ( Multicolour )</t>
  </si>
  <si>
    <t>Swiss Military Vc03 Wireless Car Vacuum Cleaner | Wireless Vacuum Cleaner For Home, Car, Living Room | Wireless Vacuum Cleaner Dust Collection/Lighting Car Pet Hair Vacuum With Powerful Motor</t>
  </si>
  <si>
    <t>Synqe Type C To Type C Short Fast Charging 60W Cable Compatible With Samsung Galaxy Z Fold3 5G, Z Flip3 5G, S22 5G, S22 Ultra, S21, S20, S20Fe, A52, A73, A53 (0.25M, Black)</t>
  </si>
  <si>
    <t>Synqe Usb C To Usb C 60W Nylon Braided Fast Charging Type C To Type C Cable Compatible With Samsung Galaxy Note 20/Ultra, S20 S22 S21 S20 Fe A73 A53 A33 (2M, Black)</t>
  </si>
  <si>
    <t>Synqe Usb Type C Fast Charging Cable 2M Charger Cord Data Cable Compatible With Samsung Galaxy M51,Galaxy M31S, S10E S10 S9 S20 Plus, Note10 9 8,M40 A50 A70, Redmi Note 9, Moto G7, Poco F1 (2M, Grey)</t>
  </si>
  <si>
    <t>Syska Sdi-07 1000 W Stellar With Golden American Heritage Soleplate Dry Iron (Blue)</t>
  </si>
  <si>
    <t>Syvo Wt 3130 Aluminum Tripod (133Cm), Universal Lightweight Tripod With Mobile Phone Holder Mount &amp; Carry Bag For All Smart Phones, Gopro, Cameras - Brown</t>
  </si>
  <si>
    <t>T Topline 180 W Electric Hand Mixer,Hand Blender , Egg Beater, Cake Maker , Beater Cream Mix, Food Blender, Beater For Whipping Cream Beater For Cake With 7 -Speed With Spatula And Oil Brush</t>
  </si>
  <si>
    <t>Tabelito¬Æ Polyester Foam, Nylon Hybrid Laptopss Bag Sleeve Case Cover Pouch For Laptopss Apple/Dell/Lenovo/ Asus/ Hp/Samsung/Mi/Macbook/Ultrabook/Thinkpad/Ideapad/Surfacepro (15.6 Inches /39.6Cm, Blue) Laptopsss</t>
  </si>
  <si>
    <t>Table Magic Multipurpose Laptop Table Mat Finish Top Work At Home Study Table (Tm Regular- Black) (Alloy Steel)</t>
  </si>
  <si>
    <t>Tarkan Portable Folding Laptop Desk For Bed, Lapdesk With Handle, Drawer, Cup &amp; Mobile/Tablet Holder For Study, Eating, Work (Black)</t>
  </si>
  <si>
    <t>Tata Sky Digital Tv Hd Setup Box Remote</t>
  </si>
  <si>
    <t>Tata Sky Hd Connection With 1 Month Basic Package And Free Installation</t>
  </si>
  <si>
    <t>Tata Sky Universal Remote Compatible For Sd/Hd</t>
  </si>
  <si>
    <t>Tcl 100 Cm (40 Inches) Full Hd Certified Android R Smart Led Tv 40S6505 (Black)</t>
  </si>
  <si>
    <t>Tcl 108 Cm (43 Inches) 4K Ultra Hd Certified Android Smart Led Tv 43P615 (Black)</t>
  </si>
  <si>
    <t>Tcl 80 Cm (32 Inches) Hd Ready Certified Android Smart Led Tv 32S5205 (Black)</t>
  </si>
  <si>
    <t>Tcl 80 Cm (32 Inches) Hd Ready Certified Android Smart Led Tv 32S615 (Black)</t>
  </si>
  <si>
    <t>Te‚Ñ¢ Instant Electric Heating Hot And Cold Water Geyser Tap Water With Digital Display (White)</t>
  </si>
  <si>
    <t>Technotech High Speed Hdmi Cable 5 Meter V1.4 - Supports Full Hd 1080P (Color May Vary)</t>
  </si>
  <si>
    <t>Tecno Spark 8T (Turquoise Cyan, 4Gb Ram,64Gb Storage) | 50Mp Ai Camera | 7Gb Expandable Ram</t>
  </si>
  <si>
    <t>Tecno Spark 9 (Sky Mirror, 6Gb Ram,128Gb Storage) | 11Gb Expandable Ram | Helio G37 Gaming Processor</t>
  </si>
  <si>
    <t>Tesora - Inspired By You Large Premium Electric Kettle 1.8L, Stainless Steel Inner Body - Auto Power Cut, Boil Dry Protection &amp; Cool Touch Double Wall, Portable | 1500 Watts |1 Year Warranty | (White)</t>
  </si>
  <si>
    <t>Themisto Th-Ws20 Digital Kitchen Weighing Scale Stainless Steel (5Kg)</t>
  </si>
  <si>
    <t>Time Office Scanner Replacement Cable For Startek Fm220U (Type C) Ivory</t>
  </si>
  <si>
    <t>Tizum Hdmi To Vga Adapter Cable 1080P For Projector, Computer, Laptop, Tv, Projectors &amp; Tv</t>
  </si>
  <si>
    <t>Tizum High Speed Hdmi Cable Aura -Gold Plated-High Speed Data 10.2Gbps, 3D, 4K, Hd 1080P (10 Ft/ 3 M)</t>
  </si>
  <si>
    <t>Tizum High Speed Hdmi Cable With Ethernet | Supports 3D 4K | For All Hdmi Devices Laptop Computer Gaming Console Tv Set Top Box (1.5 Meter/ 5 Feet)</t>
  </si>
  <si>
    <t>Tizum Mouse Pad/ Computer Mouse Mat With Anti-Slip Rubber Base | Smooth Mouse Control | Spill-Resistant Surface For Laptop, Notebook, Macbook, Gaming, Laser/ Optical Mouse, 9.4‚Äùx 7.9‚Äù, Multicolored</t>
  </si>
  <si>
    <t>Tokdis Mx-1 Pro Bluetooth Calling Smartwatch - 1.69‚Äù Lcd Display, Multiple Watch Faces, Sleep Monitor, Heart &amp; Spo2 Monitoring, Multiple Sports Modes, Water Resistant</t>
  </si>
  <si>
    <t>Tom &amp; Jerry Folding Laundry Basket For Clothes With Lid &amp; Handle, Toys Organiser, 75 Litre, Green</t>
  </si>
  <si>
    <t>Tosaa T2Stsr Sandwich Gas Toaster Regular (Black)</t>
  </si>
  <si>
    <t>Toshiba 108 Cm (43 Inches) V Series Full Hd Smart Android Led Tv 43V35Kp (Silver)</t>
  </si>
  <si>
    <t>Tp-Link Ac1200 Archer A6 Smart Wifi, 5Ghz Gigabit Dual Band Mu-Mimo Wireless Internet Router, Long Range Coverage By 4 Antennas, Qualcomm Chipset</t>
  </si>
  <si>
    <t>Tp-Link Ac1300 Archer T3U Plus High Gain Usb 3.0 Wi-Fi Dongle, Wireless Dual Band Mu-Mimo Wifi Adapter With High Gain Antenna, Supports Windows 11/10/8.1/8/7/Xp/Macos</t>
  </si>
  <si>
    <t>Tp-Link Ac1300 Usb Wifi Adapter (Archer T3U) - 2.4G/5G Dual Band Mini Wireless Network Adapter For Pc Desktop, Mu-Mimo Wi-Fi Dongle, Usb 3.0, Supports Windows 11,10, 8.1, 8, 7, Xp/Mac Os 10.15 And Earlier</t>
  </si>
  <si>
    <t>Tp-Link Ac600 600 Mbps Wifi Wireless Network Usb Adapter For Desktop Pc With 2.4Ghz/5Ghz High Gain Dual Band 5Dbi Antenna Wi-Fi, Supports Windows 11/10/8.1/8/7/Xp, Mac Os 10.15 And Earlier (Archer T2U Plus)</t>
  </si>
  <si>
    <t>Tp-Link Ac750 Dual Band Wireless Cable Router, 4 10/100 Lan + 10/100 Wan Ports, Support Guest Network And Parental Control, 750Mbps Speed Wi-Fi, 3 Antennas (Archer C20) Blue, 2.4 Ghz</t>
  </si>
  <si>
    <t>Tp-Link Ac750 Wifi Range Extender | Up To 750Mbps | Dual Band Wifi Extender, Repeater, Wifi Signal Booster, Access Point| Easy Set-Up | Extends Wifi To Smart Home &amp; Alexa Devices (Re200)</t>
  </si>
  <si>
    <t>Tp-Link Archer Ac1200 Archer C6 Wi-Fi Speed Up To 867 Mbps/5 Ghz + 400 Mbps/2.4 Ghz, 5 Gigabit Ports, 4 External Antennas, Mu-Mimo, Dual Band, Wifi Coverage With Access Point Mode, Black</t>
  </si>
  <si>
    <t>Tp-Link N300 Wifi Wireless Router Tl-Wr845N | 300Mbps Wi-Fi Speed | Three 5Dbi High Gain Antennas | Ipv6 Compatible | Ap/Re/Wisp Mode | Parental Control | Guest Network</t>
  </si>
  <si>
    <t>Tp-Link Nano Ac600 Usb Wi-Fi Adapter(Archer T2U Nano)- 2.4G/5G Dual Band Wireless Network Adapter For Pc Desktop Laptop, Mini Travel Size, Supports Windows 11,10, 8.1, 8, 7, Xp/Mac Os 10.9-10.15</t>
  </si>
  <si>
    <t>Tp-Link Nano Usb Wifi Dongle 150Mbps High Gain Wireless Network Wi-Fi Adapter For Pc Desktop And Laptops, Supports Windows 10/8.1/8/7/Xp, Linux, Mac Os X (Tl-Wn722N)</t>
  </si>
  <si>
    <t>Tp-Link Tapo 360¬∞ 2Mp 1080P Full Hd Pan/Tilt Home Security Wi-Fi Smart Camera| Alexa Enabled| 2-Way Audio| Night Vision| Motion Detection| Sound And Light Alarm| Indoor Cctv (Tapo C200) White</t>
  </si>
  <si>
    <t>Tp-Link Tl-Wa850Re Single_Band 300Mbps Rj45 Wireless Range Extender, Broadband/Wi-Fi Extender, Wi-Fi Booster/Hotspot With 1 Ethernet Port, Plug And Play, Built-In Access Point Mode, White</t>
  </si>
  <si>
    <t>Tp-Link Tl-Wa855Re 300 Mbps Wi-Fi Range Extender (White)</t>
  </si>
  <si>
    <t>Tp-Link Ue300 Usb 3.0 To Rj45 Gigabit Ethernet Network Adapter - Plug And Play</t>
  </si>
  <si>
    <t>Tp-Link Ue300C Usb Type-C To Rj45 Gigabit Ethernet Network Adapter/Rj45 Lan Wired Adapter For Ultrabook, Chromebook, Laptop, Desktop, Plug &amp; Play, Usb 3.0, Foldable And Portable Design</t>
  </si>
  <si>
    <t>Tp-Link Usb Bluetooth Adapter For Pc, 5.0 Bluetooth Dongle Receiver (Ub500) Supports Windows 11/10/8.1/7 For Desktop, Laptop, Mouse, Keyboard, Printers, Headsets, Speakers, Ps4/ Xbox Controllers</t>
  </si>
  <si>
    <t>Tp-Link Usb Wifi Adapter For Pc(Tl-Wn725N), N150 Wireless Network Adapter For Desktop - Nano Size Wifi Dongle Compatible With Windows 11/10/7/8/8.1/Xp/ Mac Os 10.9-10.15 Linux Kernel 2.6.18-4.4.3</t>
  </si>
  <si>
    <t>Tp-Link Wifi Dongle 300 Mbps Mini Wireless Network Usb Wi-Fi Adapter For Pc Desktop Laptop(Supports Windows 11/10/8.1/8/7/Xp, Mac Os 10.9-10.15 And Linux, Wps, Soft Ap Mode, Usb 2.0) (Tl-Wn823N),Black</t>
  </si>
  <si>
    <t>Ttk Prestige Limited Orion Mixer Grinder 500 Watts, 3 Jars (1200Ml, 1000Ml, 500Ml) (Red)</t>
  </si>
  <si>
    <t>Tuarso 8K Hdmi 2.1 Cable 48Gbps , 1.5 Meter High-Speed Braided Hdmi Cable ( 8K@60Hz„Äå4K@120Hz„Äå2K@240Hz ) Hdmi 2.1 Cable Compatible With Monitors , Television , Laptops , Projectors , Game Consoles And More With Hdmi Ports Device</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</si>
  <si>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</si>
  <si>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</si>
  <si>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Tukzer Fully Foldable Tabletop Desktop Tablet Mobile Stand Holder - Angle &amp; Height Adjustable For Desk, Cradle, Dock, Compatible With Smartphones &amp; Tablets (White)</t>
  </si>
  <si>
    <t>Tukzer Gel Mouse Pad Wrist Rest Memory-Foam Ergonomic Mousepad| Cushion Wrist Support &amp; Pain Relief| Suitable For Gaming, Computer, Laptop, Home &amp; Office Non-Slip Rubber Base (Blue)</t>
  </si>
  <si>
    <t>Tukzer Stylus Pen, Ipad Pencil With Palm Rejection Tilt Sensor| 2Nd Gen For 2018-2022 Ipad 6/7/8/9Th Gen; Ipad 10.2", Pro 12.9/11", Mini 6/5Th, Air 5/4/3Rd, Precise For Writing/Drawing (3 Spare Tips)</t>
  </si>
  <si>
    <t>Tvara Lcd Writing Tablet 8.5 Inch E-Note Pad Lcd Writing Tablet, Kids Drawing Pad 8.5 Inch Doodle Board, Toddler Boy And Girl Learning Gift For 3 4 5 6 Years Old, Black</t>
  </si>
  <si>
    <t>Tvara Lcd Writing Tablet, 8.5" Inch Colorful Toddler Doodle Board Drawing Tablet, Erasable Reusable Electronic Drawing Pads, Educational And Learning Tool For 3-6 Years Old Boy And Girls Mix Colors</t>
  </si>
  <si>
    <t>Tygot 10 Inches Big Led Ring Light For Camera, Phone Tiktok Youtube Video Shooting And Makeup, 10" Inch Ring Light With 7 Feet Long Foldable And Lightweight Tripod Stand</t>
  </si>
  <si>
    <t>Tygot Bluetooth Extendable Selfie Sticks With Wireless Remote And Tripod Stand, 3-In-1 Multifunctional Selfie Stick With Tripod Stand Compatible With Iphone/Oneplus/Samsung/Oppo/Vivo And All Phones</t>
  </si>
  <si>
    <t>Universal Remote Control For All Sony Tv For All Lcd Led And Bravia Tvs Remote</t>
  </si>
  <si>
    <t>Urbn 10000 Mah Lithium Power Bank Upr10K With 12 Watt Fast Charging, Blue</t>
  </si>
  <si>
    <t>Urbn 20000 Mah Lithium_Polymer 22.5W Super Fast Charging Ultra Compact Power Bank With Quick Charge &amp; Power Delivery, Type C Input/Output, Made In India, Type C Cable Included (Camo)</t>
  </si>
  <si>
    <t>Urbn 20000 Mah Lithium_Polymer Power Bank With 12 Watt Fast Charging, Camo</t>
  </si>
  <si>
    <t>Usb Charger, Oraimo Elite Dual Port 5V/2.4A Wall Charger, Usb Wall Charger Adapter For Iphone 11/Xs/Xs Max/Xr/X/8/7/6/Plus, Ipad Pro/Air 2/Mini 3/Mini 4, Samsung S4/S5, And More</t>
  </si>
  <si>
    <t>Usha 1212 Ptc With Adjustable Thermostat Fan Heater (Black/Brown, 1500-Watts).</t>
  </si>
  <si>
    <t>Usha Armor Ar1100Wb 1100 W Dry Iron With Black Weilburger Soleplate (Purple)</t>
  </si>
  <si>
    <t>Usha Aurora 1000 W Dry Iron With Innovative Tail Light Indicator, Weilburger Soleplate (White &amp; Grey)</t>
  </si>
  <si>
    <t>Usha Cookjoy (Cj1600Wpc) 1600 Watt Induction Cooktop (Black)</t>
  </si>
  <si>
    <t>Usha Ei 1602 1000 W Lightweight Dry Iron With Non-Stick Soleplate (Multi-Colour)</t>
  </si>
  <si>
    <t>Usha Ei 3710 Heavy Weight 1000-Watt Dry Iron With Golden American Heritage Soleplate, 1.75 Kg(White)</t>
  </si>
  <si>
    <t>Usha Goliath Go1200Wg Heavy Weight 1200-Watt Dry Iron, 1.8 Kg(Red)</t>
  </si>
  <si>
    <t>Usha Heat Convector 812 T 2000-Watt With Instant Heating Feature (Black)</t>
  </si>
  <si>
    <t>Usha Ih2415 1500-Watt Immersion Heater (Silver)</t>
  </si>
  <si>
    <t>Usha Janome Dream Stitch Automatic Zig-Zag Electric Sewing Machine With 14 Stitch Function (White And Blue) With Free Sewing Kit Worth Rs 500</t>
  </si>
  <si>
    <t>Usha Quartz Room Heater With Overheating Protection (3002, Ivory, 800 Watts)</t>
  </si>
  <si>
    <t>Usha Rapidmix 500-Watt Copper Motor Mixer Grinder With 3 Jars And 5 Years Warranty(Sea Green/White)</t>
  </si>
  <si>
    <t>Usha Steam Pro Si 3713, 1300 W Steam Iron, Powerful Steam Output Up To 18 G/Min, Non-Stick Soleplate (White &amp; Blue)</t>
  </si>
  <si>
    <t>Vapja¬Æ Portable Mini Juicer Cup Blender Usb Rechargeable With 4 Blades For Shakes And Smoothies Fruits Vegetables Juice Maker Grinder Mixer Strong Cutting Bottle Sports Travel Outdoors Gym (Bottle)</t>
  </si>
  <si>
    <t>Vedini Transparent Empty Refillable Reusable Fine Mist Spray Bottle For Perfume, Travel With Diy Sticker Set ( 100Ml, Pack Of 4)</t>
  </si>
  <si>
    <t>Venus Digital Kitchen Weighing Scale &amp; Food Weight Machine For Health, Fitness, Home Baking &amp; Cooking Scale, 2 Year Warranty &amp; Battery Included (Weighing Scale Without Bowl) Capacity 10 Kg, 1 Gm</t>
  </si>
  <si>
    <t>Verilux¬Æ Usb C Hub Multiport Adapter- 6 In 1 Portable Aluminum Type C Hub With 4K Hdmi Output, Usb 2.0/3.0 Ports, Sd/Micro Sd Card Reader Compatible For Macbook Pro 2016-2020, Macbook Air 2018-2020, Type-C Devices</t>
  </si>
  <si>
    <t>V-Guard Divino 5 Star Rated 15 Litre Storage Water Heater (Geyser) With Advanced Safety Features, White</t>
  </si>
  <si>
    <t>V-Guard Zenora Ro+Uf+Mb Water Purifier | Suitable For Water With Tds Up To 2000 Ppm | 8 Stage Purification With World-Class Ro Membrane And Advanced Uf Membrane | Free Pan India Installation &amp; 1-Year Comprehensive Warranty | 7 Litre, Black</t>
  </si>
  <si>
    <t>Vr 18 Pcs - 3 Different Size Plastic Food Snack Bag Pouch Clip Sealer Large, Medium, Small Plastic Snack Seal Sealing Bag Clips Vacuum Sealer (Set Of 18, Multi-Color) (Multicolor)</t>
  </si>
  <si>
    <t>Vrprime Lint Roller Lint Remover For Clothes, Pet | 360 Sheets Reusable Sticky Easy-Tear Sheet Brush For Clothes, Furniture, Carpet, Dog Fur, Sweater, Dust &amp; Dirt (4 Rolls - 90 Sheet Each Roll)</t>
  </si>
  <si>
    <t>Vu 108 Cm (43 Inches) Premium Series Full Hd Smart Led Tv 43Ga (Black)</t>
  </si>
  <si>
    <t>Vu 138 Cm (55 Inches) Premium Series 4K Ultra Hd Smart Ips Led Tv 55Ut (Black)</t>
  </si>
  <si>
    <t>Vu 139 Cm (55 Inches) The Gloled Series 4K Smart Led Google Tv 55Gloled (Grey)</t>
  </si>
  <si>
    <t>Vu 164 Cm (65 Inches) The Gloled Series 4K Smart Led Google Tv 65Gloled (Grey)</t>
  </si>
  <si>
    <t>Vw 60 Cm (24 Inches) Premium Series Hd Ready Led Tv Vw24A (Black)</t>
  </si>
  <si>
    <t>Vw 80 Cm (32 Inches) Frameless Series Hd Ready Led Tv Vw32A (Black)</t>
  </si>
  <si>
    <t>Vw 80 Cm (32 Inches) Hd Ready Android Smart Led Tv Vw32Pro (Black)</t>
  </si>
  <si>
    <t>Vw 80 Cm (32 Inches) Playwall Frameless Series Hd Ready Android Smart Led Tv Vw3251 (Black)</t>
  </si>
  <si>
    <t>Wacom One By Ctl-472/K0-Cx Digital Drawing Graphics Pen Tablet (Red &amp; Black) Small (6-Inch X 3.5-Inch)(15X8Cm) | Battery Free Cordless Pen With 2048 Pressure Level</t>
  </si>
  <si>
    <t>Wanbo X1 Pro (Upgraded) | Native 1080P Full Hd | Android 9 | Projector For Home | Led Cinema | 350Ansi | 3900 Lumens | Wifi Bluetooth | Hdmi Arc | Dolby Dts | 4D Keystone Correction (Global Version)</t>
  </si>
  <si>
    <t>Wayona 3In1 Nylon Braided 66W Usb Fast Charging Cable With Type C, Lightening And Micro Usb Port, Compatible With Iphone, Ipad, Samsung Galaxy, Oneplus, Mi, Oppo, Vivo, Iqoo, Xiaomi (1M, Black)</t>
  </si>
  <si>
    <t>Wayona Nylon Braided 3A Lightning To Usb A Syncing And Fast Charging Data Cable For Iphone, Ipad (3 Ft Pack Of 1, Black)</t>
  </si>
  <si>
    <t>Wayona Nylon Braided Lightning Usb Data Sync &amp; 3A Charging Cable For Iphones, Ipad Air, Ipad Mini, Ipod Nano And Ipod Touch (3 Ft Pack Of 1, Grey)</t>
  </si>
  <si>
    <t>Wayona Nylon Braided Usb Data Sync And Fast Charging 3A Short Power Bank Cable For Iphones, Ipad Air, Ipad Mini, Ipod Nano And Ipod Touch (Grey)</t>
  </si>
  <si>
    <t>Wayona Nylon Braided Usb To Lightning Fast Charging And Data Sync Cable Compatible For Iphone 13, 12,11, X, 8, 7, 6, 5, Ipad Air, Pro, Mini (3 Ft Pack Of 1, Grey)</t>
  </si>
  <si>
    <t>Wayona Type C Cable Nylon Braided Usb C Qc 3.0 Fast Charging Short Power Bank Cable For Samsung Galaxy S10E/S10+/S10/S9/S9+/Note 9/S8/Note 8, Lg G7 G5 G6, Moto G6 G7 (0.25M, Black)</t>
  </si>
  <si>
    <t>Wayona Type C To Lightning Mfi Certified 20W Fast Charging Nylon Braided Usb C Cable For Iphone 14 Pro, 14 Pro Max, 14, 14 Plus, 13, 13 Pro, 13 Pro Max, 13 Mini, 12, 12 Pro, 11, 11 Pro Max, Iphone 12 Mini (2M, Black)</t>
  </si>
  <si>
    <t>Wayona Type C To Lightning Mfi Certified 20W Fast Charging Nylon Braided Usb C Cable For Iphone 14, 14 Pro, 14 Pro Max, 14 Plus, 13, 13 Pro, 13 Pro Max, 13 Mini, 12, 12 Pro, 11, 11 Pro Max Iphone 12 Mini, X, 8 (2M, Grey)</t>
  </si>
  <si>
    <t>Wayona Usb Type C 65W Fast Charging 2M/6Ft Long Flash Charge Cable 3A Qc 3.0 Data Cable Compatible With Samsung Galaxy S21 S10 S9 S8, Iqoo Z3, Vivo, Note 10 9 8, A20E A40 A50 A70, Moto G7 G8 (2M, Grey)</t>
  </si>
  <si>
    <t>Wayona Usb Type C Fast Charging Cable Charger Cord 3A Qc 3.0 Data Cable Compatible With Samsung Galaxy S10E S10 S9 S8 S20 Plus, Note 10 9 8, M51 A40 A50 A70, Moto G7 G8 (1M, Grey)</t>
  </si>
  <si>
    <t>Wecool B1 Mobile Holder For Bikes Or Bike Mobile Holder For Maps And Gps Navigation, One Click Locking, Firm Gripping, Anti Shake And Stable Cradle Clamp With 360¬∞ Rotation Bicycle Phone Mount</t>
  </si>
  <si>
    <t>Wecool Bluetooth Extendable Selfie Sticks With Wireless Remote And Tripod Stand, 3-In-1 Multifunctional Selfie Stick With Tripod Stand Compatible With Iphone/Oneplus/Samsung/Oppo/Vivo And All Phones</t>
  </si>
  <si>
    <t>Wecool C1 Car Mobile Holder With One Click Technology,360¬∞ Rotational, Strong Suction Cup,Compatible With 4 To 6 Inch Devices, Wildshield And Dashboard Mobile Holder For Car, And Use</t>
  </si>
  <si>
    <t>Wecool Moonwalk M1 Enc True Wireless In Ear Earbuds With Mic, Titanium Drivers For Rich Bass Experience, 40+ Hours Play Time, Type C Fast Charging, Low Latency, Bt 5.3, Ipx5, Deep Bass (Black)</t>
  </si>
  <si>
    <t>Wecool S5 Long Selfie Stick, With Large Reinforced Tripod Stand Up To 61 Inch / 156 Cms, Ultra Long Multi Function Bluetooth Selfie Stick With 1/4 Screw Compatible With Gopro, Camera, And Ring Light</t>
  </si>
  <si>
    <t>Wecool Unbreakable 3 In 1 Charging Cable With 3A Speed, Fast Charging Multi Purpose Cable 1.25 Mtr Long, Type C Cable, Micro Usb Cable And Cable For Iphone, White</t>
  </si>
  <si>
    <t>Wembley Lcd Writing Pad/Tab | Writing, Drawing, Reusable, Portable Pad With Colorful Letters | 9 Inch Graphic Tablet (Assorted)</t>
  </si>
  <si>
    <t>Western Digital Wd 1.5Tb Elements Portable Hard Disk Drive, Usb 3.0, Compatible With Pc, Ps4 And Xbox, External Hdd (Wdbu6Y0015Bbk-Wesn)</t>
  </si>
  <si>
    <t>Western Digital Wd 2Tb My Passport Portable Hard Disk Drive, Usb 3.0 With¬† Automatic Backup, 256 Bit Aes Hardware Encryption,Password Protection,Compatible With Windows And Mac, External Hdd-Black</t>
  </si>
  <si>
    <t>Western Digital Wd Green Sata 240Gb Internal Ssd Solid State Drive - Sata 6Gb/S 2.5 Inches - Wds240G3G0A</t>
  </si>
  <si>
    <t>White Feather Portable Heat Sealer Mini Sealing Machine For Food Storage Vacuum Bag, Chip, Plastic, Snack Bags, Package Home Closer Storage Tool (Multicolor) Random Colour</t>
  </si>
  <si>
    <t>Widewings Electric Handheld Milk Wand Mixer Frother For Latte Coffee Hot Milk, Milk Frother For Coffee, Egg Beater, Hand Blender, Coffee Beater With Stand</t>
  </si>
  <si>
    <t>Wings Phantom Pro Earphones Gaming Earbuds With Led Battery Indicator, 50Ms Low Latency, Bluetooth 5.3, 40 Hours Playtime, Mems Mic, Ipx4 Resist, 12Mm Driver, 500Mah Case, Headphones, (Black Tws)</t>
  </si>
  <si>
    <t>Wipro Vesta 1.8 Litre Cool Touch Electric Kettle With Auto Cut Off | Double Layer Outer Body | Triple Protection - Dry Boil, Steam &amp; Over Heat |Stainless Steel Inner Body | (Black, 1500 Watt)</t>
  </si>
  <si>
    <t>Wipro Vesta 1200 Watt Gd201 Lightweight Automatic Dry Iron| Quick Heat Up| Stylish &amp; Sleek |Anti Bacterial German Weilburger Double Coated Soleplate |2 Years Warranty</t>
  </si>
  <si>
    <t>Wipro Vesta 1200 Watt Gd203 Heavyweight Automatic Dry Iron| Quick Heat Up| Anti Bacterial German Weilburger Double Coated Black Soleplate |2 Years Warranty</t>
  </si>
  <si>
    <t>Wipro Vesta 1380W Cordless Steam Iron Quick Heat Up With 20Gm/ Min Steam Burst, Scratch Resistant Ceramic Soleplate ,Vertical And Horizontal Ironing, Steam Burst Of Upto .8G/ Shot</t>
  </si>
  <si>
    <t>Wipro Vesta Electric Egg Boiler, 360 Watts, 3 Boiling Modes, Stainless Steel Body And Heating Plate, Boils Up To 7 Eggs At A Time, Automatic Shut Down, White, Standard (Vb021070)</t>
  </si>
  <si>
    <t>Wipro Vesta Grill 1000 Watt Sandwich Maker |Dual Function-Sw Maker&amp;Griller|Non Stick Coat -Bpa&amp;Ptfe Free |Auto Temp Cut-Off| Height Control -180·∂Ø&amp;105·∂Ø |2 Year Warranty|Ss Finish|Standard Size</t>
  </si>
  <si>
    <t>Wolpin 1 Lint Roller With 60 Sheets Remove Clothes Lint Dog Hair Dust (19 X 13 Cm) Orange</t>
  </si>
  <si>
    <t>Wonderchef Nutri-Blend Complete Kitchen Machine | 22000 Rpm Mixer Grinder, Blender, Chopper, Juicer | 400W Powerful Motor | Ss Blades | 4 Unbreakable Jars | 2 Years Warranty | Online Recipe Book By Chef Sanjeev Kapoor | Black</t>
  </si>
  <si>
    <t>Wonderchef Nutri-Blend Mixer, Grinder &amp; Blender | Powerful 400W 22000 Rpm Motor | Stainless Steel Blades | 2 Unbreakable Jars | 2 Years Warranty | Online Recipe Book By Chef Sanjeev Kapoor | Black</t>
  </si>
  <si>
    <t>Wonderchef Nutri-Blend Mixer, Grinder &amp; Blender | Powerful 400W 22000 Rpm Motor | Stainless Steel Blades | 3 Unbreakable Jars | 2 Years Warranty | Online Recipe Book By Chef Sanjeev Kapoor | Black</t>
  </si>
  <si>
    <t>Wzatco Pixel | Portable Led Projector | Native 720P With Full Hd 1080P Support | 2000 Lumens (200 Ansi) | 176" Large Screen | Projector For Home And Outdoor | Compatible With Tv Stick, Pc, Ps4</t>
  </si>
  <si>
    <t>Xiaomi Mi 4A Dual_Band Ethernet 1200Mbps Speed Router| 2.4Ghz &amp; 5Ghz Frequency|128Mb Ram | Dualcore 4 Thread Cpu|4 Omni Directional Antenna|Mi Wi-Fi App-Parental Control &amp; Anti Hacking|Repeater, White</t>
  </si>
  <si>
    <t>Xiaomi Mi Wired In Ear Earphones With Mic Basic With Ultra Deep Bass &amp; Aluminum Alloy Sound Chamber (Black)</t>
  </si>
  <si>
    <t>Xiaomi Pad 5| Qualcomm Snapdragon 860| 120Hz Refresh Rate| 6Gb, 128Gb| 2.5K+ Display (10.95-Inch/27.81Cm)|1 Billion Colours| Dolby Vision Atmos| Quad Speakers| Wi-Fi| Gray</t>
  </si>
  <si>
    <t>Zebronics Aluminium Alloy Laptop Stand, Compatible With 9-15.6 Inch Laptops, 7 Angles Adjustable, Anti Slip Silicon Rubber Pads, Foldable, Velvet Pouch Inside, Zeb-Ns2000 (Dark Grey)</t>
  </si>
  <si>
    <t>Zebronics Astra 10 Portable Wireless Bt V5.0 Speaker, 10W Rms Power, 15* Hours Backup, 2.25" Drive Size, Up To 6.4" Mobile Holder Support, Carry Handle, Usb, Msd, Aux Input And Fm Radio With Antenna</t>
  </si>
  <si>
    <t>Zebronics Cu3100V Fast Charging Type C Cable With Qc 18W Support, 3A Max Capacity, 1 Meter Braided Cable, Data Transfer And Superior Durability (Braided Black )</t>
  </si>
  <si>
    <t>Zebronics Cu3100V Fast Charging Type C Cable With Qc 18W Support, 3A Max Capacity, 1 Meter Braided Cable, Data Transfer And Superior Durability (Braided Black + White)</t>
  </si>
  <si>
    <t>Zebronics Haa2021 Hdmi Version 2.1 Cable With 8K @ 60Hz, 4K @ 120Hz, Earc &amp; Cec Support, 3D Compatible, 2 Meters Length, 48Gbps Max And Gold-Plated Connectors</t>
  </si>
  <si>
    <t>Zebronics Wired Keyboard And Mouse Combo With 104 Keys And A Usb Mouse With 1200 Dpi - Judwaa 750</t>
  </si>
  <si>
    <t>Zebronics Zeb Buds C2 In Ear Type C Wired Earphones With Mic, Braided 1.2 Metre Cable, Metallic Design, 10Mm Drivers, In Line Mic &amp; Volume Controller (Blue)</t>
  </si>
  <si>
    <t>Zebronics Zeb Wonderbar 10 Usb Powered 2.0 Computer Speaker With Rgb Lights</t>
  </si>
  <si>
    <t>Zebronics Zeb-100Hb 4 Ports Usb Hub For Laptop, Pc Computers, Plug &amp; Play, Backward Compatible - Black</t>
  </si>
  <si>
    <t>Zebronics Zeb-90Hb Usb Hub, 4 Ports, Pocket Sized, Plug &amp; Play, For Laptop &amp; Computers</t>
  </si>
  <si>
    <t>Zebronics Zeb-Astra 20 Wireless Bt V5.0 Portable Speaker With 10W Rms Output, Tws, 10H Backup Approx, Built In Rechargeable Battery Fm Radio, Aux, Msd, Usb, Call Function And Dual 52Mm Drivers Multi</t>
  </si>
  <si>
    <t>Zebronics Zeb-Bro In Ear Wired Earphones With Mic, 3.5Mm Audio Jack, 10Mm Drivers, Phone/Tablet Compatible(Black)</t>
  </si>
  <si>
    <t>Zebronics Zeb-Buds 30 3.5Mm Stereo Wired In Ear Earphones With Mic For Calling, Volume Control, Multifunction Button, 14Mm Drivers, Stylish Eartip,1.2 Meter Durable Cable And Lightweight Design(Red)</t>
  </si>
  <si>
    <t>Zebronics Zeb-Comfort Wired Usb Mouse, 3-Button, 1000 Dpi Optical Sensor, Plug &amp; Play, For Windows/Mac, Black</t>
  </si>
  <si>
    <t>Zebronics Zeb-Companion 107 Usb Wireless Keyboard And Mouse Set With Nano Receiver (Black)</t>
  </si>
  <si>
    <t>Zebronics Zeb-County 3W Wireless Bluetooth Portable Speaker With Supporting Carry Handle, Usb, Sd Card, Aux, Fm &amp; Call Function. (Green)</t>
  </si>
  <si>
    <t>Zebronics Zeb-Dash Plus 2.4Ghz High Precision Wireless Mouse With Up To 1600 Dpi, Power Saving Mode, Nano Receiver And Plug &amp; Play Usage - Usb</t>
  </si>
  <si>
    <t>Zebronics Zeb-Evolve Wireless In Ear Neckband Earphone With Supporting Bluetooth V5.0, Voice Assistant, Rapid Charge, Call Function &amp; Magnetic Earpiece, With Mic (Metallic Blue)</t>
  </si>
  <si>
    <t>Zebronics Zeb-Fame 5Watts 2.0 Multi Media Speakers With Aux, Usb And Volume Control (Black)</t>
  </si>
  <si>
    <t>Zebronics Zeb-Jaguar Wireless Mouse, 2.4Ghz With Usb Nano Receiver, High Precision Optical Tracking, 4 Buttons, Plug &amp; Play, Ambidextrous, For Pc/Mac/Laptop (Black+Grey)</t>
  </si>
  <si>
    <t>Zebronics Zeb-Jukebar 3900, 80W Multimedia Soundbar With Subwoofer Supporting Bluetooth, Hdmi(Arc), Coaxial Input, Aux, Usb &amp; Remote Control (Black)</t>
  </si>
  <si>
    <t>Zebronics Zeb-Km2100 Multimedia Usb Keyboard Comes With 114 Keys Including 12 Dedicated Multimedia Keys &amp; With Rupee Key</t>
  </si>
  <si>
    <t>Zebronics Zeb-Power Wired Usb Mouse, 3-Button, 1200 Dpi Optical Sensor, Plug &amp; Play, For Windows/Mac</t>
  </si>
  <si>
    <t>Zebronics Zeb-Sound Bomb N1 True Wireless In Ear Earbuds With Mic Enc, Gaming Mode (Up To 50Ms), Up To 18H Playback, Bt V5.2, Fidget Case, Voice Assistant, Splash Proof, Type C (Midnight Black)</t>
  </si>
  <si>
    <t>Zebronics Zeb-Thunder Bluetooth Wireless Over Ear Headphone Fm, Msd, 9 Hrs Playback With Mic (Black)</t>
  </si>
  <si>
    <t>Zebronics Zeb-Transformer Gaming Keyboard And Mouse Combo (Usb, Braided Cable)</t>
  </si>
  <si>
    <t>Zebronics Zeb-Transformer-M Optical Usb Gaming Mouse With Led Effect(Black)</t>
  </si>
  <si>
    <t>Zebronics Zeb-Usb150Wf1 Wifi Usb Mini Adapter Supports 150 Mbps Wireless Data, Comes With Advanced Security Wpa/Wpa2 Encryption Standards</t>
  </si>
  <si>
    <t>Zebronics Zeb-Vita Wireless Bluetooth 10W Portable Bar Speaker With Supporting Usb, Sd Card, Aux, Fm, Tws &amp; Call Function</t>
  </si>
  <si>
    <t>Zebronics Zeb-Warrior Ii 10 Watts 2.0 Multimedia Speaker With Rgb Lights, Usb Powered, Aux Input, Volume Control Pod For Pc, Laptops, Desktop</t>
  </si>
  <si>
    <t>Zebronics, Zeb-Nc3300 Usb Powered Laptop Cooling Pad With Dual Fan, Dual Usb Port And Blue Led Lights</t>
  </si>
  <si>
    <t>Zigma Winotek Winotek Sun Instant Water Geyser, Water Heater, Portable Water Heater, Geysers Made Of First Class Abs Plastic, Automatic Reset Model, Ae10-3 W (Yellow)</t>
  </si>
  <si>
    <t>Zinq Five Fan Cooling Pad And Laptop Stand With Dual Height Adjustment And Dual Usb Port Extension (Black)</t>
  </si>
  <si>
    <t>Zinq Ups For Router, Mini Ups For 12V Wifi Router Broadband Modem With Upto 4 Hours Power Backup, Upto 2Amp, Works With Existing Adapter, Also Works With Set-Top Box, Smart Camera, Cctv (Black)</t>
  </si>
  <si>
    <t>Zodo 8. 5 Inch Lcd E-Writer Electronic Writing Pad/Tablet Drawing Board (Paperless Memo Digital Tablet)</t>
  </si>
  <si>
    <t>Zorbes¬Æ Wall Adapter Holder For Alexa Echo Dot 4Th Generation,A Space-Saving Solution With Cord Management For Your Smart Home Speakers -White (Holder Only)</t>
  </si>
  <si>
    <t>Zoul Type C To Type C Fast Charging Cable 65W 2M/6Ft Usb C Nylon Braided Cord Compatible With Macbook Oneplus 9 9R Samsung Galaxy S21 Ultra S20+ (2M, Black)</t>
  </si>
  <si>
    <t>Zoul Usb C 60W Fast Charging 3A 6Ft/2M Long Type C Nylon Braided Data Cable Quick Charger Cable Qc 3.0 For Samsung Galaxy M31S M30 S10 S9 S20 Plus, Note 10 9 8, A20E A40 A50 A70 (2M, Grey)</t>
  </si>
  <si>
    <t>Zoul Usb C To Usb C Fast Charging Cable 65W Type C To Type C Nylon Braided Cord Compatible With Macbook Oneplus 9 10R Samsung Galaxy S22 S21 Ultra Z Flip3 Macbook Air/Pro M1 Google Pixel 11'' Ipad Pro 2020/2018 (2M, Grey)</t>
  </si>
  <si>
    <t>Zoul Usb Type C Fast Charging 3A Nylon Braided Data Cable Quick Charger Cable Qc 3.0 For Samsung Galaxy M31S M30 S10 S9 S20 Plus, Note 10 9 8, A20E A40 A50 A70 (1M, Grey)</t>
  </si>
  <si>
    <t>Count of product_name_clean</t>
  </si>
  <si>
    <t>Rating</t>
  </si>
  <si>
    <t>potential_revenue_estimate</t>
  </si>
  <si>
    <t>Sum of potential_revenue_estimate</t>
  </si>
  <si>
    <t>price_range</t>
  </si>
  <si>
    <t>$200-$500</t>
  </si>
  <si>
    <t>&lt;$200</t>
  </si>
  <si>
    <t>&gt;$500</t>
  </si>
  <si>
    <r>
      <t>There is no meaningful relationship</t>
    </r>
    <r>
      <rPr>
        <sz val="11"/>
        <color theme="1"/>
        <rFont val="Aptos Narrow"/>
        <family val="2"/>
        <scheme val="minor"/>
      </rPr>
      <t xml:space="preserve"> between how much discount a product has and the rating it gets.</t>
    </r>
  </si>
  <si>
    <t>Less_than_1000_reviews</t>
  </si>
  <si>
    <t>Max of discount_percentage</t>
  </si>
  <si>
    <t>rating*rating_count</t>
  </si>
  <si>
    <t>Sum of rating*rating_count</t>
  </si>
  <si>
    <t>NUMBER OF PRODUCTS LISTED UNDER EACH CATEGORY</t>
  </si>
  <si>
    <t>TOTAL NUMBER OF REVIEWS PER CATEGORY</t>
  </si>
  <si>
    <t>PRODUCTS WITH HIGHEST AVERAGE RATINGS</t>
  </si>
  <si>
    <t>AVERAGE ACTUAL PRICE X DISCOUNTED PRICE PER CATEGORY</t>
  </si>
  <si>
    <t>PRODUCTS WITH HIGHEST NUMBER OF REVIEWS</t>
  </si>
  <si>
    <t>DISTRIBUTION OF PRODUCT RATING</t>
  </si>
  <si>
    <t>TOTAL POTENTIAL REVENUE PER CATEGORY</t>
  </si>
  <si>
    <t>NUMBER OF UNIQUE PRODUCTS PER PRICE RANGE BUCKET</t>
  </si>
  <si>
    <t>CATEGORIES WITH PRODUCTS WITH HIGHEST DISCOUNT</t>
  </si>
  <si>
    <t>TOP FIVE PRODUCTS IN TERMS OF RATING AND NUMBER OF REVIEWS (RATING COUNT_ COMBINED</t>
  </si>
  <si>
    <t>discount _greater_than_50%</t>
  </si>
  <si>
    <t>AMAZON PRODUCT REVIEW ANALYSIS DASHBOARD</t>
  </si>
  <si>
    <t>OVERVIEW OF KPIs</t>
  </si>
  <si>
    <t>CATEGORY LEVEL TRENDS</t>
  </si>
  <si>
    <t>PRODUCT PERFORMANCE INSIGHTS</t>
  </si>
  <si>
    <t>DISTRIBUTION INSIGHTS</t>
  </si>
  <si>
    <t>Number of Products With &lt; 1,000 Reviews</t>
  </si>
  <si>
    <t>Number of Products with &gt;= 50% Discount</t>
  </si>
  <si>
    <t>📊 Amazon Product Review Dashboard Summary</t>
  </si>
  <si>
    <t>Project Overview:</t>
  </si>
  <si>
    <t>🔹 Key Highlights</t>
  </si>
  <si>
    <t>🔹 Product Insights</t>
  </si>
  <si>
    <t>🔹 Category Trends</t>
  </si>
  <si>
    <t>🔹 Pricing and Ratings</t>
  </si>
  <si>
    <t>🔹 Comment on Scatter Plot</t>
  </si>
  <si>
    <t>🔹 Recommendations</t>
  </si>
  <si>
    <t>• Focus marketing efforts on top-rated but under-reviewed products to improve visibility.
• Use targeted discounts in categories where it enhances reviews or supports conversion.
• Consider product quality reviews in low-rated but high-review categories to protect brand trust.
• Monitor categories with high discounts but low ratings — they may signal customer dissatisfaction.</t>
  </si>
  <si>
    <t>• The scatter plot comparing ratings and discounts reveals a weak or inconsistent correlation (R² = 0.0242).
  Some highly discounted products receive poor ratings, while others perform well regardless of price cuts.
  This suggests that discounting should be strategically targeted rather than broadly applied.</t>
  </si>
  <si>
    <t>🔹 Customer Engagement</t>
  </si>
  <si>
    <t>• High review counts indicate strong customer engagement with top-performing products.</t>
  </si>
  <si>
    <t>• Products with fewer than 1,000 reviews should be targeted for enhanced visibility and promotion.</t>
  </si>
  <si>
    <t>• Incorporating review sentiment analysis (titles or keywords) could enhance engagement insights further.</t>
  </si>
  <si>
    <r>
      <t xml:space="preserve">• Top-rated products are concentrated in the Home &amp; Kitchen and Electronics categories, with ratings above </t>
    </r>
    <r>
      <rPr>
        <b/>
        <sz val="11"/>
        <rFont val="Calibri"/>
        <family val="2"/>
      </rPr>
      <t>4.7</t>
    </r>
    <r>
      <rPr>
        <sz val="11"/>
        <rFont val="Calibri"/>
      </rPr>
      <t xml:space="preserve">.
• A handful of products dominate review counts, with over </t>
    </r>
    <r>
      <rPr>
        <b/>
        <sz val="11"/>
        <rFont val="Calibri"/>
        <family val="2"/>
      </rPr>
      <t>10,000</t>
    </r>
    <r>
      <rPr>
        <sz val="11"/>
        <rFont val="Calibri"/>
      </rPr>
      <t xml:space="preserve"> reviews each.
• Approximately </t>
    </r>
    <r>
      <rPr>
        <b/>
        <sz val="11"/>
        <rFont val="Calibri"/>
        <family val="2"/>
      </rPr>
      <t>326</t>
    </r>
    <r>
      <rPr>
        <sz val="11"/>
        <rFont val="Calibri"/>
      </rPr>
      <t xml:space="preserve"> products have fewer than 1,000 reviews, indicating room for marketing focus.</t>
    </r>
  </si>
  <si>
    <t>• Most products are priced between $200–$500, aligning with mid-market consumer spending.
• Over 70% of products have a rating of 4.0 or higher, suggesting strong customer satisfaction.
• A moderate discount-to-rating relationship was observed, but discounts alone don’t guarantee better ratings.</t>
  </si>
  <si>
    <t>• Computer &amp; Accessories, Electronics, and Home &amp; Kitchen categories account for the largest share of listings.
• The total potential revenue is highest in Electronics due to volume and price.
• Categories with the highest average discounts include Electronics and Computer &amp; Accessories (over 70% off on average).</t>
  </si>
  <si>
    <t>📌 Dashboard and analysis created by Uchechi Nwabia – DSA Capstone Project, June 2025</t>
  </si>
  <si>
    <r>
      <t xml:space="preserve">This project analyzes </t>
    </r>
    <r>
      <rPr>
        <b/>
        <sz val="11"/>
        <rFont val="Calibri"/>
        <family val="2"/>
      </rPr>
      <t xml:space="preserve">1,463 </t>
    </r>
    <r>
      <rPr>
        <sz val="11"/>
        <rFont val="Calibri"/>
        <family val="2"/>
      </rPr>
      <t>Amazon product listings to identify trends in pricing, customer sentiment, and category performance. The goal is to provide actionable insights to guide product improvement, marketing strategies, and customer engagement.</t>
    </r>
  </si>
  <si>
    <t>Top-rated products mostly fall within the Electronics and Home categories with ratings above 4.7.</t>
  </si>
  <si>
    <t>Over 70% of products are rated 4.0 and above, showing strong general satisfaction.</t>
  </si>
  <si>
    <t>Electronics dominate revenue potential due to high pricing and high review volume.</t>
  </si>
  <si>
    <t xml:space="preserve"> Electronics and Computer &amp; Accessories offer the deepest discounts, averaging over 70%</t>
  </si>
  <si>
    <t>📉 Product Strategy Analysis: Discount vs Rating</t>
  </si>
  <si>
    <t>No strong correlation observed, high discounts don’t consistently lead to higher ratings.</t>
  </si>
  <si>
    <t>Computers &amp; Accessories and Electronics categories have the highest number of listed products.</t>
  </si>
  <si>
    <t>A few standout products attract over 10,000 reviews, indicating strong customer visibility and interest.</t>
  </si>
  <si>
    <t>• Total Products Analyzed: 1,463
• Total Reviews: 36,752
• Average Rating: 3.8
• Average Discount: 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</si>
</sst>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quot;$&quot;#,##0.00"/>
    <numFmt numFmtId="165" formatCode="_(* #,##0.0_);_(* \(#,##0.0\);_(* &quot;-&quot;??_);_(@_)"/>
    <numFmt numFmtId="166" formatCode="_(* #,##0_);_(* \(#,##0\);_(* &quot;-&quot;??_);_(@_)"/>
  </numFmts>
  <fonts count="13" x14ac:knownFonts="1">
    <font>
      <sz val="11"/>
      <color theme="1"/>
      <name val="Aptos Narrow"/>
      <family val="2"/>
      <scheme val="minor"/>
    </font>
    <font>
      <sz val="11"/>
      <color theme="1"/>
      <name val="Aptos Narrow"/>
      <family val="2"/>
      <scheme val="minor"/>
    </font>
    <font>
      <b/>
      <sz val="11"/>
      <color theme="1"/>
      <name val="Aptos Narrow"/>
      <family val="2"/>
      <scheme val="minor"/>
    </font>
    <font>
      <b/>
      <sz val="14"/>
      <color theme="1"/>
      <name val="Aptos Narrow"/>
      <family val="2"/>
      <scheme val="minor"/>
    </font>
    <font>
      <b/>
      <sz val="16"/>
      <color theme="1"/>
      <name val="Aptos Narrow"/>
      <family val="2"/>
      <scheme val="minor"/>
    </font>
    <font>
      <b/>
      <sz val="14"/>
      <name val="Calibri"/>
    </font>
    <font>
      <b/>
      <sz val="12"/>
      <name val="Calibri"/>
    </font>
    <font>
      <sz val="11"/>
      <name val="Calibri"/>
    </font>
    <font>
      <sz val="11"/>
      <name val="Calibri"/>
      <family val="2"/>
    </font>
    <font>
      <b/>
      <sz val="11"/>
      <name val="Calibri"/>
      <family val="2"/>
    </font>
    <font>
      <i/>
      <sz val="11"/>
      <name val="Calibri"/>
      <family val="2"/>
    </font>
    <font>
      <b/>
      <i/>
      <sz val="9"/>
      <color theme="1"/>
      <name val="Aptos Narrow"/>
      <family val="2"/>
      <scheme val="minor"/>
    </font>
    <font>
      <b/>
      <i/>
      <sz val="8"/>
      <color theme="1"/>
      <name val="Aptos Narrow"/>
      <family val="2"/>
      <scheme val="minor"/>
    </font>
  </fonts>
  <fills count="6">
    <fill>
      <patternFill patternType="none"/>
    </fill>
    <fill>
      <patternFill patternType="gray125"/>
    </fill>
    <fill>
      <patternFill patternType="solid">
        <fgColor theme="9" tint="0.79998168889431442"/>
        <bgColor theme="9" tint="0.79998168889431442"/>
      </patternFill>
    </fill>
    <fill>
      <patternFill patternType="solid">
        <fgColor theme="4" tint="0.39997558519241921"/>
        <bgColor indexed="64"/>
      </patternFill>
    </fill>
    <fill>
      <patternFill patternType="solid">
        <fgColor theme="3" tint="0.59999389629810485"/>
        <bgColor indexed="64"/>
      </patternFill>
    </fill>
    <fill>
      <patternFill patternType="solid">
        <fgColor theme="0" tint="-4.9989318521683403E-2"/>
        <bgColor indexed="64"/>
      </patternFill>
    </fill>
  </fills>
  <borders count="3">
    <border>
      <left/>
      <right/>
      <top/>
      <bottom/>
      <diagonal/>
    </border>
    <border>
      <left/>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32">
    <xf numFmtId="0" fontId="0" fillId="0" borderId="0" xfId="0"/>
    <xf numFmtId="164" fontId="0" fillId="0" borderId="0" xfId="0" applyNumberFormat="1"/>
    <xf numFmtId="9" fontId="0" fillId="0" borderId="0" xfId="2" applyFont="1"/>
    <xf numFmtId="43" fontId="0" fillId="0" borderId="0" xfId="1" applyFont="1"/>
    <xf numFmtId="0" fontId="0" fillId="0" borderId="0" xfId="0" pivotButton="1"/>
    <xf numFmtId="0" fontId="0" fillId="0" borderId="0" xfId="0" applyAlignment="1">
      <alignment horizontal="left"/>
    </xf>
    <xf numFmtId="9" fontId="0" fillId="0" borderId="0" xfId="0" applyNumberFormat="1"/>
    <xf numFmtId="43" fontId="0" fillId="0" borderId="0" xfId="0" applyNumberFormat="1"/>
    <xf numFmtId="0" fontId="0" fillId="0" borderId="0" xfId="1" applyNumberFormat="1" applyFont="1"/>
    <xf numFmtId="165" fontId="0" fillId="0" borderId="0" xfId="1" applyNumberFormat="1" applyFont="1"/>
    <xf numFmtId="164" fontId="0" fillId="0" borderId="0" xfId="1" applyNumberFormat="1" applyFont="1"/>
    <xf numFmtId="165" fontId="0" fillId="0" borderId="0" xfId="0" applyNumberFormat="1"/>
    <xf numFmtId="0" fontId="2" fillId="0" borderId="0" xfId="0" applyFont="1"/>
    <xf numFmtId="1" fontId="0" fillId="0" borderId="0" xfId="1" applyNumberFormat="1" applyFont="1"/>
    <xf numFmtId="1" fontId="0" fillId="0" borderId="0" xfId="0" applyNumberFormat="1"/>
    <xf numFmtId="0" fontId="2" fillId="0" borderId="0" xfId="0" applyFont="1" applyAlignment="1">
      <alignment horizontal="center"/>
    </xf>
    <xf numFmtId="0" fontId="2" fillId="0" borderId="0" xfId="0" applyFont="1" applyAlignment="1">
      <alignment horizontal="left"/>
    </xf>
    <xf numFmtId="2" fontId="0" fillId="0" borderId="0" xfId="0" applyNumberFormat="1" applyAlignment="1">
      <alignment horizontal="center"/>
    </xf>
    <xf numFmtId="9" fontId="0" fillId="0" borderId="0" xfId="2" applyFont="1" applyAlignment="1">
      <alignment horizontal="center"/>
    </xf>
    <xf numFmtId="0" fontId="0" fillId="0" borderId="0" xfId="0" applyAlignment="1">
      <alignment horizontal="center"/>
    </xf>
    <xf numFmtId="166" fontId="0" fillId="0" borderId="0" xfId="1" applyNumberFormat="1" applyFont="1" applyAlignment="1">
      <alignment horizontal="center"/>
    </xf>
    <xf numFmtId="0" fontId="0" fillId="2" borderId="1" xfId="0" applyFill="1" applyBorder="1"/>
    <xf numFmtId="0" fontId="3" fillId="4" borderId="0" xfId="0" applyFont="1" applyFill="1"/>
    <xf numFmtId="0" fontId="6" fillId="0" borderId="0" xfId="0" applyFont="1" applyAlignment="1">
      <alignment horizontal="left" vertical="top" wrapText="1"/>
    </xf>
    <xf numFmtId="0" fontId="7" fillId="0" borderId="0" xfId="0" applyFont="1" applyAlignment="1">
      <alignment horizontal="left" vertical="top" wrapText="1"/>
    </xf>
    <xf numFmtId="0" fontId="5" fillId="3" borderId="0" xfId="0" applyFont="1" applyFill="1" applyAlignment="1">
      <alignment horizontal="center" vertical="center" wrapText="1"/>
    </xf>
    <xf numFmtId="0" fontId="8" fillId="0" borderId="0" xfId="0" applyFont="1" applyAlignment="1">
      <alignment horizontal="left" vertical="top" wrapText="1"/>
    </xf>
    <xf numFmtId="0" fontId="8" fillId="5" borderId="2" xfId="0" applyFont="1" applyFill="1" applyBorder="1" applyAlignment="1">
      <alignment horizontal="left" vertical="top" wrapText="1"/>
    </xf>
    <xf numFmtId="0" fontId="10" fillId="0" borderId="0" xfId="0" applyFont="1" applyAlignment="1">
      <alignment horizontal="left" vertical="top" wrapText="1"/>
    </xf>
    <xf numFmtId="0" fontId="12" fillId="0" borderId="0" xfId="0" applyFont="1"/>
    <xf numFmtId="0" fontId="11" fillId="0" borderId="0" xfId="0" applyFont="1" applyAlignment="1">
      <alignment horizontal="left" vertical="center" indent="2"/>
    </xf>
    <xf numFmtId="0" fontId="4" fillId="3" borderId="0" xfId="0" applyFont="1" applyFill="1" applyAlignment="1">
      <alignment horizontal="center" vertical="center"/>
    </xf>
  </cellXfs>
  <cellStyles count="3">
    <cellStyle name="Comma" xfId="1" builtinId="3"/>
    <cellStyle name="Normal" xfId="0" builtinId="0"/>
    <cellStyle name="Percent" xfId="2" builtinId="5"/>
  </cellStyles>
  <dxfs count="4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quot;$&quot;#,##0.00"/>
    </dxf>
    <dxf>
      <font>
        <b val="0"/>
        <i val="0"/>
        <strike val="0"/>
        <condense val="0"/>
        <extend val="0"/>
        <outline val="0"/>
        <shadow val="0"/>
        <u val="none"/>
        <vertAlign val="baseline"/>
        <sz val="11"/>
        <color theme="1"/>
        <name val="Aptos Narrow"/>
        <family val="2"/>
        <scheme val="minor"/>
      </font>
      <numFmt numFmtId="164" formatCode="&quot;$&quot;#,##0.00"/>
    </dxf>
    <dxf>
      <numFmt numFmtId="1" formatCode="0"/>
    </dxf>
    <dxf>
      <font>
        <b val="0"/>
        <i val="0"/>
        <strike val="0"/>
        <condense val="0"/>
        <extend val="0"/>
        <outline val="0"/>
        <shadow val="0"/>
        <u val="none"/>
        <vertAlign val="baseline"/>
        <sz val="11"/>
        <color theme="1"/>
        <name val="Aptos Narrow"/>
        <family val="2"/>
        <scheme val="minor"/>
      </font>
      <numFmt numFmtId="1" formatCode="0"/>
    </dxf>
    <dxf>
      <numFmt numFmtId="35" formatCode="_(* #,##0.00_);_(* \(#,##0.00\);_(* &quot;-&quot;??_);_(@_)"/>
    </dxf>
    <dxf>
      <font>
        <b val="0"/>
        <i val="0"/>
        <strike val="0"/>
        <condense val="0"/>
        <extend val="0"/>
        <outline val="0"/>
        <shadow val="0"/>
        <u val="none"/>
        <vertAlign val="baseline"/>
        <sz val="11"/>
        <color theme="1"/>
        <name val="Aptos Narrow"/>
        <family val="2"/>
        <scheme val="minor"/>
      </font>
      <numFmt numFmtId="35" formatCode="_(* #,##0.00_);_(* \(#,##0.00\);_(* &quot;-&quot;??_);_(@_)"/>
    </dxf>
    <dxf>
      <numFmt numFmtId="35" formatCode="_(* #,##0.00_);_(* \(#,##0.00\);_(* &quot;-&quot;??_);_(@_)"/>
    </dxf>
    <dxf>
      <font>
        <b val="0"/>
        <i val="0"/>
        <strike val="0"/>
        <condense val="0"/>
        <extend val="0"/>
        <outline val="0"/>
        <shadow val="0"/>
        <u val="none"/>
        <vertAlign val="baseline"/>
        <sz val="11"/>
        <color theme="1"/>
        <name val="Aptos Narrow"/>
        <family val="2"/>
        <scheme val="minor"/>
      </font>
    </dxf>
    <dxf>
      <numFmt numFmtId="165" formatCode="_(* #,##0.0_);_(* \(#,##0.0\);_(* &quot;-&quot;??_);_(@_)"/>
    </dxf>
    <dxf>
      <numFmt numFmtId="165" formatCode="_(* #,##0.0_);_(* \(#,##0.0\);_(* &quot;-&quot;??_);_(@_)"/>
    </dxf>
    <dxf>
      <font>
        <b val="0"/>
        <i val="0"/>
        <strike val="0"/>
        <condense val="0"/>
        <extend val="0"/>
        <outline val="0"/>
        <shadow val="0"/>
        <u val="none"/>
        <vertAlign val="baseline"/>
        <sz val="11"/>
        <color theme="1"/>
        <name val="Aptos Narrow"/>
        <family val="2"/>
        <scheme val="minor"/>
      </font>
      <numFmt numFmtId="0" formatCode="General"/>
    </dxf>
    <dxf>
      <numFmt numFmtId="13" formatCode="0%"/>
    </dxf>
    <dxf>
      <font>
        <b val="0"/>
        <i val="0"/>
        <strike val="0"/>
        <condense val="0"/>
        <extend val="0"/>
        <outline val="0"/>
        <shadow val="0"/>
        <u val="none"/>
        <vertAlign val="baseline"/>
        <sz val="11"/>
        <color theme="1"/>
        <name val="Aptos Narrow"/>
        <family val="2"/>
        <scheme val="minor"/>
      </font>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Project One Amazon.xlsx]highest_avg_rating!PivotTable4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ptos Narrow" panose="020B0004020202020204" pitchFamily="34" charset="0"/>
                <a:ea typeface="+mn-ea"/>
                <a:cs typeface="+mn-cs"/>
              </a:defRPr>
            </a:pPr>
            <a:r>
              <a:rPr lang="en-US" baseline="0">
                <a:latin typeface="Aptos Narrow" panose="020B0004020202020204" pitchFamily="34" charset="0"/>
              </a:rPr>
              <a:t>Top Five Rated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highest_avg_rating!$B$3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highest_avg_rating!$A$4:$A$8</c:f>
              <c:strCache>
                <c:ptCount val="5"/>
                <c:pt idx="0">
                  <c:v>Amazon Basics Wireless Mouse | 2.4 GHz Connection, 1600 DPI | Type - C Adapter | Upto 12 Months of Battery Life | Ambidextrous Design | Suitable for PC/Mac/Laptop</c:v>
                </c:pt>
                <c:pt idx="1">
                  <c:v>Syncwire LTG to USB Cable for Fast Charging Compatible with Phone 5/ 5C/ 5S/ 6/ 6S/ 7/8/ X/XR/XS Max/ 11/12/ 13 Series and Pad Air/Mini, Pod &amp; Other Devices (1.1 Meter, White)</c:v>
                </c:pt>
                <c:pt idx="2">
                  <c:v>Swiffer Instant Electric Water Heater Faucet Tap Home-Kitchen Instantaneous Water Heater Tank less for Tap, LED Electric Head Water Heaters Tail Gallon Comfort(3000W) ((Pack of 1))</c:v>
                </c:pt>
                <c:pt idx="3">
                  <c:v>Instant Pot Air Fryer, Vortex 2QT, Touch Control Panel, 360¬∞ EvenCrisp‚Ñ¢ Technology, Uses 95 % less Oil, 4-in-1 Appliance: Air Fry, Roast, Bake, Reheat (Vortex 1.97Litre, Black)</c:v>
                </c:pt>
                <c:pt idx="4">
                  <c:v>Oratech Coffee Frother electric, milk frother electric, coffee beater, cappuccino maker, Coffee Foamer, Mocktail Mixer, Coffee Foam Maker, coffee whisker electric, Froth Maker, coffee stirrers electric, coffee frothers, Coffee Blender, (6 Month Warranty) (</c:v>
                </c:pt>
              </c:strCache>
            </c:strRef>
          </c:cat>
          <c:val>
            <c:numRef>
              <c:f>highest_avg_rating!$B$4:$B$8</c:f>
              <c:numCache>
                <c:formatCode>General</c:formatCode>
                <c:ptCount val="5"/>
                <c:pt idx="0">
                  <c:v>5</c:v>
                </c:pt>
                <c:pt idx="1">
                  <c:v>5</c:v>
                </c:pt>
                <c:pt idx="2">
                  <c:v>4.8</c:v>
                </c:pt>
                <c:pt idx="3">
                  <c:v>4.8</c:v>
                </c:pt>
                <c:pt idx="4">
                  <c:v>4.8</c:v>
                </c:pt>
              </c:numCache>
            </c:numRef>
          </c:val>
          <c:extLst>
            <c:ext xmlns:c16="http://schemas.microsoft.com/office/drawing/2014/chart" uri="{C3380CC4-5D6E-409C-BE32-E72D297353CC}">
              <c16:uniqueId val="{00000000-34B8-4251-9586-DB356E833330}"/>
            </c:ext>
          </c:extLst>
        </c:ser>
        <c:dLbls>
          <c:dLblPos val="outEnd"/>
          <c:showLegendKey val="0"/>
          <c:showVal val="1"/>
          <c:showCatName val="0"/>
          <c:showSerName val="0"/>
          <c:showPercent val="0"/>
          <c:showBubbleSize val="0"/>
        </c:dLbls>
        <c:gapWidth val="182"/>
        <c:axId val="1149083663"/>
        <c:axId val="1149063983"/>
      </c:barChart>
      <c:catAx>
        <c:axId val="11490836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063983"/>
        <c:crosses val="autoZero"/>
        <c:auto val="1"/>
        <c:lblAlgn val="ctr"/>
        <c:lblOffset val="100"/>
        <c:noMultiLvlLbl val="0"/>
      </c:catAx>
      <c:valAx>
        <c:axId val="11490639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083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Project One Amazon.xlsx]review_count!PivotTable3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Five Reviewed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review_count!$B$3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review_count!$A$4:$A$8</c:f>
              <c:strCache>
                <c:ptCount val="5"/>
                <c:pt idx="0">
                  <c:v>Electronics|Headphones,Earbuds&amp;Accessories|Headphones|In-Ear</c:v>
                </c:pt>
                <c:pt idx="1">
                  <c:v>Computers&amp;Accessories|Accessories&amp;Peripherals|Cables&amp;Accessories|Cables|USBCables</c:v>
                </c:pt>
                <c:pt idx="2">
                  <c:v>Electronics|Mobiles&amp;Accessories|Smartphones&amp;BasicMobiles|Smartphones</c:v>
                </c:pt>
                <c:pt idx="3">
                  <c:v>Electronics|HomeTheater,TV&amp;Video|Accessories|Cables|HDMICables</c:v>
                </c:pt>
                <c:pt idx="4">
                  <c:v>Electronics|WearableTechnology|SmartWatches</c:v>
                </c:pt>
              </c:strCache>
            </c:strRef>
          </c:cat>
          <c:val>
            <c:numRef>
              <c:f>review_count!$B$4:$B$8</c:f>
              <c:numCache>
                <c:formatCode>_(* #,##0.00_);_(* \(#,##0.00\);_(* "-"??_);_(@_)</c:formatCode>
                <c:ptCount val="5"/>
                <c:pt idx="0">
                  <c:v>4204939</c:v>
                </c:pt>
                <c:pt idx="1">
                  <c:v>3547816</c:v>
                </c:pt>
                <c:pt idx="2">
                  <c:v>2493269</c:v>
                </c:pt>
                <c:pt idx="3">
                  <c:v>1906054</c:v>
                </c:pt>
                <c:pt idx="4">
                  <c:v>1644476</c:v>
                </c:pt>
              </c:numCache>
            </c:numRef>
          </c:val>
          <c:extLst>
            <c:ext xmlns:c16="http://schemas.microsoft.com/office/drawing/2014/chart" uri="{C3380CC4-5D6E-409C-BE32-E72D297353CC}">
              <c16:uniqueId val="{00000000-0F7E-49AB-98CA-B091A0A603A8}"/>
            </c:ext>
          </c:extLst>
        </c:ser>
        <c:dLbls>
          <c:dLblPos val="outEnd"/>
          <c:showLegendKey val="0"/>
          <c:showVal val="1"/>
          <c:showCatName val="0"/>
          <c:showSerName val="0"/>
          <c:showPercent val="0"/>
          <c:showBubbleSize val="0"/>
        </c:dLbls>
        <c:gapWidth val="182"/>
        <c:axId val="396881167"/>
        <c:axId val="396881647"/>
      </c:barChart>
      <c:catAx>
        <c:axId val="3968811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881647"/>
        <c:crosses val="autoZero"/>
        <c:auto val="1"/>
        <c:lblAlgn val="ctr"/>
        <c:lblOffset val="100"/>
        <c:noMultiLvlLbl val="0"/>
      </c:catAx>
      <c:valAx>
        <c:axId val="39688164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881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Project One Amazon.xlsx]product_count!PivotTable2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Count By</a:t>
            </a:r>
            <a:r>
              <a:rPr lang="en-US" baseline="0"/>
              <a:t> Category (Top Ten)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product_count!$B$3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product_count!$A$4:$A$13</c:f>
              <c:strCache>
                <c:ptCount val="10"/>
                <c:pt idx="0">
                  <c:v>Computers&amp;Accessories|Accessories&amp;Peripherals|Cables&amp;Accessories|Cables|USBCables</c:v>
                </c:pt>
                <c:pt idx="1">
                  <c:v>Electronics|WearableTechnology|SmartWatches</c:v>
                </c:pt>
                <c:pt idx="2">
                  <c:v>Electronics|Mobiles&amp;Accessories|Smartphones&amp;BasicMobiles|Smartphones</c:v>
                </c:pt>
                <c:pt idx="3">
                  <c:v>Electronics|HomeTheater,TV&amp;Video|Televisions|SmartTelevisions</c:v>
                </c:pt>
                <c:pt idx="4">
                  <c:v>Electronics|Headphones,Earbuds&amp;Accessories|Headphones|In-Ear</c:v>
                </c:pt>
                <c:pt idx="5">
                  <c:v>Electronics|HomeTheater,TV&amp;Video|Accessories|RemoteControls</c:v>
                </c:pt>
                <c:pt idx="6">
                  <c:v>Home&amp;Kitchen|Kitchen&amp;HomeAppliances|SmallKitchenAppliances|MixerGrinders</c:v>
                </c:pt>
                <c:pt idx="7">
                  <c:v>Home&amp;Kitchen|Kitchen&amp;HomeAppliances|Vacuum,Cleaning&amp;Ironing|Irons,Steamers&amp;Accessories|Irons|DryIrons</c:v>
                </c:pt>
                <c:pt idx="8">
                  <c:v>Computers&amp;Accessories|Accessories&amp;Peripherals|Keyboards,Mice&amp;InputDevices|Mice</c:v>
                </c:pt>
                <c:pt idx="9">
                  <c:v>Electronics|HomeTheater,TV&amp;Video|Accessories|Cables|HDMICables</c:v>
                </c:pt>
              </c:strCache>
            </c:strRef>
          </c:cat>
          <c:val>
            <c:numRef>
              <c:f>product_count!$B$4:$B$13</c:f>
              <c:numCache>
                <c:formatCode>General</c:formatCode>
                <c:ptCount val="10"/>
                <c:pt idx="0">
                  <c:v>231</c:v>
                </c:pt>
                <c:pt idx="1">
                  <c:v>76</c:v>
                </c:pt>
                <c:pt idx="2">
                  <c:v>68</c:v>
                </c:pt>
                <c:pt idx="3">
                  <c:v>63</c:v>
                </c:pt>
                <c:pt idx="4">
                  <c:v>52</c:v>
                </c:pt>
                <c:pt idx="5">
                  <c:v>49</c:v>
                </c:pt>
                <c:pt idx="6">
                  <c:v>27</c:v>
                </c:pt>
                <c:pt idx="7">
                  <c:v>24</c:v>
                </c:pt>
                <c:pt idx="8">
                  <c:v>24</c:v>
                </c:pt>
                <c:pt idx="9">
                  <c:v>24</c:v>
                </c:pt>
              </c:numCache>
            </c:numRef>
          </c:val>
          <c:extLst>
            <c:ext xmlns:c16="http://schemas.microsoft.com/office/drawing/2014/chart" uri="{C3380CC4-5D6E-409C-BE32-E72D297353CC}">
              <c16:uniqueId val="{00000000-F1D6-48B2-AD58-E9AE2703841D}"/>
            </c:ext>
          </c:extLst>
        </c:ser>
        <c:dLbls>
          <c:dLblPos val="outEnd"/>
          <c:showLegendKey val="0"/>
          <c:showVal val="1"/>
          <c:showCatName val="0"/>
          <c:showSerName val="0"/>
          <c:showPercent val="0"/>
          <c:showBubbleSize val="0"/>
        </c:dLbls>
        <c:gapWidth val="182"/>
        <c:axId val="399374767"/>
        <c:axId val="399376207"/>
      </c:barChart>
      <c:catAx>
        <c:axId val="399374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376207"/>
        <c:crosses val="autoZero"/>
        <c:auto val="1"/>
        <c:lblAlgn val="ctr"/>
        <c:lblOffset val="100"/>
        <c:noMultiLvlLbl val="0"/>
      </c:catAx>
      <c:valAx>
        <c:axId val="399376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37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Project One Amazon.xlsx]potential_revenue!PivotTable6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Potential Revenue By Category (Top Ten)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potential_revenue!$B$3</c:f>
              <c:strCache>
                <c:ptCount val="1"/>
                <c:pt idx="0">
                  <c:v>Total</c:v>
                </c:pt>
              </c:strCache>
            </c:strRef>
          </c:tx>
          <c:spPr>
            <a:solidFill>
              <a:schemeClr val="accent1"/>
            </a:solidFill>
            <a:ln>
              <a:noFill/>
            </a:ln>
            <a:effectLst/>
          </c:spPr>
          <c:invertIfNegative val="0"/>
          <c:cat>
            <c:strRef>
              <c:f>potential_revenue!$A$4:$A$13</c:f>
              <c:strCache>
                <c:ptCount val="10"/>
                <c:pt idx="0">
                  <c:v>Electronics|Mobiles&amp;Accessories|Smartphones&amp;BasicMobiles|Smartphones</c:v>
                </c:pt>
                <c:pt idx="1">
                  <c:v>Electronics|HomeTheater,TV&amp;Video|Televisions|SmartTelevisions</c:v>
                </c:pt>
                <c:pt idx="2">
                  <c:v>Electronics|WearableTechnology|SmartWatches</c:v>
                </c:pt>
                <c:pt idx="3">
                  <c:v>Electronics|Headphones,Earbuds&amp;Accessories|Headphones|In-Ear</c:v>
                </c:pt>
                <c:pt idx="4">
                  <c:v>Computers&amp;Accessories|Accessories&amp;Peripherals|Cables&amp;Accessories|Cables|USBCables</c:v>
                </c:pt>
                <c:pt idx="5">
                  <c:v>Electronics|Accessories|MemoryCards|MicroSD</c:v>
                </c:pt>
                <c:pt idx="6">
                  <c:v>Home&amp;Kitchen|Kitchen&amp;HomeAppliances|SmallKitchenAppliances|MixerGrinders</c:v>
                </c:pt>
                <c:pt idx="7">
                  <c:v>Electronics|Mobiles&amp;Accessories|MobileAccessories|Chargers|PowerBanks</c:v>
                </c:pt>
                <c:pt idx="8">
                  <c:v>Electronics|Headphones,Earbuds&amp;Accessories|Headphones|On-Ear</c:v>
                </c:pt>
                <c:pt idx="9">
                  <c:v>Electronics|HomeTheater,TV&amp;Video|Accessories|Cables|HDMICables</c:v>
                </c:pt>
              </c:strCache>
            </c:strRef>
          </c:cat>
          <c:val>
            <c:numRef>
              <c:f>potential_revenue!$B$4:$B$13</c:f>
              <c:numCache>
                <c:formatCode>"$"#,##0.00</c:formatCode>
                <c:ptCount val="10"/>
                <c:pt idx="0">
                  <c:v>38500723825</c:v>
                </c:pt>
                <c:pt idx="1">
                  <c:v>26237061348</c:v>
                </c:pt>
                <c:pt idx="2">
                  <c:v>13274477088</c:v>
                </c:pt>
                <c:pt idx="3">
                  <c:v>7891731253</c:v>
                </c:pt>
                <c:pt idx="4">
                  <c:v>2988615418.0599999</c:v>
                </c:pt>
                <c:pt idx="5">
                  <c:v>2615837993</c:v>
                </c:pt>
                <c:pt idx="6">
                  <c:v>1641979238</c:v>
                </c:pt>
                <c:pt idx="7">
                  <c:v>1597847790</c:v>
                </c:pt>
                <c:pt idx="8">
                  <c:v>1585622750</c:v>
                </c:pt>
                <c:pt idx="9">
                  <c:v>1569588545</c:v>
                </c:pt>
              </c:numCache>
            </c:numRef>
          </c:val>
          <c:extLst>
            <c:ext xmlns:c16="http://schemas.microsoft.com/office/drawing/2014/chart" uri="{C3380CC4-5D6E-409C-BE32-E72D297353CC}">
              <c16:uniqueId val="{00000000-12D6-4FD1-9094-48270DCAF14A}"/>
            </c:ext>
          </c:extLst>
        </c:ser>
        <c:dLbls>
          <c:showLegendKey val="0"/>
          <c:showVal val="0"/>
          <c:showCatName val="0"/>
          <c:showSerName val="0"/>
          <c:showPercent val="0"/>
          <c:showBubbleSize val="0"/>
        </c:dLbls>
        <c:gapWidth val="219"/>
        <c:overlap val="-27"/>
        <c:axId val="968519839"/>
        <c:axId val="968520319"/>
      </c:barChart>
      <c:catAx>
        <c:axId val="9685198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8520319"/>
        <c:crosses val="autoZero"/>
        <c:auto val="1"/>
        <c:lblAlgn val="ctr"/>
        <c:lblOffset val="100"/>
        <c:noMultiLvlLbl val="0"/>
      </c:catAx>
      <c:valAx>
        <c:axId val="9685203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8519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Project One Amazon.xlsx]avg_dsct_%!PivotTable1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Discount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'avg_dsct_%'!$B$4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'avg_dsct_%'!$A$5:$A$14</c:f>
              <c:strCache>
                <c:ptCount val="10"/>
                <c:pt idx="0">
                  <c:v>Electronics|Mobiles&amp;Accessories|MobileAccessories|D√©cor|PhoneCharms</c:v>
                </c:pt>
                <c:pt idx="1">
                  <c:v>Electronics|Headphones,Earbuds&amp;Accessories|Earpads</c:v>
                </c:pt>
                <c:pt idx="2">
                  <c:v>Computers&amp;Accessories|Accessories&amp;Peripherals|Cables&amp;Accessories|CableConnectionProtectors</c:v>
                </c:pt>
                <c:pt idx="3">
                  <c:v>Electronics|Headphones,Earbuds&amp;Accessories|Adapters</c:v>
                </c:pt>
                <c:pt idx="4">
                  <c:v>Computers&amp;Accessories|Accessories&amp;Peripherals|Keyboards,Mice&amp;InputDevices|Keyboard&amp;MiceAccessories|DustCovers</c:v>
                </c:pt>
                <c:pt idx="5">
                  <c:v>Electronics|Mobiles&amp;Accessories|MobileAccessories|Mounts|Shower&amp;WallMounts</c:v>
                </c:pt>
                <c:pt idx="6">
                  <c:v>Computers&amp;Accessories|Components|InternalHardDrives</c:v>
                </c:pt>
                <c:pt idx="7">
                  <c:v>Computers&amp;Accessories|Accessories&amp;Peripherals|Adapters|USBtoUSBAdapters</c:v>
                </c:pt>
                <c:pt idx="8">
                  <c:v>Electronics|Mobiles&amp;Accessories|MobileAccessories|Stands</c:v>
                </c:pt>
                <c:pt idx="9">
                  <c:v>Electronics|Headphones,Earbuds&amp;Accessories|Cases</c:v>
                </c:pt>
              </c:strCache>
            </c:strRef>
          </c:cat>
          <c:val>
            <c:numRef>
              <c:f>'avg_dsct_%'!$B$5:$B$14</c:f>
              <c:numCache>
                <c:formatCode>0%</c:formatCode>
                <c:ptCount val="10"/>
                <c:pt idx="0">
                  <c:v>0.9</c:v>
                </c:pt>
                <c:pt idx="1">
                  <c:v>0.9</c:v>
                </c:pt>
                <c:pt idx="2">
                  <c:v>0.9</c:v>
                </c:pt>
                <c:pt idx="3">
                  <c:v>0.88</c:v>
                </c:pt>
                <c:pt idx="4">
                  <c:v>0.875</c:v>
                </c:pt>
                <c:pt idx="5">
                  <c:v>0.82</c:v>
                </c:pt>
                <c:pt idx="6">
                  <c:v>0.8</c:v>
                </c:pt>
                <c:pt idx="7">
                  <c:v>0.78499999999999992</c:v>
                </c:pt>
                <c:pt idx="8">
                  <c:v>0.76400000000000001</c:v>
                </c:pt>
                <c:pt idx="9">
                  <c:v>0.76</c:v>
                </c:pt>
              </c:numCache>
            </c:numRef>
          </c:val>
          <c:extLst>
            <c:ext xmlns:c16="http://schemas.microsoft.com/office/drawing/2014/chart" uri="{C3380CC4-5D6E-409C-BE32-E72D297353CC}">
              <c16:uniqueId val="{00000000-94B8-44E6-9BCA-A2DA7DB79DAC}"/>
            </c:ext>
          </c:extLst>
        </c:ser>
        <c:dLbls>
          <c:dLblPos val="outEnd"/>
          <c:showLegendKey val="0"/>
          <c:showVal val="1"/>
          <c:showCatName val="0"/>
          <c:showSerName val="0"/>
          <c:showPercent val="0"/>
          <c:showBubbleSize val="0"/>
        </c:dLbls>
        <c:gapWidth val="219"/>
        <c:overlap val="-27"/>
        <c:axId val="1062988848"/>
        <c:axId val="1062976368"/>
      </c:barChart>
      <c:catAx>
        <c:axId val="10629888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976368"/>
        <c:crosses val="autoZero"/>
        <c:auto val="1"/>
        <c:lblAlgn val="ctr"/>
        <c:lblOffset val="100"/>
        <c:noMultiLvlLbl val="0"/>
      </c:catAx>
      <c:valAx>
        <c:axId val="10629763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988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Project One Amazon.xlsx]product_rating_distribution!PivotTable3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Rating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product_rating_distribution!$B$3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product_rating_distribution!$A$4:$A$28</c:f>
              <c:strCache>
                <c:ptCount val="25"/>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strCache>
            </c:strRef>
          </c:cat>
          <c:val>
            <c:numRef>
              <c:f>product_rating_distribution!$B$4:$B$28</c:f>
              <c:numCache>
                <c:formatCode>General</c:formatCode>
                <c:ptCount val="25"/>
                <c:pt idx="0">
                  <c:v>1</c:v>
                </c:pt>
                <c:pt idx="1">
                  <c:v>1</c:v>
                </c:pt>
                <c:pt idx="2">
                  <c:v>1</c:v>
                </c:pt>
                <c:pt idx="3">
                  <c:v>2</c:v>
                </c:pt>
                <c:pt idx="4">
                  <c:v>1</c:v>
                </c:pt>
                <c:pt idx="5">
                  <c:v>3</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2</c:v>
                </c:pt>
              </c:numCache>
            </c:numRef>
          </c:val>
          <c:extLst>
            <c:ext xmlns:c16="http://schemas.microsoft.com/office/drawing/2014/chart" uri="{C3380CC4-5D6E-409C-BE32-E72D297353CC}">
              <c16:uniqueId val="{00000000-74A7-474B-AB9B-245E917BE0FC}"/>
            </c:ext>
          </c:extLst>
        </c:ser>
        <c:dLbls>
          <c:dLblPos val="outEnd"/>
          <c:showLegendKey val="0"/>
          <c:showVal val="1"/>
          <c:showCatName val="0"/>
          <c:showSerName val="0"/>
          <c:showPercent val="0"/>
          <c:showBubbleSize val="0"/>
        </c:dLbls>
        <c:gapWidth val="219"/>
        <c:overlap val="-27"/>
        <c:axId val="403172287"/>
        <c:axId val="333076591"/>
      </c:barChart>
      <c:catAx>
        <c:axId val="403172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076591"/>
        <c:crosses val="autoZero"/>
        <c:auto val="1"/>
        <c:lblAlgn val="ctr"/>
        <c:lblOffset val="100"/>
        <c:noMultiLvlLbl val="0"/>
      </c:catAx>
      <c:valAx>
        <c:axId val="3330765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172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 Relationship</a:t>
            </a:r>
            <a:r>
              <a:rPr lang="en-US" sz="1200" baseline="0"/>
              <a:t> Between Rating And Discount Percentage</a:t>
            </a:r>
            <a:r>
              <a:rPr lang="en-US" sz="1200"/>
              <a:t> </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amazon_cleandata!$J$1</c:f>
              <c:strCache>
                <c:ptCount val="1"/>
                <c:pt idx="0">
                  <c:v> rating </c:v>
                </c:pt>
              </c:strCache>
            </c:strRef>
          </c:tx>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tx1">
                    <a:alpha val="98000"/>
                  </a:schemeClr>
                </a:solidFill>
                <a:prstDash val="sysDot"/>
              </a:ln>
              <a:effectLst/>
            </c:spPr>
            <c:trendlineType val="linear"/>
            <c:dispRSqr val="1"/>
            <c:dispEq val="1"/>
            <c:trendlineLbl>
              <c:layout>
                <c:manualLayout>
                  <c:x val="0.31571981627296586"/>
                  <c:y val="-9.6472003499562559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amazon_cleandata!$H$2:$H$1465</c:f>
              <c:numCache>
                <c:formatCode>0%</c:formatCode>
                <c:ptCount val="326"/>
                <c:pt idx="0">
                  <c:v>0.46</c:v>
                </c:pt>
                <c:pt idx="1">
                  <c:v>0.51</c:v>
                </c:pt>
                <c:pt idx="2">
                  <c:v>0.65</c:v>
                </c:pt>
                <c:pt idx="3">
                  <c:v>0</c:v>
                </c:pt>
                <c:pt idx="4">
                  <c:v>0.8</c:v>
                </c:pt>
                <c:pt idx="5">
                  <c:v>0.51</c:v>
                </c:pt>
                <c:pt idx="6">
                  <c:v>0.6</c:v>
                </c:pt>
                <c:pt idx="7">
                  <c:v>0.43</c:v>
                </c:pt>
                <c:pt idx="8">
                  <c:v>0.77</c:v>
                </c:pt>
                <c:pt idx="9">
                  <c:v>0.62</c:v>
                </c:pt>
                <c:pt idx="10">
                  <c:v>0.47</c:v>
                </c:pt>
                <c:pt idx="11">
                  <c:v>0.61</c:v>
                </c:pt>
                <c:pt idx="12">
                  <c:v>0.42</c:v>
                </c:pt>
                <c:pt idx="13">
                  <c:v>0.6</c:v>
                </c:pt>
                <c:pt idx="14">
                  <c:v>0.65</c:v>
                </c:pt>
                <c:pt idx="15">
                  <c:v>0.57999999999999996</c:v>
                </c:pt>
                <c:pt idx="16">
                  <c:v>0.64</c:v>
                </c:pt>
                <c:pt idx="17">
                  <c:v>0.62</c:v>
                </c:pt>
                <c:pt idx="18">
                  <c:v>0.8</c:v>
                </c:pt>
                <c:pt idx="19">
                  <c:v>0.8</c:v>
                </c:pt>
                <c:pt idx="20">
                  <c:v>0.7</c:v>
                </c:pt>
                <c:pt idx="21">
                  <c:v>0.8</c:v>
                </c:pt>
                <c:pt idx="22">
                  <c:v>0.35</c:v>
                </c:pt>
                <c:pt idx="23">
                  <c:v>0.75</c:v>
                </c:pt>
                <c:pt idx="24">
                  <c:v>0.63</c:v>
                </c:pt>
                <c:pt idx="25">
                  <c:v>0.47</c:v>
                </c:pt>
                <c:pt idx="26">
                  <c:v>0.42</c:v>
                </c:pt>
                <c:pt idx="27">
                  <c:v>0.4</c:v>
                </c:pt>
                <c:pt idx="28">
                  <c:v>0.4</c:v>
                </c:pt>
                <c:pt idx="29">
                  <c:v>0.44</c:v>
                </c:pt>
                <c:pt idx="30">
                  <c:v>0.47</c:v>
                </c:pt>
                <c:pt idx="31">
                  <c:v>0.54</c:v>
                </c:pt>
                <c:pt idx="32">
                  <c:v>0.69</c:v>
                </c:pt>
                <c:pt idx="33">
                  <c:v>0.5</c:v>
                </c:pt>
                <c:pt idx="34">
                  <c:v>0.57999999999999996</c:v>
                </c:pt>
                <c:pt idx="35">
                  <c:v>0.56000000000000005</c:v>
                </c:pt>
                <c:pt idx="36">
                  <c:v>0.63</c:v>
                </c:pt>
                <c:pt idx="37">
                  <c:v>0.28999999999999998</c:v>
                </c:pt>
                <c:pt idx="38">
                  <c:v>0.83</c:v>
                </c:pt>
                <c:pt idx="39">
                  <c:v>0.8</c:v>
                </c:pt>
                <c:pt idx="40">
                  <c:v>0.6</c:v>
                </c:pt>
                <c:pt idx="41">
                  <c:v>0.6</c:v>
                </c:pt>
                <c:pt idx="42">
                  <c:v>0.59</c:v>
                </c:pt>
                <c:pt idx="43">
                  <c:v>0.53</c:v>
                </c:pt>
                <c:pt idx="44">
                  <c:v>0.75</c:v>
                </c:pt>
                <c:pt idx="45">
                  <c:v>0.47</c:v>
                </c:pt>
                <c:pt idx="46">
                  <c:v>0.75</c:v>
                </c:pt>
                <c:pt idx="47">
                  <c:v>0.55000000000000004</c:v>
                </c:pt>
                <c:pt idx="48">
                  <c:v>0.82</c:v>
                </c:pt>
                <c:pt idx="49">
                  <c:v>0.65</c:v>
                </c:pt>
                <c:pt idx="50">
                  <c:v>0.63</c:v>
                </c:pt>
                <c:pt idx="51">
                  <c:v>0.66</c:v>
                </c:pt>
                <c:pt idx="52">
                  <c:v>0.35</c:v>
                </c:pt>
                <c:pt idx="53">
                  <c:v>0.61</c:v>
                </c:pt>
                <c:pt idx="54">
                  <c:v>0.7</c:v>
                </c:pt>
                <c:pt idx="55">
                  <c:v>0.59</c:v>
                </c:pt>
                <c:pt idx="56">
                  <c:v>0.43</c:v>
                </c:pt>
                <c:pt idx="57">
                  <c:v>0.67</c:v>
                </c:pt>
                <c:pt idx="58">
                  <c:v>0.56999999999999995</c:v>
                </c:pt>
                <c:pt idx="59">
                  <c:v>0.57999999999999996</c:v>
                </c:pt>
                <c:pt idx="60">
                  <c:v>0.88</c:v>
                </c:pt>
                <c:pt idx="61">
                  <c:v>0.42</c:v>
                </c:pt>
                <c:pt idx="62">
                  <c:v>0.75</c:v>
                </c:pt>
                <c:pt idx="63">
                  <c:v>0.77</c:v>
                </c:pt>
                <c:pt idx="64">
                  <c:v>0.28999999999999998</c:v>
                </c:pt>
                <c:pt idx="65">
                  <c:v>0.56000000000000005</c:v>
                </c:pt>
                <c:pt idx="66">
                  <c:v>0.59</c:v>
                </c:pt>
                <c:pt idx="67">
                  <c:v>0.83</c:v>
                </c:pt>
                <c:pt idx="68">
                  <c:v>0.87</c:v>
                </c:pt>
                <c:pt idx="69">
                  <c:v>0.56000000000000005</c:v>
                </c:pt>
                <c:pt idx="70">
                  <c:v>0.44</c:v>
                </c:pt>
                <c:pt idx="71">
                  <c:v>0.6</c:v>
                </c:pt>
                <c:pt idx="72">
                  <c:v>0</c:v>
                </c:pt>
                <c:pt idx="73">
                  <c:v>0.8</c:v>
                </c:pt>
                <c:pt idx="74">
                  <c:v>0.36</c:v>
                </c:pt>
                <c:pt idx="75">
                  <c:v>0.43</c:v>
                </c:pt>
                <c:pt idx="76">
                  <c:v>0.65</c:v>
                </c:pt>
                <c:pt idx="77">
                  <c:v>0.6</c:v>
                </c:pt>
                <c:pt idx="78">
                  <c:v>0.6</c:v>
                </c:pt>
                <c:pt idx="79">
                  <c:v>0.5</c:v>
                </c:pt>
                <c:pt idx="80">
                  <c:v>0.38</c:v>
                </c:pt>
                <c:pt idx="81">
                  <c:v>0.56999999999999995</c:v>
                </c:pt>
                <c:pt idx="82">
                  <c:v>0.75</c:v>
                </c:pt>
                <c:pt idx="83">
                  <c:v>0.48</c:v>
                </c:pt>
                <c:pt idx="84">
                  <c:v>0.7</c:v>
                </c:pt>
                <c:pt idx="85">
                  <c:v>0.5</c:v>
                </c:pt>
                <c:pt idx="86">
                  <c:v>0.59</c:v>
                </c:pt>
                <c:pt idx="87">
                  <c:v>0.52</c:v>
                </c:pt>
                <c:pt idx="88">
                  <c:v>0.71</c:v>
                </c:pt>
                <c:pt idx="89">
                  <c:v>0.63</c:v>
                </c:pt>
                <c:pt idx="90">
                  <c:v>0.78</c:v>
                </c:pt>
                <c:pt idx="91">
                  <c:v>0.8</c:v>
                </c:pt>
                <c:pt idx="92">
                  <c:v>0.15</c:v>
                </c:pt>
                <c:pt idx="93">
                  <c:v>0.45</c:v>
                </c:pt>
                <c:pt idx="94">
                  <c:v>0.63</c:v>
                </c:pt>
                <c:pt idx="95">
                  <c:v>0.23</c:v>
                </c:pt>
                <c:pt idx="96">
                  <c:v>0.78</c:v>
                </c:pt>
                <c:pt idx="97">
                  <c:v>0.61</c:v>
                </c:pt>
                <c:pt idx="98">
                  <c:v>0.59</c:v>
                </c:pt>
                <c:pt idx="99">
                  <c:v>0.63</c:v>
                </c:pt>
                <c:pt idx="100">
                  <c:v>0.38</c:v>
                </c:pt>
                <c:pt idx="101">
                  <c:v>0.54</c:v>
                </c:pt>
                <c:pt idx="102">
                  <c:v>0.6</c:v>
                </c:pt>
                <c:pt idx="103">
                  <c:v>0.5</c:v>
                </c:pt>
                <c:pt idx="104">
                  <c:v>0.65</c:v>
                </c:pt>
                <c:pt idx="105">
                  <c:v>0.61</c:v>
                </c:pt>
                <c:pt idx="106">
                  <c:v>0.48</c:v>
                </c:pt>
                <c:pt idx="107">
                  <c:v>0.21</c:v>
                </c:pt>
                <c:pt idx="108">
                  <c:v>0.21</c:v>
                </c:pt>
                <c:pt idx="109">
                  <c:v>0.6</c:v>
                </c:pt>
                <c:pt idx="110">
                  <c:v>0.62</c:v>
                </c:pt>
                <c:pt idx="111">
                  <c:v>0.46</c:v>
                </c:pt>
                <c:pt idx="112">
                  <c:v>0.22</c:v>
                </c:pt>
                <c:pt idx="113">
                  <c:v>0.44</c:v>
                </c:pt>
                <c:pt idx="114">
                  <c:v>0.51</c:v>
                </c:pt>
                <c:pt idx="115">
                  <c:v>0.76</c:v>
                </c:pt>
                <c:pt idx="116">
                  <c:v>0.28999999999999998</c:v>
                </c:pt>
                <c:pt idx="117">
                  <c:v>0.57999999999999996</c:v>
                </c:pt>
                <c:pt idx="118">
                  <c:v>0.75</c:v>
                </c:pt>
                <c:pt idx="119">
                  <c:v>0.69</c:v>
                </c:pt>
                <c:pt idx="120">
                  <c:v>0.57999999999999996</c:v>
                </c:pt>
                <c:pt idx="121">
                  <c:v>0.8</c:v>
                </c:pt>
                <c:pt idx="122">
                  <c:v>0.86</c:v>
                </c:pt>
                <c:pt idx="123">
                  <c:v>0.33</c:v>
                </c:pt>
                <c:pt idx="124">
                  <c:v>0.75</c:v>
                </c:pt>
                <c:pt idx="125">
                  <c:v>0.74</c:v>
                </c:pt>
                <c:pt idx="126">
                  <c:v>0.74</c:v>
                </c:pt>
                <c:pt idx="127">
                  <c:v>0.9</c:v>
                </c:pt>
                <c:pt idx="128">
                  <c:v>0.75</c:v>
                </c:pt>
                <c:pt idx="129">
                  <c:v>0.73</c:v>
                </c:pt>
                <c:pt idx="130">
                  <c:v>0.6</c:v>
                </c:pt>
                <c:pt idx="131">
                  <c:v>0.55000000000000004</c:v>
                </c:pt>
                <c:pt idx="132">
                  <c:v>0.28999999999999998</c:v>
                </c:pt>
                <c:pt idx="133">
                  <c:v>0.56000000000000005</c:v>
                </c:pt>
                <c:pt idx="134">
                  <c:v>0.75</c:v>
                </c:pt>
                <c:pt idx="135">
                  <c:v>0.62</c:v>
                </c:pt>
                <c:pt idx="136">
                  <c:v>0.69</c:v>
                </c:pt>
                <c:pt idx="137">
                  <c:v>0.17</c:v>
                </c:pt>
                <c:pt idx="138">
                  <c:v>0.87</c:v>
                </c:pt>
                <c:pt idx="139">
                  <c:v>0.46</c:v>
                </c:pt>
                <c:pt idx="140">
                  <c:v>0.71</c:v>
                </c:pt>
                <c:pt idx="141">
                  <c:v>0.12</c:v>
                </c:pt>
                <c:pt idx="142">
                  <c:v>0.8</c:v>
                </c:pt>
                <c:pt idx="143">
                  <c:v>0.5</c:v>
                </c:pt>
                <c:pt idx="144">
                  <c:v>0.1</c:v>
                </c:pt>
                <c:pt idx="145">
                  <c:v>0.51</c:v>
                </c:pt>
                <c:pt idx="146">
                  <c:v>0.77</c:v>
                </c:pt>
                <c:pt idx="147">
                  <c:v>0</c:v>
                </c:pt>
                <c:pt idx="148">
                  <c:v>0.65</c:v>
                </c:pt>
                <c:pt idx="149">
                  <c:v>0</c:v>
                </c:pt>
                <c:pt idx="150">
                  <c:v>0.8</c:v>
                </c:pt>
                <c:pt idx="151">
                  <c:v>0.69</c:v>
                </c:pt>
                <c:pt idx="152">
                  <c:v>0.62</c:v>
                </c:pt>
                <c:pt idx="153">
                  <c:v>0.51</c:v>
                </c:pt>
                <c:pt idx="154">
                  <c:v>0.54</c:v>
                </c:pt>
                <c:pt idx="155">
                  <c:v>0.8</c:v>
                </c:pt>
                <c:pt idx="156">
                  <c:v>0.65</c:v>
                </c:pt>
                <c:pt idx="157">
                  <c:v>0.62</c:v>
                </c:pt>
                <c:pt idx="158">
                  <c:v>0.65</c:v>
                </c:pt>
                <c:pt idx="159">
                  <c:v>0.42</c:v>
                </c:pt>
                <c:pt idx="160">
                  <c:v>0.43</c:v>
                </c:pt>
                <c:pt idx="161">
                  <c:v>0.42</c:v>
                </c:pt>
                <c:pt idx="162">
                  <c:v>0.9</c:v>
                </c:pt>
                <c:pt idx="163">
                  <c:v>0.77</c:v>
                </c:pt>
                <c:pt idx="164">
                  <c:v>0.36</c:v>
                </c:pt>
                <c:pt idx="165">
                  <c:v>0.36</c:v>
                </c:pt>
                <c:pt idx="166">
                  <c:v>0.75</c:v>
                </c:pt>
                <c:pt idx="167">
                  <c:v>0</c:v>
                </c:pt>
                <c:pt idx="168">
                  <c:v>0.42</c:v>
                </c:pt>
                <c:pt idx="169">
                  <c:v>0.62</c:v>
                </c:pt>
                <c:pt idx="170">
                  <c:v>0.8</c:v>
                </c:pt>
                <c:pt idx="171">
                  <c:v>0.61</c:v>
                </c:pt>
                <c:pt idx="172">
                  <c:v>0.73</c:v>
                </c:pt>
                <c:pt idx="173">
                  <c:v>0.6</c:v>
                </c:pt>
                <c:pt idx="174">
                  <c:v>0.57999999999999996</c:v>
                </c:pt>
                <c:pt idx="175">
                  <c:v>0.56999999999999995</c:v>
                </c:pt>
                <c:pt idx="176">
                  <c:v>0.55000000000000004</c:v>
                </c:pt>
                <c:pt idx="177">
                  <c:v>0.38</c:v>
                </c:pt>
                <c:pt idx="178">
                  <c:v>0.6</c:v>
                </c:pt>
                <c:pt idx="179">
                  <c:v>0.8</c:v>
                </c:pt>
                <c:pt idx="180">
                  <c:v>0.8</c:v>
                </c:pt>
                <c:pt idx="181">
                  <c:v>0.55000000000000004</c:v>
                </c:pt>
                <c:pt idx="182">
                  <c:v>0.55000000000000004</c:v>
                </c:pt>
                <c:pt idx="183">
                  <c:v>0.48</c:v>
                </c:pt>
                <c:pt idx="184">
                  <c:v>0.54</c:v>
                </c:pt>
                <c:pt idx="185">
                  <c:v>0.42</c:v>
                </c:pt>
                <c:pt idx="186">
                  <c:v>0.55000000000000004</c:v>
                </c:pt>
                <c:pt idx="187">
                  <c:v>0.45</c:v>
                </c:pt>
                <c:pt idx="188">
                  <c:v>0.6</c:v>
                </c:pt>
                <c:pt idx="189">
                  <c:v>0.38</c:v>
                </c:pt>
                <c:pt idx="190">
                  <c:v>0.14000000000000001</c:v>
                </c:pt>
                <c:pt idx="191">
                  <c:v>0.71</c:v>
                </c:pt>
                <c:pt idx="192">
                  <c:v>0.35</c:v>
                </c:pt>
                <c:pt idx="193">
                  <c:v>0.51</c:v>
                </c:pt>
                <c:pt idx="194">
                  <c:v>0.18</c:v>
                </c:pt>
                <c:pt idx="195">
                  <c:v>0.56999999999999995</c:v>
                </c:pt>
                <c:pt idx="196">
                  <c:v>0.71</c:v>
                </c:pt>
                <c:pt idx="197">
                  <c:v>0.35</c:v>
                </c:pt>
                <c:pt idx="198">
                  <c:v>0.45</c:v>
                </c:pt>
                <c:pt idx="199">
                  <c:v>0.6</c:v>
                </c:pt>
                <c:pt idx="200">
                  <c:v>0.55000000000000004</c:v>
                </c:pt>
                <c:pt idx="201">
                  <c:v>0.2</c:v>
                </c:pt>
                <c:pt idx="202">
                  <c:v>0.48</c:v>
                </c:pt>
                <c:pt idx="203">
                  <c:v>0.78</c:v>
                </c:pt>
                <c:pt idx="204">
                  <c:v>0.51</c:v>
                </c:pt>
                <c:pt idx="205">
                  <c:v>0.55000000000000004</c:v>
                </c:pt>
                <c:pt idx="206">
                  <c:v>0.52</c:v>
                </c:pt>
                <c:pt idx="207">
                  <c:v>0</c:v>
                </c:pt>
                <c:pt idx="208">
                  <c:v>0.49</c:v>
                </c:pt>
                <c:pt idx="209">
                  <c:v>0.4</c:v>
                </c:pt>
                <c:pt idx="210">
                  <c:v>0.79</c:v>
                </c:pt>
                <c:pt idx="211">
                  <c:v>0.35</c:v>
                </c:pt>
                <c:pt idx="212">
                  <c:v>0.74</c:v>
                </c:pt>
                <c:pt idx="213">
                  <c:v>0.64</c:v>
                </c:pt>
                <c:pt idx="214">
                  <c:v>0.44</c:v>
                </c:pt>
                <c:pt idx="215">
                  <c:v>0.37</c:v>
                </c:pt>
                <c:pt idx="216">
                  <c:v>0.77</c:v>
                </c:pt>
                <c:pt idx="217">
                  <c:v>0.46</c:v>
                </c:pt>
                <c:pt idx="218">
                  <c:v>0.5</c:v>
                </c:pt>
                <c:pt idx="219">
                  <c:v>0.49</c:v>
                </c:pt>
                <c:pt idx="220">
                  <c:v>0</c:v>
                </c:pt>
                <c:pt idx="221">
                  <c:v>0.46</c:v>
                </c:pt>
                <c:pt idx="222">
                  <c:v>0.62</c:v>
                </c:pt>
                <c:pt idx="223">
                  <c:v>0.43</c:v>
                </c:pt>
                <c:pt idx="224">
                  <c:v>0.62</c:v>
                </c:pt>
                <c:pt idx="225">
                  <c:v>0.39</c:v>
                </c:pt>
                <c:pt idx="226">
                  <c:v>0.7</c:v>
                </c:pt>
                <c:pt idx="227">
                  <c:v>0.04</c:v>
                </c:pt>
                <c:pt idx="228">
                  <c:v>0.55000000000000004</c:v>
                </c:pt>
                <c:pt idx="229">
                  <c:v>0.27</c:v>
                </c:pt>
                <c:pt idx="230">
                  <c:v>0.39</c:v>
                </c:pt>
                <c:pt idx="231">
                  <c:v>0.33</c:v>
                </c:pt>
                <c:pt idx="232">
                  <c:v>0.55000000000000004</c:v>
                </c:pt>
                <c:pt idx="233">
                  <c:v>0.57999999999999996</c:v>
                </c:pt>
                <c:pt idx="234">
                  <c:v>0.51</c:v>
                </c:pt>
                <c:pt idx="235">
                  <c:v>0.55000000000000004</c:v>
                </c:pt>
                <c:pt idx="236">
                  <c:v>0.17</c:v>
                </c:pt>
                <c:pt idx="237">
                  <c:v>0.73</c:v>
                </c:pt>
                <c:pt idx="238">
                  <c:v>0.61</c:v>
                </c:pt>
                <c:pt idx="239">
                  <c:v>0.54</c:v>
                </c:pt>
                <c:pt idx="240">
                  <c:v>0.52</c:v>
                </c:pt>
                <c:pt idx="241">
                  <c:v>0.18</c:v>
                </c:pt>
                <c:pt idx="242">
                  <c:v>0.55000000000000004</c:v>
                </c:pt>
                <c:pt idx="243">
                  <c:v>0.16</c:v>
                </c:pt>
                <c:pt idx="244">
                  <c:v>0.37</c:v>
                </c:pt>
                <c:pt idx="245">
                  <c:v>0.46</c:v>
                </c:pt>
                <c:pt idx="246">
                  <c:v>0.56999999999999995</c:v>
                </c:pt>
                <c:pt idx="247">
                  <c:v>0.55000000000000004</c:v>
                </c:pt>
                <c:pt idx="248">
                  <c:v>0.77</c:v>
                </c:pt>
                <c:pt idx="249">
                  <c:v>0.8</c:v>
                </c:pt>
                <c:pt idx="250">
                  <c:v>0.5</c:v>
                </c:pt>
                <c:pt idx="251">
                  <c:v>0.38</c:v>
                </c:pt>
                <c:pt idx="252">
                  <c:v>0.44</c:v>
                </c:pt>
                <c:pt idx="253">
                  <c:v>0.67</c:v>
                </c:pt>
                <c:pt idx="254">
                  <c:v>0.4</c:v>
                </c:pt>
                <c:pt idx="255">
                  <c:v>0.48</c:v>
                </c:pt>
                <c:pt idx="256">
                  <c:v>0.21</c:v>
                </c:pt>
                <c:pt idx="257">
                  <c:v>0.52</c:v>
                </c:pt>
                <c:pt idx="258">
                  <c:v>0.48</c:v>
                </c:pt>
                <c:pt idx="259">
                  <c:v>0.57999999999999996</c:v>
                </c:pt>
                <c:pt idx="260">
                  <c:v>0.43</c:v>
                </c:pt>
                <c:pt idx="261">
                  <c:v>0.49</c:v>
                </c:pt>
                <c:pt idx="262">
                  <c:v>0.56999999999999995</c:v>
                </c:pt>
                <c:pt idx="263">
                  <c:v>0.5</c:v>
                </c:pt>
                <c:pt idx="264">
                  <c:v>0.73</c:v>
                </c:pt>
                <c:pt idx="265">
                  <c:v>0.4</c:v>
                </c:pt>
                <c:pt idx="266">
                  <c:v>0.57999999999999996</c:v>
                </c:pt>
                <c:pt idx="267">
                  <c:v>0.45</c:v>
                </c:pt>
                <c:pt idx="268">
                  <c:v>0.4</c:v>
                </c:pt>
                <c:pt idx="269">
                  <c:v>0.62</c:v>
                </c:pt>
                <c:pt idx="270">
                  <c:v>0.53</c:v>
                </c:pt>
                <c:pt idx="271">
                  <c:v>0.33</c:v>
                </c:pt>
                <c:pt idx="272">
                  <c:v>0.55000000000000004</c:v>
                </c:pt>
                <c:pt idx="273">
                  <c:v>0.51</c:v>
                </c:pt>
                <c:pt idx="274">
                  <c:v>0.57999999999999996</c:v>
                </c:pt>
                <c:pt idx="275">
                  <c:v>0.53</c:v>
                </c:pt>
                <c:pt idx="276">
                  <c:v>0.5</c:v>
                </c:pt>
                <c:pt idx="277">
                  <c:v>0.43</c:v>
                </c:pt>
                <c:pt idx="278">
                  <c:v>0.46</c:v>
                </c:pt>
                <c:pt idx="279">
                  <c:v>0.54</c:v>
                </c:pt>
                <c:pt idx="280">
                  <c:v>0.45</c:v>
                </c:pt>
                <c:pt idx="281">
                  <c:v>0.43</c:v>
                </c:pt>
                <c:pt idx="282">
                  <c:v>0.28999999999999998</c:v>
                </c:pt>
                <c:pt idx="283">
                  <c:v>0.55000000000000004</c:v>
                </c:pt>
                <c:pt idx="284">
                  <c:v>0.64</c:v>
                </c:pt>
                <c:pt idx="285">
                  <c:v>0.54</c:v>
                </c:pt>
                <c:pt idx="286">
                  <c:v>0.38</c:v>
                </c:pt>
                <c:pt idx="287">
                  <c:v>0.22</c:v>
                </c:pt>
                <c:pt idx="288">
                  <c:v>0.71</c:v>
                </c:pt>
                <c:pt idx="289">
                  <c:v>0.33</c:v>
                </c:pt>
                <c:pt idx="290">
                  <c:v>0.35</c:v>
                </c:pt>
                <c:pt idx="291">
                  <c:v>0.62</c:v>
                </c:pt>
                <c:pt idx="292">
                  <c:v>0.17</c:v>
                </c:pt>
                <c:pt idx="293">
                  <c:v>0.56999999999999995</c:v>
                </c:pt>
                <c:pt idx="294">
                  <c:v>0.62</c:v>
                </c:pt>
                <c:pt idx="295">
                  <c:v>0.45</c:v>
                </c:pt>
                <c:pt idx="296">
                  <c:v>0.46</c:v>
                </c:pt>
                <c:pt idx="297">
                  <c:v>0.43</c:v>
                </c:pt>
                <c:pt idx="298">
                  <c:v>0.78</c:v>
                </c:pt>
                <c:pt idx="299">
                  <c:v>0.49</c:v>
                </c:pt>
                <c:pt idx="300">
                  <c:v>0.8</c:v>
                </c:pt>
                <c:pt idx="301">
                  <c:v>0.51</c:v>
                </c:pt>
                <c:pt idx="302">
                  <c:v>0.33</c:v>
                </c:pt>
                <c:pt idx="303">
                  <c:v>0.35</c:v>
                </c:pt>
                <c:pt idx="304">
                  <c:v>0.55000000000000004</c:v>
                </c:pt>
                <c:pt idx="305">
                  <c:v>0.59</c:v>
                </c:pt>
                <c:pt idx="306">
                  <c:v>0.11</c:v>
                </c:pt>
                <c:pt idx="307">
                  <c:v>0.38</c:v>
                </c:pt>
                <c:pt idx="308">
                  <c:v>0.59</c:v>
                </c:pt>
                <c:pt idx="309">
                  <c:v>0.6</c:v>
                </c:pt>
                <c:pt idx="310">
                  <c:v>0.31</c:v>
                </c:pt>
                <c:pt idx="311">
                  <c:v>0.48</c:v>
                </c:pt>
                <c:pt idx="312">
                  <c:v>0.46</c:v>
                </c:pt>
                <c:pt idx="313">
                  <c:v>0.33</c:v>
                </c:pt>
                <c:pt idx="314">
                  <c:v>0.17</c:v>
                </c:pt>
                <c:pt idx="315">
                  <c:v>0.38</c:v>
                </c:pt>
                <c:pt idx="316">
                  <c:v>0.39</c:v>
                </c:pt>
                <c:pt idx="317">
                  <c:v>0.43</c:v>
                </c:pt>
                <c:pt idx="318">
                  <c:v>0.72</c:v>
                </c:pt>
                <c:pt idx="319">
                  <c:v>0.55000000000000004</c:v>
                </c:pt>
                <c:pt idx="320">
                  <c:v>0.56999999999999995</c:v>
                </c:pt>
                <c:pt idx="321">
                  <c:v>0.28999999999999998</c:v>
                </c:pt>
                <c:pt idx="322">
                  <c:v>0.59</c:v>
                </c:pt>
                <c:pt idx="323">
                  <c:v>0.59</c:v>
                </c:pt>
                <c:pt idx="324">
                  <c:v>0.8</c:v>
                </c:pt>
                <c:pt idx="325">
                  <c:v>0.28000000000000003</c:v>
                </c:pt>
              </c:numCache>
            </c:numRef>
          </c:xVal>
          <c:yVal>
            <c:numRef>
              <c:f>amazon_cleandata!$J$2:$J$1465</c:f>
              <c:numCache>
                <c:formatCode>_(* #,##0.0_);_(* \(#,##0.0\);_(* "-"??_);_(@_)</c:formatCode>
                <c:ptCount val="326"/>
                <c:pt idx="0">
                  <c:v>4.5</c:v>
                </c:pt>
                <c:pt idx="1">
                  <c:v>4.4000000000000004</c:v>
                </c:pt>
                <c:pt idx="2">
                  <c:v>4.3</c:v>
                </c:pt>
                <c:pt idx="3">
                  <c:v>4.3</c:v>
                </c:pt>
                <c:pt idx="4">
                  <c:v>4</c:v>
                </c:pt>
                <c:pt idx="5">
                  <c:v>4.2</c:v>
                </c:pt>
                <c:pt idx="6">
                  <c:v>3.6</c:v>
                </c:pt>
                <c:pt idx="7">
                  <c:v>4.0999999999999996</c:v>
                </c:pt>
                <c:pt idx="8">
                  <c:v>4.2</c:v>
                </c:pt>
                <c:pt idx="9">
                  <c:v>4.0999999999999996</c:v>
                </c:pt>
                <c:pt idx="10">
                  <c:v>4.3</c:v>
                </c:pt>
                <c:pt idx="11">
                  <c:v>4.5</c:v>
                </c:pt>
                <c:pt idx="12">
                  <c:v>4.0999999999999996</c:v>
                </c:pt>
                <c:pt idx="13">
                  <c:v>4.0999999999999996</c:v>
                </c:pt>
                <c:pt idx="14">
                  <c:v>4.0999999999999996</c:v>
                </c:pt>
                <c:pt idx="15">
                  <c:v>3.9</c:v>
                </c:pt>
                <c:pt idx="16">
                  <c:v>4</c:v>
                </c:pt>
                <c:pt idx="17">
                  <c:v>3.4</c:v>
                </c:pt>
                <c:pt idx="18">
                  <c:v>4.5</c:v>
                </c:pt>
                <c:pt idx="19">
                  <c:v>4.0999999999999996</c:v>
                </c:pt>
                <c:pt idx="20">
                  <c:v>4.3</c:v>
                </c:pt>
                <c:pt idx="21">
                  <c:v>4.5</c:v>
                </c:pt>
                <c:pt idx="22">
                  <c:v>3.6</c:v>
                </c:pt>
                <c:pt idx="23">
                  <c:v>3.8</c:v>
                </c:pt>
                <c:pt idx="24">
                  <c:v>3.7</c:v>
                </c:pt>
                <c:pt idx="25">
                  <c:v>4.3</c:v>
                </c:pt>
                <c:pt idx="26">
                  <c:v>4.2</c:v>
                </c:pt>
                <c:pt idx="27">
                  <c:v>3.9</c:v>
                </c:pt>
                <c:pt idx="28">
                  <c:v>3.2</c:v>
                </c:pt>
                <c:pt idx="29">
                  <c:v>4.2</c:v>
                </c:pt>
                <c:pt idx="30">
                  <c:v>4.2</c:v>
                </c:pt>
                <c:pt idx="31">
                  <c:v>4.0999999999999996</c:v>
                </c:pt>
                <c:pt idx="32">
                  <c:v>4.3</c:v>
                </c:pt>
                <c:pt idx="33">
                  <c:v>4.3</c:v>
                </c:pt>
                <c:pt idx="34">
                  <c:v>4.0999999999999996</c:v>
                </c:pt>
                <c:pt idx="35">
                  <c:v>3.9</c:v>
                </c:pt>
                <c:pt idx="36">
                  <c:v>3.9</c:v>
                </c:pt>
                <c:pt idx="37">
                  <c:v>4.5</c:v>
                </c:pt>
                <c:pt idx="38">
                  <c:v>4</c:v>
                </c:pt>
                <c:pt idx="39">
                  <c:v>5</c:v>
                </c:pt>
                <c:pt idx="40">
                  <c:v>3.7</c:v>
                </c:pt>
                <c:pt idx="41">
                  <c:v>3.3</c:v>
                </c:pt>
                <c:pt idx="42">
                  <c:v>3.8</c:v>
                </c:pt>
                <c:pt idx="43">
                  <c:v>3.9</c:v>
                </c:pt>
                <c:pt idx="44">
                  <c:v>3.7</c:v>
                </c:pt>
                <c:pt idx="45">
                  <c:v>4.0999999999999996</c:v>
                </c:pt>
                <c:pt idx="46">
                  <c:v>3.9</c:v>
                </c:pt>
                <c:pt idx="47">
                  <c:v>4.0999999999999996</c:v>
                </c:pt>
                <c:pt idx="48">
                  <c:v>4.3</c:v>
                </c:pt>
                <c:pt idx="49">
                  <c:v>4</c:v>
                </c:pt>
                <c:pt idx="50">
                  <c:v>4.2</c:v>
                </c:pt>
                <c:pt idx="51">
                  <c:v>3.6</c:v>
                </c:pt>
                <c:pt idx="52">
                  <c:v>4</c:v>
                </c:pt>
                <c:pt idx="53">
                  <c:v>3.5</c:v>
                </c:pt>
                <c:pt idx="54">
                  <c:v>3.8</c:v>
                </c:pt>
                <c:pt idx="55">
                  <c:v>3.8</c:v>
                </c:pt>
                <c:pt idx="56">
                  <c:v>3.9</c:v>
                </c:pt>
                <c:pt idx="57">
                  <c:v>3.8</c:v>
                </c:pt>
                <c:pt idx="58">
                  <c:v>3.7</c:v>
                </c:pt>
                <c:pt idx="59">
                  <c:v>4</c:v>
                </c:pt>
                <c:pt idx="60">
                  <c:v>4.2</c:v>
                </c:pt>
                <c:pt idx="61">
                  <c:v>4.3</c:v>
                </c:pt>
                <c:pt idx="62">
                  <c:v>3.5</c:v>
                </c:pt>
                <c:pt idx="63">
                  <c:v>3.9</c:v>
                </c:pt>
                <c:pt idx="64">
                  <c:v>4.5</c:v>
                </c:pt>
                <c:pt idx="65">
                  <c:v>3.4</c:v>
                </c:pt>
                <c:pt idx="66">
                  <c:v>4</c:v>
                </c:pt>
                <c:pt idx="67">
                  <c:v>3.8</c:v>
                </c:pt>
                <c:pt idx="68">
                  <c:v>3.9</c:v>
                </c:pt>
                <c:pt idx="69">
                  <c:v>3.6</c:v>
                </c:pt>
                <c:pt idx="70">
                  <c:v>3.7</c:v>
                </c:pt>
                <c:pt idx="71">
                  <c:v>3</c:v>
                </c:pt>
                <c:pt idx="72">
                  <c:v>4.5</c:v>
                </c:pt>
                <c:pt idx="73">
                  <c:v>4.2</c:v>
                </c:pt>
                <c:pt idx="74">
                  <c:v>4</c:v>
                </c:pt>
                <c:pt idx="75">
                  <c:v>3.8</c:v>
                </c:pt>
                <c:pt idx="76">
                  <c:v>4.2</c:v>
                </c:pt>
                <c:pt idx="77">
                  <c:v>3.3</c:v>
                </c:pt>
                <c:pt idx="78">
                  <c:v>3.8</c:v>
                </c:pt>
                <c:pt idx="79">
                  <c:v>3.7</c:v>
                </c:pt>
                <c:pt idx="80">
                  <c:v>3.9</c:v>
                </c:pt>
                <c:pt idx="81">
                  <c:v>3.5</c:v>
                </c:pt>
                <c:pt idx="82">
                  <c:v>4.3</c:v>
                </c:pt>
                <c:pt idx="83">
                  <c:v>3.3</c:v>
                </c:pt>
                <c:pt idx="84">
                  <c:v>4.2</c:v>
                </c:pt>
                <c:pt idx="85">
                  <c:v>3.9</c:v>
                </c:pt>
                <c:pt idx="86">
                  <c:v>4</c:v>
                </c:pt>
                <c:pt idx="87">
                  <c:v>4.5</c:v>
                </c:pt>
                <c:pt idx="88">
                  <c:v>3.7</c:v>
                </c:pt>
                <c:pt idx="89">
                  <c:v>4.2</c:v>
                </c:pt>
                <c:pt idx="90">
                  <c:v>4.2</c:v>
                </c:pt>
                <c:pt idx="91">
                  <c:v>4.3</c:v>
                </c:pt>
                <c:pt idx="92">
                  <c:v>4.3</c:v>
                </c:pt>
                <c:pt idx="93">
                  <c:v>3.7</c:v>
                </c:pt>
                <c:pt idx="94">
                  <c:v>4.4000000000000004</c:v>
                </c:pt>
                <c:pt idx="95">
                  <c:v>3.5</c:v>
                </c:pt>
                <c:pt idx="96">
                  <c:v>4.0999999999999996</c:v>
                </c:pt>
                <c:pt idx="97">
                  <c:v>4.3</c:v>
                </c:pt>
                <c:pt idx="98">
                  <c:v>4.2</c:v>
                </c:pt>
                <c:pt idx="99">
                  <c:v>4</c:v>
                </c:pt>
                <c:pt idx="100">
                  <c:v>3.9</c:v>
                </c:pt>
                <c:pt idx="101">
                  <c:v>3.3</c:v>
                </c:pt>
                <c:pt idx="102">
                  <c:v>3.8</c:v>
                </c:pt>
                <c:pt idx="103">
                  <c:v>4</c:v>
                </c:pt>
                <c:pt idx="104">
                  <c:v>4.3</c:v>
                </c:pt>
                <c:pt idx="105">
                  <c:v>3.8</c:v>
                </c:pt>
                <c:pt idx="106">
                  <c:v>4.3</c:v>
                </c:pt>
                <c:pt idx="107">
                  <c:v>4.2</c:v>
                </c:pt>
                <c:pt idx="108">
                  <c:v>4.2</c:v>
                </c:pt>
                <c:pt idx="109">
                  <c:v>4.4000000000000004</c:v>
                </c:pt>
                <c:pt idx="110">
                  <c:v>4.0999999999999996</c:v>
                </c:pt>
                <c:pt idx="111">
                  <c:v>4.5</c:v>
                </c:pt>
                <c:pt idx="112">
                  <c:v>4.2</c:v>
                </c:pt>
                <c:pt idx="113">
                  <c:v>3.5</c:v>
                </c:pt>
                <c:pt idx="114">
                  <c:v>4.4000000000000004</c:v>
                </c:pt>
                <c:pt idx="115">
                  <c:v>4.3</c:v>
                </c:pt>
                <c:pt idx="116">
                  <c:v>3.8</c:v>
                </c:pt>
                <c:pt idx="117">
                  <c:v>3.7</c:v>
                </c:pt>
                <c:pt idx="118">
                  <c:v>4.5</c:v>
                </c:pt>
                <c:pt idx="119">
                  <c:v>4.0999999999999996</c:v>
                </c:pt>
                <c:pt idx="120">
                  <c:v>3.6</c:v>
                </c:pt>
                <c:pt idx="121">
                  <c:v>3.8</c:v>
                </c:pt>
                <c:pt idx="122">
                  <c:v>2.8</c:v>
                </c:pt>
                <c:pt idx="123">
                  <c:v>3.8</c:v>
                </c:pt>
                <c:pt idx="124">
                  <c:v>4.5</c:v>
                </c:pt>
                <c:pt idx="125">
                  <c:v>4.0999999999999996</c:v>
                </c:pt>
                <c:pt idx="126">
                  <c:v>3</c:v>
                </c:pt>
                <c:pt idx="127">
                  <c:v>4.4000000000000004</c:v>
                </c:pt>
                <c:pt idx="128">
                  <c:v>4.3</c:v>
                </c:pt>
                <c:pt idx="129">
                  <c:v>3.7</c:v>
                </c:pt>
                <c:pt idx="130">
                  <c:v>4.0999999999999996</c:v>
                </c:pt>
                <c:pt idx="131">
                  <c:v>4.5999999999999996</c:v>
                </c:pt>
                <c:pt idx="132">
                  <c:v>3.9</c:v>
                </c:pt>
                <c:pt idx="133">
                  <c:v>4.4000000000000004</c:v>
                </c:pt>
                <c:pt idx="134">
                  <c:v>4.4000000000000004</c:v>
                </c:pt>
                <c:pt idx="135">
                  <c:v>3.5</c:v>
                </c:pt>
                <c:pt idx="136">
                  <c:v>4.2</c:v>
                </c:pt>
                <c:pt idx="137">
                  <c:v>4.4000000000000004</c:v>
                </c:pt>
                <c:pt idx="138">
                  <c:v>4.2</c:v>
                </c:pt>
                <c:pt idx="139">
                  <c:v>4.5</c:v>
                </c:pt>
                <c:pt idx="140">
                  <c:v>4.0999999999999996</c:v>
                </c:pt>
                <c:pt idx="141">
                  <c:v>4.3</c:v>
                </c:pt>
                <c:pt idx="142">
                  <c:v>4.2</c:v>
                </c:pt>
                <c:pt idx="143">
                  <c:v>5</c:v>
                </c:pt>
                <c:pt idx="144">
                  <c:v>4.2</c:v>
                </c:pt>
                <c:pt idx="145">
                  <c:v>4.4000000000000004</c:v>
                </c:pt>
                <c:pt idx="146">
                  <c:v>4.3</c:v>
                </c:pt>
                <c:pt idx="147">
                  <c:v>4.3</c:v>
                </c:pt>
                <c:pt idx="148">
                  <c:v>4.3</c:v>
                </c:pt>
                <c:pt idx="149">
                  <c:v>4.3</c:v>
                </c:pt>
                <c:pt idx="150">
                  <c:v>4</c:v>
                </c:pt>
                <c:pt idx="151">
                  <c:v>4.0999999999999996</c:v>
                </c:pt>
                <c:pt idx="152">
                  <c:v>4</c:v>
                </c:pt>
                <c:pt idx="153">
                  <c:v>4.2</c:v>
                </c:pt>
                <c:pt idx="154">
                  <c:v>3.7</c:v>
                </c:pt>
                <c:pt idx="155">
                  <c:v>4.2</c:v>
                </c:pt>
                <c:pt idx="156">
                  <c:v>4.0999999999999996</c:v>
                </c:pt>
                <c:pt idx="157">
                  <c:v>4.5</c:v>
                </c:pt>
                <c:pt idx="158">
                  <c:v>3.9</c:v>
                </c:pt>
                <c:pt idx="159">
                  <c:v>4.4000000000000004</c:v>
                </c:pt>
                <c:pt idx="160">
                  <c:v>4.0999999999999996</c:v>
                </c:pt>
                <c:pt idx="161">
                  <c:v>4.3</c:v>
                </c:pt>
                <c:pt idx="162">
                  <c:v>3.8</c:v>
                </c:pt>
                <c:pt idx="163">
                  <c:v>4.2</c:v>
                </c:pt>
                <c:pt idx="164">
                  <c:v>4.3</c:v>
                </c:pt>
                <c:pt idx="165">
                  <c:v>3.9</c:v>
                </c:pt>
                <c:pt idx="166">
                  <c:v>4.0999999999999996</c:v>
                </c:pt>
                <c:pt idx="167">
                  <c:v>4.2</c:v>
                </c:pt>
                <c:pt idx="168">
                  <c:v>4.0999999999999996</c:v>
                </c:pt>
                <c:pt idx="169">
                  <c:v>4.0999999999999996</c:v>
                </c:pt>
                <c:pt idx="170">
                  <c:v>4</c:v>
                </c:pt>
                <c:pt idx="171">
                  <c:v>4.5</c:v>
                </c:pt>
                <c:pt idx="172">
                  <c:v>4</c:v>
                </c:pt>
                <c:pt idx="173">
                  <c:v>4.0999999999999996</c:v>
                </c:pt>
                <c:pt idx="174">
                  <c:v>3.9</c:v>
                </c:pt>
                <c:pt idx="175">
                  <c:v>4.3</c:v>
                </c:pt>
                <c:pt idx="176">
                  <c:v>4.5999999999999996</c:v>
                </c:pt>
                <c:pt idx="177">
                  <c:v>4</c:v>
                </c:pt>
                <c:pt idx="178">
                  <c:v>3.7</c:v>
                </c:pt>
                <c:pt idx="179">
                  <c:v>4.5</c:v>
                </c:pt>
                <c:pt idx="180">
                  <c:v>4.0999999999999996</c:v>
                </c:pt>
                <c:pt idx="181">
                  <c:v>4.2</c:v>
                </c:pt>
                <c:pt idx="182">
                  <c:v>4.2</c:v>
                </c:pt>
                <c:pt idx="183">
                  <c:v>3.7</c:v>
                </c:pt>
                <c:pt idx="184">
                  <c:v>3.8</c:v>
                </c:pt>
                <c:pt idx="185">
                  <c:v>4</c:v>
                </c:pt>
                <c:pt idx="186">
                  <c:v>3.6</c:v>
                </c:pt>
                <c:pt idx="187">
                  <c:v>4</c:v>
                </c:pt>
                <c:pt idx="188">
                  <c:v>4.3</c:v>
                </c:pt>
                <c:pt idx="189">
                  <c:v>3.1</c:v>
                </c:pt>
                <c:pt idx="190">
                  <c:v>3.7</c:v>
                </c:pt>
                <c:pt idx="191">
                  <c:v>4.3</c:v>
                </c:pt>
                <c:pt idx="192">
                  <c:v>3.8</c:v>
                </c:pt>
                <c:pt idx="193">
                  <c:v>3.3</c:v>
                </c:pt>
                <c:pt idx="194">
                  <c:v>4</c:v>
                </c:pt>
                <c:pt idx="195">
                  <c:v>4.5999999999999996</c:v>
                </c:pt>
                <c:pt idx="196">
                  <c:v>3.7</c:v>
                </c:pt>
                <c:pt idx="197">
                  <c:v>3.8</c:v>
                </c:pt>
                <c:pt idx="198">
                  <c:v>3.7</c:v>
                </c:pt>
                <c:pt idx="199">
                  <c:v>3.3</c:v>
                </c:pt>
                <c:pt idx="200">
                  <c:v>4.3</c:v>
                </c:pt>
                <c:pt idx="201">
                  <c:v>4.5</c:v>
                </c:pt>
                <c:pt idx="202">
                  <c:v>4.0999999999999996</c:v>
                </c:pt>
                <c:pt idx="203">
                  <c:v>3.5</c:v>
                </c:pt>
                <c:pt idx="204">
                  <c:v>4.5</c:v>
                </c:pt>
                <c:pt idx="205">
                  <c:v>4.0999999999999996</c:v>
                </c:pt>
                <c:pt idx="206">
                  <c:v>4.5</c:v>
                </c:pt>
                <c:pt idx="207">
                  <c:v>4</c:v>
                </c:pt>
                <c:pt idx="208">
                  <c:v>3.8</c:v>
                </c:pt>
                <c:pt idx="209">
                  <c:v>4.4000000000000004</c:v>
                </c:pt>
                <c:pt idx="210">
                  <c:v>3.9</c:v>
                </c:pt>
                <c:pt idx="211">
                  <c:v>3.8</c:v>
                </c:pt>
                <c:pt idx="212">
                  <c:v>4</c:v>
                </c:pt>
                <c:pt idx="213">
                  <c:v>4.0999999999999996</c:v>
                </c:pt>
                <c:pt idx="214">
                  <c:v>4.8</c:v>
                </c:pt>
                <c:pt idx="215">
                  <c:v>4.0999999999999996</c:v>
                </c:pt>
                <c:pt idx="216">
                  <c:v>3.7</c:v>
                </c:pt>
                <c:pt idx="217">
                  <c:v>3.8</c:v>
                </c:pt>
                <c:pt idx="218">
                  <c:v>4.5999999999999996</c:v>
                </c:pt>
                <c:pt idx="219">
                  <c:v>3.3</c:v>
                </c:pt>
                <c:pt idx="220">
                  <c:v>4.3</c:v>
                </c:pt>
                <c:pt idx="221">
                  <c:v>3.9</c:v>
                </c:pt>
                <c:pt idx="222">
                  <c:v>4.7</c:v>
                </c:pt>
                <c:pt idx="223">
                  <c:v>4.4000000000000004</c:v>
                </c:pt>
                <c:pt idx="224">
                  <c:v>3.4</c:v>
                </c:pt>
                <c:pt idx="225">
                  <c:v>4.2</c:v>
                </c:pt>
                <c:pt idx="226">
                  <c:v>3.7</c:v>
                </c:pt>
                <c:pt idx="227">
                  <c:v>4.0999999999999996</c:v>
                </c:pt>
                <c:pt idx="228">
                  <c:v>2.2999999999999998</c:v>
                </c:pt>
                <c:pt idx="229">
                  <c:v>4.4000000000000004</c:v>
                </c:pt>
                <c:pt idx="230">
                  <c:v>4.4000000000000004</c:v>
                </c:pt>
                <c:pt idx="231">
                  <c:v>4.0999999999999996</c:v>
                </c:pt>
                <c:pt idx="232">
                  <c:v>4</c:v>
                </c:pt>
                <c:pt idx="233">
                  <c:v>3.6</c:v>
                </c:pt>
                <c:pt idx="234">
                  <c:v>3.9</c:v>
                </c:pt>
                <c:pt idx="235">
                  <c:v>4.0999999999999996</c:v>
                </c:pt>
                <c:pt idx="236">
                  <c:v>4.3</c:v>
                </c:pt>
                <c:pt idx="237">
                  <c:v>4.5</c:v>
                </c:pt>
                <c:pt idx="238">
                  <c:v>3.9</c:v>
                </c:pt>
                <c:pt idx="239">
                  <c:v>3.5</c:v>
                </c:pt>
                <c:pt idx="240">
                  <c:v>3.9</c:v>
                </c:pt>
                <c:pt idx="241">
                  <c:v>4.0999999999999996</c:v>
                </c:pt>
                <c:pt idx="242">
                  <c:v>3.8</c:v>
                </c:pt>
                <c:pt idx="244">
                  <c:v>3.9</c:v>
                </c:pt>
                <c:pt idx="245">
                  <c:v>3.8</c:v>
                </c:pt>
                <c:pt idx="246">
                  <c:v>4.0999999999999996</c:v>
                </c:pt>
                <c:pt idx="247">
                  <c:v>4.3</c:v>
                </c:pt>
                <c:pt idx="248">
                  <c:v>2.8</c:v>
                </c:pt>
                <c:pt idx="249">
                  <c:v>4.5999999999999996</c:v>
                </c:pt>
                <c:pt idx="250">
                  <c:v>4.0999999999999996</c:v>
                </c:pt>
                <c:pt idx="251">
                  <c:v>4.0999999999999996</c:v>
                </c:pt>
                <c:pt idx="252">
                  <c:v>3.4</c:v>
                </c:pt>
                <c:pt idx="253">
                  <c:v>4.5999999999999996</c:v>
                </c:pt>
                <c:pt idx="254">
                  <c:v>4.2</c:v>
                </c:pt>
                <c:pt idx="255">
                  <c:v>4.3</c:v>
                </c:pt>
                <c:pt idx="256">
                  <c:v>4</c:v>
                </c:pt>
                <c:pt idx="257">
                  <c:v>3.6</c:v>
                </c:pt>
                <c:pt idx="258">
                  <c:v>2</c:v>
                </c:pt>
                <c:pt idx="259">
                  <c:v>3.7</c:v>
                </c:pt>
                <c:pt idx="260">
                  <c:v>3.8</c:v>
                </c:pt>
                <c:pt idx="261">
                  <c:v>3.9</c:v>
                </c:pt>
                <c:pt idx="262">
                  <c:v>3</c:v>
                </c:pt>
                <c:pt idx="263">
                  <c:v>4</c:v>
                </c:pt>
                <c:pt idx="264">
                  <c:v>4.4000000000000004</c:v>
                </c:pt>
                <c:pt idx="265">
                  <c:v>3.6</c:v>
                </c:pt>
                <c:pt idx="266">
                  <c:v>4.4000000000000004</c:v>
                </c:pt>
                <c:pt idx="267">
                  <c:v>3.8</c:v>
                </c:pt>
                <c:pt idx="268">
                  <c:v>4.2</c:v>
                </c:pt>
                <c:pt idx="269">
                  <c:v>4.2</c:v>
                </c:pt>
                <c:pt idx="270">
                  <c:v>4</c:v>
                </c:pt>
                <c:pt idx="271">
                  <c:v>4.2</c:v>
                </c:pt>
                <c:pt idx="272">
                  <c:v>4.0999999999999996</c:v>
                </c:pt>
                <c:pt idx="273">
                  <c:v>3.9</c:v>
                </c:pt>
                <c:pt idx="274">
                  <c:v>3.7</c:v>
                </c:pt>
                <c:pt idx="275">
                  <c:v>3.4</c:v>
                </c:pt>
                <c:pt idx="276">
                  <c:v>4.2</c:v>
                </c:pt>
                <c:pt idx="277">
                  <c:v>3.9</c:v>
                </c:pt>
                <c:pt idx="278">
                  <c:v>2.6</c:v>
                </c:pt>
                <c:pt idx="279">
                  <c:v>3.8</c:v>
                </c:pt>
                <c:pt idx="280">
                  <c:v>3.5</c:v>
                </c:pt>
                <c:pt idx="281">
                  <c:v>3.9</c:v>
                </c:pt>
                <c:pt idx="282">
                  <c:v>4</c:v>
                </c:pt>
                <c:pt idx="283">
                  <c:v>4</c:v>
                </c:pt>
                <c:pt idx="284">
                  <c:v>3.5</c:v>
                </c:pt>
                <c:pt idx="285">
                  <c:v>4.2</c:v>
                </c:pt>
                <c:pt idx="286">
                  <c:v>4.0999999999999996</c:v>
                </c:pt>
                <c:pt idx="287">
                  <c:v>3.3</c:v>
                </c:pt>
                <c:pt idx="288">
                  <c:v>3.6</c:v>
                </c:pt>
                <c:pt idx="289">
                  <c:v>4.0999999999999996</c:v>
                </c:pt>
                <c:pt idx="290">
                  <c:v>3.6</c:v>
                </c:pt>
                <c:pt idx="291">
                  <c:v>4.3</c:v>
                </c:pt>
                <c:pt idx="292">
                  <c:v>3.9</c:v>
                </c:pt>
                <c:pt idx="293">
                  <c:v>4.0999999999999996</c:v>
                </c:pt>
                <c:pt idx="294">
                  <c:v>3.9</c:v>
                </c:pt>
                <c:pt idx="295">
                  <c:v>4.3</c:v>
                </c:pt>
                <c:pt idx="296">
                  <c:v>4.0999999999999996</c:v>
                </c:pt>
                <c:pt idx="297">
                  <c:v>4.3</c:v>
                </c:pt>
                <c:pt idx="298">
                  <c:v>3.6</c:v>
                </c:pt>
                <c:pt idx="299">
                  <c:v>4</c:v>
                </c:pt>
                <c:pt idx="300">
                  <c:v>4.5</c:v>
                </c:pt>
                <c:pt idx="301">
                  <c:v>3.8</c:v>
                </c:pt>
                <c:pt idx="302">
                  <c:v>4.4000000000000004</c:v>
                </c:pt>
                <c:pt idx="303">
                  <c:v>4.0999999999999996</c:v>
                </c:pt>
                <c:pt idx="304">
                  <c:v>4.3</c:v>
                </c:pt>
                <c:pt idx="305">
                  <c:v>4.2</c:v>
                </c:pt>
                <c:pt idx="306">
                  <c:v>4.0999999999999996</c:v>
                </c:pt>
                <c:pt idx="307">
                  <c:v>3.9</c:v>
                </c:pt>
                <c:pt idx="308">
                  <c:v>3.9</c:v>
                </c:pt>
                <c:pt idx="309">
                  <c:v>3.8</c:v>
                </c:pt>
                <c:pt idx="310">
                  <c:v>3.6</c:v>
                </c:pt>
                <c:pt idx="311">
                  <c:v>4.3</c:v>
                </c:pt>
                <c:pt idx="312">
                  <c:v>3.9</c:v>
                </c:pt>
                <c:pt idx="313">
                  <c:v>4.4000000000000004</c:v>
                </c:pt>
                <c:pt idx="314">
                  <c:v>4</c:v>
                </c:pt>
                <c:pt idx="315">
                  <c:v>3.6</c:v>
                </c:pt>
                <c:pt idx="316">
                  <c:v>3.5</c:v>
                </c:pt>
                <c:pt idx="317">
                  <c:v>3.6</c:v>
                </c:pt>
                <c:pt idx="318">
                  <c:v>2.9</c:v>
                </c:pt>
                <c:pt idx="319">
                  <c:v>4.2</c:v>
                </c:pt>
                <c:pt idx="320">
                  <c:v>4.0999999999999996</c:v>
                </c:pt>
                <c:pt idx="321">
                  <c:v>3.8</c:v>
                </c:pt>
                <c:pt idx="322">
                  <c:v>3.2</c:v>
                </c:pt>
                <c:pt idx="323">
                  <c:v>3.6</c:v>
                </c:pt>
                <c:pt idx="324">
                  <c:v>3.1</c:v>
                </c:pt>
                <c:pt idx="325">
                  <c:v>3.6</c:v>
                </c:pt>
              </c:numCache>
            </c:numRef>
          </c:yVal>
          <c:smooth val="0"/>
          <c:extLst>
            <c:ext xmlns:c16="http://schemas.microsoft.com/office/drawing/2014/chart" uri="{C3380CC4-5D6E-409C-BE32-E72D297353CC}">
              <c16:uniqueId val="{00000001-4A40-40B2-96DC-2A43EF720DAB}"/>
            </c:ext>
          </c:extLst>
        </c:ser>
        <c:dLbls>
          <c:showLegendKey val="0"/>
          <c:showVal val="0"/>
          <c:showCatName val="0"/>
          <c:showSerName val="0"/>
          <c:showPercent val="0"/>
          <c:showBubbleSize val="0"/>
        </c:dLbls>
        <c:axId val="375951823"/>
        <c:axId val="375940303"/>
      </c:scatterChart>
      <c:valAx>
        <c:axId val="37595182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Discount</a:t>
                </a:r>
                <a:r>
                  <a:rPr lang="en-US" baseline="0"/>
                  <a:t> Percentage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940303"/>
        <c:crosses val="autoZero"/>
        <c:crossBetween val="midCat"/>
      </c:valAx>
      <c:valAx>
        <c:axId val="3759403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_);_(* \(#,##0.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95182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Project One Amazon.xlsx]product_rating_distribution!PivotTable3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product_rating_distribution!$B$3</c:f>
              <c:strCache>
                <c:ptCount val="1"/>
                <c:pt idx="0">
                  <c:v>Total</c:v>
                </c:pt>
              </c:strCache>
            </c:strRef>
          </c:tx>
          <c:spPr>
            <a:solidFill>
              <a:schemeClr val="accent1"/>
            </a:solidFill>
            <a:ln>
              <a:noFill/>
            </a:ln>
            <a:effectLst/>
          </c:spPr>
          <c:invertIfNegative val="0"/>
          <c:cat>
            <c:strRef>
              <c:f>product_rating_distribution!$A$4:$A$28</c:f>
              <c:strCache>
                <c:ptCount val="25"/>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strCache>
            </c:strRef>
          </c:cat>
          <c:val>
            <c:numRef>
              <c:f>product_rating_distribution!$B$4:$B$28</c:f>
              <c:numCache>
                <c:formatCode>General</c:formatCode>
                <c:ptCount val="25"/>
                <c:pt idx="0">
                  <c:v>1</c:v>
                </c:pt>
                <c:pt idx="1">
                  <c:v>1</c:v>
                </c:pt>
                <c:pt idx="2">
                  <c:v>1</c:v>
                </c:pt>
                <c:pt idx="3">
                  <c:v>2</c:v>
                </c:pt>
                <c:pt idx="4">
                  <c:v>1</c:v>
                </c:pt>
                <c:pt idx="5">
                  <c:v>3</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2</c:v>
                </c:pt>
              </c:numCache>
            </c:numRef>
          </c:val>
          <c:extLst>
            <c:ext xmlns:c16="http://schemas.microsoft.com/office/drawing/2014/chart" uri="{C3380CC4-5D6E-409C-BE32-E72D297353CC}">
              <c16:uniqueId val="{00000000-CC90-4D87-9A8C-6D94B5A4E132}"/>
            </c:ext>
          </c:extLst>
        </c:ser>
        <c:dLbls>
          <c:showLegendKey val="0"/>
          <c:showVal val="0"/>
          <c:showCatName val="0"/>
          <c:showSerName val="0"/>
          <c:showPercent val="0"/>
          <c:showBubbleSize val="0"/>
        </c:dLbls>
        <c:gapWidth val="219"/>
        <c:overlap val="-27"/>
        <c:axId val="403172287"/>
        <c:axId val="333076591"/>
      </c:barChart>
      <c:catAx>
        <c:axId val="403172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076591"/>
        <c:crosses val="autoZero"/>
        <c:auto val="1"/>
        <c:lblAlgn val="ctr"/>
        <c:lblOffset val="100"/>
        <c:noMultiLvlLbl val="0"/>
      </c:catAx>
      <c:valAx>
        <c:axId val="3330765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172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 Relationship</a:t>
            </a:r>
            <a:r>
              <a:rPr lang="en-US" sz="1200" baseline="0"/>
              <a:t> Between Rating And Discount Percentage</a:t>
            </a:r>
            <a:r>
              <a:rPr lang="en-US" sz="1200"/>
              <a:t> </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amazon_cleandata!$J$1</c:f>
              <c:strCache>
                <c:ptCount val="1"/>
                <c:pt idx="0">
                  <c:v> rating </c:v>
                </c:pt>
              </c:strCache>
            </c:strRef>
          </c:tx>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tx1">
                    <a:alpha val="98000"/>
                  </a:schemeClr>
                </a:solidFill>
                <a:prstDash val="sysDot"/>
              </a:ln>
              <a:effectLst/>
            </c:spPr>
            <c:trendlineType val="linear"/>
            <c:dispRSqr val="1"/>
            <c:dispEq val="1"/>
            <c:trendlineLbl>
              <c:layout>
                <c:manualLayout>
                  <c:x val="0.31571981627296586"/>
                  <c:y val="-9.6472003499562559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amazon_cleandata!$H$2:$H$1465</c:f>
              <c:numCache>
                <c:formatCode>0%</c:formatCode>
                <c:ptCount val="326"/>
                <c:pt idx="0">
                  <c:v>0.46</c:v>
                </c:pt>
                <c:pt idx="1">
                  <c:v>0.51</c:v>
                </c:pt>
                <c:pt idx="2">
                  <c:v>0.65</c:v>
                </c:pt>
                <c:pt idx="3">
                  <c:v>0</c:v>
                </c:pt>
                <c:pt idx="4">
                  <c:v>0.8</c:v>
                </c:pt>
                <c:pt idx="5">
                  <c:v>0.51</c:v>
                </c:pt>
                <c:pt idx="6">
                  <c:v>0.6</c:v>
                </c:pt>
                <c:pt idx="7">
                  <c:v>0.43</c:v>
                </c:pt>
                <c:pt idx="8">
                  <c:v>0.77</c:v>
                </c:pt>
                <c:pt idx="9">
                  <c:v>0.62</c:v>
                </c:pt>
                <c:pt idx="10">
                  <c:v>0.47</c:v>
                </c:pt>
                <c:pt idx="11">
                  <c:v>0.61</c:v>
                </c:pt>
                <c:pt idx="12">
                  <c:v>0.42</c:v>
                </c:pt>
                <c:pt idx="13">
                  <c:v>0.6</c:v>
                </c:pt>
                <c:pt idx="14">
                  <c:v>0.65</c:v>
                </c:pt>
                <c:pt idx="15">
                  <c:v>0.57999999999999996</c:v>
                </c:pt>
                <c:pt idx="16">
                  <c:v>0.64</c:v>
                </c:pt>
                <c:pt idx="17">
                  <c:v>0.62</c:v>
                </c:pt>
                <c:pt idx="18">
                  <c:v>0.8</c:v>
                </c:pt>
                <c:pt idx="19">
                  <c:v>0.8</c:v>
                </c:pt>
                <c:pt idx="20">
                  <c:v>0.7</c:v>
                </c:pt>
                <c:pt idx="21">
                  <c:v>0.8</c:v>
                </c:pt>
                <c:pt idx="22">
                  <c:v>0.35</c:v>
                </c:pt>
                <c:pt idx="23">
                  <c:v>0.75</c:v>
                </c:pt>
                <c:pt idx="24">
                  <c:v>0.63</c:v>
                </c:pt>
                <c:pt idx="25">
                  <c:v>0.47</c:v>
                </c:pt>
                <c:pt idx="26">
                  <c:v>0.42</c:v>
                </c:pt>
                <c:pt idx="27">
                  <c:v>0.4</c:v>
                </c:pt>
                <c:pt idx="28">
                  <c:v>0.4</c:v>
                </c:pt>
                <c:pt idx="29">
                  <c:v>0.44</c:v>
                </c:pt>
                <c:pt idx="30">
                  <c:v>0.47</c:v>
                </c:pt>
                <c:pt idx="31">
                  <c:v>0.54</c:v>
                </c:pt>
                <c:pt idx="32">
                  <c:v>0.69</c:v>
                </c:pt>
                <c:pt idx="33">
                  <c:v>0.5</c:v>
                </c:pt>
                <c:pt idx="34">
                  <c:v>0.57999999999999996</c:v>
                </c:pt>
                <c:pt idx="35">
                  <c:v>0.56000000000000005</c:v>
                </c:pt>
                <c:pt idx="36">
                  <c:v>0.63</c:v>
                </c:pt>
                <c:pt idx="37">
                  <c:v>0.28999999999999998</c:v>
                </c:pt>
                <c:pt idx="38">
                  <c:v>0.83</c:v>
                </c:pt>
                <c:pt idx="39">
                  <c:v>0.8</c:v>
                </c:pt>
                <c:pt idx="40">
                  <c:v>0.6</c:v>
                </c:pt>
                <c:pt idx="41">
                  <c:v>0.6</c:v>
                </c:pt>
                <c:pt idx="42">
                  <c:v>0.59</c:v>
                </c:pt>
                <c:pt idx="43">
                  <c:v>0.53</c:v>
                </c:pt>
                <c:pt idx="44">
                  <c:v>0.75</c:v>
                </c:pt>
                <c:pt idx="45">
                  <c:v>0.47</c:v>
                </c:pt>
                <c:pt idx="46">
                  <c:v>0.75</c:v>
                </c:pt>
                <c:pt idx="47">
                  <c:v>0.55000000000000004</c:v>
                </c:pt>
                <c:pt idx="48">
                  <c:v>0.82</c:v>
                </c:pt>
                <c:pt idx="49">
                  <c:v>0.65</c:v>
                </c:pt>
                <c:pt idx="50">
                  <c:v>0.63</c:v>
                </c:pt>
                <c:pt idx="51">
                  <c:v>0.66</c:v>
                </c:pt>
                <c:pt idx="52">
                  <c:v>0.35</c:v>
                </c:pt>
                <c:pt idx="53">
                  <c:v>0.61</c:v>
                </c:pt>
                <c:pt idx="54">
                  <c:v>0.7</c:v>
                </c:pt>
                <c:pt idx="55">
                  <c:v>0.59</c:v>
                </c:pt>
                <c:pt idx="56">
                  <c:v>0.43</c:v>
                </c:pt>
                <c:pt idx="57">
                  <c:v>0.67</c:v>
                </c:pt>
                <c:pt idx="58">
                  <c:v>0.56999999999999995</c:v>
                </c:pt>
                <c:pt idx="59">
                  <c:v>0.57999999999999996</c:v>
                </c:pt>
                <c:pt idx="60">
                  <c:v>0.88</c:v>
                </c:pt>
                <c:pt idx="61">
                  <c:v>0.42</c:v>
                </c:pt>
                <c:pt idx="62">
                  <c:v>0.75</c:v>
                </c:pt>
                <c:pt idx="63">
                  <c:v>0.77</c:v>
                </c:pt>
                <c:pt idx="64">
                  <c:v>0.28999999999999998</c:v>
                </c:pt>
                <c:pt idx="65">
                  <c:v>0.56000000000000005</c:v>
                </c:pt>
                <c:pt idx="66">
                  <c:v>0.59</c:v>
                </c:pt>
                <c:pt idx="67">
                  <c:v>0.83</c:v>
                </c:pt>
                <c:pt idx="68">
                  <c:v>0.87</c:v>
                </c:pt>
                <c:pt idx="69">
                  <c:v>0.56000000000000005</c:v>
                </c:pt>
                <c:pt idx="70">
                  <c:v>0.44</c:v>
                </c:pt>
                <c:pt idx="71">
                  <c:v>0.6</c:v>
                </c:pt>
                <c:pt idx="72">
                  <c:v>0</c:v>
                </c:pt>
                <c:pt idx="73">
                  <c:v>0.8</c:v>
                </c:pt>
                <c:pt idx="74">
                  <c:v>0.36</c:v>
                </c:pt>
                <c:pt idx="75">
                  <c:v>0.43</c:v>
                </c:pt>
                <c:pt idx="76">
                  <c:v>0.65</c:v>
                </c:pt>
                <c:pt idx="77">
                  <c:v>0.6</c:v>
                </c:pt>
                <c:pt idx="78">
                  <c:v>0.6</c:v>
                </c:pt>
                <c:pt idx="79">
                  <c:v>0.5</c:v>
                </c:pt>
                <c:pt idx="80">
                  <c:v>0.38</c:v>
                </c:pt>
                <c:pt idx="81">
                  <c:v>0.56999999999999995</c:v>
                </c:pt>
                <c:pt idx="82">
                  <c:v>0.75</c:v>
                </c:pt>
                <c:pt idx="83">
                  <c:v>0.48</c:v>
                </c:pt>
                <c:pt idx="84">
                  <c:v>0.7</c:v>
                </c:pt>
                <c:pt idx="85">
                  <c:v>0.5</c:v>
                </c:pt>
                <c:pt idx="86">
                  <c:v>0.59</c:v>
                </c:pt>
                <c:pt idx="87">
                  <c:v>0.52</c:v>
                </c:pt>
                <c:pt idx="88">
                  <c:v>0.71</c:v>
                </c:pt>
                <c:pt idx="89">
                  <c:v>0.63</c:v>
                </c:pt>
                <c:pt idx="90">
                  <c:v>0.78</c:v>
                </c:pt>
                <c:pt idx="91">
                  <c:v>0.8</c:v>
                </c:pt>
                <c:pt idx="92">
                  <c:v>0.15</c:v>
                </c:pt>
                <c:pt idx="93">
                  <c:v>0.45</c:v>
                </c:pt>
                <c:pt idx="94">
                  <c:v>0.63</c:v>
                </c:pt>
                <c:pt idx="95">
                  <c:v>0.23</c:v>
                </c:pt>
                <c:pt idx="96">
                  <c:v>0.78</c:v>
                </c:pt>
                <c:pt idx="97">
                  <c:v>0.61</c:v>
                </c:pt>
                <c:pt idx="98">
                  <c:v>0.59</c:v>
                </c:pt>
                <c:pt idx="99">
                  <c:v>0.63</c:v>
                </c:pt>
                <c:pt idx="100">
                  <c:v>0.38</c:v>
                </c:pt>
                <c:pt idx="101">
                  <c:v>0.54</c:v>
                </c:pt>
                <c:pt idx="102">
                  <c:v>0.6</c:v>
                </c:pt>
                <c:pt idx="103">
                  <c:v>0.5</c:v>
                </c:pt>
                <c:pt idx="104">
                  <c:v>0.65</c:v>
                </c:pt>
                <c:pt idx="105">
                  <c:v>0.61</c:v>
                </c:pt>
                <c:pt idx="106">
                  <c:v>0.48</c:v>
                </c:pt>
                <c:pt idx="107">
                  <c:v>0.21</c:v>
                </c:pt>
                <c:pt idx="108">
                  <c:v>0.21</c:v>
                </c:pt>
                <c:pt idx="109">
                  <c:v>0.6</c:v>
                </c:pt>
                <c:pt idx="110">
                  <c:v>0.62</c:v>
                </c:pt>
                <c:pt idx="111">
                  <c:v>0.46</c:v>
                </c:pt>
                <c:pt idx="112">
                  <c:v>0.22</c:v>
                </c:pt>
                <c:pt idx="113">
                  <c:v>0.44</c:v>
                </c:pt>
                <c:pt idx="114">
                  <c:v>0.51</c:v>
                </c:pt>
                <c:pt idx="115">
                  <c:v>0.76</c:v>
                </c:pt>
                <c:pt idx="116">
                  <c:v>0.28999999999999998</c:v>
                </c:pt>
                <c:pt idx="117">
                  <c:v>0.57999999999999996</c:v>
                </c:pt>
                <c:pt idx="118">
                  <c:v>0.75</c:v>
                </c:pt>
                <c:pt idx="119">
                  <c:v>0.69</c:v>
                </c:pt>
                <c:pt idx="120">
                  <c:v>0.57999999999999996</c:v>
                </c:pt>
                <c:pt idx="121">
                  <c:v>0.8</c:v>
                </c:pt>
                <c:pt idx="122">
                  <c:v>0.86</c:v>
                </c:pt>
                <c:pt idx="123">
                  <c:v>0.33</c:v>
                </c:pt>
                <c:pt idx="124">
                  <c:v>0.75</c:v>
                </c:pt>
                <c:pt idx="125">
                  <c:v>0.74</c:v>
                </c:pt>
                <c:pt idx="126">
                  <c:v>0.74</c:v>
                </c:pt>
                <c:pt idx="127">
                  <c:v>0.9</c:v>
                </c:pt>
                <c:pt idx="128">
                  <c:v>0.75</c:v>
                </c:pt>
                <c:pt idx="129">
                  <c:v>0.73</c:v>
                </c:pt>
                <c:pt idx="130">
                  <c:v>0.6</c:v>
                </c:pt>
                <c:pt idx="131">
                  <c:v>0.55000000000000004</c:v>
                </c:pt>
                <c:pt idx="132">
                  <c:v>0.28999999999999998</c:v>
                </c:pt>
                <c:pt idx="133">
                  <c:v>0.56000000000000005</c:v>
                </c:pt>
                <c:pt idx="134">
                  <c:v>0.75</c:v>
                </c:pt>
                <c:pt idx="135">
                  <c:v>0.62</c:v>
                </c:pt>
                <c:pt idx="136">
                  <c:v>0.69</c:v>
                </c:pt>
                <c:pt idx="137">
                  <c:v>0.17</c:v>
                </c:pt>
                <c:pt idx="138">
                  <c:v>0.87</c:v>
                </c:pt>
                <c:pt idx="139">
                  <c:v>0.46</c:v>
                </c:pt>
                <c:pt idx="140">
                  <c:v>0.71</c:v>
                </c:pt>
                <c:pt idx="141">
                  <c:v>0.12</c:v>
                </c:pt>
                <c:pt idx="142">
                  <c:v>0.8</c:v>
                </c:pt>
                <c:pt idx="143">
                  <c:v>0.5</c:v>
                </c:pt>
                <c:pt idx="144">
                  <c:v>0.1</c:v>
                </c:pt>
                <c:pt idx="145">
                  <c:v>0.51</c:v>
                </c:pt>
                <c:pt idx="146">
                  <c:v>0.77</c:v>
                </c:pt>
                <c:pt idx="147">
                  <c:v>0</c:v>
                </c:pt>
                <c:pt idx="148">
                  <c:v>0.65</c:v>
                </c:pt>
                <c:pt idx="149">
                  <c:v>0</c:v>
                </c:pt>
                <c:pt idx="150">
                  <c:v>0.8</c:v>
                </c:pt>
                <c:pt idx="151">
                  <c:v>0.69</c:v>
                </c:pt>
                <c:pt idx="152">
                  <c:v>0.62</c:v>
                </c:pt>
                <c:pt idx="153">
                  <c:v>0.51</c:v>
                </c:pt>
                <c:pt idx="154">
                  <c:v>0.54</c:v>
                </c:pt>
                <c:pt idx="155">
                  <c:v>0.8</c:v>
                </c:pt>
                <c:pt idx="156">
                  <c:v>0.65</c:v>
                </c:pt>
                <c:pt idx="157">
                  <c:v>0.62</c:v>
                </c:pt>
                <c:pt idx="158">
                  <c:v>0.65</c:v>
                </c:pt>
                <c:pt idx="159">
                  <c:v>0.42</c:v>
                </c:pt>
                <c:pt idx="160">
                  <c:v>0.43</c:v>
                </c:pt>
                <c:pt idx="161">
                  <c:v>0.42</c:v>
                </c:pt>
                <c:pt idx="162">
                  <c:v>0.9</c:v>
                </c:pt>
                <c:pt idx="163">
                  <c:v>0.77</c:v>
                </c:pt>
                <c:pt idx="164">
                  <c:v>0.36</c:v>
                </c:pt>
                <c:pt idx="165">
                  <c:v>0.36</c:v>
                </c:pt>
                <c:pt idx="166">
                  <c:v>0.75</c:v>
                </c:pt>
                <c:pt idx="167">
                  <c:v>0</c:v>
                </c:pt>
                <c:pt idx="168">
                  <c:v>0.42</c:v>
                </c:pt>
                <c:pt idx="169">
                  <c:v>0.62</c:v>
                </c:pt>
                <c:pt idx="170">
                  <c:v>0.8</c:v>
                </c:pt>
                <c:pt idx="171">
                  <c:v>0.61</c:v>
                </c:pt>
                <c:pt idx="172">
                  <c:v>0.73</c:v>
                </c:pt>
                <c:pt idx="173">
                  <c:v>0.6</c:v>
                </c:pt>
                <c:pt idx="174">
                  <c:v>0.57999999999999996</c:v>
                </c:pt>
                <c:pt idx="175">
                  <c:v>0.56999999999999995</c:v>
                </c:pt>
                <c:pt idx="176">
                  <c:v>0.55000000000000004</c:v>
                </c:pt>
                <c:pt idx="177">
                  <c:v>0.38</c:v>
                </c:pt>
                <c:pt idx="178">
                  <c:v>0.6</c:v>
                </c:pt>
                <c:pt idx="179">
                  <c:v>0.8</c:v>
                </c:pt>
                <c:pt idx="180">
                  <c:v>0.8</c:v>
                </c:pt>
                <c:pt idx="181">
                  <c:v>0.55000000000000004</c:v>
                </c:pt>
                <c:pt idx="182">
                  <c:v>0.55000000000000004</c:v>
                </c:pt>
                <c:pt idx="183">
                  <c:v>0.48</c:v>
                </c:pt>
                <c:pt idx="184">
                  <c:v>0.54</c:v>
                </c:pt>
                <c:pt idx="185">
                  <c:v>0.42</c:v>
                </c:pt>
                <c:pt idx="186">
                  <c:v>0.55000000000000004</c:v>
                </c:pt>
                <c:pt idx="187">
                  <c:v>0.45</c:v>
                </c:pt>
                <c:pt idx="188">
                  <c:v>0.6</c:v>
                </c:pt>
                <c:pt idx="189">
                  <c:v>0.38</c:v>
                </c:pt>
                <c:pt idx="190">
                  <c:v>0.14000000000000001</c:v>
                </c:pt>
                <c:pt idx="191">
                  <c:v>0.71</c:v>
                </c:pt>
                <c:pt idx="192">
                  <c:v>0.35</c:v>
                </c:pt>
                <c:pt idx="193">
                  <c:v>0.51</c:v>
                </c:pt>
                <c:pt idx="194">
                  <c:v>0.18</c:v>
                </c:pt>
                <c:pt idx="195">
                  <c:v>0.56999999999999995</c:v>
                </c:pt>
                <c:pt idx="196">
                  <c:v>0.71</c:v>
                </c:pt>
                <c:pt idx="197">
                  <c:v>0.35</c:v>
                </c:pt>
                <c:pt idx="198">
                  <c:v>0.45</c:v>
                </c:pt>
                <c:pt idx="199">
                  <c:v>0.6</c:v>
                </c:pt>
                <c:pt idx="200">
                  <c:v>0.55000000000000004</c:v>
                </c:pt>
                <c:pt idx="201">
                  <c:v>0.2</c:v>
                </c:pt>
                <c:pt idx="202">
                  <c:v>0.48</c:v>
                </c:pt>
                <c:pt idx="203">
                  <c:v>0.78</c:v>
                </c:pt>
                <c:pt idx="204">
                  <c:v>0.51</c:v>
                </c:pt>
                <c:pt idx="205">
                  <c:v>0.55000000000000004</c:v>
                </c:pt>
                <c:pt idx="206">
                  <c:v>0.52</c:v>
                </c:pt>
                <c:pt idx="207">
                  <c:v>0</c:v>
                </c:pt>
                <c:pt idx="208">
                  <c:v>0.49</c:v>
                </c:pt>
                <c:pt idx="209">
                  <c:v>0.4</c:v>
                </c:pt>
                <c:pt idx="210">
                  <c:v>0.79</c:v>
                </c:pt>
                <c:pt idx="211">
                  <c:v>0.35</c:v>
                </c:pt>
                <c:pt idx="212">
                  <c:v>0.74</c:v>
                </c:pt>
                <c:pt idx="213">
                  <c:v>0.64</c:v>
                </c:pt>
                <c:pt idx="214">
                  <c:v>0.44</c:v>
                </c:pt>
                <c:pt idx="215">
                  <c:v>0.37</c:v>
                </c:pt>
                <c:pt idx="216">
                  <c:v>0.77</c:v>
                </c:pt>
                <c:pt idx="217">
                  <c:v>0.46</c:v>
                </c:pt>
                <c:pt idx="218">
                  <c:v>0.5</c:v>
                </c:pt>
                <c:pt idx="219">
                  <c:v>0.49</c:v>
                </c:pt>
                <c:pt idx="220">
                  <c:v>0</c:v>
                </c:pt>
                <c:pt idx="221">
                  <c:v>0.46</c:v>
                </c:pt>
                <c:pt idx="222">
                  <c:v>0.62</c:v>
                </c:pt>
                <c:pt idx="223">
                  <c:v>0.43</c:v>
                </c:pt>
                <c:pt idx="224">
                  <c:v>0.62</c:v>
                </c:pt>
                <c:pt idx="225">
                  <c:v>0.39</c:v>
                </c:pt>
                <c:pt idx="226">
                  <c:v>0.7</c:v>
                </c:pt>
                <c:pt idx="227">
                  <c:v>0.04</c:v>
                </c:pt>
                <c:pt idx="228">
                  <c:v>0.55000000000000004</c:v>
                </c:pt>
                <c:pt idx="229">
                  <c:v>0.27</c:v>
                </c:pt>
                <c:pt idx="230">
                  <c:v>0.39</c:v>
                </c:pt>
                <c:pt idx="231">
                  <c:v>0.33</c:v>
                </c:pt>
                <c:pt idx="232">
                  <c:v>0.55000000000000004</c:v>
                </c:pt>
                <c:pt idx="233">
                  <c:v>0.57999999999999996</c:v>
                </c:pt>
                <c:pt idx="234">
                  <c:v>0.51</c:v>
                </c:pt>
                <c:pt idx="235">
                  <c:v>0.55000000000000004</c:v>
                </c:pt>
                <c:pt idx="236">
                  <c:v>0.17</c:v>
                </c:pt>
                <c:pt idx="237">
                  <c:v>0.73</c:v>
                </c:pt>
                <c:pt idx="238">
                  <c:v>0.61</c:v>
                </c:pt>
                <c:pt idx="239">
                  <c:v>0.54</c:v>
                </c:pt>
                <c:pt idx="240">
                  <c:v>0.52</c:v>
                </c:pt>
                <c:pt idx="241">
                  <c:v>0.18</c:v>
                </c:pt>
                <c:pt idx="242">
                  <c:v>0.55000000000000004</c:v>
                </c:pt>
                <c:pt idx="243">
                  <c:v>0.16</c:v>
                </c:pt>
                <c:pt idx="244">
                  <c:v>0.37</c:v>
                </c:pt>
                <c:pt idx="245">
                  <c:v>0.46</c:v>
                </c:pt>
                <c:pt idx="246">
                  <c:v>0.56999999999999995</c:v>
                </c:pt>
                <c:pt idx="247">
                  <c:v>0.55000000000000004</c:v>
                </c:pt>
                <c:pt idx="248">
                  <c:v>0.77</c:v>
                </c:pt>
                <c:pt idx="249">
                  <c:v>0.8</c:v>
                </c:pt>
                <c:pt idx="250">
                  <c:v>0.5</c:v>
                </c:pt>
                <c:pt idx="251">
                  <c:v>0.38</c:v>
                </c:pt>
                <c:pt idx="252">
                  <c:v>0.44</c:v>
                </c:pt>
                <c:pt idx="253">
                  <c:v>0.67</c:v>
                </c:pt>
                <c:pt idx="254">
                  <c:v>0.4</c:v>
                </c:pt>
                <c:pt idx="255">
                  <c:v>0.48</c:v>
                </c:pt>
                <c:pt idx="256">
                  <c:v>0.21</c:v>
                </c:pt>
                <c:pt idx="257">
                  <c:v>0.52</c:v>
                </c:pt>
                <c:pt idx="258">
                  <c:v>0.48</c:v>
                </c:pt>
                <c:pt idx="259">
                  <c:v>0.57999999999999996</c:v>
                </c:pt>
                <c:pt idx="260">
                  <c:v>0.43</c:v>
                </c:pt>
                <c:pt idx="261">
                  <c:v>0.49</c:v>
                </c:pt>
                <c:pt idx="262">
                  <c:v>0.56999999999999995</c:v>
                </c:pt>
                <c:pt idx="263">
                  <c:v>0.5</c:v>
                </c:pt>
                <c:pt idx="264">
                  <c:v>0.73</c:v>
                </c:pt>
                <c:pt idx="265">
                  <c:v>0.4</c:v>
                </c:pt>
                <c:pt idx="266">
                  <c:v>0.57999999999999996</c:v>
                </c:pt>
                <c:pt idx="267">
                  <c:v>0.45</c:v>
                </c:pt>
                <c:pt idx="268">
                  <c:v>0.4</c:v>
                </c:pt>
                <c:pt idx="269">
                  <c:v>0.62</c:v>
                </c:pt>
                <c:pt idx="270">
                  <c:v>0.53</c:v>
                </c:pt>
                <c:pt idx="271">
                  <c:v>0.33</c:v>
                </c:pt>
                <c:pt idx="272">
                  <c:v>0.55000000000000004</c:v>
                </c:pt>
                <c:pt idx="273">
                  <c:v>0.51</c:v>
                </c:pt>
                <c:pt idx="274">
                  <c:v>0.57999999999999996</c:v>
                </c:pt>
                <c:pt idx="275">
                  <c:v>0.53</c:v>
                </c:pt>
                <c:pt idx="276">
                  <c:v>0.5</c:v>
                </c:pt>
                <c:pt idx="277">
                  <c:v>0.43</c:v>
                </c:pt>
                <c:pt idx="278">
                  <c:v>0.46</c:v>
                </c:pt>
                <c:pt idx="279">
                  <c:v>0.54</c:v>
                </c:pt>
                <c:pt idx="280">
                  <c:v>0.45</c:v>
                </c:pt>
                <c:pt idx="281">
                  <c:v>0.43</c:v>
                </c:pt>
                <c:pt idx="282">
                  <c:v>0.28999999999999998</c:v>
                </c:pt>
                <c:pt idx="283">
                  <c:v>0.55000000000000004</c:v>
                </c:pt>
                <c:pt idx="284">
                  <c:v>0.64</c:v>
                </c:pt>
                <c:pt idx="285">
                  <c:v>0.54</c:v>
                </c:pt>
                <c:pt idx="286">
                  <c:v>0.38</c:v>
                </c:pt>
                <c:pt idx="287">
                  <c:v>0.22</c:v>
                </c:pt>
                <c:pt idx="288">
                  <c:v>0.71</c:v>
                </c:pt>
                <c:pt idx="289">
                  <c:v>0.33</c:v>
                </c:pt>
                <c:pt idx="290">
                  <c:v>0.35</c:v>
                </c:pt>
                <c:pt idx="291">
                  <c:v>0.62</c:v>
                </c:pt>
                <c:pt idx="292">
                  <c:v>0.17</c:v>
                </c:pt>
                <c:pt idx="293">
                  <c:v>0.56999999999999995</c:v>
                </c:pt>
                <c:pt idx="294">
                  <c:v>0.62</c:v>
                </c:pt>
                <c:pt idx="295">
                  <c:v>0.45</c:v>
                </c:pt>
                <c:pt idx="296">
                  <c:v>0.46</c:v>
                </c:pt>
                <c:pt idx="297">
                  <c:v>0.43</c:v>
                </c:pt>
                <c:pt idx="298">
                  <c:v>0.78</c:v>
                </c:pt>
                <c:pt idx="299">
                  <c:v>0.49</c:v>
                </c:pt>
                <c:pt idx="300">
                  <c:v>0.8</c:v>
                </c:pt>
                <c:pt idx="301">
                  <c:v>0.51</c:v>
                </c:pt>
                <c:pt idx="302">
                  <c:v>0.33</c:v>
                </c:pt>
                <c:pt idx="303">
                  <c:v>0.35</c:v>
                </c:pt>
                <c:pt idx="304">
                  <c:v>0.55000000000000004</c:v>
                </c:pt>
                <c:pt idx="305">
                  <c:v>0.59</c:v>
                </c:pt>
                <c:pt idx="306">
                  <c:v>0.11</c:v>
                </c:pt>
                <c:pt idx="307">
                  <c:v>0.38</c:v>
                </c:pt>
                <c:pt idx="308">
                  <c:v>0.59</c:v>
                </c:pt>
                <c:pt idx="309">
                  <c:v>0.6</c:v>
                </c:pt>
                <c:pt idx="310">
                  <c:v>0.31</c:v>
                </c:pt>
                <c:pt idx="311">
                  <c:v>0.48</c:v>
                </c:pt>
                <c:pt idx="312">
                  <c:v>0.46</c:v>
                </c:pt>
                <c:pt idx="313">
                  <c:v>0.33</c:v>
                </c:pt>
                <c:pt idx="314">
                  <c:v>0.17</c:v>
                </c:pt>
                <c:pt idx="315">
                  <c:v>0.38</c:v>
                </c:pt>
                <c:pt idx="316">
                  <c:v>0.39</c:v>
                </c:pt>
                <c:pt idx="317">
                  <c:v>0.43</c:v>
                </c:pt>
                <c:pt idx="318">
                  <c:v>0.72</c:v>
                </c:pt>
                <c:pt idx="319">
                  <c:v>0.55000000000000004</c:v>
                </c:pt>
                <c:pt idx="320">
                  <c:v>0.56999999999999995</c:v>
                </c:pt>
                <c:pt idx="321">
                  <c:v>0.28999999999999998</c:v>
                </c:pt>
                <c:pt idx="322">
                  <c:v>0.59</c:v>
                </c:pt>
                <c:pt idx="323">
                  <c:v>0.59</c:v>
                </c:pt>
                <c:pt idx="324">
                  <c:v>0.8</c:v>
                </c:pt>
                <c:pt idx="325">
                  <c:v>0.28000000000000003</c:v>
                </c:pt>
              </c:numCache>
            </c:numRef>
          </c:xVal>
          <c:yVal>
            <c:numRef>
              <c:f>amazon_cleandata!$J$2:$J$1465</c:f>
              <c:numCache>
                <c:formatCode>_(* #,##0.0_);_(* \(#,##0.0\);_(* "-"??_);_(@_)</c:formatCode>
                <c:ptCount val="326"/>
                <c:pt idx="0">
                  <c:v>4.5</c:v>
                </c:pt>
                <c:pt idx="1">
                  <c:v>4.4000000000000004</c:v>
                </c:pt>
                <c:pt idx="2">
                  <c:v>4.3</c:v>
                </c:pt>
                <c:pt idx="3">
                  <c:v>4.3</c:v>
                </c:pt>
                <c:pt idx="4">
                  <c:v>4</c:v>
                </c:pt>
                <c:pt idx="5">
                  <c:v>4.2</c:v>
                </c:pt>
                <c:pt idx="6">
                  <c:v>3.6</c:v>
                </c:pt>
                <c:pt idx="7">
                  <c:v>4.0999999999999996</c:v>
                </c:pt>
                <c:pt idx="8">
                  <c:v>4.2</c:v>
                </c:pt>
                <c:pt idx="9">
                  <c:v>4.0999999999999996</c:v>
                </c:pt>
                <c:pt idx="10">
                  <c:v>4.3</c:v>
                </c:pt>
                <c:pt idx="11">
                  <c:v>4.5</c:v>
                </c:pt>
                <c:pt idx="12">
                  <c:v>4.0999999999999996</c:v>
                </c:pt>
                <c:pt idx="13">
                  <c:v>4.0999999999999996</c:v>
                </c:pt>
                <c:pt idx="14">
                  <c:v>4.0999999999999996</c:v>
                </c:pt>
                <c:pt idx="15">
                  <c:v>3.9</c:v>
                </c:pt>
                <c:pt idx="16">
                  <c:v>4</c:v>
                </c:pt>
                <c:pt idx="17">
                  <c:v>3.4</c:v>
                </c:pt>
                <c:pt idx="18">
                  <c:v>4.5</c:v>
                </c:pt>
                <c:pt idx="19">
                  <c:v>4.0999999999999996</c:v>
                </c:pt>
                <c:pt idx="20">
                  <c:v>4.3</c:v>
                </c:pt>
                <c:pt idx="21">
                  <c:v>4.5</c:v>
                </c:pt>
                <c:pt idx="22">
                  <c:v>3.6</c:v>
                </c:pt>
                <c:pt idx="23">
                  <c:v>3.8</c:v>
                </c:pt>
                <c:pt idx="24">
                  <c:v>3.7</c:v>
                </c:pt>
                <c:pt idx="25">
                  <c:v>4.3</c:v>
                </c:pt>
                <c:pt idx="26">
                  <c:v>4.2</c:v>
                </c:pt>
                <c:pt idx="27">
                  <c:v>3.9</c:v>
                </c:pt>
                <c:pt idx="28">
                  <c:v>3.2</c:v>
                </c:pt>
                <c:pt idx="29">
                  <c:v>4.2</c:v>
                </c:pt>
                <c:pt idx="30">
                  <c:v>4.2</c:v>
                </c:pt>
                <c:pt idx="31">
                  <c:v>4.0999999999999996</c:v>
                </c:pt>
                <c:pt idx="32">
                  <c:v>4.3</c:v>
                </c:pt>
                <c:pt idx="33">
                  <c:v>4.3</c:v>
                </c:pt>
                <c:pt idx="34">
                  <c:v>4.0999999999999996</c:v>
                </c:pt>
                <c:pt idx="35">
                  <c:v>3.9</c:v>
                </c:pt>
                <c:pt idx="36">
                  <c:v>3.9</c:v>
                </c:pt>
                <c:pt idx="37">
                  <c:v>4.5</c:v>
                </c:pt>
                <c:pt idx="38">
                  <c:v>4</c:v>
                </c:pt>
                <c:pt idx="39">
                  <c:v>5</c:v>
                </c:pt>
                <c:pt idx="40">
                  <c:v>3.7</c:v>
                </c:pt>
                <c:pt idx="41">
                  <c:v>3.3</c:v>
                </c:pt>
                <c:pt idx="42">
                  <c:v>3.8</c:v>
                </c:pt>
                <c:pt idx="43">
                  <c:v>3.9</c:v>
                </c:pt>
                <c:pt idx="44">
                  <c:v>3.7</c:v>
                </c:pt>
                <c:pt idx="45">
                  <c:v>4.0999999999999996</c:v>
                </c:pt>
                <c:pt idx="46">
                  <c:v>3.9</c:v>
                </c:pt>
                <c:pt idx="47">
                  <c:v>4.0999999999999996</c:v>
                </c:pt>
                <c:pt idx="48">
                  <c:v>4.3</c:v>
                </c:pt>
                <c:pt idx="49">
                  <c:v>4</c:v>
                </c:pt>
                <c:pt idx="50">
                  <c:v>4.2</c:v>
                </c:pt>
                <c:pt idx="51">
                  <c:v>3.6</c:v>
                </c:pt>
                <c:pt idx="52">
                  <c:v>4</c:v>
                </c:pt>
                <c:pt idx="53">
                  <c:v>3.5</c:v>
                </c:pt>
                <c:pt idx="54">
                  <c:v>3.8</c:v>
                </c:pt>
                <c:pt idx="55">
                  <c:v>3.8</c:v>
                </c:pt>
                <c:pt idx="56">
                  <c:v>3.9</c:v>
                </c:pt>
                <c:pt idx="57">
                  <c:v>3.8</c:v>
                </c:pt>
                <c:pt idx="58">
                  <c:v>3.7</c:v>
                </c:pt>
                <c:pt idx="59">
                  <c:v>4</c:v>
                </c:pt>
                <c:pt idx="60">
                  <c:v>4.2</c:v>
                </c:pt>
                <c:pt idx="61">
                  <c:v>4.3</c:v>
                </c:pt>
                <c:pt idx="62">
                  <c:v>3.5</c:v>
                </c:pt>
                <c:pt idx="63">
                  <c:v>3.9</c:v>
                </c:pt>
                <c:pt idx="64">
                  <c:v>4.5</c:v>
                </c:pt>
                <c:pt idx="65">
                  <c:v>3.4</c:v>
                </c:pt>
                <c:pt idx="66">
                  <c:v>4</c:v>
                </c:pt>
                <c:pt idx="67">
                  <c:v>3.8</c:v>
                </c:pt>
                <c:pt idx="68">
                  <c:v>3.9</c:v>
                </c:pt>
                <c:pt idx="69">
                  <c:v>3.6</c:v>
                </c:pt>
                <c:pt idx="70">
                  <c:v>3.7</c:v>
                </c:pt>
                <c:pt idx="71">
                  <c:v>3</c:v>
                </c:pt>
                <c:pt idx="72">
                  <c:v>4.5</c:v>
                </c:pt>
                <c:pt idx="73">
                  <c:v>4.2</c:v>
                </c:pt>
                <c:pt idx="74">
                  <c:v>4</c:v>
                </c:pt>
                <c:pt idx="75">
                  <c:v>3.8</c:v>
                </c:pt>
                <c:pt idx="76">
                  <c:v>4.2</c:v>
                </c:pt>
                <c:pt idx="77">
                  <c:v>3.3</c:v>
                </c:pt>
                <c:pt idx="78">
                  <c:v>3.8</c:v>
                </c:pt>
                <c:pt idx="79">
                  <c:v>3.7</c:v>
                </c:pt>
                <c:pt idx="80">
                  <c:v>3.9</c:v>
                </c:pt>
                <c:pt idx="81">
                  <c:v>3.5</c:v>
                </c:pt>
                <c:pt idx="82">
                  <c:v>4.3</c:v>
                </c:pt>
                <c:pt idx="83">
                  <c:v>3.3</c:v>
                </c:pt>
                <c:pt idx="84">
                  <c:v>4.2</c:v>
                </c:pt>
                <c:pt idx="85">
                  <c:v>3.9</c:v>
                </c:pt>
                <c:pt idx="86">
                  <c:v>4</c:v>
                </c:pt>
                <c:pt idx="87">
                  <c:v>4.5</c:v>
                </c:pt>
                <c:pt idx="88">
                  <c:v>3.7</c:v>
                </c:pt>
                <c:pt idx="89">
                  <c:v>4.2</c:v>
                </c:pt>
                <c:pt idx="90">
                  <c:v>4.2</c:v>
                </c:pt>
                <c:pt idx="91">
                  <c:v>4.3</c:v>
                </c:pt>
                <c:pt idx="92">
                  <c:v>4.3</c:v>
                </c:pt>
                <c:pt idx="93">
                  <c:v>3.7</c:v>
                </c:pt>
                <c:pt idx="94">
                  <c:v>4.4000000000000004</c:v>
                </c:pt>
                <c:pt idx="95">
                  <c:v>3.5</c:v>
                </c:pt>
                <c:pt idx="96">
                  <c:v>4.0999999999999996</c:v>
                </c:pt>
                <c:pt idx="97">
                  <c:v>4.3</c:v>
                </c:pt>
                <c:pt idx="98">
                  <c:v>4.2</c:v>
                </c:pt>
                <c:pt idx="99">
                  <c:v>4</c:v>
                </c:pt>
                <c:pt idx="100">
                  <c:v>3.9</c:v>
                </c:pt>
                <c:pt idx="101">
                  <c:v>3.3</c:v>
                </c:pt>
                <c:pt idx="102">
                  <c:v>3.8</c:v>
                </c:pt>
                <c:pt idx="103">
                  <c:v>4</c:v>
                </c:pt>
                <c:pt idx="104">
                  <c:v>4.3</c:v>
                </c:pt>
                <c:pt idx="105">
                  <c:v>3.8</c:v>
                </c:pt>
                <c:pt idx="106">
                  <c:v>4.3</c:v>
                </c:pt>
                <c:pt idx="107">
                  <c:v>4.2</c:v>
                </c:pt>
                <c:pt idx="108">
                  <c:v>4.2</c:v>
                </c:pt>
                <c:pt idx="109">
                  <c:v>4.4000000000000004</c:v>
                </c:pt>
                <c:pt idx="110">
                  <c:v>4.0999999999999996</c:v>
                </c:pt>
                <c:pt idx="111">
                  <c:v>4.5</c:v>
                </c:pt>
                <c:pt idx="112">
                  <c:v>4.2</c:v>
                </c:pt>
                <c:pt idx="113">
                  <c:v>3.5</c:v>
                </c:pt>
                <c:pt idx="114">
                  <c:v>4.4000000000000004</c:v>
                </c:pt>
                <c:pt idx="115">
                  <c:v>4.3</c:v>
                </c:pt>
                <c:pt idx="116">
                  <c:v>3.8</c:v>
                </c:pt>
                <c:pt idx="117">
                  <c:v>3.7</c:v>
                </c:pt>
                <c:pt idx="118">
                  <c:v>4.5</c:v>
                </c:pt>
                <c:pt idx="119">
                  <c:v>4.0999999999999996</c:v>
                </c:pt>
                <c:pt idx="120">
                  <c:v>3.6</c:v>
                </c:pt>
                <c:pt idx="121">
                  <c:v>3.8</c:v>
                </c:pt>
                <c:pt idx="122">
                  <c:v>2.8</c:v>
                </c:pt>
                <c:pt idx="123">
                  <c:v>3.8</c:v>
                </c:pt>
                <c:pt idx="124">
                  <c:v>4.5</c:v>
                </c:pt>
                <c:pt idx="125">
                  <c:v>4.0999999999999996</c:v>
                </c:pt>
                <c:pt idx="126">
                  <c:v>3</c:v>
                </c:pt>
                <c:pt idx="127">
                  <c:v>4.4000000000000004</c:v>
                </c:pt>
                <c:pt idx="128">
                  <c:v>4.3</c:v>
                </c:pt>
                <c:pt idx="129">
                  <c:v>3.7</c:v>
                </c:pt>
                <c:pt idx="130">
                  <c:v>4.0999999999999996</c:v>
                </c:pt>
                <c:pt idx="131">
                  <c:v>4.5999999999999996</c:v>
                </c:pt>
                <c:pt idx="132">
                  <c:v>3.9</c:v>
                </c:pt>
                <c:pt idx="133">
                  <c:v>4.4000000000000004</c:v>
                </c:pt>
                <c:pt idx="134">
                  <c:v>4.4000000000000004</c:v>
                </c:pt>
                <c:pt idx="135">
                  <c:v>3.5</c:v>
                </c:pt>
                <c:pt idx="136">
                  <c:v>4.2</c:v>
                </c:pt>
                <c:pt idx="137">
                  <c:v>4.4000000000000004</c:v>
                </c:pt>
                <c:pt idx="138">
                  <c:v>4.2</c:v>
                </c:pt>
                <c:pt idx="139">
                  <c:v>4.5</c:v>
                </c:pt>
                <c:pt idx="140">
                  <c:v>4.0999999999999996</c:v>
                </c:pt>
                <c:pt idx="141">
                  <c:v>4.3</c:v>
                </c:pt>
                <c:pt idx="142">
                  <c:v>4.2</c:v>
                </c:pt>
                <c:pt idx="143">
                  <c:v>5</c:v>
                </c:pt>
                <c:pt idx="144">
                  <c:v>4.2</c:v>
                </c:pt>
                <c:pt idx="145">
                  <c:v>4.4000000000000004</c:v>
                </c:pt>
                <c:pt idx="146">
                  <c:v>4.3</c:v>
                </c:pt>
                <c:pt idx="147">
                  <c:v>4.3</c:v>
                </c:pt>
                <c:pt idx="148">
                  <c:v>4.3</c:v>
                </c:pt>
                <c:pt idx="149">
                  <c:v>4.3</c:v>
                </c:pt>
                <c:pt idx="150">
                  <c:v>4</c:v>
                </c:pt>
                <c:pt idx="151">
                  <c:v>4.0999999999999996</c:v>
                </c:pt>
                <c:pt idx="152">
                  <c:v>4</c:v>
                </c:pt>
                <c:pt idx="153">
                  <c:v>4.2</c:v>
                </c:pt>
                <c:pt idx="154">
                  <c:v>3.7</c:v>
                </c:pt>
                <c:pt idx="155">
                  <c:v>4.2</c:v>
                </c:pt>
                <c:pt idx="156">
                  <c:v>4.0999999999999996</c:v>
                </c:pt>
                <c:pt idx="157">
                  <c:v>4.5</c:v>
                </c:pt>
                <c:pt idx="158">
                  <c:v>3.9</c:v>
                </c:pt>
                <c:pt idx="159">
                  <c:v>4.4000000000000004</c:v>
                </c:pt>
                <c:pt idx="160">
                  <c:v>4.0999999999999996</c:v>
                </c:pt>
                <c:pt idx="161">
                  <c:v>4.3</c:v>
                </c:pt>
                <c:pt idx="162">
                  <c:v>3.8</c:v>
                </c:pt>
                <c:pt idx="163">
                  <c:v>4.2</c:v>
                </c:pt>
                <c:pt idx="164">
                  <c:v>4.3</c:v>
                </c:pt>
                <c:pt idx="165">
                  <c:v>3.9</c:v>
                </c:pt>
                <c:pt idx="166">
                  <c:v>4.0999999999999996</c:v>
                </c:pt>
                <c:pt idx="167">
                  <c:v>4.2</c:v>
                </c:pt>
                <c:pt idx="168">
                  <c:v>4.0999999999999996</c:v>
                </c:pt>
                <c:pt idx="169">
                  <c:v>4.0999999999999996</c:v>
                </c:pt>
                <c:pt idx="170">
                  <c:v>4</c:v>
                </c:pt>
                <c:pt idx="171">
                  <c:v>4.5</c:v>
                </c:pt>
                <c:pt idx="172">
                  <c:v>4</c:v>
                </c:pt>
                <c:pt idx="173">
                  <c:v>4.0999999999999996</c:v>
                </c:pt>
                <c:pt idx="174">
                  <c:v>3.9</c:v>
                </c:pt>
                <c:pt idx="175">
                  <c:v>4.3</c:v>
                </c:pt>
                <c:pt idx="176">
                  <c:v>4.5999999999999996</c:v>
                </c:pt>
                <c:pt idx="177">
                  <c:v>4</c:v>
                </c:pt>
                <c:pt idx="178">
                  <c:v>3.7</c:v>
                </c:pt>
                <c:pt idx="179">
                  <c:v>4.5</c:v>
                </c:pt>
                <c:pt idx="180">
                  <c:v>4.0999999999999996</c:v>
                </c:pt>
                <c:pt idx="181">
                  <c:v>4.2</c:v>
                </c:pt>
                <c:pt idx="182">
                  <c:v>4.2</c:v>
                </c:pt>
                <c:pt idx="183">
                  <c:v>3.7</c:v>
                </c:pt>
                <c:pt idx="184">
                  <c:v>3.8</c:v>
                </c:pt>
                <c:pt idx="185">
                  <c:v>4</c:v>
                </c:pt>
                <c:pt idx="186">
                  <c:v>3.6</c:v>
                </c:pt>
                <c:pt idx="187">
                  <c:v>4</c:v>
                </c:pt>
                <c:pt idx="188">
                  <c:v>4.3</c:v>
                </c:pt>
                <c:pt idx="189">
                  <c:v>3.1</c:v>
                </c:pt>
                <c:pt idx="190">
                  <c:v>3.7</c:v>
                </c:pt>
                <c:pt idx="191">
                  <c:v>4.3</c:v>
                </c:pt>
                <c:pt idx="192">
                  <c:v>3.8</c:v>
                </c:pt>
                <c:pt idx="193">
                  <c:v>3.3</c:v>
                </c:pt>
                <c:pt idx="194">
                  <c:v>4</c:v>
                </c:pt>
                <c:pt idx="195">
                  <c:v>4.5999999999999996</c:v>
                </c:pt>
                <c:pt idx="196">
                  <c:v>3.7</c:v>
                </c:pt>
                <c:pt idx="197">
                  <c:v>3.8</c:v>
                </c:pt>
                <c:pt idx="198">
                  <c:v>3.7</c:v>
                </c:pt>
                <c:pt idx="199">
                  <c:v>3.3</c:v>
                </c:pt>
                <c:pt idx="200">
                  <c:v>4.3</c:v>
                </c:pt>
                <c:pt idx="201">
                  <c:v>4.5</c:v>
                </c:pt>
                <c:pt idx="202">
                  <c:v>4.0999999999999996</c:v>
                </c:pt>
                <c:pt idx="203">
                  <c:v>3.5</c:v>
                </c:pt>
                <c:pt idx="204">
                  <c:v>4.5</c:v>
                </c:pt>
                <c:pt idx="205">
                  <c:v>4.0999999999999996</c:v>
                </c:pt>
                <c:pt idx="206">
                  <c:v>4.5</c:v>
                </c:pt>
                <c:pt idx="207">
                  <c:v>4</c:v>
                </c:pt>
                <c:pt idx="208">
                  <c:v>3.8</c:v>
                </c:pt>
                <c:pt idx="209">
                  <c:v>4.4000000000000004</c:v>
                </c:pt>
                <c:pt idx="210">
                  <c:v>3.9</c:v>
                </c:pt>
                <c:pt idx="211">
                  <c:v>3.8</c:v>
                </c:pt>
                <c:pt idx="212">
                  <c:v>4</c:v>
                </c:pt>
                <c:pt idx="213">
                  <c:v>4.0999999999999996</c:v>
                </c:pt>
                <c:pt idx="214">
                  <c:v>4.8</c:v>
                </c:pt>
                <c:pt idx="215">
                  <c:v>4.0999999999999996</c:v>
                </c:pt>
                <c:pt idx="216">
                  <c:v>3.7</c:v>
                </c:pt>
                <c:pt idx="217">
                  <c:v>3.8</c:v>
                </c:pt>
                <c:pt idx="218">
                  <c:v>4.5999999999999996</c:v>
                </c:pt>
                <c:pt idx="219">
                  <c:v>3.3</c:v>
                </c:pt>
                <c:pt idx="220">
                  <c:v>4.3</c:v>
                </c:pt>
                <c:pt idx="221">
                  <c:v>3.9</c:v>
                </c:pt>
                <c:pt idx="222">
                  <c:v>4.7</c:v>
                </c:pt>
                <c:pt idx="223">
                  <c:v>4.4000000000000004</c:v>
                </c:pt>
                <c:pt idx="224">
                  <c:v>3.4</c:v>
                </c:pt>
                <c:pt idx="225">
                  <c:v>4.2</c:v>
                </c:pt>
                <c:pt idx="226">
                  <c:v>3.7</c:v>
                </c:pt>
                <c:pt idx="227">
                  <c:v>4.0999999999999996</c:v>
                </c:pt>
                <c:pt idx="228">
                  <c:v>2.2999999999999998</c:v>
                </c:pt>
                <c:pt idx="229">
                  <c:v>4.4000000000000004</c:v>
                </c:pt>
                <c:pt idx="230">
                  <c:v>4.4000000000000004</c:v>
                </c:pt>
                <c:pt idx="231">
                  <c:v>4.0999999999999996</c:v>
                </c:pt>
                <c:pt idx="232">
                  <c:v>4</c:v>
                </c:pt>
                <c:pt idx="233">
                  <c:v>3.6</c:v>
                </c:pt>
                <c:pt idx="234">
                  <c:v>3.9</c:v>
                </c:pt>
                <c:pt idx="235">
                  <c:v>4.0999999999999996</c:v>
                </c:pt>
                <c:pt idx="236">
                  <c:v>4.3</c:v>
                </c:pt>
                <c:pt idx="237">
                  <c:v>4.5</c:v>
                </c:pt>
                <c:pt idx="238">
                  <c:v>3.9</c:v>
                </c:pt>
                <c:pt idx="239">
                  <c:v>3.5</c:v>
                </c:pt>
                <c:pt idx="240">
                  <c:v>3.9</c:v>
                </c:pt>
                <c:pt idx="241">
                  <c:v>4.0999999999999996</c:v>
                </c:pt>
                <c:pt idx="242">
                  <c:v>3.8</c:v>
                </c:pt>
                <c:pt idx="244">
                  <c:v>3.9</c:v>
                </c:pt>
                <c:pt idx="245">
                  <c:v>3.8</c:v>
                </c:pt>
                <c:pt idx="246">
                  <c:v>4.0999999999999996</c:v>
                </c:pt>
                <c:pt idx="247">
                  <c:v>4.3</c:v>
                </c:pt>
                <c:pt idx="248">
                  <c:v>2.8</c:v>
                </c:pt>
                <c:pt idx="249">
                  <c:v>4.5999999999999996</c:v>
                </c:pt>
                <c:pt idx="250">
                  <c:v>4.0999999999999996</c:v>
                </c:pt>
                <c:pt idx="251">
                  <c:v>4.0999999999999996</c:v>
                </c:pt>
                <c:pt idx="252">
                  <c:v>3.4</c:v>
                </c:pt>
                <c:pt idx="253">
                  <c:v>4.5999999999999996</c:v>
                </c:pt>
                <c:pt idx="254">
                  <c:v>4.2</c:v>
                </c:pt>
                <c:pt idx="255">
                  <c:v>4.3</c:v>
                </c:pt>
                <c:pt idx="256">
                  <c:v>4</c:v>
                </c:pt>
                <c:pt idx="257">
                  <c:v>3.6</c:v>
                </c:pt>
                <c:pt idx="258">
                  <c:v>2</c:v>
                </c:pt>
                <c:pt idx="259">
                  <c:v>3.7</c:v>
                </c:pt>
                <c:pt idx="260">
                  <c:v>3.8</c:v>
                </c:pt>
                <c:pt idx="261">
                  <c:v>3.9</c:v>
                </c:pt>
                <c:pt idx="262">
                  <c:v>3</c:v>
                </c:pt>
                <c:pt idx="263">
                  <c:v>4</c:v>
                </c:pt>
                <c:pt idx="264">
                  <c:v>4.4000000000000004</c:v>
                </c:pt>
                <c:pt idx="265">
                  <c:v>3.6</c:v>
                </c:pt>
                <c:pt idx="266">
                  <c:v>4.4000000000000004</c:v>
                </c:pt>
                <c:pt idx="267">
                  <c:v>3.8</c:v>
                </c:pt>
                <c:pt idx="268">
                  <c:v>4.2</c:v>
                </c:pt>
                <c:pt idx="269">
                  <c:v>4.2</c:v>
                </c:pt>
                <c:pt idx="270">
                  <c:v>4</c:v>
                </c:pt>
                <c:pt idx="271">
                  <c:v>4.2</c:v>
                </c:pt>
                <c:pt idx="272">
                  <c:v>4.0999999999999996</c:v>
                </c:pt>
                <c:pt idx="273">
                  <c:v>3.9</c:v>
                </c:pt>
                <c:pt idx="274">
                  <c:v>3.7</c:v>
                </c:pt>
                <c:pt idx="275">
                  <c:v>3.4</c:v>
                </c:pt>
                <c:pt idx="276">
                  <c:v>4.2</c:v>
                </c:pt>
                <c:pt idx="277">
                  <c:v>3.9</c:v>
                </c:pt>
                <c:pt idx="278">
                  <c:v>2.6</c:v>
                </c:pt>
                <c:pt idx="279">
                  <c:v>3.8</c:v>
                </c:pt>
                <c:pt idx="280">
                  <c:v>3.5</c:v>
                </c:pt>
                <c:pt idx="281">
                  <c:v>3.9</c:v>
                </c:pt>
                <c:pt idx="282">
                  <c:v>4</c:v>
                </c:pt>
                <c:pt idx="283">
                  <c:v>4</c:v>
                </c:pt>
                <c:pt idx="284">
                  <c:v>3.5</c:v>
                </c:pt>
                <c:pt idx="285">
                  <c:v>4.2</c:v>
                </c:pt>
                <c:pt idx="286">
                  <c:v>4.0999999999999996</c:v>
                </c:pt>
                <c:pt idx="287">
                  <c:v>3.3</c:v>
                </c:pt>
                <c:pt idx="288">
                  <c:v>3.6</c:v>
                </c:pt>
                <c:pt idx="289">
                  <c:v>4.0999999999999996</c:v>
                </c:pt>
                <c:pt idx="290">
                  <c:v>3.6</c:v>
                </c:pt>
                <c:pt idx="291">
                  <c:v>4.3</c:v>
                </c:pt>
                <c:pt idx="292">
                  <c:v>3.9</c:v>
                </c:pt>
                <c:pt idx="293">
                  <c:v>4.0999999999999996</c:v>
                </c:pt>
                <c:pt idx="294">
                  <c:v>3.9</c:v>
                </c:pt>
                <c:pt idx="295">
                  <c:v>4.3</c:v>
                </c:pt>
                <c:pt idx="296">
                  <c:v>4.0999999999999996</c:v>
                </c:pt>
                <c:pt idx="297">
                  <c:v>4.3</c:v>
                </c:pt>
                <c:pt idx="298">
                  <c:v>3.6</c:v>
                </c:pt>
                <c:pt idx="299">
                  <c:v>4</c:v>
                </c:pt>
                <c:pt idx="300">
                  <c:v>4.5</c:v>
                </c:pt>
                <c:pt idx="301">
                  <c:v>3.8</c:v>
                </c:pt>
                <c:pt idx="302">
                  <c:v>4.4000000000000004</c:v>
                </c:pt>
                <c:pt idx="303">
                  <c:v>4.0999999999999996</c:v>
                </c:pt>
                <c:pt idx="304">
                  <c:v>4.3</c:v>
                </c:pt>
                <c:pt idx="305">
                  <c:v>4.2</c:v>
                </c:pt>
                <c:pt idx="306">
                  <c:v>4.0999999999999996</c:v>
                </c:pt>
                <c:pt idx="307">
                  <c:v>3.9</c:v>
                </c:pt>
                <c:pt idx="308">
                  <c:v>3.9</c:v>
                </c:pt>
                <c:pt idx="309">
                  <c:v>3.8</c:v>
                </c:pt>
                <c:pt idx="310">
                  <c:v>3.6</c:v>
                </c:pt>
                <c:pt idx="311">
                  <c:v>4.3</c:v>
                </c:pt>
                <c:pt idx="312">
                  <c:v>3.9</c:v>
                </c:pt>
                <c:pt idx="313">
                  <c:v>4.4000000000000004</c:v>
                </c:pt>
                <c:pt idx="314">
                  <c:v>4</c:v>
                </c:pt>
                <c:pt idx="315">
                  <c:v>3.6</c:v>
                </c:pt>
                <c:pt idx="316">
                  <c:v>3.5</c:v>
                </c:pt>
                <c:pt idx="317">
                  <c:v>3.6</c:v>
                </c:pt>
                <c:pt idx="318">
                  <c:v>2.9</c:v>
                </c:pt>
                <c:pt idx="319">
                  <c:v>4.2</c:v>
                </c:pt>
                <c:pt idx="320">
                  <c:v>4.0999999999999996</c:v>
                </c:pt>
                <c:pt idx="321">
                  <c:v>3.8</c:v>
                </c:pt>
                <c:pt idx="322">
                  <c:v>3.2</c:v>
                </c:pt>
                <c:pt idx="323">
                  <c:v>3.6</c:v>
                </c:pt>
                <c:pt idx="324">
                  <c:v>3.1</c:v>
                </c:pt>
                <c:pt idx="325">
                  <c:v>3.6</c:v>
                </c:pt>
              </c:numCache>
            </c:numRef>
          </c:yVal>
          <c:smooth val="0"/>
          <c:extLst>
            <c:ext xmlns:c16="http://schemas.microsoft.com/office/drawing/2014/chart" uri="{C3380CC4-5D6E-409C-BE32-E72D297353CC}">
              <c16:uniqueId val="{00000000-A628-40BC-98AC-CE2C2C40A28B}"/>
            </c:ext>
          </c:extLst>
        </c:ser>
        <c:dLbls>
          <c:showLegendKey val="0"/>
          <c:showVal val="0"/>
          <c:showCatName val="0"/>
          <c:showSerName val="0"/>
          <c:showPercent val="0"/>
          <c:showBubbleSize val="0"/>
        </c:dLbls>
        <c:axId val="375951823"/>
        <c:axId val="375940303"/>
      </c:scatterChart>
      <c:valAx>
        <c:axId val="37595182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Discount</a:t>
                </a:r>
                <a:r>
                  <a:rPr lang="en-US" baseline="0"/>
                  <a:t> Percentage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940303"/>
        <c:crosses val="autoZero"/>
        <c:crossBetween val="midCat"/>
      </c:valAx>
      <c:valAx>
        <c:axId val="3759403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_);_(* \(#,##0.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95182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25400</xdr:colOff>
      <xdr:row>13</xdr:row>
      <xdr:rowOff>6350</xdr:rowOff>
    </xdr:from>
    <xdr:to>
      <xdr:col>12</xdr:col>
      <xdr:colOff>330200</xdr:colOff>
      <xdr:row>27</xdr:row>
      <xdr:rowOff>171450</xdr:rowOff>
    </xdr:to>
    <xdr:graphicFrame macro="">
      <xdr:nvGraphicFramePr>
        <xdr:cNvPr id="4" name="Chart 3">
          <a:extLst>
            <a:ext uri="{FF2B5EF4-FFF2-40B4-BE49-F238E27FC236}">
              <a16:creationId xmlns:a16="http://schemas.microsoft.com/office/drawing/2014/main" id="{F937B124-E7DC-40D4-A6E3-02106D79B2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13</xdr:row>
      <xdr:rowOff>0</xdr:rowOff>
    </xdr:from>
    <xdr:to>
      <xdr:col>4</xdr:col>
      <xdr:colOff>0</xdr:colOff>
      <xdr:row>27</xdr:row>
      <xdr:rowOff>165100</xdr:rowOff>
    </xdr:to>
    <xdr:graphicFrame macro="">
      <xdr:nvGraphicFramePr>
        <xdr:cNvPr id="6" name="Chart 5">
          <a:extLst>
            <a:ext uri="{FF2B5EF4-FFF2-40B4-BE49-F238E27FC236}">
              <a16:creationId xmlns:a16="http://schemas.microsoft.com/office/drawing/2014/main" id="{A7E537CB-DCFA-494F-A66E-A505760A1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xdr:colOff>
      <xdr:row>33</xdr:row>
      <xdr:rowOff>31750</xdr:rowOff>
    </xdr:from>
    <xdr:to>
      <xdr:col>3</xdr:col>
      <xdr:colOff>698500</xdr:colOff>
      <xdr:row>48</xdr:row>
      <xdr:rowOff>12700</xdr:rowOff>
    </xdr:to>
    <xdr:graphicFrame macro="">
      <xdr:nvGraphicFramePr>
        <xdr:cNvPr id="7" name="Chart 6">
          <a:extLst>
            <a:ext uri="{FF2B5EF4-FFF2-40B4-BE49-F238E27FC236}">
              <a16:creationId xmlns:a16="http://schemas.microsoft.com/office/drawing/2014/main" id="{84C6401B-21FD-44EE-B068-8B19AAD22F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33</xdr:row>
      <xdr:rowOff>0</xdr:rowOff>
    </xdr:from>
    <xdr:to>
      <xdr:col>10</xdr:col>
      <xdr:colOff>1524000</xdr:colOff>
      <xdr:row>47</xdr:row>
      <xdr:rowOff>165100</xdr:rowOff>
    </xdr:to>
    <xdr:graphicFrame macro="">
      <xdr:nvGraphicFramePr>
        <xdr:cNvPr id="8" name="Chart 7">
          <a:extLst>
            <a:ext uri="{FF2B5EF4-FFF2-40B4-BE49-F238E27FC236}">
              <a16:creationId xmlns:a16="http://schemas.microsoft.com/office/drawing/2014/main" id="{E871FC37-F564-43EC-B180-A4117824AA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139701</xdr:colOff>
      <xdr:row>4</xdr:row>
      <xdr:rowOff>0</xdr:rowOff>
    </xdr:from>
    <xdr:to>
      <xdr:col>11</xdr:col>
      <xdr:colOff>120650</xdr:colOff>
      <xdr:row>8</xdr:row>
      <xdr:rowOff>19050</xdr:rowOff>
    </xdr:to>
    <xdr:grpSp>
      <xdr:nvGrpSpPr>
        <xdr:cNvPr id="10" name="Group 9">
          <a:extLst>
            <a:ext uri="{FF2B5EF4-FFF2-40B4-BE49-F238E27FC236}">
              <a16:creationId xmlns:a16="http://schemas.microsoft.com/office/drawing/2014/main" id="{24A216C5-E9E5-0D7A-98EF-335E8C37EC6A}"/>
            </a:ext>
          </a:extLst>
        </xdr:cNvPr>
        <xdr:cNvGrpSpPr/>
      </xdr:nvGrpSpPr>
      <xdr:grpSpPr>
        <a:xfrm>
          <a:off x="139701" y="869950"/>
          <a:ext cx="10210799" cy="571500"/>
          <a:chOff x="1695451" y="996950"/>
          <a:chExt cx="10210799" cy="571500"/>
        </a:xfrm>
        <a:solidFill>
          <a:schemeClr val="accent1">
            <a:lumMod val="20000"/>
            <a:lumOff val="80000"/>
          </a:schemeClr>
        </a:solidFill>
      </xdr:grpSpPr>
      <xdr:sp macro="" textlink="$B$6">
        <xdr:nvSpPr>
          <xdr:cNvPr id="17" name="Rectangle 16">
            <a:extLst>
              <a:ext uri="{FF2B5EF4-FFF2-40B4-BE49-F238E27FC236}">
                <a16:creationId xmlns:a16="http://schemas.microsoft.com/office/drawing/2014/main" id="{ABE61B2D-ADB0-5B08-F4CF-1DC474618B30}"/>
              </a:ext>
            </a:extLst>
          </xdr:cNvPr>
          <xdr:cNvSpPr/>
        </xdr:nvSpPr>
        <xdr:spPr>
          <a:xfrm>
            <a:off x="1695451" y="1035050"/>
            <a:ext cx="1168399" cy="533400"/>
          </a:xfrm>
          <a:prstGeom prst="rect">
            <a:avLst/>
          </a:prstGeom>
          <a:grp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u="none" strike="noStrike">
                <a:solidFill>
                  <a:schemeClr val="bg2">
                    <a:lumMod val="10000"/>
                  </a:schemeClr>
                </a:solidFill>
                <a:latin typeface="Aptos Narrow"/>
                <a:ea typeface="+mn-ea"/>
                <a:cs typeface="+mn-cs"/>
              </a:rPr>
              <a:t>Total Products</a:t>
            </a:r>
          </a:p>
          <a:p>
            <a:pPr marL="0" indent="0" algn="ctr"/>
            <a:fld id="{3E73CDD2-98A5-4188-B8EE-F5D540B8638C}" type="TxLink">
              <a:rPr lang="en-US" sz="1100" b="1" i="0" u="none" strike="noStrike">
                <a:solidFill>
                  <a:schemeClr val="bg2">
                    <a:lumMod val="10000"/>
                  </a:schemeClr>
                </a:solidFill>
                <a:latin typeface="Aptos Narrow"/>
                <a:ea typeface="+mn-ea"/>
                <a:cs typeface="+mn-cs"/>
              </a:rPr>
              <a:pPr marL="0" indent="0" algn="ctr"/>
              <a:t> 1,463 </a:t>
            </a:fld>
            <a:endParaRPr lang="en-US" sz="1100" b="1" i="0" u="none" strike="noStrike">
              <a:solidFill>
                <a:schemeClr val="bg2">
                  <a:lumMod val="10000"/>
                </a:schemeClr>
              </a:solidFill>
              <a:latin typeface="Aptos Narrow"/>
              <a:ea typeface="+mn-ea"/>
              <a:cs typeface="+mn-cs"/>
            </a:endParaRPr>
          </a:p>
        </xdr:txBody>
      </xdr:sp>
      <xdr:sp macro="" textlink="$D$6">
        <xdr:nvSpPr>
          <xdr:cNvPr id="18" name="Rectangle 17">
            <a:extLst>
              <a:ext uri="{FF2B5EF4-FFF2-40B4-BE49-F238E27FC236}">
                <a16:creationId xmlns:a16="http://schemas.microsoft.com/office/drawing/2014/main" id="{5B865615-95F3-5B46-5331-9A841A788653}"/>
              </a:ext>
            </a:extLst>
          </xdr:cNvPr>
          <xdr:cNvSpPr/>
        </xdr:nvSpPr>
        <xdr:spPr>
          <a:xfrm>
            <a:off x="3825294" y="1031240"/>
            <a:ext cx="1342741" cy="530860"/>
          </a:xfrm>
          <a:prstGeom prst="rect">
            <a:avLst/>
          </a:prstGeom>
          <a:grp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u="none" strike="noStrike">
                <a:solidFill>
                  <a:schemeClr val="bg2">
                    <a:lumMod val="10000"/>
                  </a:schemeClr>
                </a:solidFill>
                <a:latin typeface="Aptos Narrow"/>
                <a:ea typeface="+mn-ea"/>
                <a:cs typeface="+mn-cs"/>
              </a:rPr>
              <a:t>Average Rating</a:t>
            </a:r>
          </a:p>
          <a:p>
            <a:pPr marL="0" indent="0" algn="ctr"/>
            <a:fld id="{E28C9061-09F0-4F1D-A8C8-C0B938E5C9E8}" type="TxLink">
              <a:rPr lang="en-US" sz="1100" b="1" i="0" u="none" strike="noStrike">
                <a:solidFill>
                  <a:schemeClr val="bg2">
                    <a:lumMod val="10000"/>
                  </a:schemeClr>
                </a:solidFill>
                <a:latin typeface="Aptos Narrow"/>
                <a:ea typeface="+mn-ea"/>
                <a:cs typeface="+mn-cs"/>
              </a:rPr>
              <a:pPr marL="0" indent="0" algn="ctr"/>
              <a:t>3.84</a:t>
            </a:fld>
            <a:endParaRPr lang="en-US" sz="1100" b="1" i="0" u="none" strike="noStrike">
              <a:solidFill>
                <a:schemeClr val="bg2">
                  <a:lumMod val="10000"/>
                </a:schemeClr>
              </a:solidFill>
              <a:latin typeface="Aptos Narrow"/>
              <a:ea typeface="+mn-ea"/>
              <a:cs typeface="+mn-cs"/>
            </a:endParaRPr>
          </a:p>
        </xdr:txBody>
      </xdr:sp>
      <xdr:sp macro="" textlink="$H$6">
        <xdr:nvSpPr>
          <xdr:cNvPr id="19" name="Rectangle 18">
            <a:extLst>
              <a:ext uri="{FF2B5EF4-FFF2-40B4-BE49-F238E27FC236}">
                <a16:creationId xmlns:a16="http://schemas.microsoft.com/office/drawing/2014/main" id="{98EE68CB-F0E5-6980-9707-5AA2FD54EBA8}"/>
              </a:ext>
            </a:extLst>
          </xdr:cNvPr>
          <xdr:cNvSpPr/>
        </xdr:nvSpPr>
        <xdr:spPr>
          <a:xfrm>
            <a:off x="6129479" y="1030605"/>
            <a:ext cx="1342741" cy="530860"/>
          </a:xfrm>
          <a:prstGeom prst="rect">
            <a:avLst/>
          </a:prstGeom>
          <a:grp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u="none" strike="noStrike">
                <a:solidFill>
                  <a:schemeClr val="bg2">
                    <a:lumMod val="10000"/>
                  </a:schemeClr>
                </a:solidFill>
                <a:latin typeface="Aptos Narrow"/>
                <a:ea typeface="+mn-ea"/>
                <a:cs typeface="+mn-cs"/>
              </a:rPr>
              <a:t>Average Discount%</a:t>
            </a:r>
          </a:p>
          <a:p>
            <a:pPr marL="0" indent="0" algn="ctr"/>
            <a:fld id="{22A8D22B-E709-4D01-BAB3-828BB7D490F0}" type="TxLink">
              <a:rPr lang="en-US" sz="1100" b="1" i="0" u="none" strike="noStrike">
                <a:solidFill>
                  <a:schemeClr val="bg2">
                    <a:lumMod val="10000"/>
                  </a:schemeClr>
                </a:solidFill>
                <a:latin typeface="Aptos Narrow"/>
                <a:ea typeface="+mn-ea"/>
                <a:cs typeface="+mn-cs"/>
              </a:rPr>
              <a:pPr marL="0" indent="0" algn="ctr"/>
              <a:t>43%</a:t>
            </a:fld>
            <a:endParaRPr lang="en-US" sz="1100" b="1" i="0" u="none" strike="noStrike">
              <a:solidFill>
                <a:schemeClr val="bg2">
                  <a:lumMod val="10000"/>
                </a:schemeClr>
              </a:solidFill>
              <a:latin typeface="Aptos Narrow"/>
              <a:ea typeface="+mn-ea"/>
              <a:cs typeface="+mn-cs"/>
            </a:endParaRPr>
          </a:p>
        </xdr:txBody>
      </xdr:sp>
      <xdr:sp macro="" textlink="$K$6">
        <xdr:nvSpPr>
          <xdr:cNvPr id="20" name="Rectangle 19">
            <a:extLst>
              <a:ext uri="{FF2B5EF4-FFF2-40B4-BE49-F238E27FC236}">
                <a16:creationId xmlns:a16="http://schemas.microsoft.com/office/drawing/2014/main" id="{9F848D50-9D9E-8688-5792-7751B8D13B60}"/>
              </a:ext>
            </a:extLst>
          </xdr:cNvPr>
          <xdr:cNvSpPr/>
        </xdr:nvSpPr>
        <xdr:spPr>
          <a:xfrm>
            <a:off x="8433664" y="1022350"/>
            <a:ext cx="1342741" cy="530860"/>
          </a:xfrm>
          <a:prstGeom prst="rect">
            <a:avLst/>
          </a:prstGeom>
          <a:grp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u="none" strike="noStrike">
                <a:solidFill>
                  <a:schemeClr val="bg2">
                    <a:lumMod val="10000"/>
                  </a:schemeClr>
                </a:solidFill>
                <a:latin typeface="Aptos Narrow"/>
                <a:ea typeface="+mn-ea"/>
                <a:cs typeface="+mn-cs"/>
              </a:rPr>
              <a:t>Total Reviews</a:t>
            </a:r>
          </a:p>
          <a:p>
            <a:pPr marL="0" indent="0" algn="ctr"/>
            <a:fld id="{DC6FFA97-669B-4EB7-AE4F-3F9FE277681D}" type="TxLink">
              <a:rPr lang="en-US" sz="1100" b="1" i="0" u="none" strike="noStrike">
                <a:solidFill>
                  <a:schemeClr val="bg2">
                    <a:lumMod val="10000"/>
                  </a:schemeClr>
                </a:solidFill>
                <a:latin typeface="Aptos Narrow"/>
                <a:ea typeface="+mn-ea"/>
                <a:cs typeface="+mn-cs"/>
              </a:rPr>
              <a:pPr marL="0" indent="0" algn="ctr"/>
              <a:t> 36,752 </a:t>
            </a:fld>
            <a:endParaRPr lang="en-US" sz="1100" b="1" i="0" u="none" strike="noStrike">
              <a:solidFill>
                <a:schemeClr val="bg2">
                  <a:lumMod val="10000"/>
                </a:schemeClr>
              </a:solidFill>
              <a:latin typeface="Aptos Narrow"/>
              <a:ea typeface="+mn-ea"/>
              <a:cs typeface="+mn-cs"/>
            </a:endParaRPr>
          </a:p>
        </xdr:txBody>
      </xdr:sp>
      <xdr:sp macro="" textlink="$A$6">
        <xdr:nvSpPr>
          <xdr:cNvPr id="2" name="Rectangle 1">
            <a:extLst>
              <a:ext uri="{FF2B5EF4-FFF2-40B4-BE49-F238E27FC236}">
                <a16:creationId xmlns:a16="http://schemas.microsoft.com/office/drawing/2014/main" id="{BCB6DACE-B46F-4273-FD21-113A825BEAEA}"/>
              </a:ext>
            </a:extLst>
          </xdr:cNvPr>
          <xdr:cNvSpPr/>
        </xdr:nvSpPr>
        <xdr:spPr>
          <a:xfrm>
            <a:off x="10737851" y="996950"/>
            <a:ext cx="1168399" cy="533400"/>
          </a:xfrm>
          <a:prstGeom prst="rect">
            <a:avLst/>
          </a:prstGeom>
          <a:grp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u="none" strike="noStrike">
                <a:solidFill>
                  <a:srgbClr val="000000"/>
                </a:solidFill>
                <a:latin typeface="Aptos Narrow"/>
                <a:ea typeface="+mn-ea"/>
                <a:cs typeface="+mn-cs"/>
              </a:rPr>
              <a:t>&gt; 1,000</a:t>
            </a:r>
            <a:r>
              <a:rPr lang="en-US" sz="1100" b="1" i="0" u="none" strike="noStrike" baseline="0">
                <a:solidFill>
                  <a:srgbClr val="000000"/>
                </a:solidFill>
                <a:latin typeface="Aptos Narrow"/>
                <a:ea typeface="+mn-ea"/>
                <a:cs typeface="+mn-cs"/>
              </a:rPr>
              <a:t> Reviews</a:t>
            </a:r>
          </a:p>
          <a:p>
            <a:pPr marL="0" indent="0" algn="ctr"/>
            <a:fld id="{22B3A194-396E-42DE-8CFA-DED10FE5FCAA}" type="TxLink">
              <a:rPr lang="en-US" sz="1100" b="1" i="0" u="none" strike="noStrike">
                <a:solidFill>
                  <a:srgbClr val="000000"/>
                </a:solidFill>
                <a:latin typeface="Aptos Narrow"/>
                <a:ea typeface="+mn-ea"/>
                <a:cs typeface="+mn-cs"/>
              </a:rPr>
              <a:pPr marL="0" indent="0" algn="ctr"/>
              <a:t>326</a:t>
            </a:fld>
            <a:endParaRPr lang="en-US" sz="1100" b="1" i="0" u="none" strike="noStrike">
              <a:solidFill>
                <a:schemeClr val="bg2">
                  <a:lumMod val="10000"/>
                </a:schemeClr>
              </a:solidFill>
              <a:latin typeface="Aptos Narrow"/>
              <a:ea typeface="+mn-ea"/>
              <a:cs typeface="+mn-cs"/>
            </a:endParaRPr>
          </a:p>
        </xdr:txBody>
      </xdr:sp>
    </xdr:grpSp>
    <xdr:clientData/>
  </xdr:twoCellAnchor>
  <xdr:twoCellAnchor>
    <xdr:from>
      <xdr:col>0</xdr:col>
      <xdr:colOff>0</xdr:colOff>
      <xdr:row>51</xdr:row>
      <xdr:rowOff>0</xdr:rowOff>
    </xdr:from>
    <xdr:to>
      <xdr:col>3</xdr:col>
      <xdr:colOff>685800</xdr:colOff>
      <xdr:row>65</xdr:row>
      <xdr:rowOff>165100</xdr:rowOff>
    </xdr:to>
    <xdr:graphicFrame macro="">
      <xdr:nvGraphicFramePr>
        <xdr:cNvPr id="12" name="Chart 11">
          <a:extLst>
            <a:ext uri="{FF2B5EF4-FFF2-40B4-BE49-F238E27FC236}">
              <a16:creationId xmlns:a16="http://schemas.microsoft.com/office/drawing/2014/main" id="{8444D84F-C3F6-4612-B15E-A7D1278EF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70</xdr:row>
      <xdr:rowOff>0</xdr:rowOff>
    </xdr:from>
    <xdr:to>
      <xdr:col>3</xdr:col>
      <xdr:colOff>685800</xdr:colOff>
      <xdr:row>84</xdr:row>
      <xdr:rowOff>114300</xdr:rowOff>
    </xdr:to>
    <xdr:graphicFrame macro="">
      <xdr:nvGraphicFramePr>
        <xdr:cNvPr id="13" name="Chart 12">
          <a:extLst>
            <a:ext uri="{FF2B5EF4-FFF2-40B4-BE49-F238E27FC236}">
              <a16:creationId xmlns:a16="http://schemas.microsoft.com/office/drawing/2014/main" id="{77A35247-2538-4B64-A524-881F426EDB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90</xdr:row>
      <xdr:rowOff>0</xdr:rowOff>
    </xdr:from>
    <xdr:to>
      <xdr:col>3</xdr:col>
      <xdr:colOff>685800</xdr:colOff>
      <xdr:row>104</xdr:row>
      <xdr:rowOff>165100</xdr:rowOff>
    </xdr:to>
    <xdr:graphicFrame macro="">
      <xdr:nvGraphicFramePr>
        <xdr:cNvPr id="3" name="Chart 2">
          <a:extLst>
            <a:ext uri="{FF2B5EF4-FFF2-40B4-BE49-F238E27FC236}">
              <a16:creationId xmlns:a16="http://schemas.microsoft.com/office/drawing/2014/main" id="{2415DE40-240E-4BB5-B89F-476019BE50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1327150</xdr:colOff>
      <xdr:row>1</xdr:row>
      <xdr:rowOff>123825</xdr:rowOff>
    </xdr:from>
    <xdr:to>
      <xdr:col>2</xdr:col>
      <xdr:colOff>4070350</xdr:colOff>
      <xdr:row>16</xdr:row>
      <xdr:rowOff>104775</xdr:rowOff>
    </xdr:to>
    <xdr:graphicFrame macro="">
      <xdr:nvGraphicFramePr>
        <xdr:cNvPr id="2" name="Chart 1">
          <a:extLst>
            <a:ext uri="{FF2B5EF4-FFF2-40B4-BE49-F238E27FC236}">
              <a16:creationId xmlns:a16="http://schemas.microsoft.com/office/drawing/2014/main" id="{91054862-6F8F-6060-36D9-A5409B8F4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584200</xdr:colOff>
      <xdr:row>3</xdr:row>
      <xdr:rowOff>19050</xdr:rowOff>
    </xdr:from>
    <xdr:to>
      <xdr:col>11</xdr:col>
      <xdr:colOff>279400</xdr:colOff>
      <xdr:row>18</xdr:row>
      <xdr:rowOff>0</xdr:rowOff>
    </xdr:to>
    <xdr:graphicFrame macro="">
      <xdr:nvGraphicFramePr>
        <xdr:cNvPr id="2" name="Chart 1">
          <a:extLst>
            <a:ext uri="{FF2B5EF4-FFF2-40B4-BE49-F238E27FC236}">
              <a16:creationId xmlns:a16="http://schemas.microsoft.com/office/drawing/2014/main" id="{660DB01A-9912-45EC-9FF8-C95C4E089A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2.297108449071" createdVersion="8" refreshedVersion="8" minRefreshableVersion="3" recordCount="1463" xr:uid="{C7B768B6-5108-4CF8-8EDE-A31C345B3DC8}">
  <cacheSource type="worksheet">
    <worksheetSource name="amazon4"/>
  </cacheSource>
  <cacheFields count="23">
    <cacheField name="product_id" numFmtId="0">
      <sharedItems/>
    </cacheField>
    <cacheField name="product_name" numFmtId="0">
      <sharedItems count="1335"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product_name_clean" numFmtId="0">
      <sharedItems count="1335"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164">
      <sharedItems containsSemiMixedTypes="0" containsString="0" containsNumber="1" minValue="39" maxValue="77990"/>
    </cacheField>
    <cacheField name="actual_price" numFmtId="164">
      <sharedItems containsSemiMixedTypes="0" containsString="0" containsNumber="1" minValue="39" maxValue="139900"/>
    </cacheField>
    <cacheField name="price_range" numFmtId="164">
      <sharedItems count="3">
        <s v="&gt;$500"/>
        <s v="$200-$500"/>
        <s v="&lt;$200"/>
      </sharedItems>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discount_range" numFmtId="0">
      <sharedItems containsSemiMixedTypes="0" containsString="0" containsNumber="1" containsInteger="1" minValue="0" maxValue="1"/>
    </cacheField>
    <cacheField name="rating" numFmtId="165">
      <sharedItems containsString="0" containsBlank="1" containsNumber="1" minValue="2" maxValue="5" count="26">
        <n v="4.2"/>
        <n v="4"/>
        <n v="3.9"/>
        <n v="4.0999999999999996"/>
        <n v="4.3"/>
        <n v="4.4000000000000004"/>
        <n v="4.5"/>
        <n v="3.7"/>
        <n v="3.3"/>
        <n v="3.6"/>
        <n v="3.4"/>
        <n v="3.8"/>
        <n v="3.5"/>
        <n v="4.5999999999999996"/>
        <n v="3.2"/>
        <n v="5"/>
        <n v="4.7"/>
        <n v="3"/>
        <n v="2.8"/>
        <n v="3.1"/>
        <n v="4.8"/>
        <n v="2.2999999999999998"/>
        <m/>
        <n v="2"/>
        <n v="2.6"/>
        <n v="2.9"/>
      </sharedItems>
    </cacheField>
    <cacheField name="rating_count" numFmtId="43">
      <sharedItems containsSemiMixedTypes="0" containsString="0" containsNumber="1" containsInteger="1" minValue="2" maxValue="426973"/>
    </cacheField>
    <cacheField name="rating*rating_count" numFmtId="43">
      <sharedItems containsSemiMixedTypes="0" containsString="0" containsNumber="1" minValue="0" maxValue="1878681.2000000002"/>
    </cacheField>
    <cacheField name="Less_than_1000_reviews" numFmtId="1">
      <sharedItems containsSemiMixedTypes="0" containsString="0" containsNumber="1" containsInteger="1" minValue="0" maxValue="1"/>
    </cacheField>
    <cacheField name="potential_revenue_estimate" numFmtId="164">
      <sharedItems containsSemiMixedTypes="0" containsString="0" containsNumber="1" minValue="1673" maxValue="3451882164"/>
    </cacheField>
    <cacheField name="about_product" numFmtId="0">
      <sharedItems longText="1"/>
    </cacheField>
    <cacheField name="user_id" numFmtId="0">
      <sharedItems/>
    </cacheField>
    <cacheField name="user_name" numFmtId="0">
      <sharedItems/>
    </cacheField>
    <cacheField name="user_name_clean"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20586417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3">
  <r>
    <s v="B07JW9H4J1"/>
    <x v="0"/>
    <x v="0"/>
    <x v="0"/>
    <n v="399"/>
    <n v="1099"/>
    <x v="0"/>
    <x v="0"/>
    <n v="1"/>
    <x v="0"/>
    <n v="24269"/>
    <n v="101929.8"/>
    <n v="0"/>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1"/>
    <x v="0"/>
    <n v="199"/>
    <n v="349"/>
    <x v="1"/>
    <x v="1"/>
    <n v="0"/>
    <x v="1"/>
    <n v="43994"/>
    <n v="175976"/>
    <n v="0"/>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2"/>
    <x v="0"/>
    <n v="199"/>
    <n v="1899"/>
    <x v="0"/>
    <x v="2"/>
    <n v="1"/>
    <x v="2"/>
    <n v="7928"/>
    <n v="30919.200000000001"/>
    <n v="0"/>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3"/>
    <x v="0"/>
    <n v="329"/>
    <n v="699"/>
    <x v="0"/>
    <x v="3"/>
    <n v="1"/>
    <x v="0"/>
    <n v="94363"/>
    <n v="396324.60000000003"/>
    <n v="0"/>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4"/>
    <x v="0"/>
    <n v="154"/>
    <n v="399"/>
    <x v="1"/>
    <x v="4"/>
    <n v="1"/>
    <x v="0"/>
    <n v="16905"/>
    <n v="71001"/>
    <n v="0"/>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5"/>
    <x v="0"/>
    <n v="149"/>
    <n v="1000"/>
    <x v="0"/>
    <x v="5"/>
    <n v="1"/>
    <x v="2"/>
    <n v="24871"/>
    <n v="96996.9"/>
    <n v="0"/>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6"/>
    <x v="0"/>
    <n v="176.63"/>
    <n v="499"/>
    <x v="1"/>
    <x v="6"/>
    <n v="1"/>
    <x v="3"/>
    <n v="15188"/>
    <n v="62270.799999999996"/>
    <n v="0"/>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x v="7"/>
    <x v="0"/>
    <n v="229"/>
    <n v="299"/>
    <x v="1"/>
    <x v="7"/>
    <n v="0"/>
    <x v="4"/>
    <n v="30411"/>
    <n v="130767.29999999999"/>
    <n v="0"/>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8"/>
    <x v="1"/>
    <n v="499"/>
    <n v="999"/>
    <x v="0"/>
    <x v="8"/>
    <n v="1"/>
    <x v="0"/>
    <n v="179691"/>
    <n v="754702.20000000007"/>
    <n v="0"/>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9"/>
    <x v="0"/>
    <n v="199"/>
    <n v="299"/>
    <x v="1"/>
    <x v="9"/>
    <n v="0"/>
    <x v="1"/>
    <n v="43994"/>
    <n v="175976"/>
    <n v="0"/>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10"/>
    <x v="0"/>
    <n v="154"/>
    <n v="339"/>
    <x v="1"/>
    <x v="10"/>
    <n v="1"/>
    <x v="4"/>
    <n v="13391"/>
    <n v="57581.299999999996"/>
    <n v="0"/>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11"/>
    <x v="0"/>
    <n v="299"/>
    <n v="799"/>
    <x v="0"/>
    <x v="11"/>
    <n v="1"/>
    <x v="0"/>
    <n v="94363"/>
    <n v="396324.60000000003"/>
    <n v="0"/>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12"/>
    <x v="2"/>
    <n v="219"/>
    <n v="700"/>
    <x v="0"/>
    <x v="12"/>
    <n v="1"/>
    <x v="5"/>
    <n v="426973"/>
    <n v="1878681.2000000002"/>
    <n v="0"/>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13"/>
    <x v="0"/>
    <n v="350"/>
    <n v="899"/>
    <x v="0"/>
    <x v="4"/>
    <n v="1"/>
    <x v="0"/>
    <n v="2262"/>
    <n v="9500.4"/>
    <n v="0"/>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14"/>
    <x v="0"/>
    <n v="159"/>
    <n v="399"/>
    <x v="1"/>
    <x v="13"/>
    <n v="1"/>
    <x v="3"/>
    <n v="4768"/>
    <n v="19548.8"/>
    <n v="0"/>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15"/>
    <x v="0"/>
    <n v="349"/>
    <n v="399"/>
    <x v="1"/>
    <x v="14"/>
    <n v="0"/>
    <x v="5"/>
    <n v="18757"/>
    <n v="82530.8"/>
    <n v="0"/>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16"/>
    <x v="3"/>
    <n v="13999"/>
    <n v="24999"/>
    <x v="0"/>
    <x v="15"/>
    <n v="0"/>
    <x v="0"/>
    <n v="32840"/>
    <n v="137928"/>
    <n v="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x v="17"/>
    <x v="0"/>
    <n v="249"/>
    <n v="399"/>
    <x v="1"/>
    <x v="16"/>
    <n v="0"/>
    <x v="1"/>
    <n v="43994"/>
    <n v="175976"/>
    <n v="0"/>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18"/>
    <x v="0"/>
    <n v="199"/>
    <n v="499"/>
    <x v="1"/>
    <x v="13"/>
    <n v="1"/>
    <x v="3"/>
    <n v="13045"/>
    <n v="53484.499999999993"/>
    <n v="0"/>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19"/>
    <x v="3"/>
    <n v="13490"/>
    <n v="21990"/>
    <x v="0"/>
    <x v="17"/>
    <n v="0"/>
    <x v="4"/>
    <n v="11976"/>
    <n v="51496.799999999996"/>
    <n v="0"/>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20"/>
    <x v="0"/>
    <n v="970"/>
    <n v="1799"/>
    <x v="0"/>
    <x v="18"/>
    <n v="0"/>
    <x v="6"/>
    <n v="815"/>
    <n v="3667.5"/>
    <n v="1"/>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21"/>
    <x v="2"/>
    <n v="279"/>
    <n v="499"/>
    <x v="1"/>
    <x v="15"/>
    <n v="0"/>
    <x v="7"/>
    <n v="10962"/>
    <n v="40559.4"/>
    <n v="0"/>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22"/>
    <x v="3"/>
    <n v="13490"/>
    <n v="22900"/>
    <x v="0"/>
    <x v="19"/>
    <n v="0"/>
    <x v="4"/>
    <n v="16299"/>
    <n v="70085.7"/>
    <n v="0"/>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23"/>
    <x v="0"/>
    <n v="59"/>
    <n v="199"/>
    <x v="2"/>
    <x v="20"/>
    <n v="1"/>
    <x v="1"/>
    <n v="9378"/>
    <n v="37512"/>
    <n v="0"/>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24"/>
    <x v="3"/>
    <n v="11499"/>
    <n v="19990"/>
    <x v="0"/>
    <x v="21"/>
    <n v="0"/>
    <x v="4"/>
    <n v="4703"/>
    <n v="20222.899999999998"/>
    <n v="0"/>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25"/>
    <x v="2"/>
    <n v="199"/>
    <n v="699"/>
    <x v="0"/>
    <x v="22"/>
    <n v="1"/>
    <x v="0"/>
    <n v="12153"/>
    <n v="51042.6"/>
    <n v="0"/>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26"/>
    <x v="3"/>
    <n v="14999"/>
    <n v="19999"/>
    <x v="0"/>
    <x v="23"/>
    <n v="0"/>
    <x v="0"/>
    <n v="34899"/>
    <n v="146575.80000000002"/>
    <n v="0"/>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27"/>
    <x v="0"/>
    <n v="299"/>
    <n v="399"/>
    <x v="1"/>
    <x v="23"/>
    <n v="0"/>
    <x v="1"/>
    <n v="2766"/>
    <n v="11064"/>
    <n v="0"/>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28"/>
    <x v="0"/>
    <n v="970"/>
    <n v="1999"/>
    <x v="0"/>
    <x v="24"/>
    <n v="1"/>
    <x v="5"/>
    <n v="184"/>
    <n v="809.6"/>
    <n v="1"/>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29"/>
    <x v="0"/>
    <n v="299"/>
    <n v="999"/>
    <x v="0"/>
    <x v="20"/>
    <n v="1"/>
    <x v="4"/>
    <n v="20850"/>
    <n v="89655"/>
    <n v="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30"/>
    <x v="0"/>
    <n v="199"/>
    <n v="750"/>
    <x v="0"/>
    <x v="25"/>
    <n v="1"/>
    <x v="6"/>
    <n v="74976"/>
    <n v="337392"/>
    <n v="0"/>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31"/>
    <x v="0"/>
    <n v="179"/>
    <n v="499"/>
    <x v="1"/>
    <x v="0"/>
    <n v="1"/>
    <x v="1"/>
    <n v="1934"/>
    <n v="7736"/>
    <n v="0"/>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x v="32"/>
    <x v="0"/>
    <n v="389"/>
    <n v="1099"/>
    <x v="0"/>
    <x v="6"/>
    <n v="1"/>
    <x v="4"/>
    <n v="974"/>
    <n v="4188.2"/>
    <n v="1"/>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33"/>
    <x v="0"/>
    <n v="599"/>
    <n v="599"/>
    <x v="0"/>
    <x v="26"/>
    <n v="0"/>
    <x v="4"/>
    <n v="355"/>
    <n v="1526.5"/>
    <n v="1"/>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34"/>
    <x v="0"/>
    <n v="199"/>
    <n v="999"/>
    <x v="0"/>
    <x v="27"/>
    <n v="1"/>
    <x v="2"/>
    <n v="1075"/>
    <n v="4192.5"/>
    <n v="0"/>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x v="35"/>
    <x v="0"/>
    <n v="99"/>
    <n v="666.66"/>
    <x v="0"/>
    <x v="5"/>
    <n v="1"/>
    <x v="2"/>
    <n v="24871"/>
    <n v="96996.9"/>
    <n v="0"/>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36"/>
    <x v="0"/>
    <n v="899"/>
    <n v="1900"/>
    <x v="0"/>
    <x v="3"/>
    <n v="1"/>
    <x v="5"/>
    <n v="13552"/>
    <n v="59628.800000000003"/>
    <n v="0"/>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37"/>
    <x v="0"/>
    <n v="199"/>
    <n v="999"/>
    <x v="0"/>
    <x v="27"/>
    <n v="1"/>
    <x v="1"/>
    <n v="576"/>
    <n v="2304"/>
    <n v="1"/>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38"/>
    <x v="3"/>
    <n v="32999"/>
    <n v="45999"/>
    <x v="0"/>
    <x v="28"/>
    <n v="0"/>
    <x v="0"/>
    <n v="7298"/>
    <n v="30651.600000000002"/>
    <n v="0"/>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39"/>
    <x v="0"/>
    <n v="970"/>
    <n v="1999"/>
    <x v="0"/>
    <x v="24"/>
    <n v="1"/>
    <x v="0"/>
    <n v="462"/>
    <n v="1940.4"/>
    <n v="1"/>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40"/>
    <x v="0"/>
    <n v="209"/>
    <n v="695"/>
    <x v="0"/>
    <x v="20"/>
    <n v="1"/>
    <x v="6"/>
    <n v="107687"/>
    <n v="484591.5"/>
    <n v="0"/>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x v="41"/>
    <x v="3"/>
    <n v="19999"/>
    <n v="34999"/>
    <x v="0"/>
    <x v="1"/>
    <n v="0"/>
    <x v="4"/>
    <n v="27151"/>
    <n v="116749.29999999999"/>
    <n v="0"/>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42"/>
    <x v="0"/>
    <n v="399"/>
    <n v="1099"/>
    <x v="0"/>
    <x v="0"/>
    <n v="1"/>
    <x v="0"/>
    <n v="24269"/>
    <n v="101929.8"/>
    <n v="0"/>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43"/>
    <x v="1"/>
    <n v="999"/>
    <n v="1599"/>
    <x v="0"/>
    <x v="16"/>
    <n v="0"/>
    <x v="4"/>
    <n v="12093"/>
    <n v="51999.9"/>
    <n v="0"/>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44"/>
    <x v="0"/>
    <n v="59"/>
    <n v="199"/>
    <x v="2"/>
    <x v="20"/>
    <n v="1"/>
    <x v="1"/>
    <n v="9378"/>
    <n v="37512"/>
    <n v="0"/>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45"/>
    <x v="0"/>
    <n v="333"/>
    <n v="999"/>
    <x v="0"/>
    <x v="29"/>
    <n v="1"/>
    <x v="8"/>
    <n v="9792"/>
    <n v="32313.599999999999"/>
    <n v="0"/>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46"/>
    <x v="1"/>
    <n v="507"/>
    <n v="1208"/>
    <x v="0"/>
    <x v="30"/>
    <n v="1"/>
    <x v="3"/>
    <n v="8131"/>
    <n v="33337.1"/>
    <n v="0"/>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47"/>
    <x v="2"/>
    <n v="309"/>
    <n v="475"/>
    <x v="1"/>
    <x v="31"/>
    <n v="0"/>
    <x v="5"/>
    <n v="426973"/>
    <n v="1878681.2000000002"/>
    <n v="0"/>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48"/>
    <x v="4"/>
    <n v="399"/>
    <n v="999"/>
    <x v="0"/>
    <x v="13"/>
    <n v="1"/>
    <x v="9"/>
    <n v="493"/>
    <n v="1774.8"/>
    <n v="1"/>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49"/>
    <x v="0"/>
    <n v="199"/>
    <n v="395"/>
    <x v="1"/>
    <x v="8"/>
    <n v="1"/>
    <x v="0"/>
    <n v="92595"/>
    <n v="388899"/>
    <n v="0"/>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50"/>
    <x v="1"/>
    <n v="1199"/>
    <n v="2199"/>
    <x v="0"/>
    <x v="32"/>
    <n v="0"/>
    <x v="5"/>
    <n v="24780"/>
    <n v="109032.00000000001"/>
    <n v="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51"/>
    <x v="0"/>
    <n v="179"/>
    <n v="500"/>
    <x v="1"/>
    <x v="0"/>
    <n v="1"/>
    <x v="0"/>
    <n v="92595"/>
    <n v="388899"/>
    <n v="0"/>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52"/>
    <x v="0"/>
    <n v="799"/>
    <n v="2100"/>
    <x v="0"/>
    <x v="33"/>
    <n v="1"/>
    <x v="4"/>
    <n v="8188"/>
    <n v="35208.400000000001"/>
    <n v="0"/>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53"/>
    <x v="5"/>
    <n v="6999"/>
    <n v="12999"/>
    <x v="0"/>
    <x v="18"/>
    <n v="0"/>
    <x v="0"/>
    <n v="4003"/>
    <n v="16812.600000000002"/>
    <n v="0"/>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54"/>
    <x v="0"/>
    <n v="199"/>
    <n v="349"/>
    <x v="1"/>
    <x v="1"/>
    <n v="0"/>
    <x v="3"/>
    <n v="314"/>
    <n v="1287.3999999999999"/>
    <n v="1"/>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55"/>
    <x v="4"/>
    <n v="230"/>
    <n v="499"/>
    <x v="1"/>
    <x v="34"/>
    <n v="1"/>
    <x v="7"/>
    <n v="2960"/>
    <n v="10952"/>
    <n v="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56"/>
    <x v="1"/>
    <n v="649"/>
    <n v="1399"/>
    <x v="0"/>
    <x v="34"/>
    <n v="1"/>
    <x v="0"/>
    <n v="179691"/>
    <n v="754702.20000000007"/>
    <n v="0"/>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57"/>
    <x v="3"/>
    <n v="15999"/>
    <n v="21999"/>
    <x v="0"/>
    <x v="35"/>
    <n v="0"/>
    <x v="0"/>
    <n v="34899"/>
    <n v="146575.80000000002"/>
    <n v="0"/>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58"/>
    <x v="0"/>
    <n v="348"/>
    <n v="1499"/>
    <x v="0"/>
    <x v="36"/>
    <n v="1"/>
    <x v="0"/>
    <n v="656"/>
    <n v="2755.2000000000003"/>
    <n v="1"/>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59"/>
    <x v="0"/>
    <n v="154"/>
    <n v="349"/>
    <x v="1"/>
    <x v="37"/>
    <n v="1"/>
    <x v="4"/>
    <n v="7064"/>
    <n v="30375.199999999997"/>
    <n v="0"/>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60"/>
    <x v="4"/>
    <n v="179"/>
    <n v="799"/>
    <x v="0"/>
    <x v="38"/>
    <n v="1"/>
    <x v="7"/>
    <n v="2201"/>
    <n v="8143.7000000000007"/>
    <n v="0"/>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61"/>
    <x v="3"/>
    <n v="32990"/>
    <n v="47900"/>
    <x v="0"/>
    <x v="39"/>
    <n v="0"/>
    <x v="4"/>
    <n v="7109"/>
    <n v="30568.699999999997"/>
    <n v="0"/>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62"/>
    <x v="0"/>
    <n v="139"/>
    <n v="999"/>
    <x v="0"/>
    <x v="40"/>
    <n v="1"/>
    <x v="1"/>
    <n v="1313"/>
    <n v="5252"/>
    <n v="0"/>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63"/>
    <x v="0"/>
    <n v="329"/>
    <n v="845"/>
    <x v="0"/>
    <x v="4"/>
    <n v="1"/>
    <x v="0"/>
    <n v="29746"/>
    <n v="124933.20000000001"/>
    <n v="0"/>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64"/>
    <x v="3"/>
    <n v="13999"/>
    <n v="24999"/>
    <x v="0"/>
    <x v="15"/>
    <n v="0"/>
    <x v="0"/>
    <n v="45238"/>
    <n v="189999.6"/>
    <n v="0"/>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65"/>
    <x v="2"/>
    <n v="309"/>
    <n v="1400"/>
    <x v="0"/>
    <x v="38"/>
    <n v="1"/>
    <x v="5"/>
    <n v="426973"/>
    <n v="1878681.2000000002"/>
    <n v="0"/>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66"/>
    <x v="0"/>
    <n v="263"/>
    <n v="699"/>
    <x v="0"/>
    <x v="33"/>
    <n v="1"/>
    <x v="3"/>
    <n v="450"/>
    <n v="1844.9999999999998"/>
    <n v="1"/>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67"/>
    <x v="5"/>
    <n v="7999"/>
    <n v="14990"/>
    <x v="0"/>
    <x v="41"/>
    <n v="0"/>
    <x v="4"/>
    <n v="457"/>
    <n v="1965.1"/>
    <n v="1"/>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68"/>
    <x v="6"/>
    <n v="1599"/>
    <n v="2999"/>
    <x v="0"/>
    <x v="41"/>
    <n v="0"/>
    <x v="0"/>
    <n v="2727"/>
    <n v="11453.4"/>
    <n v="0"/>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69"/>
    <x v="0"/>
    <n v="219"/>
    <n v="700"/>
    <x v="0"/>
    <x v="12"/>
    <n v="1"/>
    <x v="4"/>
    <n v="20053"/>
    <n v="86227.9"/>
    <n v="0"/>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70"/>
    <x v="0"/>
    <n v="349"/>
    <n v="899"/>
    <x v="0"/>
    <x v="4"/>
    <n v="1"/>
    <x v="6"/>
    <n v="149"/>
    <n v="670.5"/>
    <n v="1"/>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71"/>
    <x v="0"/>
    <n v="349"/>
    <n v="599"/>
    <x v="0"/>
    <x v="21"/>
    <n v="0"/>
    <x v="3"/>
    <n v="210"/>
    <n v="860.99999999999989"/>
    <n v="1"/>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72"/>
    <x v="3"/>
    <n v="26999"/>
    <n v="42999"/>
    <x v="0"/>
    <x v="42"/>
    <n v="0"/>
    <x v="0"/>
    <n v="45238"/>
    <n v="189999.6"/>
    <n v="0"/>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73"/>
    <x v="0"/>
    <n v="115"/>
    <n v="499"/>
    <x v="1"/>
    <x v="36"/>
    <n v="1"/>
    <x v="1"/>
    <n v="7732"/>
    <n v="30928"/>
    <n v="0"/>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74"/>
    <x v="0"/>
    <n v="399"/>
    <n v="999"/>
    <x v="0"/>
    <x v="13"/>
    <n v="1"/>
    <x v="3"/>
    <n v="1780"/>
    <n v="7297.9999999999991"/>
    <n v="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75"/>
    <x v="0"/>
    <n v="199"/>
    <n v="499"/>
    <x v="1"/>
    <x v="13"/>
    <n v="1"/>
    <x v="3"/>
    <n v="602"/>
    <n v="2468.1999999999998"/>
    <n v="1"/>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76"/>
    <x v="0"/>
    <n v="179"/>
    <n v="399"/>
    <x v="1"/>
    <x v="10"/>
    <n v="1"/>
    <x v="1"/>
    <n v="1423"/>
    <n v="5692"/>
    <n v="0"/>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77"/>
    <x v="3"/>
    <n v="10901"/>
    <n v="30990"/>
    <x v="0"/>
    <x v="6"/>
    <n v="1"/>
    <x v="3"/>
    <n v="398"/>
    <n v="1631.8"/>
    <n v="1"/>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78"/>
    <x v="0"/>
    <n v="209"/>
    <n v="499"/>
    <x v="1"/>
    <x v="30"/>
    <n v="1"/>
    <x v="2"/>
    <n v="536"/>
    <n v="2090.4"/>
    <n v="1"/>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79"/>
    <x v="4"/>
    <n v="1434"/>
    <n v="3999"/>
    <x v="0"/>
    <x v="0"/>
    <n v="1"/>
    <x v="1"/>
    <n v="32"/>
    <n v="128"/>
    <n v="1"/>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80"/>
    <x v="0"/>
    <n v="399"/>
    <n v="1099"/>
    <x v="0"/>
    <x v="0"/>
    <n v="1"/>
    <x v="0"/>
    <n v="24269"/>
    <n v="101929.8"/>
    <n v="0"/>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81"/>
    <x v="0"/>
    <n v="139"/>
    <n v="249"/>
    <x v="1"/>
    <x v="15"/>
    <n v="0"/>
    <x v="1"/>
    <n v="9378"/>
    <n v="37512"/>
    <n v="0"/>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82"/>
    <x v="3"/>
    <n v="7299"/>
    <n v="19125"/>
    <x v="0"/>
    <x v="33"/>
    <n v="1"/>
    <x v="10"/>
    <n v="902"/>
    <n v="3066.7999999999997"/>
    <n v="1"/>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83"/>
    <x v="0"/>
    <n v="299"/>
    <n v="799"/>
    <x v="0"/>
    <x v="11"/>
    <n v="1"/>
    <x v="5"/>
    <n v="28791"/>
    <n v="126680.40000000001"/>
    <n v="0"/>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x v="84"/>
    <x v="0"/>
    <n v="325"/>
    <n v="1299"/>
    <x v="0"/>
    <x v="43"/>
    <n v="1"/>
    <x v="0"/>
    <n v="10576"/>
    <n v="44419.200000000004"/>
    <n v="0"/>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85"/>
    <x v="3"/>
    <n v="29999"/>
    <n v="39999"/>
    <x v="0"/>
    <x v="23"/>
    <n v="0"/>
    <x v="0"/>
    <n v="7298"/>
    <n v="30651.600000000002"/>
    <n v="0"/>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86"/>
    <x v="3"/>
    <n v="27999"/>
    <n v="40990"/>
    <x v="0"/>
    <x v="44"/>
    <n v="0"/>
    <x v="4"/>
    <n v="4703"/>
    <n v="20222.899999999998"/>
    <n v="0"/>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87"/>
    <x v="3"/>
    <n v="30990"/>
    <n v="52900"/>
    <x v="0"/>
    <x v="19"/>
    <n v="0"/>
    <x v="4"/>
    <n v="7109"/>
    <n v="30568.699999999997"/>
    <n v="0"/>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88"/>
    <x v="0"/>
    <n v="199"/>
    <n v="999"/>
    <x v="0"/>
    <x v="27"/>
    <n v="1"/>
    <x v="6"/>
    <n v="127"/>
    <n v="571.5"/>
    <n v="1"/>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89"/>
    <x v="0"/>
    <n v="649"/>
    <n v="1999"/>
    <x v="0"/>
    <x v="45"/>
    <n v="1"/>
    <x v="0"/>
    <n v="24269"/>
    <n v="101929.8"/>
    <n v="0"/>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90"/>
    <x v="1"/>
    <n v="269"/>
    <n v="800"/>
    <x v="0"/>
    <x v="46"/>
    <n v="1"/>
    <x v="9"/>
    <n v="10134"/>
    <n v="36482.400000000001"/>
    <n v="0"/>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91"/>
    <x v="3"/>
    <n v="24999"/>
    <n v="31999"/>
    <x v="0"/>
    <x v="47"/>
    <n v="0"/>
    <x v="0"/>
    <n v="34899"/>
    <n v="146575.80000000002"/>
    <n v="0"/>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92"/>
    <x v="0"/>
    <n v="299"/>
    <n v="699"/>
    <x v="0"/>
    <x v="48"/>
    <n v="1"/>
    <x v="0"/>
    <n v="94363"/>
    <n v="396324.60000000003"/>
    <n v="0"/>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93"/>
    <x v="0"/>
    <n v="199"/>
    <n v="999"/>
    <x v="0"/>
    <x v="27"/>
    <n v="1"/>
    <x v="3"/>
    <n v="425"/>
    <n v="1742.4999999999998"/>
    <n v="1"/>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x v="94"/>
    <x v="3"/>
    <n v="18990"/>
    <n v="40990"/>
    <x v="0"/>
    <x v="34"/>
    <n v="1"/>
    <x v="0"/>
    <n v="6659"/>
    <n v="27967.800000000003"/>
    <n v="0"/>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95"/>
    <x v="1"/>
    <n v="290"/>
    <n v="349"/>
    <x v="1"/>
    <x v="49"/>
    <n v="0"/>
    <x v="7"/>
    <n v="1977"/>
    <n v="7314.9000000000005"/>
    <n v="0"/>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96"/>
    <x v="4"/>
    <n v="249"/>
    <n v="799"/>
    <x v="0"/>
    <x v="12"/>
    <n v="1"/>
    <x v="11"/>
    <n v="1079"/>
    <n v="4100.2"/>
    <n v="0"/>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97"/>
    <x v="0"/>
    <n v="345"/>
    <n v="999"/>
    <x v="0"/>
    <x v="6"/>
    <n v="1"/>
    <x v="7"/>
    <n v="1097"/>
    <n v="4058.9"/>
    <n v="0"/>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x v="98"/>
    <x v="1"/>
    <n v="1099"/>
    <n v="1899"/>
    <x v="0"/>
    <x v="21"/>
    <n v="0"/>
    <x v="6"/>
    <n v="22420"/>
    <n v="100890"/>
    <n v="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99"/>
    <x v="0"/>
    <n v="719"/>
    <n v="1499"/>
    <x v="0"/>
    <x v="50"/>
    <n v="1"/>
    <x v="3"/>
    <n v="1045"/>
    <n v="4284.5"/>
    <n v="0"/>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100"/>
    <x v="4"/>
    <n v="349"/>
    <n v="1499"/>
    <x v="0"/>
    <x v="36"/>
    <n v="1"/>
    <x v="4"/>
    <n v="4145"/>
    <n v="17823.5"/>
    <n v="0"/>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101"/>
    <x v="0"/>
    <n v="849"/>
    <n v="1809"/>
    <x v="0"/>
    <x v="3"/>
    <n v="1"/>
    <x v="4"/>
    <n v="6547"/>
    <n v="28152.1"/>
    <n v="0"/>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102"/>
    <x v="4"/>
    <n v="299"/>
    <n v="899"/>
    <x v="0"/>
    <x v="29"/>
    <n v="1"/>
    <x v="1"/>
    <n v="1588"/>
    <n v="6352"/>
    <n v="0"/>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103"/>
    <x v="3"/>
    <n v="21999"/>
    <n v="29999"/>
    <x v="0"/>
    <x v="35"/>
    <n v="0"/>
    <x v="0"/>
    <n v="32840"/>
    <n v="137928"/>
    <n v="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x v="104"/>
    <x v="0"/>
    <n v="349"/>
    <n v="999"/>
    <x v="0"/>
    <x v="6"/>
    <n v="1"/>
    <x v="0"/>
    <n v="13120"/>
    <n v="55104"/>
    <n v="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x v="105"/>
    <x v="0"/>
    <n v="399"/>
    <n v="999"/>
    <x v="0"/>
    <x v="13"/>
    <n v="1"/>
    <x v="4"/>
    <n v="2806"/>
    <n v="12065.8"/>
    <n v="0"/>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106"/>
    <x v="0"/>
    <n v="449"/>
    <n v="1299"/>
    <x v="0"/>
    <x v="6"/>
    <n v="1"/>
    <x v="0"/>
    <n v="24269"/>
    <n v="101929.8"/>
    <n v="0"/>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107"/>
    <x v="0"/>
    <n v="299"/>
    <n v="999"/>
    <x v="0"/>
    <x v="20"/>
    <n v="1"/>
    <x v="4"/>
    <n v="766"/>
    <n v="3293.7999999999997"/>
    <n v="1"/>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108"/>
    <x v="3"/>
    <n v="37999"/>
    <n v="65000"/>
    <x v="0"/>
    <x v="21"/>
    <n v="0"/>
    <x v="4"/>
    <n v="3587"/>
    <n v="15424.099999999999"/>
    <n v="0"/>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109"/>
    <x v="0"/>
    <n v="99"/>
    <n v="800"/>
    <x v="0"/>
    <x v="51"/>
    <n v="1"/>
    <x v="2"/>
    <n v="24871"/>
    <n v="96996.9"/>
    <n v="0"/>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110"/>
    <x v="5"/>
    <n v="7390"/>
    <n v="20000"/>
    <x v="0"/>
    <x v="11"/>
    <n v="1"/>
    <x v="3"/>
    <n v="2581"/>
    <n v="10582.099999999999"/>
    <n v="0"/>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111"/>
    <x v="0"/>
    <n v="273.10000000000002"/>
    <n v="999"/>
    <x v="0"/>
    <x v="25"/>
    <n v="1"/>
    <x v="4"/>
    <n v="20850"/>
    <n v="89655"/>
    <n v="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112"/>
    <x v="3"/>
    <n v="15990"/>
    <n v="23990"/>
    <x v="0"/>
    <x v="9"/>
    <n v="0"/>
    <x v="4"/>
    <n v="1035"/>
    <n v="4450.5"/>
    <n v="0"/>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113"/>
    <x v="0"/>
    <n v="399"/>
    <n v="999"/>
    <x v="0"/>
    <x v="13"/>
    <n v="1"/>
    <x v="3"/>
    <n v="1780"/>
    <n v="7297.9999999999991"/>
    <n v="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114"/>
    <x v="4"/>
    <n v="399"/>
    <n v="1999"/>
    <x v="0"/>
    <x v="27"/>
    <n v="1"/>
    <x v="6"/>
    <n v="505"/>
    <n v="2272.5"/>
    <n v="1"/>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115"/>
    <x v="0"/>
    <n v="210"/>
    <n v="399"/>
    <x v="1"/>
    <x v="41"/>
    <n v="0"/>
    <x v="3"/>
    <n v="1717"/>
    <n v="7039.7"/>
    <n v="0"/>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116"/>
    <x v="4"/>
    <n v="1299"/>
    <n v="1999"/>
    <x v="0"/>
    <x v="31"/>
    <n v="0"/>
    <x v="9"/>
    <n v="590"/>
    <n v="2124"/>
    <n v="1"/>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117"/>
    <x v="0"/>
    <n v="347"/>
    <n v="999"/>
    <x v="0"/>
    <x v="6"/>
    <n v="1"/>
    <x v="12"/>
    <n v="1121"/>
    <n v="3923.5"/>
    <n v="0"/>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118"/>
    <x v="0"/>
    <n v="149"/>
    <n v="999"/>
    <x v="0"/>
    <x v="5"/>
    <n v="1"/>
    <x v="1"/>
    <n v="1313"/>
    <n v="5252"/>
    <n v="0"/>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119"/>
    <x v="0"/>
    <n v="228"/>
    <n v="899"/>
    <x v="0"/>
    <x v="43"/>
    <n v="1"/>
    <x v="11"/>
    <n v="132"/>
    <n v="501.59999999999997"/>
    <n v="1"/>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120"/>
    <x v="0"/>
    <n v="1599"/>
    <n v="1999"/>
    <x v="0"/>
    <x v="52"/>
    <n v="0"/>
    <x v="5"/>
    <n v="1951"/>
    <n v="8584.4000000000015"/>
    <n v="0"/>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121"/>
    <x v="4"/>
    <n v="1499"/>
    <n v="3999"/>
    <x v="0"/>
    <x v="11"/>
    <n v="1"/>
    <x v="7"/>
    <n v="37"/>
    <n v="136.9"/>
    <n v="1"/>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x v="122"/>
    <x v="3"/>
    <n v="8499"/>
    <n v="15999"/>
    <x v="0"/>
    <x v="41"/>
    <n v="0"/>
    <x v="4"/>
    <n v="592"/>
    <n v="2545.6"/>
    <n v="1"/>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x v="123"/>
    <x v="3"/>
    <n v="20990"/>
    <n v="44990"/>
    <x v="0"/>
    <x v="3"/>
    <n v="1"/>
    <x v="3"/>
    <n v="1259"/>
    <n v="5161.8999999999996"/>
    <n v="0"/>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124"/>
    <x v="3"/>
    <n v="32999"/>
    <n v="44999"/>
    <x v="0"/>
    <x v="35"/>
    <n v="0"/>
    <x v="0"/>
    <n v="45238"/>
    <n v="189999.6"/>
    <n v="0"/>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125"/>
    <x v="2"/>
    <n v="799"/>
    <n v="1700"/>
    <x v="0"/>
    <x v="3"/>
    <n v="1"/>
    <x v="3"/>
    <n v="28638"/>
    <n v="117415.79999999999"/>
    <n v="0"/>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126"/>
    <x v="2"/>
    <n v="229"/>
    <n v="595"/>
    <x v="0"/>
    <x v="33"/>
    <n v="1"/>
    <x v="4"/>
    <n v="12835"/>
    <n v="55190.5"/>
    <n v="0"/>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127"/>
    <x v="3"/>
    <n v="9999"/>
    <n v="27990"/>
    <x v="0"/>
    <x v="0"/>
    <n v="1"/>
    <x v="0"/>
    <n v="1269"/>
    <n v="5329.8"/>
    <n v="0"/>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128"/>
    <x v="4"/>
    <n v="349"/>
    <n v="599"/>
    <x v="0"/>
    <x v="21"/>
    <n v="0"/>
    <x v="0"/>
    <n v="284"/>
    <n v="1192.8"/>
    <n v="1"/>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129"/>
    <x v="7"/>
    <n v="489"/>
    <n v="1200"/>
    <x v="0"/>
    <x v="53"/>
    <n v="1"/>
    <x v="5"/>
    <n v="69538"/>
    <n v="305967.2"/>
    <n v="0"/>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130"/>
    <x v="3"/>
    <n v="23999"/>
    <n v="34990"/>
    <x v="0"/>
    <x v="39"/>
    <n v="0"/>
    <x v="4"/>
    <n v="4703"/>
    <n v="20222.899999999998"/>
    <n v="0"/>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131"/>
    <x v="0"/>
    <n v="399"/>
    <n v="999"/>
    <x v="0"/>
    <x v="13"/>
    <n v="1"/>
    <x v="4"/>
    <n v="2806"/>
    <n v="12065.8"/>
    <n v="0"/>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132"/>
    <x v="8"/>
    <n v="349"/>
    <n v="1299"/>
    <x v="0"/>
    <x v="25"/>
    <n v="1"/>
    <x v="1"/>
    <n v="3295"/>
    <n v="13180"/>
    <n v="0"/>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133"/>
    <x v="0"/>
    <n v="179"/>
    <n v="299"/>
    <x v="1"/>
    <x v="54"/>
    <n v="0"/>
    <x v="2"/>
    <n v="81"/>
    <n v="315.89999999999998"/>
    <n v="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134"/>
    <x v="0"/>
    <n v="689"/>
    <n v="1500"/>
    <x v="0"/>
    <x v="34"/>
    <n v="1"/>
    <x v="0"/>
    <n v="42301"/>
    <n v="177664.2"/>
    <n v="0"/>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135"/>
    <x v="3"/>
    <n v="30990"/>
    <n v="49990"/>
    <x v="0"/>
    <x v="16"/>
    <n v="0"/>
    <x v="4"/>
    <n v="1376"/>
    <n v="5916.8"/>
    <n v="0"/>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136"/>
    <x v="0"/>
    <n v="249"/>
    <n v="931"/>
    <x v="0"/>
    <x v="25"/>
    <n v="1"/>
    <x v="2"/>
    <n v="1075"/>
    <n v="4192.5"/>
    <n v="0"/>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x v="137"/>
    <x v="2"/>
    <n v="999"/>
    <n v="2399"/>
    <x v="0"/>
    <x v="30"/>
    <n v="1"/>
    <x v="13"/>
    <n v="3664"/>
    <n v="16854.399999999998"/>
    <n v="0"/>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138"/>
    <x v="4"/>
    <n v="399"/>
    <n v="399"/>
    <x v="1"/>
    <x v="26"/>
    <n v="0"/>
    <x v="2"/>
    <n v="1951"/>
    <n v="7608.9"/>
    <n v="0"/>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x v="139"/>
    <x v="0"/>
    <n v="349"/>
    <n v="699"/>
    <x v="0"/>
    <x v="8"/>
    <n v="1"/>
    <x v="4"/>
    <n v="20850"/>
    <n v="89655"/>
    <n v="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140"/>
    <x v="0"/>
    <n v="399"/>
    <n v="1099"/>
    <x v="0"/>
    <x v="0"/>
    <n v="1"/>
    <x v="3"/>
    <n v="2685"/>
    <n v="11008.499999999998"/>
    <n v="0"/>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141"/>
    <x v="1"/>
    <n v="1699"/>
    <n v="2999"/>
    <x v="0"/>
    <x v="1"/>
    <n v="0"/>
    <x v="5"/>
    <n v="24780"/>
    <n v="109032.00000000001"/>
    <n v="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142"/>
    <x v="4"/>
    <n v="655"/>
    <n v="1099"/>
    <x v="0"/>
    <x v="54"/>
    <n v="0"/>
    <x v="14"/>
    <n v="285"/>
    <n v="912"/>
    <n v="1"/>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143"/>
    <x v="1"/>
    <n v="749"/>
    <n v="1339"/>
    <x v="0"/>
    <x v="15"/>
    <n v="0"/>
    <x v="0"/>
    <n v="179692"/>
    <n v="754706.4"/>
    <n v="0"/>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144"/>
    <x v="3"/>
    <n v="9999"/>
    <n v="12999"/>
    <x v="0"/>
    <x v="7"/>
    <n v="0"/>
    <x v="0"/>
    <n v="6088"/>
    <n v="25569.600000000002"/>
    <n v="0"/>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145"/>
    <x v="4"/>
    <n v="195"/>
    <n v="499"/>
    <x v="1"/>
    <x v="4"/>
    <n v="1"/>
    <x v="7"/>
    <n v="1383"/>
    <n v="5117.1000000000004"/>
    <n v="0"/>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x v="146"/>
    <x v="0"/>
    <n v="999"/>
    <n v="2100"/>
    <x v="0"/>
    <x v="50"/>
    <n v="1"/>
    <x v="6"/>
    <n v="5492"/>
    <n v="24714"/>
    <n v="0"/>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147"/>
    <x v="0"/>
    <n v="499"/>
    <n v="899"/>
    <x v="0"/>
    <x v="15"/>
    <n v="0"/>
    <x v="0"/>
    <n v="919"/>
    <n v="3859.8"/>
    <n v="1"/>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148"/>
    <x v="9"/>
    <n v="416"/>
    <n v="599"/>
    <x v="0"/>
    <x v="39"/>
    <n v="0"/>
    <x v="0"/>
    <n v="30023"/>
    <n v="126096.6"/>
    <n v="0"/>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149"/>
    <x v="0"/>
    <n v="368"/>
    <n v="699"/>
    <x v="0"/>
    <x v="41"/>
    <n v="0"/>
    <x v="0"/>
    <n v="387"/>
    <n v="1625.4"/>
    <n v="1"/>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150"/>
    <x v="3"/>
    <n v="29990"/>
    <n v="65000"/>
    <x v="0"/>
    <x v="34"/>
    <n v="1"/>
    <x v="3"/>
    <n v="211"/>
    <n v="865.09999999999991"/>
    <n v="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151"/>
    <x v="0"/>
    <n v="339"/>
    <n v="1099"/>
    <x v="0"/>
    <x v="12"/>
    <n v="1"/>
    <x v="4"/>
    <n v="974"/>
    <n v="4188.2"/>
    <n v="1"/>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152"/>
    <x v="3"/>
    <n v="15490"/>
    <n v="20900"/>
    <x v="0"/>
    <x v="55"/>
    <n v="0"/>
    <x v="4"/>
    <n v="16299"/>
    <n v="70085.7"/>
    <n v="0"/>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153"/>
    <x v="0"/>
    <n v="499"/>
    <n v="1299"/>
    <x v="0"/>
    <x v="33"/>
    <n v="1"/>
    <x v="4"/>
    <n v="30411"/>
    <n v="130767.29999999999"/>
    <n v="0"/>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154"/>
    <x v="1"/>
    <n v="249"/>
    <n v="399"/>
    <x v="1"/>
    <x v="16"/>
    <n v="0"/>
    <x v="10"/>
    <n v="4642"/>
    <n v="15782.8"/>
    <n v="0"/>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155"/>
    <x v="4"/>
    <n v="399"/>
    <n v="799"/>
    <x v="0"/>
    <x v="8"/>
    <n v="1"/>
    <x v="4"/>
    <n v="12"/>
    <n v="51.599999999999994"/>
    <n v="1"/>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156"/>
    <x v="0"/>
    <n v="1499"/>
    <n v="1999"/>
    <x v="0"/>
    <x v="23"/>
    <n v="0"/>
    <x v="5"/>
    <n v="1951"/>
    <n v="8584.4000000000015"/>
    <n v="0"/>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57"/>
    <x v="10"/>
    <n v="9490"/>
    <n v="15990"/>
    <x v="0"/>
    <x v="19"/>
    <n v="0"/>
    <x v="2"/>
    <n v="10480"/>
    <n v="40872"/>
    <n v="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158"/>
    <x v="2"/>
    <n v="637"/>
    <n v="1499"/>
    <x v="0"/>
    <x v="30"/>
    <n v="1"/>
    <x v="3"/>
    <n v="24"/>
    <n v="98.399999999999991"/>
    <n v="1"/>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159"/>
    <x v="4"/>
    <n v="399"/>
    <n v="899"/>
    <x v="0"/>
    <x v="37"/>
    <n v="1"/>
    <x v="2"/>
    <n v="254"/>
    <n v="990.6"/>
    <n v="1"/>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160"/>
    <x v="9"/>
    <n v="1089"/>
    <n v="1600"/>
    <x v="0"/>
    <x v="44"/>
    <n v="0"/>
    <x v="1"/>
    <n v="3565"/>
    <n v="14260"/>
    <n v="0"/>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161"/>
    <x v="0"/>
    <n v="339"/>
    <n v="999"/>
    <x v="0"/>
    <x v="46"/>
    <n v="1"/>
    <x v="4"/>
    <n v="6255"/>
    <n v="26896.5"/>
    <n v="0"/>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162"/>
    <x v="0"/>
    <n v="149"/>
    <n v="499"/>
    <x v="1"/>
    <x v="20"/>
    <n v="1"/>
    <x v="1"/>
    <n v="7732"/>
    <n v="30928"/>
    <n v="0"/>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163"/>
    <x v="0"/>
    <n v="149"/>
    <n v="399"/>
    <x v="1"/>
    <x v="11"/>
    <n v="1"/>
    <x v="2"/>
    <n v="57"/>
    <n v="222.29999999999998"/>
    <n v="1"/>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x v="164"/>
    <x v="0"/>
    <n v="599"/>
    <n v="849"/>
    <x v="0"/>
    <x v="56"/>
    <n v="0"/>
    <x v="6"/>
    <n v="577"/>
    <n v="2596.5"/>
    <n v="1"/>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165"/>
    <x v="4"/>
    <n v="299"/>
    <n v="1199"/>
    <x v="0"/>
    <x v="43"/>
    <n v="1"/>
    <x v="2"/>
    <n v="1193"/>
    <n v="4652.7"/>
    <n v="0"/>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166"/>
    <x v="0"/>
    <n v="399"/>
    <n v="1299"/>
    <x v="0"/>
    <x v="12"/>
    <n v="1"/>
    <x v="0"/>
    <n v="13120"/>
    <n v="55104"/>
    <n v="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x v="167"/>
    <x v="4"/>
    <n v="339"/>
    <n v="1999"/>
    <x v="0"/>
    <x v="57"/>
    <n v="1"/>
    <x v="1"/>
    <n v="343"/>
    <n v="1372"/>
    <n v="1"/>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168"/>
    <x v="3"/>
    <n v="12499"/>
    <n v="22990"/>
    <x v="0"/>
    <x v="18"/>
    <n v="0"/>
    <x v="4"/>
    <n v="1611"/>
    <n v="6927.2999999999993"/>
    <n v="0"/>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169"/>
    <x v="0"/>
    <n v="249"/>
    <n v="399"/>
    <x v="1"/>
    <x v="16"/>
    <n v="0"/>
    <x v="1"/>
    <n v="6558"/>
    <n v="26232"/>
    <n v="0"/>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170"/>
    <x v="1"/>
    <n v="1399"/>
    <n v="2499"/>
    <x v="0"/>
    <x v="15"/>
    <n v="0"/>
    <x v="5"/>
    <n v="23169"/>
    <n v="101943.6"/>
    <n v="0"/>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171"/>
    <x v="3"/>
    <n v="32999"/>
    <n v="47990"/>
    <x v="0"/>
    <x v="39"/>
    <n v="0"/>
    <x v="4"/>
    <n v="4703"/>
    <n v="20222.899999999998"/>
    <n v="0"/>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172"/>
    <x v="0"/>
    <n v="149"/>
    <n v="399"/>
    <x v="1"/>
    <x v="11"/>
    <n v="1"/>
    <x v="1"/>
    <n v="1423"/>
    <n v="5692"/>
    <n v="0"/>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173"/>
    <x v="0"/>
    <n v="325"/>
    <n v="999"/>
    <x v="0"/>
    <x v="29"/>
    <n v="1"/>
    <x v="4"/>
    <n v="2651"/>
    <n v="11399.3"/>
    <n v="0"/>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174"/>
    <x v="0"/>
    <n v="399"/>
    <n v="1999"/>
    <x v="0"/>
    <x v="27"/>
    <n v="1"/>
    <x v="15"/>
    <n v="5"/>
    <n v="25"/>
    <n v="1"/>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175"/>
    <x v="1"/>
    <n v="199"/>
    <n v="499"/>
    <x v="1"/>
    <x v="13"/>
    <n v="1"/>
    <x v="7"/>
    <n v="612"/>
    <n v="2264.4"/>
    <n v="1"/>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176"/>
    <x v="0"/>
    <n v="88"/>
    <n v="299"/>
    <x v="1"/>
    <x v="58"/>
    <n v="1"/>
    <x v="1"/>
    <n v="9378"/>
    <n v="37512"/>
    <n v="0"/>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177"/>
    <x v="0"/>
    <n v="399"/>
    <n v="1099"/>
    <x v="0"/>
    <x v="0"/>
    <n v="1"/>
    <x v="3"/>
    <n v="2685"/>
    <n v="11008.499999999998"/>
    <n v="0"/>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178"/>
    <x v="0"/>
    <n v="57.89"/>
    <n v="199"/>
    <x v="2"/>
    <x v="58"/>
    <n v="1"/>
    <x v="1"/>
    <n v="9378"/>
    <n v="37512"/>
    <n v="0"/>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179"/>
    <x v="4"/>
    <n v="799"/>
    <n v="1999"/>
    <x v="0"/>
    <x v="13"/>
    <n v="1"/>
    <x v="8"/>
    <n v="576"/>
    <n v="1900.8"/>
    <n v="1"/>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180"/>
    <x v="4"/>
    <n v="205"/>
    <n v="499"/>
    <x v="1"/>
    <x v="53"/>
    <n v="1"/>
    <x v="11"/>
    <n v="313"/>
    <n v="1189.3999999999999"/>
    <n v="1"/>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181"/>
    <x v="0"/>
    <n v="299"/>
    <n v="699"/>
    <x v="0"/>
    <x v="48"/>
    <n v="1"/>
    <x v="3"/>
    <n v="2957"/>
    <n v="12123.699999999999"/>
    <n v="0"/>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182"/>
    <x v="0"/>
    <n v="849"/>
    <n v="999"/>
    <x v="0"/>
    <x v="59"/>
    <n v="0"/>
    <x v="3"/>
    <n v="6736"/>
    <n v="27617.599999999999"/>
    <n v="0"/>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x v="183"/>
    <x v="0"/>
    <n v="949"/>
    <n v="1999"/>
    <x v="0"/>
    <x v="3"/>
    <n v="1"/>
    <x v="5"/>
    <n v="13552"/>
    <n v="59628.800000000003"/>
    <n v="0"/>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184"/>
    <x v="0"/>
    <n v="499"/>
    <n v="1200"/>
    <x v="0"/>
    <x v="30"/>
    <n v="1"/>
    <x v="4"/>
    <n v="5451"/>
    <n v="23439.3"/>
    <n v="0"/>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185"/>
    <x v="0"/>
    <n v="299"/>
    <n v="485"/>
    <x v="1"/>
    <x v="16"/>
    <n v="0"/>
    <x v="4"/>
    <n v="10911"/>
    <n v="46917.299999999996"/>
    <n v="0"/>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186"/>
    <x v="0"/>
    <n v="949"/>
    <n v="1999"/>
    <x v="0"/>
    <x v="3"/>
    <n v="1"/>
    <x v="5"/>
    <n v="13552"/>
    <n v="59628.800000000003"/>
    <n v="0"/>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187"/>
    <x v="0"/>
    <n v="379"/>
    <n v="1099"/>
    <x v="0"/>
    <x v="46"/>
    <n v="1"/>
    <x v="4"/>
    <n v="2806"/>
    <n v="12065.8"/>
    <n v="0"/>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188"/>
    <x v="3"/>
    <n v="8990"/>
    <n v="18990"/>
    <x v="0"/>
    <x v="3"/>
    <n v="1"/>
    <x v="2"/>
    <n v="350"/>
    <n v="1365"/>
    <n v="1"/>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189"/>
    <x v="9"/>
    <n v="486"/>
    <n v="1999"/>
    <x v="0"/>
    <x v="60"/>
    <n v="1"/>
    <x v="0"/>
    <n v="30023"/>
    <n v="126096.6"/>
    <n v="0"/>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190"/>
    <x v="5"/>
    <n v="5699"/>
    <n v="11000"/>
    <x v="0"/>
    <x v="61"/>
    <n v="0"/>
    <x v="0"/>
    <n v="4003"/>
    <n v="16812.600000000002"/>
    <n v="0"/>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191"/>
    <x v="0"/>
    <n v="709"/>
    <n v="1999"/>
    <x v="0"/>
    <x v="6"/>
    <n v="1"/>
    <x v="3"/>
    <n v="178817"/>
    <n v="733149.7"/>
    <n v="0"/>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192"/>
    <x v="3"/>
    <n v="47990"/>
    <n v="70900"/>
    <x v="0"/>
    <x v="44"/>
    <n v="0"/>
    <x v="4"/>
    <n v="7109"/>
    <n v="30568.699999999997"/>
    <n v="0"/>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193"/>
    <x v="4"/>
    <n v="299"/>
    <n v="1199"/>
    <x v="0"/>
    <x v="43"/>
    <n v="1"/>
    <x v="7"/>
    <n v="490"/>
    <n v="1813"/>
    <n v="1"/>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194"/>
    <x v="0"/>
    <n v="320"/>
    <n v="599"/>
    <x v="0"/>
    <x v="41"/>
    <n v="0"/>
    <x v="3"/>
    <n v="491"/>
    <n v="2013.1"/>
    <n v="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195"/>
    <x v="0"/>
    <n v="139"/>
    <n v="549"/>
    <x v="0"/>
    <x v="43"/>
    <n v="1"/>
    <x v="2"/>
    <n v="61"/>
    <n v="237.9"/>
    <n v="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196"/>
    <x v="0"/>
    <n v="129"/>
    <n v="249"/>
    <x v="1"/>
    <x v="61"/>
    <n v="0"/>
    <x v="1"/>
    <n v="9378"/>
    <n v="37512"/>
    <n v="0"/>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197"/>
    <x v="3"/>
    <n v="24999"/>
    <n v="35999"/>
    <x v="0"/>
    <x v="39"/>
    <n v="0"/>
    <x v="0"/>
    <n v="32840"/>
    <n v="137928"/>
    <n v="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x v="198"/>
    <x v="0"/>
    <n v="999"/>
    <n v="1699"/>
    <x v="0"/>
    <x v="19"/>
    <n v="0"/>
    <x v="5"/>
    <n v="7318"/>
    <n v="32199.200000000004"/>
    <n v="0"/>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199"/>
    <x v="0"/>
    <n v="225"/>
    <n v="499"/>
    <x v="1"/>
    <x v="10"/>
    <n v="1"/>
    <x v="3"/>
    <n v="789"/>
    <n v="3234.8999999999996"/>
    <n v="1"/>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200"/>
    <x v="4"/>
    <n v="547"/>
    <n v="2999"/>
    <x v="0"/>
    <x v="62"/>
    <n v="1"/>
    <x v="4"/>
    <n v="407"/>
    <n v="1750.1"/>
    <n v="1"/>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201"/>
    <x v="0"/>
    <n v="259"/>
    <n v="699"/>
    <x v="0"/>
    <x v="11"/>
    <n v="1"/>
    <x v="11"/>
    <n v="2399"/>
    <n v="9116.1999999999989"/>
    <n v="0"/>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202"/>
    <x v="4"/>
    <n v="239"/>
    <n v="699"/>
    <x v="0"/>
    <x v="46"/>
    <n v="1"/>
    <x v="5"/>
    <n v="2640"/>
    <n v="11616.000000000002"/>
    <n v="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203"/>
    <x v="4"/>
    <n v="349"/>
    <n v="999"/>
    <x v="0"/>
    <x v="6"/>
    <n v="1"/>
    <x v="1"/>
    <n v="839"/>
    <n v="3356"/>
    <n v="1"/>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204"/>
    <x v="2"/>
    <n v="467"/>
    <n v="599"/>
    <x v="0"/>
    <x v="47"/>
    <n v="0"/>
    <x v="5"/>
    <n v="44054"/>
    <n v="193837.6"/>
    <n v="0"/>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205"/>
    <x v="0"/>
    <n v="449"/>
    <n v="599"/>
    <x v="0"/>
    <x v="23"/>
    <n v="0"/>
    <x v="1"/>
    <n v="3231"/>
    <n v="12924"/>
    <n v="0"/>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206"/>
    <x v="3"/>
    <n v="11990"/>
    <n v="31990"/>
    <x v="0"/>
    <x v="11"/>
    <n v="1"/>
    <x v="0"/>
    <n v="64"/>
    <n v="268.8"/>
    <n v="1"/>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207"/>
    <x v="0"/>
    <n v="350"/>
    <n v="599"/>
    <x v="0"/>
    <x v="21"/>
    <n v="0"/>
    <x v="2"/>
    <n v="8314"/>
    <n v="32424.6"/>
    <n v="0"/>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208"/>
    <x v="0"/>
    <n v="252"/>
    <n v="999"/>
    <x v="0"/>
    <x v="43"/>
    <n v="1"/>
    <x v="7"/>
    <n v="2249"/>
    <n v="8321.3000000000011"/>
    <n v="0"/>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209"/>
    <x v="4"/>
    <n v="204"/>
    <n v="599"/>
    <x v="0"/>
    <x v="46"/>
    <n v="1"/>
    <x v="9"/>
    <n v="339"/>
    <n v="1220.4000000000001"/>
    <n v="1"/>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210"/>
    <x v="10"/>
    <n v="6490"/>
    <n v="9990"/>
    <x v="0"/>
    <x v="31"/>
    <n v="0"/>
    <x v="1"/>
    <n v="27"/>
    <n v="108"/>
    <n v="1"/>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211"/>
    <x v="4"/>
    <n v="235"/>
    <n v="599"/>
    <x v="0"/>
    <x v="4"/>
    <n v="1"/>
    <x v="12"/>
    <n v="197"/>
    <n v="689.5"/>
    <n v="1"/>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212"/>
    <x v="0"/>
    <n v="299"/>
    <n v="800"/>
    <x v="0"/>
    <x v="11"/>
    <n v="1"/>
    <x v="6"/>
    <n v="74977"/>
    <n v="337396.5"/>
    <n v="0"/>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213"/>
    <x v="0"/>
    <n v="799"/>
    <n v="1999"/>
    <x v="0"/>
    <x v="13"/>
    <n v="1"/>
    <x v="0"/>
    <n v="8583"/>
    <n v="36048.6"/>
    <n v="0"/>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x v="214"/>
    <x v="4"/>
    <n v="299"/>
    <n v="999"/>
    <x v="0"/>
    <x v="20"/>
    <n v="1"/>
    <x v="11"/>
    <n v="928"/>
    <n v="3526.3999999999996"/>
    <n v="1"/>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x v="215"/>
    <x v="5"/>
    <n v="6999"/>
    <n v="16990"/>
    <x v="0"/>
    <x v="53"/>
    <n v="1"/>
    <x v="11"/>
    <n v="110"/>
    <n v="418"/>
    <n v="1"/>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216"/>
    <x v="3"/>
    <n v="42999"/>
    <n v="59999"/>
    <x v="0"/>
    <x v="28"/>
    <n v="0"/>
    <x v="3"/>
    <n v="6753"/>
    <n v="27687.3"/>
    <n v="0"/>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217"/>
    <x v="2"/>
    <n v="173"/>
    <n v="999"/>
    <x v="0"/>
    <x v="57"/>
    <n v="1"/>
    <x v="4"/>
    <n v="1237"/>
    <n v="5319.0999999999995"/>
    <n v="0"/>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218"/>
    <x v="11"/>
    <n v="209"/>
    <n v="600"/>
    <x v="0"/>
    <x v="6"/>
    <n v="1"/>
    <x v="5"/>
    <n v="18872"/>
    <n v="83036.800000000003"/>
    <n v="0"/>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219"/>
    <x v="0"/>
    <n v="848.99"/>
    <n v="1490"/>
    <x v="0"/>
    <x v="1"/>
    <n v="0"/>
    <x v="2"/>
    <n v="356"/>
    <n v="1388.3999999999999"/>
    <n v="1"/>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x v="220"/>
    <x v="0"/>
    <n v="649"/>
    <n v="1999"/>
    <x v="0"/>
    <x v="45"/>
    <n v="1"/>
    <x v="0"/>
    <n v="24269"/>
    <n v="101929.8"/>
    <n v="0"/>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221"/>
    <x v="4"/>
    <n v="299"/>
    <n v="899"/>
    <x v="0"/>
    <x v="29"/>
    <n v="1"/>
    <x v="11"/>
    <n v="425"/>
    <n v="1615"/>
    <n v="1"/>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222"/>
    <x v="6"/>
    <n v="399"/>
    <n v="799"/>
    <x v="0"/>
    <x v="8"/>
    <n v="1"/>
    <x v="3"/>
    <n v="1161"/>
    <n v="4760.0999999999995"/>
    <n v="0"/>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223"/>
    <x v="0"/>
    <n v="249"/>
    <n v="499"/>
    <x v="1"/>
    <x v="8"/>
    <n v="1"/>
    <x v="3"/>
    <n v="1508"/>
    <n v="6182.7999999999993"/>
    <n v="0"/>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224"/>
    <x v="12"/>
    <n v="1249"/>
    <n v="2299"/>
    <x v="0"/>
    <x v="18"/>
    <n v="0"/>
    <x v="4"/>
    <n v="7636"/>
    <n v="32834.799999999996"/>
    <n v="0"/>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225"/>
    <x v="4"/>
    <n v="213"/>
    <n v="499"/>
    <x v="1"/>
    <x v="48"/>
    <n v="1"/>
    <x v="7"/>
    <n v="246"/>
    <n v="910.2"/>
    <n v="1"/>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226"/>
    <x v="4"/>
    <n v="209"/>
    <n v="499"/>
    <x v="1"/>
    <x v="30"/>
    <n v="1"/>
    <x v="1"/>
    <n v="479"/>
    <n v="1916"/>
    <n v="1"/>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227"/>
    <x v="2"/>
    <n v="598"/>
    <n v="4999"/>
    <x v="0"/>
    <x v="51"/>
    <n v="1"/>
    <x v="0"/>
    <n v="910"/>
    <n v="3822"/>
    <n v="1"/>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228"/>
    <x v="0"/>
    <n v="799"/>
    <n v="1749"/>
    <x v="0"/>
    <x v="34"/>
    <n v="1"/>
    <x v="3"/>
    <n v="5626"/>
    <n v="23066.6"/>
    <n v="0"/>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229"/>
    <x v="0"/>
    <n v="159"/>
    <n v="595"/>
    <x v="0"/>
    <x v="25"/>
    <n v="1"/>
    <x v="4"/>
    <n v="14184"/>
    <n v="60991.199999999997"/>
    <n v="0"/>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230"/>
    <x v="13"/>
    <n v="499"/>
    <n v="1100"/>
    <x v="0"/>
    <x v="10"/>
    <n v="1"/>
    <x v="5"/>
    <n v="25177"/>
    <n v="110778.8"/>
    <n v="0"/>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231"/>
    <x v="3"/>
    <n v="31999"/>
    <n v="49999"/>
    <x v="0"/>
    <x v="63"/>
    <n v="0"/>
    <x v="4"/>
    <n v="21252"/>
    <n v="91383.599999999991"/>
    <n v="0"/>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232"/>
    <x v="3"/>
    <n v="32990"/>
    <n v="56790"/>
    <x v="0"/>
    <x v="21"/>
    <n v="0"/>
    <x v="4"/>
    <n v="567"/>
    <n v="2438.1"/>
    <n v="1"/>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233"/>
    <x v="4"/>
    <n v="299"/>
    <n v="1199"/>
    <x v="0"/>
    <x v="43"/>
    <n v="1"/>
    <x v="12"/>
    <n v="466"/>
    <n v="1631"/>
    <n v="1"/>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x v="234"/>
    <x v="0"/>
    <n v="128.31"/>
    <n v="549"/>
    <x v="0"/>
    <x v="36"/>
    <n v="1"/>
    <x v="2"/>
    <n v="61"/>
    <n v="237.9"/>
    <n v="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235"/>
    <x v="0"/>
    <n v="599"/>
    <n v="849"/>
    <x v="0"/>
    <x v="56"/>
    <n v="0"/>
    <x v="6"/>
    <n v="474"/>
    <n v="2133"/>
    <n v="1"/>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236"/>
    <x v="4"/>
    <n v="399"/>
    <n v="899"/>
    <x v="0"/>
    <x v="37"/>
    <n v="1"/>
    <x v="10"/>
    <n v="431"/>
    <n v="1465.3999999999999"/>
    <n v="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237"/>
    <x v="0"/>
    <n v="449"/>
    <n v="1099"/>
    <x v="0"/>
    <x v="53"/>
    <n v="1"/>
    <x v="1"/>
    <n v="242"/>
    <n v="968"/>
    <n v="1"/>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238"/>
    <x v="0"/>
    <n v="254"/>
    <n v="799"/>
    <x v="0"/>
    <x v="45"/>
    <n v="1"/>
    <x v="1"/>
    <n v="2905"/>
    <n v="11620"/>
    <n v="0"/>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239"/>
    <x v="14"/>
    <n v="399"/>
    <n v="795"/>
    <x v="0"/>
    <x v="8"/>
    <n v="1"/>
    <x v="5"/>
    <n v="12091"/>
    <n v="53200.4"/>
    <n v="0"/>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240"/>
    <x v="0"/>
    <n v="179"/>
    <n v="399"/>
    <x v="1"/>
    <x v="10"/>
    <n v="1"/>
    <x v="1"/>
    <n v="1423"/>
    <n v="5692"/>
    <n v="0"/>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241"/>
    <x v="0"/>
    <n v="339"/>
    <n v="999"/>
    <x v="0"/>
    <x v="46"/>
    <n v="1"/>
    <x v="4"/>
    <n v="6255"/>
    <n v="26896.5"/>
    <n v="0"/>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242"/>
    <x v="6"/>
    <n v="399"/>
    <n v="999"/>
    <x v="0"/>
    <x v="13"/>
    <n v="1"/>
    <x v="1"/>
    <n v="1236"/>
    <n v="4944"/>
    <n v="0"/>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243"/>
    <x v="4"/>
    <n v="199"/>
    <n v="399"/>
    <x v="1"/>
    <x v="8"/>
    <n v="1"/>
    <x v="0"/>
    <n v="1335"/>
    <n v="5607"/>
    <n v="0"/>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244"/>
    <x v="4"/>
    <n v="349"/>
    <n v="1999"/>
    <x v="0"/>
    <x v="57"/>
    <n v="1"/>
    <x v="11"/>
    <n v="197"/>
    <n v="748.59999999999991"/>
    <n v="1"/>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245"/>
    <x v="0"/>
    <n v="299"/>
    <n v="798"/>
    <x v="0"/>
    <x v="11"/>
    <n v="1"/>
    <x v="5"/>
    <n v="28791"/>
    <n v="126680.40000000001"/>
    <n v="0"/>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x v="246"/>
    <x v="0"/>
    <n v="89"/>
    <n v="800"/>
    <x v="0"/>
    <x v="64"/>
    <n v="1"/>
    <x v="2"/>
    <n v="1075"/>
    <n v="4192.5"/>
    <n v="0"/>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x v="247"/>
    <x v="0"/>
    <n v="549"/>
    <n v="995"/>
    <x v="0"/>
    <x v="32"/>
    <n v="0"/>
    <x v="0"/>
    <n v="29746"/>
    <n v="124933.20000000001"/>
    <n v="0"/>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248"/>
    <x v="0"/>
    <n v="129"/>
    <n v="1000"/>
    <x v="0"/>
    <x v="65"/>
    <n v="1"/>
    <x v="2"/>
    <n v="295"/>
    <n v="1150.5"/>
    <n v="1"/>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249"/>
    <x v="3"/>
    <n v="77990"/>
    <n v="139900"/>
    <x v="0"/>
    <x v="15"/>
    <n v="0"/>
    <x v="16"/>
    <n v="5935"/>
    <n v="27894.5"/>
    <n v="0"/>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250"/>
    <x v="4"/>
    <n v="349"/>
    <n v="799"/>
    <x v="0"/>
    <x v="37"/>
    <n v="1"/>
    <x v="9"/>
    <n v="323"/>
    <n v="1162.8"/>
    <n v="1"/>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251"/>
    <x v="4"/>
    <n v="499"/>
    <n v="899"/>
    <x v="0"/>
    <x v="15"/>
    <n v="0"/>
    <x v="7"/>
    <n v="185"/>
    <n v="684.5"/>
    <n v="1"/>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252"/>
    <x v="0"/>
    <n v="299"/>
    <n v="799"/>
    <x v="0"/>
    <x v="11"/>
    <n v="1"/>
    <x v="0"/>
    <n v="2117"/>
    <n v="8891.4"/>
    <n v="0"/>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253"/>
    <x v="0"/>
    <n v="182"/>
    <n v="599"/>
    <x v="0"/>
    <x v="20"/>
    <n v="1"/>
    <x v="1"/>
    <n v="9378"/>
    <n v="37512"/>
    <n v="0"/>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254"/>
    <x v="6"/>
    <n v="96"/>
    <n v="399"/>
    <x v="1"/>
    <x v="60"/>
    <n v="1"/>
    <x v="9"/>
    <n v="1796"/>
    <n v="6465.6"/>
    <n v="0"/>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255"/>
    <x v="3"/>
    <n v="54990"/>
    <n v="85000"/>
    <x v="0"/>
    <x v="31"/>
    <n v="0"/>
    <x v="4"/>
    <n v="3587"/>
    <n v="15424.099999999999"/>
    <n v="0"/>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256"/>
    <x v="7"/>
    <n v="439"/>
    <n v="758"/>
    <x v="0"/>
    <x v="21"/>
    <n v="0"/>
    <x v="0"/>
    <n v="4296"/>
    <n v="18043.2"/>
    <n v="0"/>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257"/>
    <x v="0"/>
    <n v="299"/>
    <n v="999"/>
    <x v="0"/>
    <x v="20"/>
    <n v="1"/>
    <x v="4"/>
    <n v="2651"/>
    <n v="11399.3"/>
    <n v="0"/>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258"/>
    <x v="0"/>
    <n v="299"/>
    <n v="799"/>
    <x v="0"/>
    <x v="11"/>
    <n v="1"/>
    <x v="0"/>
    <n v="94363"/>
    <n v="396324.60000000003"/>
    <n v="0"/>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259"/>
    <x v="0"/>
    <n v="789"/>
    <n v="1999"/>
    <x v="0"/>
    <x v="4"/>
    <n v="1"/>
    <x v="0"/>
    <n v="34540"/>
    <n v="145068"/>
    <n v="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260"/>
    <x v="2"/>
    <n v="299"/>
    <n v="700"/>
    <x v="0"/>
    <x v="48"/>
    <n v="1"/>
    <x v="5"/>
    <n v="8714"/>
    <n v="38341.600000000006"/>
    <n v="0"/>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261"/>
    <x v="0"/>
    <n v="325"/>
    <n v="1099"/>
    <x v="0"/>
    <x v="20"/>
    <n v="1"/>
    <x v="0"/>
    <n v="10576"/>
    <n v="44419.200000000004"/>
    <n v="0"/>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262"/>
    <x v="0"/>
    <n v="1299"/>
    <n v="1999"/>
    <x v="0"/>
    <x v="31"/>
    <n v="0"/>
    <x v="5"/>
    <n v="7318"/>
    <n v="32199.200000000004"/>
    <n v="0"/>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263"/>
    <x v="4"/>
    <n v="790"/>
    <n v="1999"/>
    <x v="0"/>
    <x v="13"/>
    <n v="1"/>
    <x v="17"/>
    <n v="103"/>
    <n v="309"/>
    <n v="1"/>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264"/>
    <x v="15"/>
    <n v="4699"/>
    <n v="4699"/>
    <x v="0"/>
    <x v="26"/>
    <n v="0"/>
    <x v="6"/>
    <n v="224"/>
    <n v="1008"/>
    <n v="1"/>
    <n v="1052576"/>
    <s v="Type: HDMI|Power Requirement: DC 5 V|Number of Devices Supported: 1"/>
    <s v="AGIZGHZQQHZLE5L3CHVG7RHBP32Q,AEQ6N6MXEZYWGKZZIWZW2I75WFGQ,AEFAY7OKZJMR544YASL7AUXA7ZOQ,AG2XLW3HTVW2IH3H6AVNZMR3HQYQ"/>
    <s v="Sayan Dutta,Harish,Saurabh Majumdar,Ajay Kumar Gupta"/>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265"/>
    <x v="3"/>
    <n v="18999"/>
    <n v="24990"/>
    <x v="0"/>
    <x v="66"/>
    <n v="0"/>
    <x v="4"/>
    <n v="4702"/>
    <n v="20218.599999999999"/>
    <n v="0"/>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266"/>
    <x v="0"/>
    <n v="199"/>
    <n v="999"/>
    <x v="0"/>
    <x v="27"/>
    <n v="1"/>
    <x v="0"/>
    <n v="85"/>
    <n v="357"/>
    <n v="1"/>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267"/>
    <x v="2"/>
    <n v="269"/>
    <n v="650"/>
    <x v="0"/>
    <x v="53"/>
    <n v="1"/>
    <x v="5"/>
    <n v="35877"/>
    <n v="157858.80000000002"/>
    <n v="0"/>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268"/>
    <x v="16"/>
    <n v="1990"/>
    <n v="3100"/>
    <x v="0"/>
    <x v="63"/>
    <n v="0"/>
    <x v="1"/>
    <n v="897"/>
    <n v="3588"/>
    <n v="1"/>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269"/>
    <x v="17"/>
    <n v="2299"/>
    <n v="3999"/>
    <x v="0"/>
    <x v="1"/>
    <n v="0"/>
    <x v="11"/>
    <n v="282"/>
    <n v="1071.5999999999999"/>
    <n v="1"/>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270"/>
    <x v="3"/>
    <n v="35999"/>
    <n v="49990"/>
    <x v="0"/>
    <x v="28"/>
    <n v="0"/>
    <x v="4"/>
    <n v="1611"/>
    <n v="6927.2999999999993"/>
    <n v="0"/>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271"/>
    <x v="4"/>
    <n v="349"/>
    <n v="999"/>
    <x v="0"/>
    <x v="6"/>
    <n v="1"/>
    <x v="0"/>
    <n v="513"/>
    <n v="2154.6"/>
    <n v="1"/>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272"/>
    <x v="0"/>
    <n v="719"/>
    <n v="1499"/>
    <x v="0"/>
    <x v="50"/>
    <n v="1"/>
    <x v="3"/>
    <n v="1045"/>
    <n v="4284.5"/>
    <n v="0"/>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273"/>
    <x v="3"/>
    <n v="8999"/>
    <n v="18999"/>
    <x v="0"/>
    <x v="3"/>
    <n v="1"/>
    <x v="1"/>
    <n v="6347"/>
    <n v="25388"/>
    <n v="0"/>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x v="274"/>
    <x v="12"/>
    <n v="917"/>
    <n v="2299"/>
    <x v="0"/>
    <x v="13"/>
    <n v="1"/>
    <x v="0"/>
    <n v="3300"/>
    <n v="13860"/>
    <n v="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275"/>
    <x v="4"/>
    <n v="399"/>
    <n v="999"/>
    <x v="0"/>
    <x v="13"/>
    <n v="1"/>
    <x v="8"/>
    <n v="23"/>
    <n v="75.899999999999991"/>
    <n v="1"/>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276"/>
    <x v="3"/>
    <n v="45999"/>
    <n v="69900"/>
    <x v="0"/>
    <x v="67"/>
    <n v="0"/>
    <x v="4"/>
    <n v="7109"/>
    <n v="30568.699999999997"/>
    <n v="0"/>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277"/>
    <x v="0"/>
    <n v="119"/>
    <n v="299"/>
    <x v="1"/>
    <x v="13"/>
    <n v="1"/>
    <x v="11"/>
    <n v="51"/>
    <n v="193.79999999999998"/>
    <n v="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278"/>
    <x v="3"/>
    <n v="21999"/>
    <n v="29999"/>
    <x v="0"/>
    <x v="35"/>
    <n v="0"/>
    <x v="0"/>
    <n v="32840"/>
    <n v="137928"/>
    <n v="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x v="279"/>
    <x v="4"/>
    <n v="299"/>
    <n v="599"/>
    <x v="0"/>
    <x v="8"/>
    <n v="1"/>
    <x v="7"/>
    <n v="708"/>
    <n v="2619.6"/>
    <n v="1"/>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280"/>
    <x v="3"/>
    <n v="21990"/>
    <n v="34990"/>
    <x v="0"/>
    <x v="42"/>
    <n v="0"/>
    <x v="4"/>
    <n v="1657"/>
    <n v="7125.0999999999995"/>
    <n v="0"/>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281"/>
    <x v="0"/>
    <n v="417.44"/>
    <n v="670"/>
    <x v="0"/>
    <x v="16"/>
    <n v="0"/>
    <x v="2"/>
    <n v="523"/>
    <n v="2039.7"/>
    <n v="1"/>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3XXSB1K"/>
    <x v="282"/>
    <x v="282"/>
    <x v="3"/>
    <n v="47990"/>
    <n v="79990"/>
    <x v="0"/>
    <x v="54"/>
    <n v="0"/>
    <x v="4"/>
    <n v="1376"/>
    <n v="5916.8"/>
    <n v="0"/>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3"/>
    <x v="283"/>
    <x v="4"/>
    <n v="215"/>
    <n v="499"/>
    <x v="1"/>
    <x v="48"/>
    <n v="1"/>
    <x v="12"/>
    <n v="121"/>
    <n v="423.5"/>
    <n v="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4"/>
    <x v="284"/>
    <x v="0"/>
    <n v="99"/>
    <n v="800"/>
    <x v="0"/>
    <x v="51"/>
    <n v="1"/>
    <x v="2"/>
    <n v="1075"/>
    <n v="4192.5"/>
    <n v="0"/>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5"/>
    <x v="285"/>
    <x v="3"/>
    <n v="18999"/>
    <n v="35000"/>
    <x v="0"/>
    <x v="18"/>
    <n v="0"/>
    <x v="1"/>
    <n v="1001"/>
    <n v="4004"/>
    <n v="0"/>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6"/>
    <x v="286"/>
    <x v="0"/>
    <n v="249"/>
    <n v="999"/>
    <x v="0"/>
    <x v="43"/>
    <n v="1"/>
    <x v="4"/>
    <n v="112"/>
    <n v="481.59999999999997"/>
    <n v="1"/>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7"/>
    <x v="287"/>
    <x v="5"/>
    <n v="7999"/>
    <n v="15999"/>
    <x v="0"/>
    <x v="8"/>
    <n v="1"/>
    <x v="11"/>
    <n v="3022"/>
    <n v="11483.6"/>
    <n v="0"/>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8"/>
    <x v="288"/>
    <x v="0"/>
    <n v="649"/>
    <n v="1600"/>
    <x v="0"/>
    <x v="53"/>
    <n v="1"/>
    <x v="4"/>
    <n v="5451"/>
    <n v="23439.3"/>
    <n v="0"/>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79"/>
    <x v="4"/>
    <n v="1289"/>
    <n v="2499"/>
    <x v="0"/>
    <x v="61"/>
    <n v="0"/>
    <x v="8"/>
    <n v="73"/>
    <n v="240.89999999999998"/>
    <n v="1"/>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89"/>
    <x v="289"/>
    <x v="2"/>
    <n v="609"/>
    <n v="1500"/>
    <x v="0"/>
    <x v="53"/>
    <n v="1"/>
    <x v="6"/>
    <n v="1029"/>
    <n v="4630.5"/>
    <n v="0"/>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0"/>
    <x v="290"/>
    <x v="3"/>
    <n v="32990"/>
    <n v="54990"/>
    <x v="0"/>
    <x v="54"/>
    <n v="0"/>
    <x v="3"/>
    <n v="1555"/>
    <n v="6375.4999999999991"/>
    <n v="0"/>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1"/>
    <x v="291"/>
    <x v="2"/>
    <n v="599"/>
    <n v="1999"/>
    <x v="0"/>
    <x v="20"/>
    <n v="1"/>
    <x v="0"/>
    <n v="47"/>
    <n v="197.4"/>
    <n v="1"/>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2"/>
    <x v="292"/>
    <x v="0"/>
    <n v="349"/>
    <n v="899"/>
    <x v="0"/>
    <x v="4"/>
    <n v="1"/>
    <x v="3"/>
    <n v="14896"/>
    <n v="61073.599999999991"/>
    <n v="0"/>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3"/>
    <x v="293"/>
    <x v="3"/>
    <n v="29999"/>
    <n v="50999"/>
    <x v="0"/>
    <x v="19"/>
    <n v="0"/>
    <x v="5"/>
    <n v="1712"/>
    <n v="7532.8"/>
    <n v="0"/>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243"/>
    <x v="4"/>
    <n v="199"/>
    <n v="399"/>
    <x v="1"/>
    <x v="8"/>
    <n v="1"/>
    <x v="0"/>
    <n v="1335"/>
    <n v="5607"/>
    <n v="0"/>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4"/>
    <x v="294"/>
    <x v="4"/>
    <n v="349"/>
    <n v="699"/>
    <x v="0"/>
    <x v="8"/>
    <n v="1"/>
    <x v="2"/>
    <n v="214"/>
    <n v="834.6"/>
    <n v="1"/>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5"/>
    <x v="295"/>
    <x v="6"/>
    <n v="1850"/>
    <n v="4500"/>
    <x v="0"/>
    <x v="53"/>
    <n v="1"/>
    <x v="1"/>
    <n v="184"/>
    <n v="736"/>
    <n v="1"/>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6"/>
    <x v="296"/>
    <x v="10"/>
    <n v="13990"/>
    <n v="28900"/>
    <x v="0"/>
    <x v="50"/>
    <n v="1"/>
    <x v="6"/>
    <n v="7"/>
    <n v="31.5"/>
    <n v="1"/>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7"/>
    <x v="297"/>
    <x v="0"/>
    <n v="129"/>
    <n v="449"/>
    <x v="1"/>
    <x v="58"/>
    <n v="1"/>
    <x v="7"/>
    <n v="41"/>
    <n v="151.70000000000002"/>
    <n v="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8"/>
    <x v="298"/>
    <x v="2"/>
    <n v="379"/>
    <n v="999"/>
    <x v="0"/>
    <x v="33"/>
    <n v="1"/>
    <x v="0"/>
    <n v="12153"/>
    <n v="51042.6"/>
    <n v="0"/>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299"/>
    <x v="299"/>
    <x v="2"/>
    <n v="185"/>
    <n v="499"/>
    <x v="1"/>
    <x v="11"/>
    <n v="1"/>
    <x v="0"/>
    <n v="25"/>
    <n v="105"/>
    <n v="1"/>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0"/>
    <x v="300"/>
    <x v="1"/>
    <n v="218"/>
    <n v="999"/>
    <x v="0"/>
    <x v="38"/>
    <n v="1"/>
    <x v="0"/>
    <n v="163"/>
    <n v="684.6"/>
    <n v="1"/>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1"/>
    <x v="301"/>
    <x v="0"/>
    <n v="199"/>
    <n v="999"/>
    <x v="0"/>
    <x v="27"/>
    <n v="1"/>
    <x v="4"/>
    <n v="87"/>
    <n v="374.09999999999997"/>
    <n v="1"/>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2"/>
    <x v="302"/>
    <x v="2"/>
    <n v="499"/>
    <n v="900"/>
    <x v="0"/>
    <x v="32"/>
    <n v="0"/>
    <x v="5"/>
    <n v="2165"/>
    <n v="9526"/>
    <n v="0"/>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3"/>
    <x v="303"/>
    <x v="3"/>
    <n v="26999"/>
    <n v="42999"/>
    <x v="0"/>
    <x v="42"/>
    <n v="0"/>
    <x v="0"/>
    <n v="1510"/>
    <n v="6342"/>
    <n v="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4"/>
    <x v="304"/>
    <x v="6"/>
    <n v="893"/>
    <n v="1052"/>
    <x v="0"/>
    <x v="59"/>
    <n v="0"/>
    <x v="4"/>
    <n v="106"/>
    <n v="455.79999999999995"/>
    <n v="1"/>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5"/>
    <x v="305"/>
    <x v="3"/>
    <n v="10990"/>
    <n v="19990"/>
    <x v="0"/>
    <x v="32"/>
    <n v="0"/>
    <x v="7"/>
    <n v="129"/>
    <n v="477.3"/>
    <n v="1"/>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6"/>
    <x v="306"/>
    <x v="0"/>
    <n v="379"/>
    <n v="1099"/>
    <x v="0"/>
    <x v="46"/>
    <n v="1"/>
    <x v="4"/>
    <n v="3049"/>
    <n v="13110.699999999999"/>
    <n v="0"/>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7"/>
    <x v="307"/>
    <x v="3"/>
    <n v="16999"/>
    <n v="25999"/>
    <x v="0"/>
    <x v="31"/>
    <n v="0"/>
    <x v="0"/>
    <n v="32840"/>
    <n v="137928"/>
    <n v="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8"/>
    <x v="308"/>
    <x v="2"/>
    <n v="699"/>
    <n v="1899"/>
    <x v="0"/>
    <x v="11"/>
    <n v="1"/>
    <x v="5"/>
    <n v="390"/>
    <n v="1716.0000000000002"/>
    <n v="1"/>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09"/>
    <x v="309"/>
    <x v="18"/>
    <n v="2699"/>
    <n v="3500"/>
    <x v="0"/>
    <x v="7"/>
    <n v="0"/>
    <x v="12"/>
    <n v="621"/>
    <n v="2173.5"/>
    <n v="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0"/>
    <x v="310"/>
    <x v="0"/>
    <n v="129"/>
    <n v="599"/>
    <x v="0"/>
    <x v="38"/>
    <n v="1"/>
    <x v="3"/>
    <n v="265"/>
    <n v="1086.5"/>
    <n v="1"/>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1"/>
    <x v="311"/>
    <x v="0"/>
    <n v="389"/>
    <n v="999"/>
    <x v="0"/>
    <x v="4"/>
    <n v="1"/>
    <x v="4"/>
    <n v="838"/>
    <n v="3603.3999999999996"/>
    <n v="1"/>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2"/>
    <x v="312"/>
    <x v="4"/>
    <n v="246"/>
    <n v="600"/>
    <x v="0"/>
    <x v="53"/>
    <n v="1"/>
    <x v="0"/>
    <n v="143"/>
    <n v="600.6"/>
    <n v="1"/>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3"/>
    <x v="313"/>
    <x v="0"/>
    <n v="299"/>
    <n v="799"/>
    <x v="0"/>
    <x v="11"/>
    <n v="1"/>
    <x v="1"/>
    <n v="151"/>
    <n v="604"/>
    <n v="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4"/>
    <x v="314"/>
    <x v="4"/>
    <n v="247"/>
    <n v="399"/>
    <x v="1"/>
    <x v="16"/>
    <n v="0"/>
    <x v="2"/>
    <n v="200"/>
    <n v="780"/>
    <n v="1"/>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5"/>
    <x v="315"/>
    <x v="4"/>
    <n v="1369"/>
    <n v="2999"/>
    <x v="0"/>
    <x v="34"/>
    <n v="1"/>
    <x v="8"/>
    <n v="227"/>
    <n v="749.09999999999991"/>
    <n v="1"/>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6"/>
    <x v="316"/>
    <x v="4"/>
    <n v="199"/>
    <n v="499"/>
    <x v="1"/>
    <x v="13"/>
    <n v="1"/>
    <x v="11"/>
    <n v="538"/>
    <n v="2044.3999999999999"/>
    <n v="1"/>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7"/>
    <x v="317"/>
    <x v="2"/>
    <n v="299"/>
    <n v="599"/>
    <x v="0"/>
    <x v="8"/>
    <n v="1"/>
    <x v="1"/>
    <n v="171"/>
    <n v="684"/>
    <n v="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8"/>
    <x v="318"/>
    <x v="3"/>
    <n v="14999"/>
    <n v="14999"/>
    <x v="0"/>
    <x v="26"/>
    <n v="0"/>
    <x v="4"/>
    <n v="27508"/>
    <n v="118284.4"/>
    <n v="0"/>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19"/>
    <x v="319"/>
    <x v="0"/>
    <n v="299"/>
    <n v="699"/>
    <x v="0"/>
    <x v="48"/>
    <n v="1"/>
    <x v="2"/>
    <n v="1454"/>
    <n v="5670.5999999999995"/>
    <n v="0"/>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0"/>
    <x v="320"/>
    <x v="3"/>
    <n v="24990"/>
    <n v="51990"/>
    <x v="0"/>
    <x v="50"/>
    <n v="1"/>
    <x v="0"/>
    <n v="2951"/>
    <n v="12394.2"/>
    <n v="0"/>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95JPKPH3"/>
    <x v="321"/>
    <x v="321"/>
    <x v="3"/>
    <n v="61999"/>
    <n v="69999"/>
    <x v="0"/>
    <x v="68"/>
    <n v="0"/>
    <x v="3"/>
    <n v="6753"/>
    <n v="27687.3"/>
    <n v="0"/>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2"/>
    <x v="322"/>
    <x v="3"/>
    <n v="24499"/>
    <n v="50000"/>
    <x v="0"/>
    <x v="24"/>
    <n v="1"/>
    <x v="2"/>
    <n v="3518"/>
    <n v="13720.199999999999"/>
    <n v="0"/>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3"/>
    <x v="323"/>
    <x v="3"/>
    <n v="10499"/>
    <n v="19499"/>
    <x v="0"/>
    <x v="18"/>
    <n v="0"/>
    <x v="0"/>
    <n v="1510"/>
    <n v="6342"/>
    <n v="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4"/>
    <x v="324"/>
    <x v="0"/>
    <n v="349"/>
    <n v="999"/>
    <x v="0"/>
    <x v="6"/>
    <n v="1"/>
    <x v="4"/>
    <n v="838"/>
    <n v="3603.3999999999996"/>
    <n v="1"/>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5"/>
    <x v="325"/>
    <x v="4"/>
    <n v="197"/>
    <n v="499"/>
    <x v="1"/>
    <x v="4"/>
    <n v="1"/>
    <x v="11"/>
    <n v="136"/>
    <n v="516.79999999999995"/>
    <n v="1"/>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6"/>
    <x v="326"/>
    <x v="12"/>
    <n v="1299"/>
    <n v="2499"/>
    <x v="0"/>
    <x v="61"/>
    <n v="0"/>
    <x v="4"/>
    <n v="301"/>
    <n v="1294.3"/>
    <n v="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7"/>
    <x v="327"/>
    <x v="0"/>
    <n v="1519"/>
    <n v="1899"/>
    <x v="0"/>
    <x v="52"/>
    <n v="0"/>
    <x v="5"/>
    <n v="19763"/>
    <n v="86957.200000000012"/>
    <n v="0"/>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28"/>
    <x v="328"/>
    <x v="3"/>
    <n v="46999"/>
    <n v="69999"/>
    <x v="0"/>
    <x v="9"/>
    <n v="0"/>
    <x v="4"/>
    <n v="21252"/>
    <n v="91383.599999999991"/>
    <n v="0"/>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29"/>
    <x v="329"/>
    <x v="0"/>
    <n v="299"/>
    <n v="799"/>
    <x v="0"/>
    <x v="11"/>
    <n v="1"/>
    <x v="4"/>
    <n v="1902"/>
    <n v="8178.5999999999995"/>
    <n v="0"/>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0"/>
    <x v="330"/>
    <x v="19"/>
    <n v="1799"/>
    <n v="19999"/>
    <x v="0"/>
    <x v="69"/>
    <n v="1"/>
    <x v="0"/>
    <n v="13937"/>
    <n v="58535.4"/>
    <n v="0"/>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1"/>
    <x v="331"/>
    <x v="19"/>
    <n v="1998"/>
    <n v="9999"/>
    <x v="0"/>
    <x v="27"/>
    <n v="1"/>
    <x v="4"/>
    <n v="27696"/>
    <n v="119092.79999999999"/>
    <n v="0"/>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2"/>
    <x v="332"/>
    <x v="19"/>
    <n v="1999"/>
    <n v="7990"/>
    <x v="0"/>
    <x v="43"/>
    <n v="1"/>
    <x v="11"/>
    <n v="17831"/>
    <n v="67757.8"/>
    <n v="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3"/>
    <x v="333"/>
    <x v="20"/>
    <n v="2049"/>
    <n v="2199"/>
    <x v="0"/>
    <x v="70"/>
    <n v="0"/>
    <x v="4"/>
    <n v="178912"/>
    <n v="769321.6"/>
    <n v="0"/>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4"/>
    <x v="334"/>
    <x v="21"/>
    <n v="6499"/>
    <n v="8999"/>
    <x v="0"/>
    <x v="28"/>
    <n v="0"/>
    <x v="1"/>
    <n v="7807"/>
    <n v="31228"/>
    <n v="0"/>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5"/>
    <x v="335"/>
    <x v="21"/>
    <n v="28999"/>
    <n v="28999"/>
    <x v="0"/>
    <x v="26"/>
    <n v="0"/>
    <x v="4"/>
    <n v="17415"/>
    <n v="74884.5"/>
    <n v="0"/>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6"/>
    <x v="336"/>
    <x v="21"/>
    <n v="28999"/>
    <n v="28999"/>
    <x v="0"/>
    <x v="26"/>
    <n v="0"/>
    <x v="4"/>
    <n v="17415"/>
    <n v="74884.5"/>
    <n v="0"/>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7"/>
    <x v="337"/>
    <x v="21"/>
    <n v="6499"/>
    <n v="8999"/>
    <x v="0"/>
    <x v="28"/>
    <n v="0"/>
    <x v="1"/>
    <n v="7807"/>
    <n v="31228"/>
    <n v="0"/>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38"/>
    <x v="338"/>
    <x v="21"/>
    <n v="6499"/>
    <n v="8999"/>
    <x v="0"/>
    <x v="28"/>
    <n v="0"/>
    <x v="1"/>
    <n v="7807"/>
    <n v="31228"/>
    <n v="0"/>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39"/>
    <x v="339"/>
    <x v="22"/>
    <n v="569"/>
    <n v="1000"/>
    <x v="0"/>
    <x v="1"/>
    <n v="0"/>
    <x v="5"/>
    <n v="67259"/>
    <n v="295939.60000000003"/>
    <n v="0"/>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0"/>
    <x v="340"/>
    <x v="19"/>
    <n v="1898"/>
    <n v="4999"/>
    <x v="0"/>
    <x v="33"/>
    <n v="1"/>
    <x v="3"/>
    <n v="10689"/>
    <n v="43824.899999999994"/>
    <n v="0"/>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1"/>
    <x v="341"/>
    <x v="23"/>
    <n v="1299"/>
    <n v="1599"/>
    <x v="0"/>
    <x v="71"/>
    <n v="0"/>
    <x v="1"/>
    <n v="128311"/>
    <n v="513244"/>
    <n v="0"/>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2"/>
    <x v="342"/>
    <x v="19"/>
    <n v="1499"/>
    <n v="6990"/>
    <x v="0"/>
    <x v="72"/>
    <n v="1"/>
    <x v="2"/>
    <n v="21796"/>
    <n v="85004.4"/>
    <n v="0"/>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3"/>
    <x v="343"/>
    <x v="24"/>
    <n v="599"/>
    <n v="999"/>
    <x v="0"/>
    <x v="54"/>
    <n v="0"/>
    <x v="3"/>
    <n v="192590"/>
    <n v="789618.99999999988"/>
    <n v="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4"/>
    <x v="344"/>
    <x v="21"/>
    <n v="9499"/>
    <n v="11999"/>
    <x v="0"/>
    <x v="73"/>
    <n v="0"/>
    <x v="0"/>
    <n v="284"/>
    <n v="1192.8"/>
    <n v="1"/>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5"/>
    <x v="345"/>
    <x v="24"/>
    <n v="599"/>
    <n v="2499"/>
    <x v="0"/>
    <x v="60"/>
    <n v="1"/>
    <x v="2"/>
    <n v="58162"/>
    <n v="226831.8"/>
    <n v="0"/>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6"/>
    <x v="346"/>
    <x v="21"/>
    <n v="8999"/>
    <n v="11999"/>
    <x v="0"/>
    <x v="23"/>
    <n v="0"/>
    <x v="1"/>
    <n v="12796"/>
    <n v="51184"/>
    <n v="0"/>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7"/>
    <x v="347"/>
    <x v="25"/>
    <n v="349"/>
    <n v="1299"/>
    <x v="0"/>
    <x v="25"/>
    <n v="1"/>
    <x v="1"/>
    <n v="14282"/>
    <n v="57128"/>
    <n v="0"/>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48"/>
    <x v="348"/>
    <x v="24"/>
    <n v="349"/>
    <n v="999"/>
    <x v="0"/>
    <x v="6"/>
    <n v="1"/>
    <x v="3"/>
    <n v="363713"/>
    <n v="1491223.2999999998"/>
    <n v="0"/>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49"/>
    <x v="349"/>
    <x v="22"/>
    <n v="959"/>
    <n v="1800"/>
    <x v="0"/>
    <x v="41"/>
    <n v="0"/>
    <x v="5"/>
    <n v="67259"/>
    <n v="295939.60000000003"/>
    <n v="0"/>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0"/>
    <x v="350"/>
    <x v="21"/>
    <n v="9499"/>
    <n v="11999"/>
    <x v="0"/>
    <x v="73"/>
    <n v="0"/>
    <x v="0"/>
    <n v="284"/>
    <n v="1192.8"/>
    <n v="1"/>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1"/>
    <x v="351"/>
    <x v="20"/>
    <n v="1499"/>
    <n v="2499"/>
    <x v="0"/>
    <x v="54"/>
    <n v="0"/>
    <x v="4"/>
    <n v="15970"/>
    <n v="68671"/>
    <n v="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2"/>
    <x v="352"/>
    <x v="20"/>
    <n v="1149"/>
    <n v="2199"/>
    <x v="0"/>
    <x v="61"/>
    <n v="0"/>
    <x v="4"/>
    <n v="178912"/>
    <n v="769321.6"/>
    <n v="0"/>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3"/>
    <x v="353"/>
    <x v="26"/>
    <n v="349"/>
    <n v="999"/>
    <x v="0"/>
    <x v="6"/>
    <n v="1"/>
    <x v="2"/>
    <n v="46399"/>
    <n v="180956.1"/>
    <n v="0"/>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4"/>
    <x v="354"/>
    <x v="27"/>
    <n v="1219"/>
    <n v="1699"/>
    <x v="0"/>
    <x v="28"/>
    <n v="0"/>
    <x v="5"/>
    <n v="8891"/>
    <n v="39120.400000000001"/>
    <n v="0"/>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5"/>
    <x v="355"/>
    <x v="19"/>
    <n v="1599"/>
    <n v="3999"/>
    <x v="0"/>
    <x v="13"/>
    <n v="1"/>
    <x v="1"/>
    <n v="30254"/>
    <n v="121016"/>
    <n v="0"/>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6"/>
    <x v="356"/>
    <x v="19"/>
    <n v="1499"/>
    <n v="7999"/>
    <x v="0"/>
    <x v="74"/>
    <n v="1"/>
    <x v="0"/>
    <n v="22636"/>
    <n v="95071.2"/>
    <n v="0"/>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7"/>
    <x v="357"/>
    <x v="21"/>
    <n v="18499"/>
    <n v="25999"/>
    <x v="0"/>
    <x v="56"/>
    <n v="0"/>
    <x v="3"/>
    <n v="22318"/>
    <n v="91503.799999999988"/>
    <n v="0"/>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58"/>
    <x v="358"/>
    <x v="22"/>
    <n v="369"/>
    <n v="700"/>
    <x v="0"/>
    <x v="41"/>
    <n v="0"/>
    <x v="5"/>
    <n v="67259"/>
    <n v="295939.60000000003"/>
    <n v="0"/>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59"/>
    <x v="359"/>
    <x v="21"/>
    <n v="12999"/>
    <n v="17999"/>
    <x v="0"/>
    <x v="28"/>
    <n v="0"/>
    <x v="3"/>
    <n v="18998"/>
    <n v="77891.799999999988"/>
    <n v="0"/>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0"/>
    <x v="330"/>
    <x v="19"/>
    <n v="1799"/>
    <n v="19999"/>
    <x v="0"/>
    <x v="69"/>
    <n v="1"/>
    <x v="0"/>
    <n v="13937"/>
    <n v="58535.4"/>
    <n v="0"/>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0"/>
    <x v="360"/>
    <x v="19"/>
    <n v="2199"/>
    <n v="9999"/>
    <x v="0"/>
    <x v="38"/>
    <n v="1"/>
    <x v="0"/>
    <n v="29471"/>
    <n v="123778.20000000001"/>
    <n v="0"/>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1"/>
    <x v="361"/>
    <x v="21"/>
    <n v="16999"/>
    <n v="24999"/>
    <x v="0"/>
    <x v="44"/>
    <n v="0"/>
    <x v="3"/>
    <n v="22318"/>
    <n v="91503.799999999988"/>
    <n v="0"/>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2"/>
    <x v="362"/>
    <x v="21"/>
    <n v="16499"/>
    <n v="20999"/>
    <x v="0"/>
    <x v="73"/>
    <n v="0"/>
    <x v="1"/>
    <n v="21350"/>
    <n v="85400"/>
    <n v="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0"/>
    <x v="330"/>
    <x v="19"/>
    <n v="1799"/>
    <n v="19999"/>
    <x v="0"/>
    <x v="69"/>
    <n v="1"/>
    <x v="0"/>
    <n v="13937"/>
    <n v="58535.4"/>
    <n v="0"/>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x v="0"/>
    <x v="0"/>
    <n v="399"/>
    <n v="1099"/>
    <x v="0"/>
    <x v="0"/>
    <n v="1"/>
    <x v="0"/>
    <n v="24270"/>
    <n v="101934"/>
    <n v="0"/>
    <n v="2667273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63"/>
    <x v="363"/>
    <x v="21"/>
    <n v="8499"/>
    <n v="10999"/>
    <x v="0"/>
    <x v="7"/>
    <n v="0"/>
    <x v="3"/>
    <n v="313836"/>
    <n v="1286727.5999999999"/>
    <n v="0"/>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4"/>
    <x v="364"/>
    <x v="21"/>
    <n v="6499"/>
    <n v="8499"/>
    <x v="0"/>
    <x v="66"/>
    <n v="0"/>
    <x v="3"/>
    <n v="313836"/>
    <n v="1286727.5999999999"/>
    <n v="0"/>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0"/>
    <x v="330"/>
    <x v="19"/>
    <n v="1799"/>
    <n v="19999"/>
    <x v="0"/>
    <x v="69"/>
    <n v="1"/>
    <x v="0"/>
    <n v="13937"/>
    <n v="58535.4"/>
    <n v="0"/>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5"/>
    <x v="365"/>
    <x v="21"/>
    <n v="8999"/>
    <n v="11999"/>
    <x v="0"/>
    <x v="23"/>
    <n v="0"/>
    <x v="1"/>
    <n v="12796"/>
    <n v="51184"/>
    <n v="0"/>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6"/>
    <x v="366"/>
    <x v="28"/>
    <n v="139"/>
    <n v="495"/>
    <x v="1"/>
    <x v="22"/>
    <n v="1"/>
    <x v="4"/>
    <n v="14185"/>
    <n v="60995.5"/>
    <n v="0"/>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7"/>
    <x v="367"/>
    <x v="19"/>
    <n v="3999"/>
    <n v="16999"/>
    <x v="0"/>
    <x v="60"/>
    <n v="1"/>
    <x v="4"/>
    <n v="17159"/>
    <n v="73783.7"/>
    <n v="0"/>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68"/>
    <x v="368"/>
    <x v="19"/>
    <n v="2998"/>
    <n v="5999"/>
    <x v="0"/>
    <x v="8"/>
    <n v="1"/>
    <x v="3"/>
    <n v="5179"/>
    <n v="21233.899999999998"/>
    <n v="0"/>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x v="1"/>
    <x v="0"/>
    <n v="199"/>
    <n v="349"/>
    <x v="1"/>
    <x v="1"/>
    <n v="0"/>
    <x v="1"/>
    <n v="43993"/>
    <n v="175972"/>
    <n v="0"/>
    <n v="1535355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69"/>
    <x v="369"/>
    <x v="21"/>
    <n v="15499"/>
    <n v="18999"/>
    <x v="0"/>
    <x v="75"/>
    <n v="0"/>
    <x v="3"/>
    <n v="19252"/>
    <n v="78933.2"/>
    <n v="0"/>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x v="2"/>
    <x v="0"/>
    <n v="199"/>
    <n v="999"/>
    <x v="0"/>
    <x v="27"/>
    <n v="1"/>
    <x v="2"/>
    <n v="7928"/>
    <n v="30919.200000000001"/>
    <n v="0"/>
    <n v="792007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330"/>
    <x v="330"/>
    <x v="19"/>
    <n v="1799"/>
    <n v="19999"/>
    <x v="0"/>
    <x v="69"/>
    <n v="1"/>
    <x v="0"/>
    <n v="13937"/>
    <n v="58535.4"/>
    <n v="0"/>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0"/>
    <x v="370"/>
    <x v="21"/>
    <n v="8999"/>
    <n v="11999"/>
    <x v="0"/>
    <x v="23"/>
    <n v="0"/>
    <x v="1"/>
    <n v="12796"/>
    <n v="51184"/>
    <n v="0"/>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1"/>
    <x v="371"/>
    <x v="25"/>
    <n v="873"/>
    <n v="1699"/>
    <x v="0"/>
    <x v="76"/>
    <n v="0"/>
    <x v="5"/>
    <n v="1680"/>
    <n v="7392.0000000000009"/>
    <n v="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2"/>
    <x v="372"/>
    <x v="21"/>
    <n v="12999"/>
    <n v="15999"/>
    <x v="0"/>
    <x v="71"/>
    <n v="0"/>
    <x v="0"/>
    <n v="13246"/>
    <n v="55633.200000000004"/>
    <n v="0"/>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3"/>
    <x v="373"/>
    <x v="29"/>
    <n v="539"/>
    <n v="1599"/>
    <x v="0"/>
    <x v="46"/>
    <n v="1"/>
    <x v="11"/>
    <n v="14648"/>
    <n v="55662.399999999994"/>
    <n v="0"/>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1"/>
    <x v="331"/>
    <x v="19"/>
    <n v="1999"/>
    <n v="9999"/>
    <x v="0"/>
    <x v="27"/>
    <n v="1"/>
    <x v="4"/>
    <n v="27696"/>
    <n v="119092.79999999999"/>
    <n v="0"/>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4"/>
    <x v="374"/>
    <x v="21"/>
    <n v="15490"/>
    <n v="20990"/>
    <x v="0"/>
    <x v="55"/>
    <n v="0"/>
    <x v="0"/>
    <n v="32916"/>
    <n v="138247.20000000001"/>
    <n v="0"/>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5"/>
    <x v="375"/>
    <x v="21"/>
    <n v="19999"/>
    <n v="24999"/>
    <x v="0"/>
    <x v="52"/>
    <n v="0"/>
    <x v="2"/>
    <n v="25824"/>
    <n v="100713.59999999999"/>
    <n v="0"/>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6"/>
    <x v="376"/>
    <x v="27"/>
    <n v="1075"/>
    <n v="1699"/>
    <x v="0"/>
    <x v="42"/>
    <n v="0"/>
    <x v="5"/>
    <n v="7462"/>
    <n v="32832.800000000003"/>
    <n v="0"/>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7"/>
    <x v="377"/>
    <x v="24"/>
    <n v="399"/>
    <n v="699"/>
    <x v="0"/>
    <x v="1"/>
    <n v="0"/>
    <x v="1"/>
    <n v="37817"/>
    <n v="151268"/>
    <n v="0"/>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78"/>
    <x v="378"/>
    <x v="19"/>
    <n v="1999"/>
    <n v="3990"/>
    <x v="0"/>
    <x v="8"/>
    <n v="1"/>
    <x v="1"/>
    <n v="30254"/>
    <n v="121016"/>
    <n v="0"/>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79"/>
    <x v="379"/>
    <x v="19"/>
    <n v="1999"/>
    <n v="7990"/>
    <x v="0"/>
    <x v="43"/>
    <n v="1"/>
    <x v="11"/>
    <n v="17831"/>
    <n v="67757.8"/>
    <n v="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x v="3"/>
    <x v="0"/>
    <n v="329"/>
    <n v="699"/>
    <x v="0"/>
    <x v="3"/>
    <n v="1"/>
    <x v="0"/>
    <n v="94364"/>
    <n v="396328.8"/>
    <n v="0"/>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x v="4"/>
    <x v="0"/>
    <n v="154"/>
    <n v="399"/>
    <x v="1"/>
    <x v="4"/>
    <n v="1"/>
    <x v="0"/>
    <n v="16905"/>
    <n v="71001"/>
    <n v="0"/>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80"/>
    <x v="380"/>
    <x v="21"/>
    <n v="28999"/>
    <n v="34999"/>
    <x v="0"/>
    <x v="49"/>
    <n v="0"/>
    <x v="5"/>
    <n v="20311"/>
    <n v="89368.400000000009"/>
    <n v="0"/>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1"/>
    <x v="381"/>
    <x v="19"/>
    <n v="2299"/>
    <n v="7990"/>
    <x v="0"/>
    <x v="58"/>
    <n v="1"/>
    <x v="0"/>
    <n v="69622"/>
    <n v="292412.40000000002"/>
    <n v="0"/>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2"/>
    <x v="382"/>
    <x v="30"/>
    <n v="399"/>
    <n v="1999"/>
    <x v="0"/>
    <x v="27"/>
    <n v="1"/>
    <x v="1"/>
    <n v="3382"/>
    <n v="13528"/>
    <n v="0"/>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3"/>
    <x v="383"/>
    <x v="22"/>
    <n v="1149"/>
    <n v="3999"/>
    <x v="0"/>
    <x v="58"/>
    <n v="1"/>
    <x v="4"/>
    <n v="140036"/>
    <n v="602154.79999999993"/>
    <n v="0"/>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4"/>
    <x v="384"/>
    <x v="27"/>
    <n v="529"/>
    <n v="1499"/>
    <x v="0"/>
    <x v="6"/>
    <n v="1"/>
    <x v="3"/>
    <n v="8599"/>
    <n v="35255.899999999994"/>
    <n v="0"/>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5"/>
    <x v="385"/>
    <x v="21"/>
    <n v="13999"/>
    <n v="19499"/>
    <x v="0"/>
    <x v="28"/>
    <n v="0"/>
    <x v="3"/>
    <n v="18998"/>
    <n v="77891.799999999988"/>
    <n v="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6"/>
    <x v="386"/>
    <x v="24"/>
    <n v="379"/>
    <n v="999"/>
    <x v="0"/>
    <x v="33"/>
    <n v="1"/>
    <x v="3"/>
    <n v="363713"/>
    <n v="1491223.2999999998"/>
    <n v="0"/>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7"/>
    <x v="387"/>
    <x v="21"/>
    <n v="13999"/>
    <n v="19999"/>
    <x v="0"/>
    <x v="77"/>
    <n v="0"/>
    <x v="3"/>
    <n v="19252"/>
    <n v="78933.2"/>
    <n v="0"/>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88"/>
    <x v="388"/>
    <x v="19"/>
    <n v="3999"/>
    <n v="9999"/>
    <x v="0"/>
    <x v="13"/>
    <n v="1"/>
    <x v="5"/>
    <n v="73"/>
    <n v="321.20000000000005"/>
    <n v="1"/>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x v="5"/>
    <x v="0"/>
    <n v="149"/>
    <n v="1000"/>
    <x v="0"/>
    <x v="5"/>
    <n v="1"/>
    <x v="2"/>
    <n v="24870"/>
    <n v="96993"/>
    <n v="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89"/>
    <x v="389"/>
    <x v="31"/>
    <n v="99"/>
    <n v="499"/>
    <x v="1"/>
    <x v="27"/>
    <n v="1"/>
    <x v="4"/>
    <n v="42641"/>
    <n v="183356.3"/>
    <n v="0"/>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0"/>
    <x v="390"/>
    <x v="24"/>
    <n v="4790"/>
    <n v="15990"/>
    <x v="0"/>
    <x v="20"/>
    <n v="1"/>
    <x v="1"/>
    <n v="4390"/>
    <n v="17560"/>
    <n v="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1"/>
    <x v="391"/>
    <x v="21"/>
    <n v="33999"/>
    <n v="33999"/>
    <x v="0"/>
    <x v="26"/>
    <n v="0"/>
    <x v="4"/>
    <n v="17415"/>
    <n v="74884.5"/>
    <n v="0"/>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2"/>
    <x v="392"/>
    <x v="32"/>
    <n v="99"/>
    <n v="999"/>
    <x v="0"/>
    <x v="2"/>
    <n v="1"/>
    <x v="1"/>
    <n v="1396"/>
    <n v="5584"/>
    <n v="0"/>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3"/>
    <x v="393"/>
    <x v="24"/>
    <n v="299"/>
    <n v="1900"/>
    <x v="0"/>
    <x v="78"/>
    <n v="1"/>
    <x v="9"/>
    <n v="18202"/>
    <n v="65527.200000000004"/>
    <n v="0"/>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4"/>
    <x v="394"/>
    <x v="21"/>
    <n v="10999"/>
    <n v="14999"/>
    <x v="0"/>
    <x v="35"/>
    <n v="0"/>
    <x v="3"/>
    <n v="18998"/>
    <n v="77891.799999999988"/>
    <n v="0"/>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5"/>
    <x v="395"/>
    <x v="21"/>
    <n v="34999"/>
    <n v="38999"/>
    <x v="0"/>
    <x v="79"/>
    <n v="0"/>
    <x v="0"/>
    <n v="11029"/>
    <n v="46321.8"/>
    <n v="0"/>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1"/>
    <x v="361"/>
    <x v="21"/>
    <n v="16999"/>
    <n v="24999"/>
    <x v="0"/>
    <x v="44"/>
    <n v="0"/>
    <x v="3"/>
    <n v="22318"/>
    <n v="91503.799999999988"/>
    <n v="0"/>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6"/>
    <x v="396"/>
    <x v="31"/>
    <n v="199"/>
    <n v="499"/>
    <x v="1"/>
    <x v="13"/>
    <n v="1"/>
    <x v="3"/>
    <n v="1786"/>
    <n v="7322.5999999999995"/>
    <n v="0"/>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7"/>
    <x v="397"/>
    <x v="20"/>
    <n v="999"/>
    <n v="1599"/>
    <x v="0"/>
    <x v="16"/>
    <n v="0"/>
    <x v="1"/>
    <n v="7222"/>
    <n v="28888"/>
    <n v="0"/>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398"/>
    <x v="398"/>
    <x v="23"/>
    <n v="1299"/>
    <n v="1599"/>
    <x v="0"/>
    <x v="71"/>
    <n v="0"/>
    <x v="1"/>
    <n v="128311"/>
    <n v="513244"/>
    <n v="0"/>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399"/>
    <x v="399"/>
    <x v="24"/>
    <n v="599"/>
    <n v="1800"/>
    <x v="0"/>
    <x v="29"/>
    <n v="1"/>
    <x v="12"/>
    <n v="83996"/>
    <n v="293986"/>
    <n v="0"/>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0"/>
    <x v="400"/>
    <x v="22"/>
    <n v="599"/>
    <n v="1899"/>
    <x v="0"/>
    <x v="45"/>
    <n v="1"/>
    <x v="4"/>
    <n v="140036"/>
    <n v="602154.79999999993"/>
    <n v="0"/>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1"/>
    <x v="401"/>
    <x v="20"/>
    <n v="1799"/>
    <n v="2499"/>
    <x v="0"/>
    <x v="28"/>
    <n v="0"/>
    <x v="3"/>
    <n v="18678"/>
    <n v="76579.799999999988"/>
    <n v="0"/>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x v="6"/>
    <x v="6"/>
    <x v="0"/>
    <n v="176.63"/>
    <n v="499"/>
    <x v="1"/>
    <x v="6"/>
    <n v="1"/>
    <x v="3"/>
    <n v="15189"/>
    <n v="62274.899999999994"/>
    <n v="0"/>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x v="402"/>
    <x v="402"/>
    <x v="21"/>
    <n v="10999"/>
    <n v="14999"/>
    <x v="0"/>
    <x v="35"/>
    <n v="0"/>
    <x v="3"/>
    <n v="18998"/>
    <n v="77891.799999999988"/>
    <n v="0"/>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3"/>
    <x v="403"/>
    <x v="19"/>
    <n v="2999"/>
    <n v="7990"/>
    <x v="0"/>
    <x v="33"/>
    <n v="1"/>
    <x v="3"/>
    <n v="48449"/>
    <n v="198640.9"/>
    <n v="0"/>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4"/>
    <x v="404"/>
    <x v="19"/>
    <n v="1999"/>
    <n v="7990"/>
    <x v="0"/>
    <x v="43"/>
    <n v="1"/>
    <x v="11"/>
    <n v="17831"/>
    <n v="67757.8"/>
    <n v="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x v="7"/>
    <x v="0"/>
    <n v="229"/>
    <n v="299"/>
    <x v="1"/>
    <x v="7"/>
    <n v="0"/>
    <x v="4"/>
    <n v="30411"/>
    <n v="130767.29999999999"/>
    <n v="0"/>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9"/>
    <x v="9"/>
    <x v="0"/>
    <n v="199"/>
    <n v="299"/>
    <x v="1"/>
    <x v="9"/>
    <n v="0"/>
    <x v="1"/>
    <n v="43994"/>
    <n v="175976"/>
    <n v="0"/>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405"/>
    <x v="405"/>
    <x v="27"/>
    <n v="649"/>
    <n v="999"/>
    <x v="0"/>
    <x v="31"/>
    <n v="0"/>
    <x v="0"/>
    <n v="1315"/>
    <n v="5523"/>
    <n v="0"/>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5"/>
    <x v="385"/>
    <x v="21"/>
    <n v="13999"/>
    <n v="19499"/>
    <x v="0"/>
    <x v="28"/>
    <n v="0"/>
    <x v="3"/>
    <n v="18998"/>
    <n v="77891.799999999988"/>
    <n v="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6"/>
    <x v="406"/>
    <x v="33"/>
    <n v="119"/>
    <n v="299"/>
    <x v="1"/>
    <x v="13"/>
    <n v="1"/>
    <x v="3"/>
    <n v="5999"/>
    <n v="24595.899999999998"/>
    <n v="0"/>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7"/>
    <x v="407"/>
    <x v="21"/>
    <n v="12999"/>
    <n v="17999"/>
    <x v="0"/>
    <x v="28"/>
    <n v="0"/>
    <x v="3"/>
    <n v="50772"/>
    <n v="208165.19999999998"/>
    <n v="0"/>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10"/>
    <x v="10"/>
    <x v="0"/>
    <n v="154"/>
    <n v="339"/>
    <x v="1"/>
    <x v="10"/>
    <n v="1"/>
    <x v="4"/>
    <n v="13391"/>
    <n v="57581.299999999996"/>
    <n v="0"/>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x v="408"/>
    <x v="408"/>
    <x v="21"/>
    <n v="20999"/>
    <n v="26999"/>
    <x v="0"/>
    <x v="47"/>
    <n v="0"/>
    <x v="2"/>
    <n v="25824"/>
    <n v="100713.59999999999"/>
    <n v="0"/>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09"/>
    <x v="409"/>
    <x v="27"/>
    <n v="249"/>
    <n v="649"/>
    <x v="0"/>
    <x v="33"/>
    <n v="1"/>
    <x v="1"/>
    <n v="14404"/>
    <n v="57616"/>
    <n v="0"/>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0"/>
    <x v="410"/>
    <x v="27"/>
    <n v="99"/>
    <n v="171"/>
    <x v="2"/>
    <x v="21"/>
    <n v="0"/>
    <x v="6"/>
    <n v="11339"/>
    <n v="51025.5"/>
    <n v="0"/>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1"/>
    <x v="411"/>
    <x v="26"/>
    <n v="489"/>
    <n v="1999"/>
    <x v="0"/>
    <x v="60"/>
    <n v="1"/>
    <x v="1"/>
    <n v="3626"/>
    <n v="14504"/>
    <n v="0"/>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2"/>
    <x v="412"/>
    <x v="22"/>
    <n v="369"/>
    <n v="1600"/>
    <x v="0"/>
    <x v="36"/>
    <n v="1"/>
    <x v="1"/>
    <n v="32625"/>
    <n v="130500"/>
    <n v="0"/>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3"/>
    <x v="413"/>
    <x v="21"/>
    <n v="15499"/>
    <n v="20999"/>
    <x v="0"/>
    <x v="55"/>
    <n v="0"/>
    <x v="3"/>
    <n v="19252"/>
    <n v="78933.2"/>
    <n v="0"/>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4"/>
    <x v="414"/>
    <x v="21"/>
    <n v="15499"/>
    <n v="18999"/>
    <x v="0"/>
    <x v="75"/>
    <n v="0"/>
    <x v="3"/>
    <n v="19252"/>
    <n v="78933.2"/>
    <n v="0"/>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5"/>
    <x v="415"/>
    <x v="21"/>
    <n v="22999"/>
    <n v="28999"/>
    <x v="0"/>
    <x v="73"/>
    <n v="0"/>
    <x v="2"/>
    <n v="25824"/>
    <n v="100713.59999999999"/>
    <n v="0"/>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6"/>
    <x v="416"/>
    <x v="24"/>
    <n v="599"/>
    <n v="1490"/>
    <x v="0"/>
    <x v="13"/>
    <n v="1"/>
    <x v="3"/>
    <n v="161679"/>
    <n v="662883.89999999991"/>
    <n v="0"/>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7"/>
    <x v="417"/>
    <x v="31"/>
    <n v="134"/>
    <n v="699"/>
    <x v="0"/>
    <x v="74"/>
    <n v="1"/>
    <x v="3"/>
    <n v="16685"/>
    <n v="68408.5"/>
    <n v="0"/>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18"/>
    <x v="418"/>
    <x v="21"/>
    <n v="7499"/>
    <n v="7999"/>
    <x v="0"/>
    <x v="80"/>
    <n v="0"/>
    <x v="1"/>
    <n v="30907"/>
    <n v="123628"/>
    <n v="0"/>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19"/>
    <x v="419"/>
    <x v="20"/>
    <n v="1149"/>
    <n v="2199"/>
    <x v="0"/>
    <x v="61"/>
    <n v="0"/>
    <x v="4"/>
    <n v="178912"/>
    <n v="769321.6"/>
    <n v="0"/>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0"/>
    <x v="420"/>
    <x v="23"/>
    <n v="1324"/>
    <n v="1699"/>
    <x v="0"/>
    <x v="47"/>
    <n v="0"/>
    <x v="1"/>
    <n v="128311"/>
    <n v="513244"/>
    <n v="0"/>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1"/>
    <x v="421"/>
    <x v="21"/>
    <n v="13999"/>
    <n v="19999"/>
    <x v="0"/>
    <x v="77"/>
    <n v="0"/>
    <x v="3"/>
    <n v="19252"/>
    <n v="78933.2"/>
    <n v="0"/>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1"/>
    <x v="11"/>
    <x v="0"/>
    <n v="299"/>
    <n v="799"/>
    <x v="0"/>
    <x v="11"/>
    <n v="1"/>
    <x v="0"/>
    <n v="94364"/>
    <n v="396328.8"/>
    <n v="0"/>
    <n v="7539683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422"/>
    <x v="422"/>
    <x v="20"/>
    <n v="999"/>
    <n v="1599"/>
    <x v="0"/>
    <x v="16"/>
    <n v="0"/>
    <x v="1"/>
    <n v="7222"/>
    <n v="28888"/>
    <n v="0"/>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3"/>
    <x v="423"/>
    <x v="21"/>
    <n v="12999"/>
    <n v="17999"/>
    <x v="0"/>
    <x v="28"/>
    <n v="0"/>
    <x v="3"/>
    <n v="18998"/>
    <n v="77891.799999999988"/>
    <n v="0"/>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4"/>
    <x v="424"/>
    <x v="21"/>
    <n v="15490"/>
    <n v="20990"/>
    <x v="0"/>
    <x v="55"/>
    <n v="0"/>
    <x v="0"/>
    <n v="32916"/>
    <n v="138247.20000000001"/>
    <n v="0"/>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5"/>
    <x v="425"/>
    <x v="34"/>
    <n v="999"/>
    <n v="2899"/>
    <x v="0"/>
    <x v="46"/>
    <n v="1"/>
    <x v="13"/>
    <n v="26603"/>
    <n v="122373.79999999999"/>
    <n v="0"/>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6"/>
    <x v="426"/>
    <x v="19"/>
    <n v="1599"/>
    <n v="4999"/>
    <x v="0"/>
    <x v="45"/>
    <n v="1"/>
    <x v="1"/>
    <n v="67950"/>
    <n v="271800"/>
    <n v="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7"/>
    <x v="427"/>
    <x v="23"/>
    <n v="1324"/>
    <n v="1699"/>
    <x v="0"/>
    <x v="47"/>
    <n v="0"/>
    <x v="1"/>
    <n v="128311"/>
    <n v="513244"/>
    <n v="0"/>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28"/>
    <x v="428"/>
    <x v="21"/>
    <n v="20999"/>
    <n v="29990"/>
    <x v="0"/>
    <x v="77"/>
    <n v="0"/>
    <x v="4"/>
    <n v="9499"/>
    <n v="40845.699999999997"/>
    <n v="0"/>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29"/>
    <x v="429"/>
    <x v="27"/>
    <n v="999"/>
    <n v="1999"/>
    <x v="0"/>
    <x v="8"/>
    <n v="1"/>
    <x v="4"/>
    <n v="1777"/>
    <n v="7641.0999999999995"/>
    <n v="0"/>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0"/>
    <x v="430"/>
    <x v="21"/>
    <n v="12490"/>
    <n v="15990"/>
    <x v="0"/>
    <x v="47"/>
    <n v="0"/>
    <x v="0"/>
    <n v="58506"/>
    <n v="245725.2"/>
    <n v="0"/>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1"/>
    <x v="431"/>
    <x v="21"/>
    <n v="17999"/>
    <n v="21990"/>
    <x v="0"/>
    <x v="75"/>
    <n v="0"/>
    <x v="1"/>
    <n v="21350"/>
    <n v="85400"/>
    <n v="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3"/>
    <x v="13"/>
    <x v="0"/>
    <n v="350"/>
    <n v="899"/>
    <x v="0"/>
    <x v="4"/>
    <n v="1"/>
    <x v="0"/>
    <n v="2263"/>
    <n v="9504.6"/>
    <n v="0"/>
    <n v="203443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432"/>
    <x v="432"/>
    <x v="23"/>
    <n v="1399"/>
    <n v="1630"/>
    <x v="0"/>
    <x v="81"/>
    <n v="0"/>
    <x v="1"/>
    <n v="9378"/>
    <n v="37512"/>
    <n v="0"/>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4"/>
    <x v="14"/>
    <x v="0"/>
    <n v="159"/>
    <n v="399"/>
    <x v="1"/>
    <x v="13"/>
    <n v="1"/>
    <x v="3"/>
    <n v="4768"/>
    <n v="19548.8"/>
    <n v="0"/>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433"/>
    <x v="433"/>
    <x v="19"/>
    <n v="1499"/>
    <n v="6990"/>
    <x v="0"/>
    <x v="72"/>
    <n v="1"/>
    <x v="2"/>
    <n v="21796"/>
    <n v="85004.4"/>
    <n v="0"/>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4"/>
    <x v="434"/>
    <x v="19"/>
    <n v="1999"/>
    <n v="7990"/>
    <x v="0"/>
    <x v="43"/>
    <n v="1"/>
    <x v="11"/>
    <n v="17833"/>
    <n v="67765.399999999994"/>
    <n v="0"/>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5"/>
    <x v="435"/>
    <x v="34"/>
    <n v="999"/>
    <n v="2899"/>
    <x v="0"/>
    <x v="46"/>
    <n v="1"/>
    <x v="16"/>
    <n v="7779"/>
    <n v="36561.300000000003"/>
    <n v="0"/>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6"/>
    <x v="436"/>
    <x v="35"/>
    <n v="2099"/>
    <n v="5999"/>
    <x v="0"/>
    <x v="6"/>
    <n v="1"/>
    <x v="4"/>
    <n v="17129"/>
    <n v="73654.7"/>
    <n v="0"/>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7"/>
    <x v="437"/>
    <x v="25"/>
    <n v="337"/>
    <n v="699"/>
    <x v="0"/>
    <x v="50"/>
    <n v="1"/>
    <x v="0"/>
    <n v="4969"/>
    <n v="20869.8"/>
    <n v="0"/>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38"/>
    <x v="438"/>
    <x v="19"/>
    <n v="2999"/>
    <n v="7990"/>
    <x v="0"/>
    <x v="33"/>
    <n v="1"/>
    <x v="3"/>
    <n v="154"/>
    <n v="631.4"/>
    <n v="1"/>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39"/>
    <x v="439"/>
    <x v="19"/>
    <n v="1299"/>
    <n v="5999"/>
    <x v="0"/>
    <x v="38"/>
    <n v="1"/>
    <x v="8"/>
    <n v="4415"/>
    <n v="14569.5"/>
    <n v="0"/>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5"/>
    <x v="15"/>
    <x v="0"/>
    <n v="349"/>
    <n v="399"/>
    <x v="1"/>
    <x v="14"/>
    <n v="0"/>
    <x v="5"/>
    <n v="18757"/>
    <n v="82530.8"/>
    <n v="0"/>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440"/>
    <x v="440"/>
    <x v="21"/>
    <n v="16499"/>
    <n v="20990"/>
    <x v="0"/>
    <x v="73"/>
    <n v="0"/>
    <x v="1"/>
    <n v="21350"/>
    <n v="85400"/>
    <n v="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1"/>
    <x v="441"/>
    <x v="24"/>
    <n v="499"/>
    <n v="499"/>
    <x v="1"/>
    <x v="26"/>
    <n v="0"/>
    <x v="0"/>
    <n v="31539"/>
    <n v="132463.80000000002"/>
    <n v="0"/>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20"/>
    <x v="20"/>
    <x v="0"/>
    <n v="970"/>
    <n v="1799"/>
    <x v="0"/>
    <x v="18"/>
    <n v="0"/>
    <x v="6"/>
    <n v="815"/>
    <n v="3667.5"/>
    <n v="1"/>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442"/>
    <x v="442"/>
    <x v="34"/>
    <n v="999"/>
    <n v="2899"/>
    <x v="0"/>
    <x v="46"/>
    <n v="1"/>
    <x v="13"/>
    <n v="6129"/>
    <n v="28193.399999999998"/>
    <n v="0"/>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3"/>
    <x v="443"/>
    <x v="21"/>
    <n v="10499"/>
    <n v="13499"/>
    <x v="0"/>
    <x v="47"/>
    <n v="0"/>
    <x v="0"/>
    <n v="284"/>
    <n v="1192.8"/>
    <n v="1"/>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x v="17"/>
    <x v="17"/>
    <x v="0"/>
    <n v="249"/>
    <n v="399"/>
    <x v="1"/>
    <x v="16"/>
    <n v="0"/>
    <x v="1"/>
    <n v="43994"/>
    <n v="175976"/>
    <n v="0"/>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444"/>
    <x v="444"/>
    <x v="36"/>
    <n v="251"/>
    <n v="999"/>
    <x v="0"/>
    <x v="43"/>
    <n v="1"/>
    <x v="7"/>
    <n v="3234"/>
    <n v="11965.800000000001"/>
    <n v="0"/>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8"/>
    <x v="18"/>
    <x v="0"/>
    <n v="199"/>
    <n v="499"/>
    <x v="1"/>
    <x v="13"/>
    <n v="1"/>
    <x v="3"/>
    <n v="13045"/>
    <n v="53484.499999999993"/>
    <n v="0"/>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445"/>
    <x v="445"/>
    <x v="21"/>
    <n v="6499"/>
    <n v="7999"/>
    <x v="0"/>
    <x v="71"/>
    <n v="0"/>
    <x v="3"/>
    <n v="313832"/>
    <n v="1286711.2"/>
    <n v="0"/>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6"/>
    <x v="446"/>
    <x v="19"/>
    <n v="2999"/>
    <n v="9999"/>
    <x v="0"/>
    <x v="20"/>
    <n v="1"/>
    <x v="0"/>
    <n v="20879"/>
    <n v="87691.8"/>
    <n v="0"/>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7"/>
    <x v="447"/>
    <x v="37"/>
    <n v="279"/>
    <n v="1499"/>
    <x v="0"/>
    <x v="74"/>
    <n v="1"/>
    <x v="0"/>
    <n v="2646"/>
    <n v="11113.2"/>
    <n v="0"/>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48"/>
    <x v="448"/>
    <x v="31"/>
    <n v="269"/>
    <n v="1499"/>
    <x v="0"/>
    <x v="62"/>
    <n v="1"/>
    <x v="6"/>
    <n v="28978"/>
    <n v="130401"/>
    <n v="0"/>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49"/>
    <x v="449"/>
    <x v="21"/>
    <n v="8999"/>
    <n v="13499"/>
    <x v="0"/>
    <x v="9"/>
    <n v="0"/>
    <x v="11"/>
    <n v="3145"/>
    <n v="11951"/>
    <n v="0"/>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x v="23"/>
    <x v="23"/>
    <x v="0"/>
    <n v="59"/>
    <n v="199"/>
    <x v="2"/>
    <x v="20"/>
    <n v="1"/>
    <x v="1"/>
    <n v="9377"/>
    <n v="37508"/>
    <n v="0"/>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450"/>
    <x v="450"/>
    <x v="24"/>
    <n v="599"/>
    <n v="1299"/>
    <x v="0"/>
    <x v="34"/>
    <n v="1"/>
    <x v="3"/>
    <n v="192589"/>
    <n v="789614.89999999991"/>
    <n v="0"/>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1"/>
    <x v="451"/>
    <x v="35"/>
    <n v="349"/>
    <n v="999"/>
    <x v="0"/>
    <x v="6"/>
    <n v="1"/>
    <x v="11"/>
    <n v="16557"/>
    <n v="62916.6"/>
    <n v="0"/>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5"/>
    <x v="385"/>
    <x v="21"/>
    <n v="13999"/>
    <n v="19499"/>
    <x v="0"/>
    <x v="28"/>
    <n v="0"/>
    <x v="3"/>
    <n v="18998"/>
    <n v="77891.799999999988"/>
    <n v="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2"/>
    <x v="452"/>
    <x v="35"/>
    <n v="349"/>
    <n v="999"/>
    <x v="0"/>
    <x v="6"/>
    <n v="1"/>
    <x v="11"/>
    <n v="16557"/>
    <n v="62916.6"/>
    <n v="0"/>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3"/>
    <x v="453"/>
    <x v="27"/>
    <n v="499"/>
    <n v="599"/>
    <x v="0"/>
    <x v="49"/>
    <n v="0"/>
    <x v="0"/>
    <n v="21916"/>
    <n v="92047.2"/>
    <n v="0"/>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0"/>
    <x v="360"/>
    <x v="19"/>
    <n v="2199"/>
    <n v="9999"/>
    <x v="0"/>
    <x v="38"/>
    <n v="1"/>
    <x v="0"/>
    <n v="29472"/>
    <n v="123782.40000000001"/>
    <n v="0"/>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4"/>
    <x v="454"/>
    <x v="33"/>
    <n v="95"/>
    <n v="499"/>
    <x v="1"/>
    <x v="74"/>
    <n v="1"/>
    <x v="0"/>
    <n v="1949"/>
    <n v="8185.8"/>
    <n v="0"/>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5"/>
    <x v="455"/>
    <x v="0"/>
    <n v="139"/>
    <n v="249"/>
    <x v="1"/>
    <x v="15"/>
    <n v="0"/>
    <x v="1"/>
    <n v="9377"/>
    <n v="37508"/>
    <n v="0"/>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6"/>
    <x v="456"/>
    <x v="19"/>
    <n v="4499"/>
    <n v="7999"/>
    <x v="0"/>
    <x v="15"/>
    <n v="0"/>
    <x v="12"/>
    <n v="37"/>
    <n v="129.5"/>
    <n v="1"/>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7"/>
    <x v="457"/>
    <x v="31"/>
    <n v="89"/>
    <n v="599"/>
    <x v="0"/>
    <x v="5"/>
    <n v="1"/>
    <x v="4"/>
    <n v="2351"/>
    <n v="10109.299999999999"/>
    <n v="0"/>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58"/>
    <x v="458"/>
    <x v="21"/>
    <n v="15499"/>
    <n v="20999"/>
    <x v="0"/>
    <x v="55"/>
    <n v="0"/>
    <x v="3"/>
    <n v="19253"/>
    <n v="78937.299999999988"/>
    <n v="0"/>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59"/>
    <x v="459"/>
    <x v="21"/>
    <n v="13999"/>
    <n v="15999"/>
    <x v="0"/>
    <x v="14"/>
    <n v="0"/>
    <x v="2"/>
    <n v="2180"/>
    <n v="8502"/>
    <n v="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0"/>
    <x v="460"/>
    <x v="19"/>
    <n v="1999"/>
    <n v="4999"/>
    <x v="0"/>
    <x v="13"/>
    <n v="1"/>
    <x v="2"/>
    <n v="7571"/>
    <n v="29526.899999999998"/>
    <n v="0"/>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1"/>
    <x v="461"/>
    <x v="19"/>
    <n v="1399"/>
    <n v="5999"/>
    <x v="0"/>
    <x v="36"/>
    <n v="1"/>
    <x v="8"/>
    <n v="4415"/>
    <n v="14569.5"/>
    <n v="0"/>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2"/>
    <x v="462"/>
    <x v="26"/>
    <n v="599"/>
    <n v="999"/>
    <x v="0"/>
    <x v="54"/>
    <n v="0"/>
    <x v="1"/>
    <n v="18654"/>
    <n v="74616"/>
    <n v="0"/>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3"/>
    <x v="463"/>
    <x v="27"/>
    <n v="199"/>
    <n v="1099"/>
    <x v="0"/>
    <x v="62"/>
    <n v="1"/>
    <x v="1"/>
    <n v="3197"/>
    <n v="12788"/>
    <n v="0"/>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4"/>
    <x v="464"/>
    <x v="19"/>
    <n v="1799"/>
    <n v="6990"/>
    <x v="0"/>
    <x v="82"/>
    <n v="1"/>
    <x v="1"/>
    <n v="26880"/>
    <n v="107520"/>
    <n v="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5"/>
    <x v="465"/>
    <x v="19"/>
    <n v="1499"/>
    <n v="6990"/>
    <x v="0"/>
    <x v="72"/>
    <n v="1"/>
    <x v="2"/>
    <n v="21796"/>
    <n v="85004.4"/>
    <n v="0"/>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6"/>
    <x v="466"/>
    <x v="21"/>
    <n v="20999"/>
    <n v="29990"/>
    <x v="0"/>
    <x v="77"/>
    <n v="0"/>
    <x v="4"/>
    <n v="9499"/>
    <n v="40845.699999999997"/>
    <n v="0"/>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7"/>
    <x v="467"/>
    <x v="21"/>
    <n v="12999"/>
    <n v="13499"/>
    <x v="0"/>
    <x v="83"/>
    <n v="0"/>
    <x v="3"/>
    <n v="56098"/>
    <n v="230001.8"/>
    <n v="0"/>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68"/>
    <x v="468"/>
    <x v="21"/>
    <n v="16999"/>
    <n v="20999"/>
    <x v="0"/>
    <x v="71"/>
    <n v="0"/>
    <x v="3"/>
    <n v="31822"/>
    <n v="130470.19999999998"/>
    <n v="0"/>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69"/>
    <x v="469"/>
    <x v="21"/>
    <n v="19999"/>
    <n v="27990"/>
    <x v="0"/>
    <x v="56"/>
    <n v="0"/>
    <x v="4"/>
    <n v="9499"/>
    <n v="40845.699999999997"/>
    <n v="0"/>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0"/>
    <x v="470"/>
    <x v="21"/>
    <n v="12999"/>
    <n v="18999"/>
    <x v="0"/>
    <x v="44"/>
    <n v="0"/>
    <x v="3"/>
    <n v="50772"/>
    <n v="208165.19999999998"/>
    <n v="0"/>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1"/>
    <x v="471"/>
    <x v="19"/>
    <n v="2999"/>
    <n v="5999"/>
    <x v="0"/>
    <x v="8"/>
    <n v="1"/>
    <x v="3"/>
    <n v="7148"/>
    <n v="29306.799999999999"/>
    <n v="0"/>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9"/>
    <x v="29"/>
    <x v="0"/>
    <n v="299"/>
    <n v="999"/>
    <x v="0"/>
    <x v="20"/>
    <n v="1"/>
    <x v="4"/>
    <n v="20850"/>
    <n v="89655"/>
    <n v="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8"/>
    <x v="28"/>
    <x v="0"/>
    <n v="970"/>
    <n v="1999"/>
    <x v="0"/>
    <x v="24"/>
    <n v="1"/>
    <x v="5"/>
    <n v="184"/>
    <n v="809.6"/>
    <n v="1"/>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472"/>
    <x v="472"/>
    <x v="27"/>
    <n v="329"/>
    <n v="999"/>
    <x v="0"/>
    <x v="29"/>
    <n v="1"/>
    <x v="0"/>
    <n v="3492"/>
    <n v="14666.400000000001"/>
    <n v="0"/>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3"/>
    <x v="473"/>
    <x v="19"/>
    <n v="1299"/>
    <n v="5999"/>
    <x v="0"/>
    <x v="38"/>
    <n v="1"/>
    <x v="8"/>
    <n v="4415"/>
    <n v="14569.5"/>
    <n v="0"/>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4"/>
    <x v="474"/>
    <x v="22"/>
    <n v="1989"/>
    <n v="3500"/>
    <x v="0"/>
    <x v="1"/>
    <n v="0"/>
    <x v="5"/>
    <n v="67260"/>
    <n v="295944"/>
    <n v="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1"/>
    <x v="331"/>
    <x v="19"/>
    <n v="1999"/>
    <n v="9999"/>
    <x v="0"/>
    <x v="27"/>
    <n v="1"/>
    <x v="4"/>
    <n v="27704"/>
    <n v="119127.2"/>
    <n v="0"/>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5"/>
    <x v="475"/>
    <x v="21"/>
    <n v="12999"/>
    <n v="18999"/>
    <x v="0"/>
    <x v="44"/>
    <n v="0"/>
    <x v="3"/>
    <n v="50772"/>
    <n v="208165.19999999998"/>
    <n v="0"/>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6"/>
    <x v="476"/>
    <x v="19"/>
    <n v="1499"/>
    <n v="4999"/>
    <x v="0"/>
    <x v="20"/>
    <n v="1"/>
    <x v="1"/>
    <n v="92588"/>
    <n v="370352"/>
    <n v="0"/>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7"/>
    <x v="477"/>
    <x v="21"/>
    <n v="16999"/>
    <n v="20999"/>
    <x v="0"/>
    <x v="71"/>
    <n v="0"/>
    <x v="3"/>
    <n v="31822"/>
    <n v="130470.19999999998"/>
    <n v="0"/>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78"/>
    <x v="478"/>
    <x v="19"/>
    <n v="1999"/>
    <n v="8499"/>
    <x v="0"/>
    <x v="60"/>
    <n v="1"/>
    <x v="4"/>
    <n v="240"/>
    <n v="1032"/>
    <n v="1"/>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79"/>
    <x v="479"/>
    <x v="19"/>
    <n v="4999"/>
    <n v="6999"/>
    <x v="0"/>
    <x v="56"/>
    <n v="0"/>
    <x v="11"/>
    <n v="758"/>
    <n v="2880.4"/>
    <n v="1"/>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5"/>
    <x v="35"/>
    <x v="0"/>
    <n v="99"/>
    <n v="666.66"/>
    <x v="0"/>
    <x v="5"/>
    <n v="1"/>
    <x v="2"/>
    <n v="24870"/>
    <n v="96993"/>
    <n v="0"/>
    <n v="16579834.19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480"/>
    <x v="480"/>
    <x v="19"/>
    <n v="2499"/>
    <n v="5999"/>
    <x v="0"/>
    <x v="30"/>
    <n v="1"/>
    <x v="7"/>
    <n v="828"/>
    <n v="3063.6000000000004"/>
    <n v="1"/>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1"/>
    <x v="481"/>
    <x v="23"/>
    <n v="1399"/>
    <n v="1630"/>
    <x v="0"/>
    <x v="81"/>
    <n v="0"/>
    <x v="1"/>
    <n v="9378"/>
    <n v="37512"/>
    <n v="0"/>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2"/>
    <x v="482"/>
    <x v="19"/>
    <n v="1499"/>
    <n v="9999"/>
    <x v="0"/>
    <x v="5"/>
    <n v="1"/>
    <x v="0"/>
    <n v="22638"/>
    <n v="95079.6"/>
    <n v="0"/>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x v="36"/>
    <x v="36"/>
    <x v="0"/>
    <n v="899"/>
    <n v="1900"/>
    <x v="0"/>
    <x v="3"/>
    <n v="1"/>
    <x v="5"/>
    <n v="13552"/>
    <n v="59628.800000000003"/>
    <n v="0"/>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483"/>
    <x v="483"/>
    <x v="27"/>
    <n v="249"/>
    <n v="599"/>
    <x v="0"/>
    <x v="30"/>
    <n v="1"/>
    <x v="2"/>
    <n v="2147"/>
    <n v="8373.2999999999993"/>
    <n v="0"/>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4"/>
    <x v="484"/>
    <x v="34"/>
    <n v="299"/>
    <n v="1199"/>
    <x v="0"/>
    <x v="43"/>
    <n v="1"/>
    <x v="6"/>
    <n v="596"/>
    <n v="2682"/>
    <n v="1"/>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5"/>
    <x v="485"/>
    <x v="33"/>
    <n v="79"/>
    <n v="499"/>
    <x v="1"/>
    <x v="78"/>
    <n v="1"/>
    <x v="0"/>
    <n v="1949"/>
    <n v="8185.8"/>
    <n v="0"/>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6"/>
    <x v="486"/>
    <x v="21"/>
    <n v="13999"/>
    <n v="15999"/>
    <x v="0"/>
    <x v="14"/>
    <n v="0"/>
    <x v="2"/>
    <n v="2180"/>
    <n v="8502"/>
    <n v="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7"/>
    <x v="487"/>
    <x v="24"/>
    <n v="949"/>
    <n v="999"/>
    <x v="0"/>
    <x v="84"/>
    <n v="0"/>
    <x v="0"/>
    <n v="31539"/>
    <n v="132463.80000000002"/>
    <n v="0"/>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88"/>
    <x v="488"/>
    <x v="31"/>
    <n v="99"/>
    <n v="499"/>
    <x v="1"/>
    <x v="27"/>
    <n v="1"/>
    <x v="3"/>
    <n v="2451"/>
    <n v="10049.099999999999"/>
    <n v="0"/>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89"/>
    <x v="489"/>
    <x v="19"/>
    <n v="2499"/>
    <n v="7990"/>
    <x v="0"/>
    <x v="12"/>
    <n v="1"/>
    <x v="3"/>
    <n v="154"/>
    <n v="631.4"/>
    <n v="1"/>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0"/>
    <x v="490"/>
    <x v="38"/>
    <n v="689"/>
    <n v="1999"/>
    <x v="0"/>
    <x v="46"/>
    <n v="1"/>
    <x v="4"/>
    <n v="1193"/>
    <n v="5129.8999999999996"/>
    <n v="0"/>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1"/>
    <x v="491"/>
    <x v="36"/>
    <n v="499"/>
    <n v="1899"/>
    <x v="0"/>
    <x v="82"/>
    <n v="1"/>
    <x v="3"/>
    <n v="1475"/>
    <n v="6047.4999999999991"/>
    <n v="0"/>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2"/>
    <x v="492"/>
    <x v="34"/>
    <n v="299"/>
    <n v="999"/>
    <x v="0"/>
    <x v="20"/>
    <n v="1"/>
    <x v="4"/>
    <n v="8891"/>
    <n v="38231.299999999996"/>
    <n v="0"/>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3"/>
    <x v="493"/>
    <x v="31"/>
    <n v="209"/>
    <n v="499"/>
    <x v="1"/>
    <x v="30"/>
    <n v="1"/>
    <x v="9"/>
    <n v="104"/>
    <n v="374.40000000000003"/>
    <n v="1"/>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4"/>
    <x v="494"/>
    <x v="21"/>
    <n v="8499"/>
    <n v="12999"/>
    <x v="0"/>
    <x v="31"/>
    <n v="0"/>
    <x v="3"/>
    <n v="6662"/>
    <n v="27314.199999999997"/>
    <n v="0"/>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5"/>
    <x v="495"/>
    <x v="20"/>
    <n v="2179"/>
    <n v="3999"/>
    <x v="0"/>
    <x v="18"/>
    <n v="0"/>
    <x v="1"/>
    <n v="8380"/>
    <n v="33520"/>
    <n v="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6"/>
    <x v="496"/>
    <x v="21"/>
    <n v="16999"/>
    <n v="20999"/>
    <x v="0"/>
    <x v="71"/>
    <n v="0"/>
    <x v="3"/>
    <n v="31822"/>
    <n v="130470.19999999998"/>
    <n v="0"/>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7"/>
    <x v="497"/>
    <x v="21"/>
    <n v="44999"/>
    <n v="49999"/>
    <x v="0"/>
    <x v="79"/>
    <n v="0"/>
    <x v="4"/>
    <n v="3075"/>
    <n v="13222.5"/>
    <n v="0"/>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498"/>
    <x v="498"/>
    <x v="23"/>
    <n v="2599"/>
    <n v="2999"/>
    <x v="0"/>
    <x v="14"/>
    <n v="0"/>
    <x v="2"/>
    <n v="14266"/>
    <n v="55637.4"/>
    <n v="0"/>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499"/>
    <x v="499"/>
    <x v="19"/>
    <n v="2799"/>
    <n v="6499"/>
    <x v="0"/>
    <x v="48"/>
    <n v="1"/>
    <x v="3"/>
    <n v="38879"/>
    <n v="159403.9"/>
    <n v="0"/>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0"/>
    <x v="500"/>
    <x v="39"/>
    <n v="1399"/>
    <n v="2990"/>
    <x v="0"/>
    <x v="3"/>
    <n v="1"/>
    <x v="3"/>
    <n v="97175"/>
    <n v="398417.49999999994"/>
    <n v="0"/>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1"/>
    <x v="501"/>
    <x v="22"/>
    <n v="649"/>
    <n v="2400"/>
    <x v="0"/>
    <x v="25"/>
    <n v="1"/>
    <x v="5"/>
    <n v="67260"/>
    <n v="295944"/>
    <n v="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2"/>
    <x v="502"/>
    <x v="27"/>
    <n v="799"/>
    <n v="3990"/>
    <x v="0"/>
    <x v="27"/>
    <n v="1"/>
    <x v="11"/>
    <n v="119"/>
    <n v="452.2"/>
    <n v="1"/>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3"/>
    <x v="503"/>
    <x v="40"/>
    <n v="149"/>
    <n v="149"/>
    <x v="2"/>
    <x v="26"/>
    <n v="0"/>
    <x v="4"/>
    <n v="10833"/>
    <n v="46581.9"/>
    <n v="0"/>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52"/>
    <x v="52"/>
    <x v="0"/>
    <n v="799"/>
    <n v="2100"/>
    <x v="0"/>
    <x v="33"/>
    <n v="1"/>
    <x v="4"/>
    <n v="8188"/>
    <n v="35208.400000000001"/>
    <n v="0"/>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x v="504"/>
    <x v="504"/>
    <x v="23"/>
    <n v="3799"/>
    <n v="5299"/>
    <x v="0"/>
    <x v="28"/>
    <n v="0"/>
    <x v="12"/>
    <n v="1641"/>
    <n v="5743.5"/>
    <n v="0"/>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5"/>
    <x v="505"/>
    <x v="37"/>
    <n v="199"/>
    <n v="1899"/>
    <x v="0"/>
    <x v="2"/>
    <n v="1"/>
    <x v="1"/>
    <n v="4740"/>
    <n v="18960"/>
    <n v="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6"/>
    <x v="506"/>
    <x v="21"/>
    <n v="23999"/>
    <n v="32999"/>
    <x v="0"/>
    <x v="35"/>
    <n v="0"/>
    <x v="2"/>
    <n v="8866"/>
    <n v="34577.4"/>
    <n v="0"/>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7"/>
    <x v="507"/>
    <x v="21"/>
    <n v="29990"/>
    <n v="39990"/>
    <x v="0"/>
    <x v="23"/>
    <n v="0"/>
    <x v="4"/>
    <n v="8399"/>
    <n v="36115.699999999997"/>
    <n v="0"/>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08"/>
    <x v="508"/>
    <x v="19"/>
    <n v="281"/>
    <n v="1999"/>
    <x v="0"/>
    <x v="40"/>
    <n v="1"/>
    <x v="18"/>
    <n v="87"/>
    <n v="243.6"/>
    <n v="1"/>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09"/>
    <x v="509"/>
    <x v="21"/>
    <n v="7998"/>
    <n v="11999"/>
    <x v="0"/>
    <x v="9"/>
    <n v="0"/>
    <x v="11"/>
    <n v="125"/>
    <n v="475"/>
    <n v="1"/>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0"/>
    <x v="510"/>
    <x v="19"/>
    <n v="249"/>
    <n v="999"/>
    <x v="0"/>
    <x v="43"/>
    <n v="1"/>
    <x v="6"/>
    <n v="38"/>
    <n v="171"/>
    <n v="1"/>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1"/>
    <x v="511"/>
    <x v="34"/>
    <n v="299"/>
    <n v="599"/>
    <x v="0"/>
    <x v="8"/>
    <n v="1"/>
    <x v="4"/>
    <n v="4674"/>
    <n v="20098.2"/>
    <n v="0"/>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2"/>
    <x v="512"/>
    <x v="19"/>
    <n v="499"/>
    <n v="1899"/>
    <x v="0"/>
    <x v="82"/>
    <n v="1"/>
    <x v="3"/>
    <n v="412"/>
    <n v="1689.1999999999998"/>
    <n v="1"/>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3"/>
    <x v="513"/>
    <x v="19"/>
    <n v="899"/>
    <n v="3499"/>
    <x v="0"/>
    <x v="82"/>
    <n v="1"/>
    <x v="17"/>
    <n v="681"/>
    <n v="2043"/>
    <n v="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4"/>
    <x v="514"/>
    <x v="20"/>
    <n v="1599"/>
    <n v="3499"/>
    <x v="0"/>
    <x v="34"/>
    <n v="1"/>
    <x v="1"/>
    <n v="36384"/>
    <n v="145536"/>
    <n v="0"/>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5"/>
    <x v="515"/>
    <x v="41"/>
    <n v="120"/>
    <n v="999"/>
    <x v="0"/>
    <x v="51"/>
    <n v="1"/>
    <x v="2"/>
    <n v="6491"/>
    <n v="25314.899999999998"/>
    <n v="0"/>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6"/>
    <x v="516"/>
    <x v="19"/>
    <n v="3999"/>
    <n v="6999"/>
    <x v="0"/>
    <x v="1"/>
    <n v="0"/>
    <x v="3"/>
    <n v="10229"/>
    <n v="41938.899999999994"/>
    <n v="0"/>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0"/>
    <x v="470"/>
    <x v="21"/>
    <n v="12999"/>
    <n v="18999"/>
    <x v="0"/>
    <x v="44"/>
    <n v="0"/>
    <x v="3"/>
    <n v="50772"/>
    <n v="208165.19999999998"/>
    <n v="0"/>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7"/>
    <x v="517"/>
    <x v="37"/>
    <n v="1599"/>
    <n v="2599"/>
    <x v="0"/>
    <x v="16"/>
    <n v="0"/>
    <x v="4"/>
    <n v="1801"/>
    <n v="7744.2999999999993"/>
    <n v="0"/>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18"/>
    <x v="518"/>
    <x v="27"/>
    <n v="699"/>
    <n v="1199"/>
    <x v="0"/>
    <x v="21"/>
    <n v="0"/>
    <x v="1"/>
    <n v="14404"/>
    <n v="57616"/>
    <n v="0"/>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19"/>
    <x v="519"/>
    <x v="42"/>
    <n v="99"/>
    <n v="999"/>
    <x v="0"/>
    <x v="2"/>
    <n v="1"/>
    <x v="5"/>
    <n v="305"/>
    <n v="1342"/>
    <n v="1"/>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0"/>
    <x v="520"/>
    <x v="21"/>
    <n v="7915"/>
    <n v="9999"/>
    <x v="0"/>
    <x v="73"/>
    <n v="0"/>
    <x v="4"/>
    <n v="1376"/>
    <n v="5916.8"/>
    <n v="0"/>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1"/>
    <x v="521"/>
    <x v="19"/>
    <n v="1499"/>
    <n v="7999"/>
    <x v="0"/>
    <x v="74"/>
    <n v="1"/>
    <x v="0"/>
    <n v="22638"/>
    <n v="95079.6"/>
    <n v="0"/>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2"/>
    <x v="522"/>
    <x v="23"/>
    <n v="1055"/>
    <n v="1249"/>
    <x v="0"/>
    <x v="85"/>
    <n v="0"/>
    <x v="11"/>
    <n v="2352"/>
    <n v="8937.6"/>
    <n v="0"/>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3"/>
    <x v="523"/>
    <x v="34"/>
    <n v="150"/>
    <n v="599"/>
    <x v="0"/>
    <x v="43"/>
    <n v="1"/>
    <x v="4"/>
    <n v="714"/>
    <n v="3070.2"/>
    <n v="1"/>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9"/>
    <x v="69"/>
    <x v="0"/>
    <n v="219"/>
    <n v="700"/>
    <x v="0"/>
    <x v="12"/>
    <n v="1"/>
    <x v="4"/>
    <n v="20052"/>
    <n v="86223.599999999991"/>
    <n v="0"/>
    <n v="140364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524"/>
    <x v="524"/>
    <x v="37"/>
    <n v="474"/>
    <n v="1799"/>
    <x v="0"/>
    <x v="82"/>
    <n v="1"/>
    <x v="4"/>
    <n v="1454"/>
    <n v="6252.2"/>
    <n v="0"/>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x v="73"/>
    <x v="73"/>
    <x v="0"/>
    <n v="115"/>
    <n v="499"/>
    <x v="1"/>
    <x v="36"/>
    <n v="1"/>
    <x v="1"/>
    <n v="7732"/>
    <n v="30928"/>
    <n v="0"/>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525"/>
    <x v="525"/>
    <x v="27"/>
    <n v="239"/>
    <n v="599"/>
    <x v="0"/>
    <x v="13"/>
    <n v="1"/>
    <x v="2"/>
    <n v="2147"/>
    <n v="8373.2999999999993"/>
    <n v="0"/>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6"/>
    <x v="526"/>
    <x v="21"/>
    <n v="7499"/>
    <n v="9499"/>
    <x v="0"/>
    <x v="73"/>
    <n v="0"/>
    <x v="3"/>
    <n v="313832"/>
    <n v="1286711.2"/>
    <n v="0"/>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7"/>
    <x v="527"/>
    <x v="19"/>
    <n v="265"/>
    <n v="999"/>
    <x v="0"/>
    <x v="25"/>
    <n v="1"/>
    <x v="7"/>
    <n v="465"/>
    <n v="1720.5"/>
    <n v="1"/>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28"/>
    <x v="528"/>
    <x v="21"/>
    <n v="37990"/>
    <n v="74999"/>
    <x v="0"/>
    <x v="76"/>
    <n v="0"/>
    <x v="0"/>
    <n v="27790"/>
    <n v="116718"/>
    <n v="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75"/>
    <x v="75"/>
    <x v="0"/>
    <n v="199"/>
    <n v="499"/>
    <x v="1"/>
    <x v="13"/>
    <n v="1"/>
    <x v="3"/>
    <n v="602"/>
    <n v="2468.1999999999998"/>
    <n v="1"/>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6"/>
    <x v="76"/>
    <x v="0"/>
    <n v="179"/>
    <n v="399"/>
    <x v="1"/>
    <x v="10"/>
    <n v="1"/>
    <x v="1"/>
    <n v="1423"/>
    <n v="5692"/>
    <n v="0"/>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529"/>
    <x v="529"/>
    <x v="30"/>
    <n v="1799"/>
    <n v="3999"/>
    <x v="0"/>
    <x v="10"/>
    <n v="1"/>
    <x v="13"/>
    <n v="245"/>
    <n v="1127"/>
    <n v="1"/>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0"/>
    <x v="530"/>
    <x v="21"/>
    <n v="8499"/>
    <n v="11999"/>
    <x v="0"/>
    <x v="56"/>
    <n v="0"/>
    <x v="2"/>
    <n v="276"/>
    <n v="1076.3999999999999"/>
    <n v="1"/>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1"/>
    <x v="531"/>
    <x v="19"/>
    <n v="1999"/>
    <n v="3999"/>
    <x v="0"/>
    <x v="8"/>
    <n v="1"/>
    <x v="1"/>
    <n v="30254"/>
    <n v="121016"/>
    <n v="0"/>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7"/>
    <x v="367"/>
    <x v="19"/>
    <n v="3999"/>
    <n v="17999"/>
    <x v="0"/>
    <x v="38"/>
    <n v="1"/>
    <x v="4"/>
    <n v="17161"/>
    <n v="73792.3"/>
    <n v="0"/>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2"/>
    <x v="532"/>
    <x v="27"/>
    <n v="219"/>
    <n v="499"/>
    <x v="1"/>
    <x v="37"/>
    <n v="1"/>
    <x v="5"/>
    <n v="14"/>
    <n v="61.600000000000009"/>
    <n v="1"/>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3"/>
    <x v="533"/>
    <x v="30"/>
    <n v="599"/>
    <n v="1399"/>
    <x v="0"/>
    <x v="48"/>
    <n v="1"/>
    <x v="3"/>
    <n v="14560"/>
    <n v="59695.999999999993"/>
    <n v="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4"/>
    <x v="534"/>
    <x v="20"/>
    <n v="2499"/>
    <n v="2999"/>
    <x v="0"/>
    <x v="49"/>
    <n v="0"/>
    <x v="3"/>
    <n v="3156"/>
    <n v="12939.599999999999"/>
    <n v="0"/>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5"/>
    <x v="535"/>
    <x v="43"/>
    <n v="89"/>
    <n v="499"/>
    <x v="1"/>
    <x v="62"/>
    <n v="1"/>
    <x v="3"/>
    <n v="9340"/>
    <n v="38294"/>
    <n v="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6"/>
    <x v="536"/>
    <x v="19"/>
    <n v="2999"/>
    <n v="11999"/>
    <x v="0"/>
    <x v="43"/>
    <n v="1"/>
    <x v="5"/>
    <n v="768"/>
    <n v="3379.2000000000003"/>
    <n v="1"/>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7"/>
    <x v="537"/>
    <x v="31"/>
    <n v="314"/>
    <n v="1499"/>
    <x v="0"/>
    <x v="72"/>
    <n v="1"/>
    <x v="6"/>
    <n v="28978"/>
    <n v="130401"/>
    <n v="0"/>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38"/>
    <x v="538"/>
    <x v="21"/>
    <n v="13999"/>
    <n v="19499"/>
    <x v="0"/>
    <x v="28"/>
    <n v="0"/>
    <x v="3"/>
    <n v="18998"/>
    <n v="77891.799999999988"/>
    <n v="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39"/>
    <x v="539"/>
    <x v="28"/>
    <n v="139"/>
    <n v="499"/>
    <x v="1"/>
    <x v="22"/>
    <n v="1"/>
    <x v="0"/>
    <n v="4971"/>
    <n v="20878.2"/>
    <n v="0"/>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0"/>
    <x v="540"/>
    <x v="35"/>
    <n v="2599"/>
    <n v="6999"/>
    <x v="0"/>
    <x v="11"/>
    <n v="1"/>
    <x v="6"/>
    <n v="1526"/>
    <n v="6867"/>
    <n v="0"/>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1"/>
    <x v="541"/>
    <x v="24"/>
    <n v="365"/>
    <n v="999"/>
    <x v="0"/>
    <x v="11"/>
    <n v="1"/>
    <x v="3"/>
    <n v="363711"/>
    <n v="1491215.0999999999"/>
    <n v="0"/>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2"/>
    <x v="542"/>
    <x v="24"/>
    <n v="1499"/>
    <n v="4490"/>
    <x v="0"/>
    <x v="29"/>
    <n v="1"/>
    <x v="2"/>
    <n v="136954"/>
    <n v="534120.6"/>
    <n v="0"/>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331"/>
    <x v="331"/>
    <x v="19"/>
    <n v="1998"/>
    <n v="9999"/>
    <x v="0"/>
    <x v="27"/>
    <n v="1"/>
    <x v="4"/>
    <n v="27709"/>
    <n v="119148.7"/>
    <n v="0"/>
    <n v="27706229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332"/>
    <x v="332"/>
    <x v="19"/>
    <n v="1799"/>
    <n v="7990"/>
    <x v="0"/>
    <x v="36"/>
    <n v="1"/>
    <x v="11"/>
    <n v="17833"/>
    <n v="67765.399999999994"/>
    <n v="0"/>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543"/>
    <x v="543"/>
    <x v="44"/>
    <n v="289"/>
    <n v="650"/>
    <x v="0"/>
    <x v="37"/>
    <n v="1"/>
    <x v="4"/>
    <n v="253105"/>
    <n v="1088351.5"/>
    <n v="0"/>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4"/>
    <x v="544"/>
    <x v="45"/>
    <n v="599"/>
    <n v="895"/>
    <x v="0"/>
    <x v="9"/>
    <n v="0"/>
    <x v="5"/>
    <n v="61314"/>
    <n v="269781.60000000003"/>
    <n v="0"/>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5"/>
    <x v="545"/>
    <x v="46"/>
    <n v="217"/>
    <n v="237"/>
    <x v="1"/>
    <x v="86"/>
    <n v="0"/>
    <x v="11"/>
    <n v="7354"/>
    <n v="27945.199999999997"/>
    <n v="0"/>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6"/>
    <x v="546"/>
    <x v="24"/>
    <n v="1299"/>
    <n v="2990"/>
    <x v="0"/>
    <x v="48"/>
    <n v="1"/>
    <x v="11"/>
    <n v="180998"/>
    <n v="687792.4"/>
    <n v="0"/>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7"/>
    <x v="547"/>
    <x v="47"/>
    <n v="263"/>
    <n v="699"/>
    <x v="0"/>
    <x v="33"/>
    <n v="1"/>
    <x v="12"/>
    <n v="690"/>
    <n v="2415"/>
    <n v="1"/>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339"/>
    <x v="339"/>
    <x v="22"/>
    <n v="569"/>
    <n v="1000"/>
    <x v="0"/>
    <x v="1"/>
    <n v="0"/>
    <x v="5"/>
    <n v="67262"/>
    <n v="295952.80000000005"/>
    <n v="0"/>
    <n v="67262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340"/>
    <x v="340"/>
    <x v="19"/>
    <n v="1999"/>
    <n v="4999"/>
    <x v="0"/>
    <x v="13"/>
    <n v="1"/>
    <x v="3"/>
    <n v="10689"/>
    <n v="43824.899999999994"/>
    <n v="0"/>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548"/>
    <x v="548"/>
    <x v="24"/>
    <n v="1399"/>
    <n v="3990"/>
    <x v="0"/>
    <x v="6"/>
    <n v="1"/>
    <x v="3"/>
    <n v="141841"/>
    <n v="581548.1"/>
    <n v="0"/>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49"/>
    <x v="549"/>
    <x v="48"/>
    <n v="349"/>
    <n v="1499"/>
    <x v="0"/>
    <x v="36"/>
    <n v="1"/>
    <x v="4"/>
    <n v="24791"/>
    <n v="106601.29999999999"/>
    <n v="0"/>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0"/>
    <x v="550"/>
    <x v="24"/>
    <n v="149"/>
    <n v="399"/>
    <x v="1"/>
    <x v="11"/>
    <n v="1"/>
    <x v="12"/>
    <n v="21764"/>
    <n v="76174"/>
    <n v="0"/>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343"/>
    <x v="343"/>
    <x v="24"/>
    <n v="599"/>
    <n v="999"/>
    <x v="0"/>
    <x v="54"/>
    <n v="0"/>
    <x v="3"/>
    <n v="192587"/>
    <n v="789606.7"/>
    <n v="0"/>
    <n v="192394413"/>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551"/>
    <x v="551"/>
    <x v="39"/>
    <n v="1220"/>
    <n v="3990"/>
    <x v="0"/>
    <x v="12"/>
    <n v="1"/>
    <x v="3"/>
    <n v="107151"/>
    <n v="439319.1"/>
    <n v="0"/>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342"/>
    <x v="342"/>
    <x v="19"/>
    <n v="1499"/>
    <n v="6990"/>
    <x v="0"/>
    <x v="72"/>
    <n v="1"/>
    <x v="2"/>
    <n v="21797"/>
    <n v="85008.3"/>
    <n v="0"/>
    <n v="15236103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x v="552"/>
    <x v="552"/>
    <x v="24"/>
    <n v="499"/>
    <n v="999"/>
    <x v="0"/>
    <x v="8"/>
    <n v="1"/>
    <x v="2"/>
    <n v="92995"/>
    <n v="362680.5"/>
    <n v="0"/>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3"/>
    <x v="553"/>
    <x v="32"/>
    <n v="99"/>
    <n v="999"/>
    <x v="0"/>
    <x v="2"/>
    <n v="1"/>
    <x v="3"/>
    <n v="8751"/>
    <n v="35879.1"/>
    <n v="0"/>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347"/>
    <x v="347"/>
    <x v="25"/>
    <n v="349"/>
    <n v="1299"/>
    <x v="0"/>
    <x v="25"/>
    <n v="1"/>
    <x v="1"/>
    <n v="14283"/>
    <n v="57132"/>
    <n v="0"/>
    <n v="1855361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554"/>
    <x v="554"/>
    <x v="44"/>
    <n v="475"/>
    <n v="1500"/>
    <x v="0"/>
    <x v="45"/>
    <n v="1"/>
    <x v="0"/>
    <n v="64273"/>
    <n v="269946.60000000003"/>
    <n v="0"/>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5"/>
    <x v="555"/>
    <x v="45"/>
    <n v="269"/>
    <n v="649"/>
    <x v="0"/>
    <x v="53"/>
    <n v="1"/>
    <x v="4"/>
    <n v="54315"/>
    <n v="233554.5"/>
    <n v="0"/>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6"/>
    <x v="556"/>
    <x v="45"/>
    <n v="299"/>
    <n v="599"/>
    <x v="0"/>
    <x v="8"/>
    <n v="1"/>
    <x v="3"/>
    <n v="1597"/>
    <n v="6547.7"/>
    <n v="0"/>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55"/>
    <x v="355"/>
    <x v="19"/>
    <n v="1599"/>
    <n v="3999"/>
    <x v="0"/>
    <x v="13"/>
    <n v="1"/>
    <x v="1"/>
    <n v="30254"/>
    <n v="121016"/>
    <n v="0"/>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56"/>
    <x v="356"/>
    <x v="19"/>
    <n v="1499"/>
    <n v="7999"/>
    <x v="0"/>
    <x v="74"/>
    <n v="1"/>
    <x v="0"/>
    <n v="22638"/>
    <n v="95079.6"/>
    <n v="0"/>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557"/>
    <x v="557"/>
    <x v="24"/>
    <n v="329"/>
    <n v="999"/>
    <x v="0"/>
    <x v="29"/>
    <n v="1"/>
    <x v="2"/>
    <n v="77027"/>
    <n v="300405.3"/>
    <n v="0"/>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58"/>
    <x v="558"/>
    <x v="49"/>
    <n v="549"/>
    <n v="1799"/>
    <x v="0"/>
    <x v="12"/>
    <n v="1"/>
    <x v="4"/>
    <n v="28829"/>
    <n v="123964.7"/>
    <n v="0"/>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60"/>
    <x v="360"/>
    <x v="19"/>
    <n v="2199"/>
    <n v="9999"/>
    <x v="0"/>
    <x v="38"/>
    <n v="1"/>
    <x v="0"/>
    <n v="29478"/>
    <n v="123807.6"/>
    <n v="0"/>
    <n v="29475052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559"/>
    <x v="559"/>
    <x v="45"/>
    <n v="299"/>
    <n v="650"/>
    <x v="0"/>
    <x v="34"/>
    <n v="1"/>
    <x v="6"/>
    <n v="33176"/>
    <n v="149292"/>
    <n v="0"/>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0"/>
    <x v="560"/>
    <x v="50"/>
    <n v="798"/>
    <n v="1995"/>
    <x v="0"/>
    <x v="13"/>
    <n v="1"/>
    <x v="1"/>
    <n v="68664"/>
    <n v="274656"/>
    <n v="0"/>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x v="0"/>
    <x v="0"/>
    <n v="399"/>
    <n v="1099"/>
    <x v="0"/>
    <x v="0"/>
    <n v="1"/>
    <x v="0"/>
    <n v="24269"/>
    <n v="101929.8"/>
    <n v="0"/>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561"/>
    <x v="561"/>
    <x v="51"/>
    <n v="266"/>
    <n v="315"/>
    <x v="1"/>
    <x v="85"/>
    <n v="0"/>
    <x v="6"/>
    <n v="28030"/>
    <n v="126135"/>
    <n v="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2"/>
    <x v="562"/>
    <x v="52"/>
    <n v="50"/>
    <n v="50"/>
    <x v="2"/>
    <x v="26"/>
    <n v="0"/>
    <x v="4"/>
    <n v="5792"/>
    <n v="24905.599999999999"/>
    <n v="0"/>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3"/>
    <x v="563"/>
    <x v="53"/>
    <n v="130"/>
    <n v="165"/>
    <x v="2"/>
    <x v="73"/>
    <n v="0"/>
    <x v="2"/>
    <n v="14778"/>
    <n v="57634.2"/>
    <n v="0"/>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4"/>
    <x v="564"/>
    <x v="24"/>
    <n v="449"/>
    <n v="1290"/>
    <x v="0"/>
    <x v="6"/>
    <n v="1"/>
    <x v="3"/>
    <n v="91770"/>
    <n v="376256.99999999994"/>
    <n v="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67"/>
    <x v="367"/>
    <x v="19"/>
    <n v="3999"/>
    <n v="16999"/>
    <x v="0"/>
    <x v="60"/>
    <n v="1"/>
    <x v="4"/>
    <n v="17162"/>
    <n v="73796.599999999991"/>
    <n v="0"/>
    <n v="29173683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565"/>
    <x v="565"/>
    <x v="24"/>
    <n v="399"/>
    <n v="1290"/>
    <x v="0"/>
    <x v="12"/>
    <n v="1"/>
    <x v="0"/>
    <n v="206"/>
    <n v="865.2"/>
    <n v="1"/>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6"/>
    <x v="566"/>
    <x v="54"/>
    <n v="1399"/>
    <n v="2498"/>
    <x v="0"/>
    <x v="15"/>
    <n v="0"/>
    <x v="0"/>
    <n v="33717"/>
    <n v="141611.4"/>
    <n v="0"/>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x v="1"/>
    <x v="0"/>
    <n v="199"/>
    <n v="349"/>
    <x v="1"/>
    <x v="1"/>
    <n v="0"/>
    <x v="1"/>
    <n v="43994"/>
    <n v="175976"/>
    <n v="0"/>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x v="2"/>
    <x v="0"/>
    <n v="199"/>
    <n v="999"/>
    <x v="0"/>
    <x v="27"/>
    <n v="1"/>
    <x v="2"/>
    <n v="7928"/>
    <n v="30919.200000000001"/>
    <n v="0"/>
    <n v="79200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68"/>
    <x v="368"/>
    <x v="19"/>
    <n v="2998"/>
    <n v="5999"/>
    <x v="0"/>
    <x v="8"/>
    <n v="1"/>
    <x v="3"/>
    <n v="5179"/>
    <n v="21233.899999999998"/>
    <n v="0"/>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567"/>
    <x v="567"/>
    <x v="55"/>
    <n v="4098"/>
    <n v="4999"/>
    <x v="0"/>
    <x v="75"/>
    <n v="0"/>
    <x v="6"/>
    <n v="50810"/>
    <n v="228645"/>
    <n v="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68"/>
    <x v="568"/>
    <x v="56"/>
    <n v="499"/>
    <n v="1999"/>
    <x v="0"/>
    <x v="43"/>
    <n v="1"/>
    <x v="7"/>
    <n v="3369"/>
    <n v="12465.300000000001"/>
    <n v="0"/>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69"/>
    <x v="569"/>
    <x v="45"/>
    <n v="299"/>
    <n v="449"/>
    <x v="1"/>
    <x v="9"/>
    <n v="0"/>
    <x v="12"/>
    <n v="11827"/>
    <n v="41394.5"/>
    <n v="0"/>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x v="3"/>
    <x v="0"/>
    <n v="329"/>
    <n v="699"/>
    <x v="0"/>
    <x v="3"/>
    <n v="1"/>
    <x v="0"/>
    <n v="94364"/>
    <n v="396328.8"/>
    <n v="0"/>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570"/>
    <x v="570"/>
    <x v="54"/>
    <n v="699"/>
    <n v="999"/>
    <x v="0"/>
    <x v="77"/>
    <n v="0"/>
    <x v="12"/>
    <n v="15295"/>
    <n v="53532.5"/>
    <n v="0"/>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1"/>
    <x v="571"/>
    <x v="57"/>
    <n v="799"/>
    <n v="3990"/>
    <x v="0"/>
    <x v="27"/>
    <n v="1"/>
    <x v="4"/>
    <n v="27139"/>
    <n v="116697.7"/>
    <n v="0"/>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2"/>
    <x v="572"/>
    <x v="24"/>
    <n v="1399"/>
    <n v="5499"/>
    <x v="0"/>
    <x v="43"/>
    <n v="1"/>
    <x v="2"/>
    <n v="9504"/>
    <n v="37065.599999999999"/>
    <n v="0"/>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x v="4"/>
    <x v="0"/>
    <n v="154"/>
    <n v="399"/>
    <x v="1"/>
    <x v="4"/>
    <n v="1"/>
    <x v="0"/>
    <n v="16905"/>
    <n v="71001"/>
    <n v="0"/>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573"/>
    <x v="573"/>
    <x v="44"/>
    <n v="519"/>
    <n v="1350"/>
    <x v="0"/>
    <x v="33"/>
    <n v="1"/>
    <x v="4"/>
    <n v="30058"/>
    <n v="129249.4"/>
    <n v="0"/>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81"/>
    <x v="381"/>
    <x v="19"/>
    <n v="2299"/>
    <n v="7990"/>
    <x v="0"/>
    <x v="58"/>
    <n v="1"/>
    <x v="0"/>
    <n v="69619"/>
    <n v="292399.8"/>
    <n v="0"/>
    <n v="5562558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82"/>
    <x v="382"/>
    <x v="30"/>
    <n v="399"/>
    <n v="1999"/>
    <x v="0"/>
    <x v="27"/>
    <n v="1"/>
    <x v="1"/>
    <n v="3382"/>
    <n v="13528"/>
    <n v="0"/>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574"/>
    <x v="574"/>
    <x v="24"/>
    <n v="1499"/>
    <n v="3990"/>
    <x v="0"/>
    <x v="33"/>
    <n v="1"/>
    <x v="3"/>
    <n v="109864"/>
    <n v="450442.39999999997"/>
    <n v="0"/>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5"/>
    <x v="575"/>
    <x v="58"/>
    <n v="1295"/>
    <n v="1295"/>
    <x v="0"/>
    <x v="26"/>
    <n v="0"/>
    <x v="6"/>
    <n v="5760"/>
    <n v="25920"/>
    <n v="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6"/>
    <x v="576"/>
    <x v="59"/>
    <n v="1889"/>
    <n v="5499"/>
    <x v="0"/>
    <x v="46"/>
    <n v="1"/>
    <x v="0"/>
    <n v="49551"/>
    <n v="208114.2"/>
    <n v="0"/>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7"/>
    <x v="577"/>
    <x v="24"/>
    <n v="455"/>
    <n v="1490"/>
    <x v="0"/>
    <x v="12"/>
    <n v="1"/>
    <x v="3"/>
    <n v="161677"/>
    <n v="662875.69999999995"/>
    <n v="0"/>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78"/>
    <x v="578"/>
    <x v="60"/>
    <n v="399"/>
    <n v="995"/>
    <x v="0"/>
    <x v="13"/>
    <n v="1"/>
    <x v="2"/>
    <n v="21372"/>
    <n v="83350.8"/>
    <n v="0"/>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83"/>
    <x v="383"/>
    <x v="22"/>
    <n v="1059"/>
    <n v="3999"/>
    <x v="0"/>
    <x v="82"/>
    <n v="1"/>
    <x v="4"/>
    <n v="140035"/>
    <n v="602150.5"/>
    <n v="0"/>
    <n v="55999996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x v="5"/>
    <x v="5"/>
    <x v="0"/>
    <n v="149"/>
    <n v="1000"/>
    <x v="0"/>
    <x v="5"/>
    <n v="1"/>
    <x v="2"/>
    <n v="24870"/>
    <n v="96993"/>
    <n v="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579"/>
    <x v="579"/>
    <x v="61"/>
    <n v="717"/>
    <n v="761"/>
    <x v="0"/>
    <x v="80"/>
    <n v="0"/>
    <x v="1"/>
    <n v="7199"/>
    <n v="28796"/>
    <n v="0"/>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92"/>
    <x v="392"/>
    <x v="32"/>
    <n v="99"/>
    <n v="999"/>
    <x v="0"/>
    <x v="2"/>
    <n v="1"/>
    <x v="1"/>
    <n v="1396"/>
    <n v="5584"/>
    <n v="0"/>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x v="580"/>
    <x v="580"/>
    <x v="62"/>
    <n v="39"/>
    <n v="299"/>
    <x v="1"/>
    <x v="65"/>
    <n v="1"/>
    <x v="12"/>
    <n v="15233"/>
    <n v="53315.5"/>
    <n v="0"/>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1"/>
    <x v="581"/>
    <x v="44"/>
    <n v="889"/>
    <n v="2500"/>
    <x v="0"/>
    <x v="0"/>
    <n v="1"/>
    <x v="4"/>
    <n v="55747"/>
    <n v="239712.09999999998"/>
    <n v="0"/>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2"/>
    <x v="582"/>
    <x v="24"/>
    <n v="1199"/>
    <n v="4999"/>
    <x v="0"/>
    <x v="60"/>
    <n v="1"/>
    <x v="11"/>
    <n v="14961"/>
    <n v="56851.799999999996"/>
    <n v="0"/>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3"/>
    <x v="583"/>
    <x v="45"/>
    <n v="569"/>
    <n v="1299"/>
    <x v="0"/>
    <x v="37"/>
    <n v="1"/>
    <x v="5"/>
    <n v="9275"/>
    <n v="40810"/>
    <n v="0"/>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4"/>
    <x v="584"/>
    <x v="24"/>
    <n v="1499"/>
    <n v="8999"/>
    <x v="0"/>
    <x v="57"/>
    <n v="1"/>
    <x v="7"/>
    <n v="28324"/>
    <n v="104798.8"/>
    <n v="0"/>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5"/>
    <x v="585"/>
    <x v="51"/>
    <n v="149"/>
    <n v="180"/>
    <x v="2"/>
    <x v="49"/>
    <n v="0"/>
    <x v="5"/>
    <n v="644"/>
    <n v="2833.6000000000004"/>
    <n v="1"/>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6"/>
    <x v="586"/>
    <x v="63"/>
    <n v="399"/>
    <n v="549"/>
    <x v="0"/>
    <x v="35"/>
    <n v="0"/>
    <x v="5"/>
    <n v="18139"/>
    <n v="79811.600000000006"/>
    <n v="0"/>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7"/>
    <x v="587"/>
    <x v="64"/>
    <n v="191"/>
    <n v="225"/>
    <x v="1"/>
    <x v="59"/>
    <n v="0"/>
    <x v="5"/>
    <n v="7203"/>
    <n v="31693.200000000004"/>
    <n v="0"/>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88"/>
    <x v="588"/>
    <x v="65"/>
    <n v="129"/>
    <n v="999"/>
    <x v="0"/>
    <x v="65"/>
    <n v="1"/>
    <x v="0"/>
    <n v="491"/>
    <n v="2062.2000000000003"/>
    <n v="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89"/>
    <x v="589"/>
    <x v="66"/>
    <n v="199"/>
    <n v="599"/>
    <x v="0"/>
    <x v="29"/>
    <n v="1"/>
    <x v="6"/>
    <n v="13568"/>
    <n v="61056"/>
    <n v="0"/>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0"/>
    <x v="590"/>
    <x v="24"/>
    <n v="999"/>
    <n v="4499"/>
    <x v="0"/>
    <x v="38"/>
    <n v="1"/>
    <x v="11"/>
    <n v="3390"/>
    <n v="12882"/>
    <n v="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1"/>
    <x v="591"/>
    <x v="24"/>
    <n v="899"/>
    <n v="4499"/>
    <x v="0"/>
    <x v="27"/>
    <n v="1"/>
    <x v="11"/>
    <n v="103052"/>
    <n v="391597.6"/>
    <n v="0"/>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401"/>
    <x v="401"/>
    <x v="20"/>
    <n v="1799"/>
    <n v="2499"/>
    <x v="0"/>
    <x v="28"/>
    <n v="0"/>
    <x v="3"/>
    <n v="18678"/>
    <n v="76579.799999999988"/>
    <n v="0"/>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x v="6"/>
    <x v="6"/>
    <x v="0"/>
    <n v="176.63"/>
    <n v="499"/>
    <x v="1"/>
    <x v="6"/>
    <n v="1"/>
    <x v="3"/>
    <n v="15189"/>
    <n v="62274.899999999994"/>
    <n v="0"/>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x v="592"/>
    <x v="592"/>
    <x v="58"/>
    <n v="522"/>
    <n v="550"/>
    <x v="0"/>
    <x v="84"/>
    <n v="0"/>
    <x v="5"/>
    <n v="12179"/>
    <n v="53587.600000000006"/>
    <n v="0"/>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3"/>
    <x v="593"/>
    <x v="67"/>
    <n v="799"/>
    <n v="1999"/>
    <x v="0"/>
    <x v="13"/>
    <n v="1"/>
    <x v="11"/>
    <n v="12958"/>
    <n v="49240.399999999994"/>
    <n v="0"/>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4"/>
    <x v="594"/>
    <x v="45"/>
    <n v="681"/>
    <n v="1199"/>
    <x v="0"/>
    <x v="1"/>
    <n v="0"/>
    <x v="0"/>
    <n v="8258"/>
    <n v="34683.599999999999"/>
    <n v="0"/>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5"/>
    <x v="595"/>
    <x v="68"/>
    <n v="1199"/>
    <n v="3490"/>
    <x v="0"/>
    <x v="46"/>
    <n v="1"/>
    <x v="3"/>
    <n v="11716"/>
    <n v="48035.6"/>
    <n v="0"/>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6"/>
    <x v="596"/>
    <x v="69"/>
    <n v="2499"/>
    <n v="4999"/>
    <x v="0"/>
    <x v="8"/>
    <n v="1"/>
    <x v="5"/>
    <n v="35024"/>
    <n v="154105.60000000001"/>
    <n v="0"/>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7"/>
    <x v="597"/>
    <x v="70"/>
    <n v="1799"/>
    <n v="4999"/>
    <x v="0"/>
    <x v="0"/>
    <n v="1"/>
    <x v="3"/>
    <n v="55192"/>
    <n v="226287.19999999998"/>
    <n v="0"/>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598"/>
    <x v="598"/>
    <x v="24"/>
    <n v="429"/>
    <n v="599"/>
    <x v="0"/>
    <x v="28"/>
    <n v="0"/>
    <x v="3"/>
    <n v="119466"/>
    <n v="489810.6"/>
    <n v="0"/>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599"/>
    <x v="599"/>
    <x v="46"/>
    <n v="100"/>
    <n v="499"/>
    <x v="1"/>
    <x v="27"/>
    <n v="1"/>
    <x v="12"/>
    <n v="9638"/>
    <n v="33733"/>
    <n v="0"/>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0"/>
    <x v="600"/>
    <x v="49"/>
    <n v="329"/>
    <n v="399"/>
    <x v="1"/>
    <x v="75"/>
    <n v="0"/>
    <x v="9"/>
    <n v="33735"/>
    <n v="121446"/>
    <n v="0"/>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x v="7"/>
    <x v="0"/>
    <n v="229"/>
    <n v="299"/>
    <x v="1"/>
    <x v="7"/>
    <n v="0"/>
    <x v="4"/>
    <n v="30411"/>
    <n v="130767.29999999999"/>
    <n v="0"/>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601"/>
    <x v="601"/>
    <x v="45"/>
    <n v="139"/>
    <n v="299"/>
    <x v="1"/>
    <x v="34"/>
    <n v="1"/>
    <x v="11"/>
    <n v="3044"/>
    <n v="11567.199999999999"/>
    <n v="0"/>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2"/>
    <x v="602"/>
    <x v="39"/>
    <n v="1199"/>
    <n v="2499"/>
    <x v="0"/>
    <x v="50"/>
    <n v="1"/>
    <x v="1"/>
    <n v="33584"/>
    <n v="134336"/>
    <n v="0"/>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3"/>
    <x v="603"/>
    <x v="71"/>
    <n v="1049"/>
    <n v="2299"/>
    <x v="0"/>
    <x v="34"/>
    <n v="1"/>
    <x v="2"/>
    <n v="1779"/>
    <n v="6938.0999999999995"/>
    <n v="0"/>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x v="406"/>
    <x v="406"/>
    <x v="33"/>
    <n v="119"/>
    <n v="299"/>
    <x v="1"/>
    <x v="13"/>
    <n v="1"/>
    <x v="3"/>
    <n v="5999"/>
    <n v="24595.899999999998"/>
    <n v="0"/>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x v="10"/>
    <x v="10"/>
    <x v="0"/>
    <n v="154"/>
    <n v="339"/>
    <x v="1"/>
    <x v="10"/>
    <n v="1"/>
    <x v="4"/>
    <n v="13391"/>
    <n v="57581.299999999996"/>
    <n v="0"/>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604"/>
    <x v="604"/>
    <x v="72"/>
    <n v="225"/>
    <n v="250"/>
    <x v="1"/>
    <x v="79"/>
    <n v="0"/>
    <x v="5"/>
    <n v="26556"/>
    <n v="116846.40000000001"/>
    <n v="0"/>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5"/>
    <x v="605"/>
    <x v="47"/>
    <n v="656"/>
    <n v="1499"/>
    <x v="0"/>
    <x v="37"/>
    <n v="1"/>
    <x v="4"/>
    <n v="25903"/>
    <n v="111382.9"/>
    <n v="0"/>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6"/>
    <x v="606"/>
    <x v="44"/>
    <n v="1109"/>
    <n v="2800"/>
    <x v="0"/>
    <x v="13"/>
    <n v="1"/>
    <x v="4"/>
    <n v="53464"/>
    <n v="229895.19999999998"/>
    <n v="0"/>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403"/>
    <x v="403"/>
    <x v="19"/>
    <n v="2999"/>
    <n v="7990"/>
    <x v="0"/>
    <x v="33"/>
    <n v="1"/>
    <x v="3"/>
    <n v="48448"/>
    <n v="198636.79999999999"/>
    <n v="0"/>
    <n v="38709952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607"/>
    <x v="607"/>
    <x v="65"/>
    <n v="169"/>
    <n v="299"/>
    <x v="1"/>
    <x v="1"/>
    <n v="0"/>
    <x v="5"/>
    <n v="5176"/>
    <n v="22774.400000000001"/>
    <n v="0"/>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08"/>
    <x v="608"/>
    <x v="61"/>
    <n v="309"/>
    <n v="404"/>
    <x v="1"/>
    <x v="66"/>
    <n v="0"/>
    <x v="5"/>
    <n v="8614"/>
    <n v="37901.600000000006"/>
    <n v="0"/>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09"/>
    <x v="609"/>
    <x v="39"/>
    <n v="599"/>
    <n v="1399"/>
    <x v="0"/>
    <x v="48"/>
    <n v="1"/>
    <x v="11"/>
    <n v="60026"/>
    <n v="228098.8"/>
    <n v="0"/>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0"/>
    <x v="610"/>
    <x v="49"/>
    <n v="299"/>
    <n v="599"/>
    <x v="0"/>
    <x v="8"/>
    <n v="1"/>
    <x v="11"/>
    <n v="3066"/>
    <n v="11650.8"/>
    <n v="0"/>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1"/>
    <x v="611"/>
    <x v="47"/>
    <n v="449"/>
    <n v="999"/>
    <x v="0"/>
    <x v="10"/>
    <n v="1"/>
    <x v="1"/>
    <n v="2102"/>
    <n v="8408"/>
    <n v="0"/>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2"/>
    <x v="612"/>
    <x v="45"/>
    <n v="799"/>
    <n v="1295"/>
    <x v="0"/>
    <x v="16"/>
    <n v="0"/>
    <x v="5"/>
    <n v="34852"/>
    <n v="153348.80000000002"/>
    <n v="0"/>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2"/>
    <x v="12"/>
    <x v="2"/>
    <n v="219"/>
    <n v="700"/>
    <x v="0"/>
    <x v="12"/>
    <n v="1"/>
    <x v="5"/>
    <n v="426972"/>
    <n v="1878676.8"/>
    <n v="0"/>
    <n v="2988804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613"/>
    <x v="613"/>
    <x v="73"/>
    <n v="157"/>
    <n v="160"/>
    <x v="2"/>
    <x v="87"/>
    <n v="0"/>
    <x v="6"/>
    <n v="8618"/>
    <n v="38781"/>
    <n v="0"/>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412"/>
    <x v="412"/>
    <x v="22"/>
    <n v="369"/>
    <n v="1600"/>
    <x v="0"/>
    <x v="36"/>
    <n v="1"/>
    <x v="1"/>
    <n v="32625"/>
    <n v="130500"/>
    <n v="0"/>
    <n v="522000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614"/>
    <x v="614"/>
    <x v="45"/>
    <n v="599"/>
    <n v="899"/>
    <x v="0"/>
    <x v="9"/>
    <n v="0"/>
    <x v="1"/>
    <n v="4018"/>
    <n v="16072"/>
    <n v="0"/>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5"/>
    <x v="615"/>
    <x v="74"/>
    <n v="479"/>
    <n v="599"/>
    <x v="0"/>
    <x v="52"/>
    <n v="0"/>
    <x v="4"/>
    <n v="11687"/>
    <n v="50254.1"/>
    <n v="0"/>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3"/>
    <x v="13"/>
    <x v="0"/>
    <n v="350"/>
    <n v="899"/>
    <x v="0"/>
    <x v="4"/>
    <n v="1"/>
    <x v="0"/>
    <n v="2262"/>
    <n v="9500.4"/>
    <n v="0"/>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616"/>
    <x v="616"/>
    <x v="24"/>
    <n v="1598"/>
    <n v="2990"/>
    <x v="0"/>
    <x v="41"/>
    <n v="0"/>
    <x v="11"/>
    <n v="11015"/>
    <n v="41857"/>
    <n v="0"/>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7"/>
    <x v="617"/>
    <x v="75"/>
    <n v="599"/>
    <n v="899"/>
    <x v="0"/>
    <x v="9"/>
    <n v="0"/>
    <x v="4"/>
    <n v="95116"/>
    <n v="408998.8"/>
    <n v="0"/>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4"/>
    <x v="14"/>
    <x v="0"/>
    <n v="159"/>
    <n v="399"/>
    <x v="1"/>
    <x v="13"/>
    <n v="1"/>
    <x v="3"/>
    <n v="4768"/>
    <n v="19548.8"/>
    <n v="0"/>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618"/>
    <x v="618"/>
    <x v="44"/>
    <n v="1299"/>
    <n v="3000"/>
    <x v="0"/>
    <x v="48"/>
    <n v="1"/>
    <x v="4"/>
    <n v="23022"/>
    <n v="98994.599999999991"/>
    <n v="0"/>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426"/>
    <x v="426"/>
    <x v="19"/>
    <n v="1599"/>
    <n v="4999"/>
    <x v="0"/>
    <x v="45"/>
    <n v="1"/>
    <x v="1"/>
    <n v="67951"/>
    <n v="271804"/>
    <n v="0"/>
    <n v="339687049"/>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619"/>
    <x v="619"/>
    <x v="76"/>
    <n v="294"/>
    <n v="4999"/>
    <x v="0"/>
    <x v="88"/>
    <n v="1"/>
    <x v="4"/>
    <n v="4426"/>
    <n v="19031.8"/>
    <n v="0"/>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0"/>
    <x v="620"/>
    <x v="61"/>
    <n v="828"/>
    <n v="861"/>
    <x v="0"/>
    <x v="83"/>
    <n v="0"/>
    <x v="0"/>
    <n v="4567"/>
    <n v="19181.400000000001"/>
    <n v="0"/>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1"/>
    <x v="621"/>
    <x v="39"/>
    <n v="745"/>
    <n v="795"/>
    <x v="0"/>
    <x v="80"/>
    <n v="0"/>
    <x v="1"/>
    <n v="13797"/>
    <n v="55188"/>
    <n v="0"/>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2"/>
    <x v="622"/>
    <x v="77"/>
    <n v="1549"/>
    <n v="2495"/>
    <x v="0"/>
    <x v="16"/>
    <n v="0"/>
    <x v="5"/>
    <n v="15137"/>
    <n v="66602.8"/>
    <n v="0"/>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5"/>
    <x v="15"/>
    <x v="0"/>
    <n v="349"/>
    <n v="399"/>
    <x v="1"/>
    <x v="14"/>
    <n v="0"/>
    <x v="5"/>
    <n v="18757"/>
    <n v="82530.8"/>
    <n v="0"/>
    <n v="748404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20"/>
    <x v="20"/>
    <x v="0"/>
    <n v="970"/>
    <n v="1799"/>
    <x v="0"/>
    <x v="18"/>
    <n v="0"/>
    <x v="6"/>
    <n v="815"/>
    <n v="3667.5"/>
    <n v="1"/>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623"/>
    <x v="623"/>
    <x v="59"/>
    <n v="1469"/>
    <n v="2499"/>
    <x v="0"/>
    <x v="19"/>
    <n v="0"/>
    <x v="0"/>
    <n v="156638"/>
    <n v="657879.6"/>
    <n v="0"/>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4"/>
    <x v="624"/>
    <x v="78"/>
    <n v="198"/>
    <n v="800"/>
    <x v="0"/>
    <x v="43"/>
    <n v="1"/>
    <x v="3"/>
    <n v="9344"/>
    <n v="38310.399999999994"/>
    <n v="0"/>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5"/>
    <x v="625"/>
    <x v="79"/>
    <n v="549"/>
    <n v="549"/>
    <x v="0"/>
    <x v="26"/>
    <n v="0"/>
    <x v="6"/>
    <n v="4875"/>
    <n v="21937.5"/>
    <n v="0"/>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446"/>
    <x v="446"/>
    <x v="19"/>
    <n v="2999"/>
    <n v="9999"/>
    <x v="0"/>
    <x v="20"/>
    <n v="1"/>
    <x v="0"/>
    <n v="20881"/>
    <n v="87700.2"/>
    <n v="0"/>
    <n v="20878911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626"/>
    <x v="626"/>
    <x v="19"/>
    <n v="12000"/>
    <n v="29999"/>
    <x v="0"/>
    <x v="13"/>
    <n v="1"/>
    <x v="4"/>
    <n v="4744"/>
    <n v="20399.2"/>
    <n v="0"/>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7"/>
    <x v="627"/>
    <x v="24"/>
    <n v="1299"/>
    <n v="3499"/>
    <x v="0"/>
    <x v="11"/>
    <n v="1"/>
    <x v="2"/>
    <n v="12452"/>
    <n v="48562.799999999996"/>
    <n v="0"/>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28"/>
    <x v="628"/>
    <x v="51"/>
    <n v="269"/>
    <n v="315"/>
    <x v="1"/>
    <x v="59"/>
    <n v="0"/>
    <x v="6"/>
    <n v="17810"/>
    <n v="80145"/>
    <n v="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29"/>
    <x v="629"/>
    <x v="24"/>
    <n v="799"/>
    <n v="1499"/>
    <x v="0"/>
    <x v="41"/>
    <n v="0"/>
    <x v="3"/>
    <n v="53648"/>
    <n v="219956.8"/>
    <n v="0"/>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0"/>
    <x v="630"/>
    <x v="80"/>
    <n v="6299"/>
    <n v="13750"/>
    <x v="0"/>
    <x v="34"/>
    <n v="1"/>
    <x v="0"/>
    <n v="2014"/>
    <n v="8458.8000000000011"/>
    <n v="0"/>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1"/>
    <x v="631"/>
    <x v="81"/>
    <n v="59"/>
    <n v="59"/>
    <x v="2"/>
    <x v="26"/>
    <n v="0"/>
    <x v="11"/>
    <n v="5958"/>
    <n v="22640.399999999998"/>
    <n v="0"/>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2"/>
    <x v="632"/>
    <x v="25"/>
    <n v="571"/>
    <n v="999"/>
    <x v="0"/>
    <x v="1"/>
    <n v="0"/>
    <x v="4"/>
    <n v="38221"/>
    <n v="164350.29999999999"/>
    <n v="0"/>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3"/>
    <x v="633"/>
    <x v="71"/>
    <n v="549"/>
    <n v="999"/>
    <x v="0"/>
    <x v="32"/>
    <n v="0"/>
    <x v="2"/>
    <n v="64705"/>
    <n v="252349.5"/>
    <n v="0"/>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x v="436"/>
    <x v="436"/>
    <x v="35"/>
    <n v="2099"/>
    <n v="5999"/>
    <x v="0"/>
    <x v="6"/>
    <n v="1"/>
    <x v="4"/>
    <n v="17129"/>
    <n v="73654.7"/>
    <n v="0"/>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x v="19"/>
    <x v="19"/>
    <x v="3"/>
    <n v="13490"/>
    <n v="21990"/>
    <x v="0"/>
    <x v="17"/>
    <n v="0"/>
    <x v="4"/>
    <n v="11976"/>
    <n v="51496.799999999996"/>
    <n v="0"/>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634"/>
    <x v="634"/>
    <x v="54"/>
    <n v="448"/>
    <n v="699"/>
    <x v="0"/>
    <x v="63"/>
    <n v="0"/>
    <x v="2"/>
    <n v="17348"/>
    <n v="67657.2"/>
    <n v="0"/>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5"/>
    <x v="635"/>
    <x v="24"/>
    <n v="1499"/>
    <n v="2999"/>
    <x v="0"/>
    <x v="8"/>
    <n v="1"/>
    <x v="7"/>
    <n v="87798"/>
    <n v="324852.60000000003"/>
    <n v="0"/>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6"/>
    <x v="636"/>
    <x v="82"/>
    <n v="299"/>
    <n v="499"/>
    <x v="1"/>
    <x v="54"/>
    <n v="0"/>
    <x v="0"/>
    <n v="24432"/>
    <n v="102614.40000000001"/>
    <n v="0"/>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7"/>
    <x v="637"/>
    <x v="44"/>
    <n v="579"/>
    <n v="1400"/>
    <x v="0"/>
    <x v="53"/>
    <n v="1"/>
    <x v="4"/>
    <n v="189104"/>
    <n v="813147.2"/>
    <n v="0"/>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38"/>
    <x v="638"/>
    <x v="83"/>
    <n v="2499"/>
    <n v="3299"/>
    <x v="0"/>
    <x v="66"/>
    <n v="0"/>
    <x v="0"/>
    <n v="93112"/>
    <n v="391070.4"/>
    <n v="0"/>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39"/>
    <x v="639"/>
    <x v="24"/>
    <n v="1199"/>
    <n v="5999"/>
    <x v="0"/>
    <x v="27"/>
    <n v="1"/>
    <x v="2"/>
    <n v="47521"/>
    <n v="185331.9"/>
    <n v="0"/>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0"/>
    <x v="640"/>
    <x v="74"/>
    <n v="399"/>
    <n v="499"/>
    <x v="1"/>
    <x v="52"/>
    <n v="0"/>
    <x v="4"/>
    <n v="27201"/>
    <n v="116964.29999999999"/>
    <n v="0"/>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21"/>
    <x v="21"/>
    <x v="2"/>
    <n v="279"/>
    <n v="499"/>
    <x v="1"/>
    <x v="15"/>
    <n v="0"/>
    <x v="7"/>
    <n v="10962"/>
    <n v="40559.4"/>
    <n v="0"/>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2"/>
    <x v="22"/>
    <x v="3"/>
    <n v="13490"/>
    <n v="22900"/>
    <x v="0"/>
    <x v="19"/>
    <n v="0"/>
    <x v="4"/>
    <n v="16299"/>
    <n v="70085.7"/>
    <n v="0"/>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641"/>
    <x v="641"/>
    <x v="45"/>
    <n v="279"/>
    <n v="375"/>
    <x v="1"/>
    <x v="55"/>
    <n v="0"/>
    <x v="4"/>
    <n v="31534"/>
    <n v="135596.19999999998"/>
    <n v="0"/>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2"/>
    <x v="642"/>
    <x v="19"/>
    <n v="2499"/>
    <n v="4999"/>
    <x v="0"/>
    <x v="8"/>
    <n v="1"/>
    <x v="2"/>
    <n v="7571"/>
    <n v="29526.899999999998"/>
    <n v="0"/>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3"/>
    <x v="643"/>
    <x v="73"/>
    <n v="137"/>
    <n v="160"/>
    <x v="2"/>
    <x v="81"/>
    <n v="0"/>
    <x v="5"/>
    <n v="6537"/>
    <n v="28762.800000000003"/>
    <n v="0"/>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x v="23"/>
    <x v="23"/>
    <x v="0"/>
    <n v="59"/>
    <n v="199"/>
    <x v="2"/>
    <x v="20"/>
    <n v="1"/>
    <x v="1"/>
    <n v="9377"/>
    <n v="37508"/>
    <n v="0"/>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644"/>
    <x v="644"/>
    <x v="66"/>
    <n v="299"/>
    <n v="499"/>
    <x v="1"/>
    <x v="54"/>
    <n v="0"/>
    <x v="6"/>
    <n v="21010"/>
    <n v="94545"/>
    <n v="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5"/>
    <x v="645"/>
    <x v="24"/>
    <n v="1799"/>
    <n v="3999"/>
    <x v="0"/>
    <x v="10"/>
    <n v="1"/>
    <x v="2"/>
    <n v="3517"/>
    <n v="13716.3"/>
    <n v="0"/>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6"/>
    <x v="646"/>
    <x v="71"/>
    <n v="1999"/>
    <n v="2999"/>
    <x v="0"/>
    <x v="9"/>
    <n v="0"/>
    <x v="4"/>
    <n v="63899"/>
    <n v="274765.7"/>
    <n v="0"/>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5"/>
    <x v="25"/>
    <x v="2"/>
    <n v="199"/>
    <n v="699"/>
    <x v="0"/>
    <x v="22"/>
    <n v="1"/>
    <x v="0"/>
    <n v="12153"/>
    <n v="51042.6"/>
    <n v="0"/>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647"/>
    <x v="647"/>
    <x v="84"/>
    <n v="399"/>
    <n v="1499"/>
    <x v="0"/>
    <x v="25"/>
    <n v="1"/>
    <x v="3"/>
    <n v="5730"/>
    <n v="23492.999999999996"/>
    <n v="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48"/>
    <x v="648"/>
    <x v="85"/>
    <n v="1699"/>
    <n v="3999"/>
    <x v="0"/>
    <x v="30"/>
    <n v="1"/>
    <x v="0"/>
    <n v="25488"/>
    <n v="107049.60000000001"/>
    <n v="0"/>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49"/>
    <x v="649"/>
    <x v="45"/>
    <n v="699"/>
    <n v="995"/>
    <x v="0"/>
    <x v="77"/>
    <n v="0"/>
    <x v="6"/>
    <n v="54405"/>
    <n v="244822.5"/>
    <n v="0"/>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454"/>
    <x v="454"/>
    <x v="33"/>
    <n v="95"/>
    <n v="499"/>
    <x v="1"/>
    <x v="74"/>
    <n v="1"/>
    <x v="0"/>
    <n v="1949"/>
    <n v="8185.8"/>
    <n v="0"/>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650"/>
    <x v="650"/>
    <x v="69"/>
    <n v="1149"/>
    <n v="1699"/>
    <x v="0"/>
    <x v="44"/>
    <n v="0"/>
    <x v="0"/>
    <n v="122478"/>
    <n v="514407.60000000003"/>
    <n v="0"/>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1"/>
    <x v="651"/>
    <x v="54"/>
    <n v="1495"/>
    <n v="1995"/>
    <x v="0"/>
    <x v="23"/>
    <n v="0"/>
    <x v="4"/>
    <n v="7241"/>
    <n v="31136.3"/>
    <n v="0"/>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2"/>
    <x v="652"/>
    <x v="47"/>
    <n v="849"/>
    <n v="4999"/>
    <x v="0"/>
    <x v="57"/>
    <n v="1"/>
    <x v="1"/>
    <n v="20457"/>
    <n v="81828"/>
    <n v="0"/>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3"/>
    <x v="653"/>
    <x v="86"/>
    <n v="440"/>
    <n v="440"/>
    <x v="1"/>
    <x v="26"/>
    <n v="0"/>
    <x v="6"/>
    <n v="8610"/>
    <n v="38745"/>
    <n v="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451"/>
    <x v="451"/>
    <x v="35"/>
    <n v="349"/>
    <n v="999"/>
    <x v="0"/>
    <x v="6"/>
    <n v="1"/>
    <x v="11"/>
    <n v="16557"/>
    <n v="62916.6"/>
    <n v="0"/>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654"/>
    <x v="654"/>
    <x v="47"/>
    <n v="599"/>
    <n v="3999"/>
    <x v="0"/>
    <x v="5"/>
    <n v="1"/>
    <x v="2"/>
    <n v="1087"/>
    <n v="4239.3"/>
    <n v="0"/>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5"/>
    <x v="655"/>
    <x v="76"/>
    <n v="149"/>
    <n v="399"/>
    <x v="1"/>
    <x v="11"/>
    <n v="1"/>
    <x v="1"/>
    <n v="1540"/>
    <n v="6160"/>
    <n v="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6"/>
    <x v="656"/>
    <x v="46"/>
    <n v="289"/>
    <n v="999"/>
    <x v="0"/>
    <x v="58"/>
    <n v="1"/>
    <x v="3"/>
    <n v="401"/>
    <n v="1644.1"/>
    <n v="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7"/>
    <x v="657"/>
    <x v="87"/>
    <n v="179"/>
    <n v="499"/>
    <x v="1"/>
    <x v="0"/>
    <n v="1"/>
    <x v="10"/>
    <n v="9385"/>
    <n v="31909"/>
    <n v="0"/>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58"/>
    <x v="658"/>
    <x v="19"/>
    <n v="1499"/>
    <n v="4999"/>
    <x v="0"/>
    <x v="20"/>
    <n v="1"/>
    <x v="1"/>
    <n v="92588"/>
    <n v="370352"/>
    <n v="0"/>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59"/>
    <x v="659"/>
    <x v="24"/>
    <n v="399"/>
    <n v="699"/>
    <x v="0"/>
    <x v="1"/>
    <n v="0"/>
    <x v="10"/>
    <n v="3454"/>
    <n v="11743.6"/>
    <n v="0"/>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0"/>
    <x v="660"/>
    <x v="63"/>
    <n v="599"/>
    <n v="799"/>
    <x v="0"/>
    <x v="23"/>
    <n v="0"/>
    <x v="4"/>
    <n v="15790"/>
    <n v="67897"/>
    <n v="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1"/>
    <x v="661"/>
    <x v="88"/>
    <n v="949"/>
    <n v="2000"/>
    <x v="0"/>
    <x v="3"/>
    <n v="1"/>
    <x v="2"/>
    <n v="14969"/>
    <n v="58379.1"/>
    <n v="0"/>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2"/>
    <x v="662"/>
    <x v="19"/>
    <n v="2499"/>
    <n v="9999"/>
    <x v="0"/>
    <x v="43"/>
    <n v="1"/>
    <x v="3"/>
    <n v="42139"/>
    <n v="172769.9"/>
    <n v="0"/>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3"/>
    <x v="663"/>
    <x v="51"/>
    <n v="159"/>
    <n v="180"/>
    <x v="2"/>
    <x v="89"/>
    <n v="0"/>
    <x v="4"/>
    <n v="989"/>
    <n v="4252.7"/>
    <n v="1"/>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4"/>
    <x v="664"/>
    <x v="22"/>
    <n v="1329"/>
    <n v="2900"/>
    <x v="0"/>
    <x v="34"/>
    <n v="1"/>
    <x v="6"/>
    <n v="19624"/>
    <n v="88308"/>
    <n v="0"/>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5"/>
    <x v="665"/>
    <x v="87"/>
    <n v="570"/>
    <n v="999"/>
    <x v="0"/>
    <x v="1"/>
    <n v="0"/>
    <x v="0"/>
    <n v="3201"/>
    <n v="13444.2"/>
    <n v="0"/>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6"/>
    <x v="666"/>
    <x v="89"/>
    <n v="899"/>
    <n v="1999"/>
    <x v="0"/>
    <x v="10"/>
    <n v="1"/>
    <x v="3"/>
    <n v="30469"/>
    <n v="124922.9"/>
    <n v="0"/>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7"/>
    <x v="667"/>
    <x v="90"/>
    <n v="449"/>
    <n v="999"/>
    <x v="0"/>
    <x v="10"/>
    <n v="1"/>
    <x v="5"/>
    <n v="9940"/>
    <n v="43736"/>
    <n v="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68"/>
    <x v="668"/>
    <x v="91"/>
    <n v="549"/>
    <n v="999"/>
    <x v="0"/>
    <x v="32"/>
    <n v="0"/>
    <x v="4"/>
    <n v="7758"/>
    <n v="33359.4"/>
    <n v="0"/>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69"/>
    <x v="669"/>
    <x v="69"/>
    <n v="1529"/>
    <n v="2399"/>
    <x v="0"/>
    <x v="63"/>
    <n v="0"/>
    <x v="4"/>
    <n v="68409"/>
    <n v="294158.7"/>
    <n v="0"/>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0"/>
    <x v="670"/>
    <x v="92"/>
    <n v="100"/>
    <n v="100"/>
    <x v="2"/>
    <x v="26"/>
    <n v="0"/>
    <x v="4"/>
    <n v="3095"/>
    <n v="13308.5"/>
    <n v="0"/>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1"/>
    <x v="671"/>
    <x v="48"/>
    <n v="299"/>
    <n v="1499"/>
    <x v="0"/>
    <x v="27"/>
    <n v="1"/>
    <x v="0"/>
    <n v="903"/>
    <n v="3792.6000000000004"/>
    <n v="1"/>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2"/>
    <x v="672"/>
    <x v="54"/>
    <n v="1295"/>
    <n v="1795"/>
    <x v="0"/>
    <x v="28"/>
    <n v="0"/>
    <x v="3"/>
    <n v="25771"/>
    <n v="105661.09999999999"/>
    <n v="0"/>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3"/>
    <x v="673"/>
    <x v="24"/>
    <n v="699"/>
    <n v="999"/>
    <x v="0"/>
    <x v="77"/>
    <n v="0"/>
    <x v="3"/>
    <n v="273189"/>
    <n v="1120074.8999999999"/>
    <n v="0"/>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4"/>
    <x v="674"/>
    <x v="93"/>
    <n v="252"/>
    <n v="315"/>
    <x v="1"/>
    <x v="52"/>
    <n v="0"/>
    <x v="6"/>
    <n v="3785"/>
    <n v="17032.5"/>
    <n v="0"/>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5"/>
    <x v="675"/>
    <x v="51"/>
    <n v="190"/>
    <n v="220"/>
    <x v="1"/>
    <x v="81"/>
    <n v="0"/>
    <x v="5"/>
    <n v="2866"/>
    <n v="12610.400000000001"/>
    <n v="0"/>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6"/>
    <x v="676"/>
    <x v="54"/>
    <n v="1299"/>
    <n v="1599"/>
    <x v="0"/>
    <x v="71"/>
    <n v="0"/>
    <x v="4"/>
    <n v="27223"/>
    <n v="117058.9"/>
    <n v="0"/>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7"/>
    <x v="677"/>
    <x v="44"/>
    <n v="729"/>
    <n v="1650"/>
    <x v="0"/>
    <x v="37"/>
    <n v="1"/>
    <x v="4"/>
    <n v="82356"/>
    <n v="354130.8"/>
    <n v="0"/>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78"/>
    <x v="678"/>
    <x v="94"/>
    <n v="480"/>
    <n v="600"/>
    <x v="0"/>
    <x v="52"/>
    <n v="0"/>
    <x v="4"/>
    <n v="5719"/>
    <n v="24591.7"/>
    <n v="0"/>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464"/>
    <x v="464"/>
    <x v="19"/>
    <n v="1799"/>
    <n v="6990"/>
    <x v="0"/>
    <x v="82"/>
    <n v="1"/>
    <x v="1"/>
    <n v="26880"/>
    <n v="107520"/>
    <n v="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679"/>
    <x v="679"/>
    <x v="47"/>
    <n v="999"/>
    <n v="2499"/>
    <x v="0"/>
    <x v="13"/>
    <n v="1"/>
    <x v="4"/>
    <n v="1690"/>
    <n v="7267"/>
    <n v="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7"/>
    <x v="27"/>
    <x v="0"/>
    <n v="299"/>
    <n v="399"/>
    <x v="1"/>
    <x v="23"/>
    <n v="0"/>
    <x v="1"/>
    <n v="2766"/>
    <n v="11064"/>
    <n v="0"/>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680"/>
    <x v="680"/>
    <x v="95"/>
    <n v="238"/>
    <n v="699"/>
    <x v="0"/>
    <x v="46"/>
    <n v="1"/>
    <x v="5"/>
    <n v="8372"/>
    <n v="36836.800000000003"/>
    <n v="0"/>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1"/>
    <x v="681"/>
    <x v="54"/>
    <n v="1349"/>
    <n v="2198"/>
    <x v="0"/>
    <x v="17"/>
    <n v="0"/>
    <x v="1"/>
    <n v="7113"/>
    <n v="28452"/>
    <n v="0"/>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9"/>
    <x v="29"/>
    <x v="0"/>
    <n v="299"/>
    <n v="999"/>
    <x v="0"/>
    <x v="20"/>
    <n v="1"/>
    <x v="4"/>
    <n v="20850"/>
    <n v="89655"/>
    <n v="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682"/>
    <x v="682"/>
    <x v="88"/>
    <n v="199"/>
    <n v="499"/>
    <x v="1"/>
    <x v="13"/>
    <n v="1"/>
    <x v="8"/>
    <n v="2804"/>
    <n v="9253.1999999999989"/>
    <n v="0"/>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3"/>
    <x v="683"/>
    <x v="24"/>
    <n v="1999"/>
    <n v="9999"/>
    <x v="0"/>
    <x v="27"/>
    <n v="1"/>
    <x v="7"/>
    <n v="1986"/>
    <n v="7348.2000000000007"/>
    <n v="0"/>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4"/>
    <x v="684"/>
    <x v="31"/>
    <n v="99"/>
    <n v="499"/>
    <x v="1"/>
    <x v="27"/>
    <n v="1"/>
    <x v="3"/>
    <n v="2451"/>
    <n v="10049.099999999999"/>
    <n v="0"/>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5"/>
    <x v="685"/>
    <x v="45"/>
    <n v="499"/>
    <n v="1000"/>
    <x v="0"/>
    <x v="8"/>
    <n v="1"/>
    <x v="15"/>
    <n v="23"/>
    <n v="115"/>
    <n v="1"/>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6"/>
    <x v="686"/>
    <x v="96"/>
    <n v="1792"/>
    <n v="3500"/>
    <x v="0"/>
    <x v="76"/>
    <n v="0"/>
    <x v="6"/>
    <n v="26194"/>
    <n v="117873"/>
    <n v="0"/>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7"/>
    <x v="687"/>
    <x v="97"/>
    <n v="3299"/>
    <n v="4100"/>
    <x v="0"/>
    <x v="52"/>
    <n v="0"/>
    <x v="2"/>
    <n v="15783"/>
    <n v="61553.7"/>
    <n v="0"/>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88"/>
    <x v="688"/>
    <x v="93"/>
    <n v="125"/>
    <n v="180"/>
    <x v="2"/>
    <x v="39"/>
    <n v="0"/>
    <x v="5"/>
    <n v="8053"/>
    <n v="35433.200000000004"/>
    <n v="0"/>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89"/>
    <x v="689"/>
    <x v="45"/>
    <n v="399"/>
    <n v="1190"/>
    <x v="0"/>
    <x v="46"/>
    <n v="1"/>
    <x v="3"/>
    <n v="2809"/>
    <n v="11516.9"/>
    <n v="0"/>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0"/>
    <x v="690"/>
    <x v="24"/>
    <n v="1199"/>
    <n v="7999"/>
    <x v="0"/>
    <x v="5"/>
    <n v="1"/>
    <x v="9"/>
    <n v="25910"/>
    <n v="93276"/>
    <n v="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1"/>
    <x v="691"/>
    <x v="46"/>
    <n v="235"/>
    <n v="1599"/>
    <x v="0"/>
    <x v="5"/>
    <n v="1"/>
    <x v="11"/>
    <n v="1173"/>
    <n v="4457.3999999999996"/>
    <n v="0"/>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2"/>
    <x v="692"/>
    <x v="47"/>
    <n v="549"/>
    <n v="1999"/>
    <x v="0"/>
    <x v="25"/>
    <n v="1"/>
    <x v="9"/>
    <n v="6422"/>
    <n v="23119.200000000001"/>
    <n v="0"/>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3"/>
    <x v="693"/>
    <x v="81"/>
    <n v="89"/>
    <n v="99"/>
    <x v="2"/>
    <x v="79"/>
    <n v="0"/>
    <x v="0"/>
    <n v="241"/>
    <n v="1012.2"/>
    <n v="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8"/>
    <x v="28"/>
    <x v="0"/>
    <n v="970"/>
    <n v="1999"/>
    <x v="0"/>
    <x v="24"/>
    <n v="1"/>
    <x v="5"/>
    <n v="184"/>
    <n v="809.6"/>
    <n v="1"/>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694"/>
    <x v="694"/>
    <x v="24"/>
    <n v="1299"/>
    <n v="2999"/>
    <x v="0"/>
    <x v="48"/>
    <n v="1"/>
    <x v="11"/>
    <n v="14629"/>
    <n v="55590.2"/>
    <n v="0"/>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5"/>
    <x v="695"/>
    <x v="65"/>
    <n v="230"/>
    <n v="999"/>
    <x v="0"/>
    <x v="36"/>
    <n v="1"/>
    <x v="0"/>
    <n v="1528"/>
    <n v="6417.6"/>
    <n v="0"/>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6"/>
    <x v="696"/>
    <x v="98"/>
    <n v="119"/>
    <n v="499"/>
    <x v="1"/>
    <x v="60"/>
    <n v="1"/>
    <x v="4"/>
    <n v="15032"/>
    <n v="64637.599999999999"/>
    <n v="0"/>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7"/>
    <x v="697"/>
    <x v="99"/>
    <n v="449"/>
    <n v="800"/>
    <x v="0"/>
    <x v="15"/>
    <n v="0"/>
    <x v="5"/>
    <n v="69585"/>
    <n v="306174"/>
    <n v="0"/>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698"/>
    <x v="698"/>
    <x v="100"/>
    <n v="1699"/>
    <n v="3495"/>
    <x v="0"/>
    <x v="24"/>
    <n v="1"/>
    <x v="3"/>
    <n v="14371"/>
    <n v="58921.099999999991"/>
    <n v="0"/>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699"/>
    <x v="699"/>
    <x v="93"/>
    <n v="561"/>
    <n v="720"/>
    <x v="0"/>
    <x v="47"/>
    <n v="0"/>
    <x v="5"/>
    <n v="3182"/>
    <n v="14000.800000000001"/>
    <n v="0"/>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0"/>
    <x v="700"/>
    <x v="45"/>
    <n v="289"/>
    <n v="590"/>
    <x v="0"/>
    <x v="24"/>
    <n v="1"/>
    <x v="5"/>
    <n v="25886"/>
    <n v="113898.40000000001"/>
    <n v="0"/>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1"/>
    <x v="701"/>
    <x v="48"/>
    <n v="599"/>
    <n v="1999"/>
    <x v="0"/>
    <x v="20"/>
    <n v="1"/>
    <x v="5"/>
    <n v="4736"/>
    <n v="20838.400000000001"/>
    <n v="0"/>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2"/>
    <x v="702"/>
    <x v="55"/>
    <n v="5599"/>
    <n v="7350"/>
    <x v="0"/>
    <x v="66"/>
    <n v="0"/>
    <x v="5"/>
    <n v="73005"/>
    <n v="321222"/>
    <n v="0"/>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3"/>
    <x v="703"/>
    <x v="101"/>
    <n v="1990"/>
    <n v="2595"/>
    <x v="0"/>
    <x v="7"/>
    <n v="0"/>
    <x v="4"/>
    <n v="20398"/>
    <n v="87711.4"/>
    <n v="0"/>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4"/>
    <x v="704"/>
    <x v="87"/>
    <n v="499"/>
    <n v="799"/>
    <x v="0"/>
    <x v="16"/>
    <n v="0"/>
    <x v="4"/>
    <n v="2125"/>
    <n v="9137.5"/>
    <n v="0"/>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5"/>
    <x v="705"/>
    <x v="90"/>
    <n v="449"/>
    <n v="999"/>
    <x v="0"/>
    <x v="10"/>
    <n v="1"/>
    <x v="4"/>
    <n v="11330"/>
    <n v="48719"/>
    <n v="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6"/>
    <x v="706"/>
    <x v="102"/>
    <n v="999"/>
    <n v="1999"/>
    <x v="0"/>
    <x v="8"/>
    <n v="1"/>
    <x v="0"/>
    <n v="27441"/>
    <n v="115252.20000000001"/>
    <n v="0"/>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7"/>
    <x v="707"/>
    <x v="40"/>
    <n v="69"/>
    <n v="299"/>
    <x v="1"/>
    <x v="36"/>
    <n v="1"/>
    <x v="4"/>
    <n v="255"/>
    <n v="1096.5"/>
    <n v="1"/>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08"/>
    <x v="708"/>
    <x v="45"/>
    <n v="899"/>
    <n v="1499"/>
    <x v="0"/>
    <x v="54"/>
    <n v="0"/>
    <x v="0"/>
    <n v="23174"/>
    <n v="97330.8"/>
    <n v="0"/>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09"/>
    <x v="709"/>
    <x v="50"/>
    <n v="478"/>
    <n v="699"/>
    <x v="0"/>
    <x v="44"/>
    <n v="0"/>
    <x v="11"/>
    <n v="20218"/>
    <n v="76828.399999999994"/>
    <n v="0"/>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0"/>
    <x v="710"/>
    <x v="103"/>
    <n v="1399"/>
    <n v="2490"/>
    <x v="0"/>
    <x v="15"/>
    <n v="0"/>
    <x v="4"/>
    <n v="11074"/>
    <n v="47618.2"/>
    <n v="0"/>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30"/>
    <x v="30"/>
    <x v="0"/>
    <n v="199"/>
    <n v="750"/>
    <x v="0"/>
    <x v="25"/>
    <n v="1"/>
    <x v="6"/>
    <n v="74976"/>
    <n v="337392"/>
    <n v="0"/>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711"/>
    <x v="711"/>
    <x v="104"/>
    <n v="149"/>
    <n v="499"/>
    <x v="1"/>
    <x v="20"/>
    <n v="1"/>
    <x v="3"/>
    <n v="25607"/>
    <n v="104988.7"/>
    <n v="0"/>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2"/>
    <x v="712"/>
    <x v="71"/>
    <n v="1799"/>
    <n v="4990"/>
    <x v="0"/>
    <x v="0"/>
    <n v="1"/>
    <x v="0"/>
    <n v="41226"/>
    <n v="173149.2"/>
    <n v="0"/>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3"/>
    <x v="713"/>
    <x v="105"/>
    <n v="425"/>
    <n v="999"/>
    <x v="0"/>
    <x v="48"/>
    <n v="1"/>
    <x v="1"/>
    <n v="2581"/>
    <n v="10324"/>
    <n v="0"/>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4"/>
    <x v="714"/>
    <x v="89"/>
    <n v="999"/>
    <n v="2490"/>
    <x v="0"/>
    <x v="13"/>
    <n v="1"/>
    <x v="3"/>
    <n v="18331"/>
    <n v="75157.099999999991"/>
    <n v="0"/>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5"/>
    <x v="715"/>
    <x v="46"/>
    <n v="378"/>
    <n v="999"/>
    <x v="0"/>
    <x v="33"/>
    <n v="1"/>
    <x v="3"/>
    <n v="1779"/>
    <n v="7293.9"/>
    <n v="0"/>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6"/>
    <x v="716"/>
    <x v="106"/>
    <n v="99"/>
    <n v="99"/>
    <x v="2"/>
    <x v="26"/>
    <n v="0"/>
    <x v="4"/>
    <n v="388"/>
    <n v="1668.3999999999999"/>
    <n v="1"/>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7"/>
    <x v="717"/>
    <x v="69"/>
    <n v="1499"/>
    <n v="2999"/>
    <x v="0"/>
    <x v="8"/>
    <n v="1"/>
    <x v="6"/>
    <n v="8656"/>
    <n v="38952"/>
    <n v="0"/>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18"/>
    <x v="718"/>
    <x v="107"/>
    <n v="1815"/>
    <n v="3100"/>
    <x v="0"/>
    <x v="19"/>
    <n v="0"/>
    <x v="6"/>
    <n v="92925"/>
    <n v="418162.5"/>
    <n v="0"/>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19"/>
    <x v="719"/>
    <x v="93"/>
    <n v="67"/>
    <n v="75"/>
    <x v="2"/>
    <x v="68"/>
    <n v="0"/>
    <x v="3"/>
    <n v="1269"/>
    <n v="5202.8999999999996"/>
    <n v="0"/>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0"/>
    <x v="720"/>
    <x v="47"/>
    <n v="1889"/>
    <n v="2699"/>
    <x v="0"/>
    <x v="77"/>
    <n v="0"/>
    <x v="4"/>
    <n v="17394"/>
    <n v="74794.2"/>
    <n v="0"/>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1"/>
    <x v="721"/>
    <x v="24"/>
    <n v="499"/>
    <n v="1499"/>
    <x v="0"/>
    <x v="29"/>
    <n v="1"/>
    <x v="9"/>
    <n v="9169"/>
    <n v="33008.400000000001"/>
    <n v="0"/>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2"/>
    <x v="722"/>
    <x v="65"/>
    <n v="499"/>
    <n v="999"/>
    <x v="0"/>
    <x v="8"/>
    <n v="1"/>
    <x v="5"/>
    <n v="1030"/>
    <n v="4532"/>
    <n v="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3"/>
    <x v="723"/>
    <x v="55"/>
    <n v="5799"/>
    <n v="7999"/>
    <x v="0"/>
    <x v="28"/>
    <n v="0"/>
    <x v="6"/>
    <n v="50273"/>
    <n v="226228.5"/>
    <n v="0"/>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4"/>
    <x v="724"/>
    <x v="108"/>
    <n v="499"/>
    <n v="799"/>
    <x v="0"/>
    <x v="16"/>
    <n v="0"/>
    <x v="2"/>
    <n v="6742"/>
    <n v="26293.8"/>
    <n v="0"/>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5"/>
    <x v="725"/>
    <x v="46"/>
    <n v="249"/>
    <n v="600"/>
    <x v="0"/>
    <x v="53"/>
    <n v="1"/>
    <x v="1"/>
    <n v="1208"/>
    <n v="4832"/>
    <n v="0"/>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31"/>
    <x v="31"/>
    <x v="0"/>
    <n v="179"/>
    <n v="499"/>
    <x v="1"/>
    <x v="0"/>
    <n v="1"/>
    <x v="1"/>
    <n v="1933"/>
    <n v="7732"/>
    <n v="0"/>
    <n v="964567"/>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x v="726"/>
    <x v="726"/>
    <x v="55"/>
    <n v="4449"/>
    <n v="5734"/>
    <x v="0"/>
    <x v="47"/>
    <n v="0"/>
    <x v="5"/>
    <n v="25006"/>
    <n v="110026.40000000001"/>
    <n v="0"/>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7"/>
    <x v="727"/>
    <x v="85"/>
    <n v="299"/>
    <n v="550"/>
    <x v="0"/>
    <x v="18"/>
    <n v="0"/>
    <x v="13"/>
    <n v="33434"/>
    <n v="153796.4"/>
    <n v="0"/>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28"/>
    <x v="728"/>
    <x v="45"/>
    <n v="629"/>
    <n v="1390"/>
    <x v="0"/>
    <x v="10"/>
    <n v="1"/>
    <x v="5"/>
    <n v="6301"/>
    <n v="27724.400000000001"/>
    <n v="0"/>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29"/>
    <x v="729"/>
    <x v="49"/>
    <n v="2595"/>
    <n v="3295"/>
    <x v="0"/>
    <x v="73"/>
    <n v="0"/>
    <x v="5"/>
    <n v="22618"/>
    <n v="99519.200000000012"/>
    <n v="0"/>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2"/>
    <x v="32"/>
    <x v="0"/>
    <n v="389"/>
    <n v="1099"/>
    <x v="0"/>
    <x v="6"/>
    <n v="1"/>
    <x v="4"/>
    <n v="974"/>
    <n v="4188.2"/>
    <n v="1"/>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730"/>
    <x v="730"/>
    <x v="69"/>
    <n v="1799"/>
    <n v="2911"/>
    <x v="0"/>
    <x v="16"/>
    <n v="0"/>
    <x v="4"/>
    <n v="20342"/>
    <n v="87470.599999999991"/>
    <n v="0"/>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1"/>
    <x v="731"/>
    <x v="78"/>
    <n v="90"/>
    <n v="175"/>
    <x v="2"/>
    <x v="76"/>
    <n v="0"/>
    <x v="5"/>
    <n v="7429"/>
    <n v="32687.600000000002"/>
    <n v="0"/>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2"/>
    <x v="732"/>
    <x v="47"/>
    <n v="599"/>
    <n v="599"/>
    <x v="0"/>
    <x v="26"/>
    <n v="0"/>
    <x v="1"/>
    <n v="26423"/>
    <n v="105692"/>
    <n v="0"/>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3"/>
    <x v="733"/>
    <x v="19"/>
    <n v="1999"/>
    <n v="7999"/>
    <x v="0"/>
    <x v="43"/>
    <n v="1"/>
    <x v="0"/>
    <n v="31305"/>
    <n v="131481"/>
    <n v="0"/>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4"/>
    <x v="734"/>
    <x v="109"/>
    <n v="2099"/>
    <n v="3250"/>
    <x v="0"/>
    <x v="31"/>
    <n v="0"/>
    <x v="11"/>
    <n v="11213"/>
    <n v="42609.4"/>
    <n v="0"/>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5"/>
    <x v="735"/>
    <x v="110"/>
    <n v="179"/>
    <n v="499"/>
    <x v="1"/>
    <x v="0"/>
    <n v="1"/>
    <x v="3"/>
    <n v="10174"/>
    <n v="41713.399999999994"/>
    <n v="0"/>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6"/>
    <x v="736"/>
    <x v="54"/>
    <n v="1345"/>
    <n v="2295"/>
    <x v="0"/>
    <x v="19"/>
    <n v="0"/>
    <x v="0"/>
    <n v="17413"/>
    <n v="73134.600000000006"/>
    <n v="0"/>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7"/>
    <x v="737"/>
    <x v="60"/>
    <n v="349"/>
    <n v="995"/>
    <x v="0"/>
    <x v="6"/>
    <n v="1"/>
    <x v="0"/>
    <n v="6676"/>
    <n v="28039.200000000001"/>
    <n v="0"/>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38"/>
    <x v="738"/>
    <x v="95"/>
    <n v="287"/>
    <n v="499"/>
    <x v="1"/>
    <x v="21"/>
    <n v="0"/>
    <x v="5"/>
    <n v="8076"/>
    <n v="35534.400000000001"/>
    <n v="0"/>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3"/>
    <x v="33"/>
    <x v="0"/>
    <n v="599"/>
    <n v="599"/>
    <x v="0"/>
    <x v="26"/>
    <n v="0"/>
    <x v="4"/>
    <n v="355"/>
    <n v="1526.5"/>
    <n v="1"/>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739"/>
    <x v="739"/>
    <x v="44"/>
    <n v="349"/>
    <n v="450"/>
    <x v="1"/>
    <x v="47"/>
    <n v="0"/>
    <x v="3"/>
    <n v="18656"/>
    <n v="76489.599999999991"/>
    <n v="0"/>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0"/>
    <x v="740"/>
    <x v="51"/>
    <n v="879"/>
    <n v="1109"/>
    <x v="0"/>
    <x v="73"/>
    <n v="0"/>
    <x v="5"/>
    <n v="31599"/>
    <n v="139035.6"/>
    <n v="0"/>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4"/>
    <x v="34"/>
    <x v="0"/>
    <n v="199"/>
    <n v="999"/>
    <x v="0"/>
    <x v="27"/>
    <n v="1"/>
    <x v="2"/>
    <n v="1075"/>
    <n v="4192.5"/>
    <n v="0"/>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x v="741"/>
    <x v="741"/>
    <x v="74"/>
    <n v="250"/>
    <n v="250"/>
    <x v="1"/>
    <x v="26"/>
    <n v="0"/>
    <x v="2"/>
    <n v="13971"/>
    <n v="54486.9"/>
    <n v="0"/>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2"/>
    <x v="742"/>
    <x v="24"/>
    <n v="199"/>
    <n v="499"/>
    <x v="1"/>
    <x v="13"/>
    <n v="1"/>
    <x v="9"/>
    <n v="2492"/>
    <n v="8971.2000000000007"/>
    <n v="0"/>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6"/>
    <x v="36"/>
    <x v="0"/>
    <n v="899"/>
    <n v="1900"/>
    <x v="0"/>
    <x v="3"/>
    <n v="1"/>
    <x v="5"/>
    <n v="13552"/>
    <n v="59628.800000000003"/>
    <n v="0"/>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7"/>
    <x v="37"/>
    <x v="0"/>
    <n v="199"/>
    <n v="999"/>
    <x v="0"/>
    <x v="27"/>
    <n v="1"/>
    <x v="1"/>
    <n v="575"/>
    <n v="2300"/>
    <n v="1"/>
    <n v="57442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743"/>
    <x v="743"/>
    <x v="110"/>
    <n v="149"/>
    <n v="999"/>
    <x v="0"/>
    <x v="5"/>
    <n v="1"/>
    <x v="12"/>
    <n v="2523"/>
    <n v="8830.5"/>
    <n v="0"/>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4"/>
    <x v="744"/>
    <x v="46"/>
    <n v="469"/>
    <n v="1499"/>
    <x v="0"/>
    <x v="12"/>
    <n v="1"/>
    <x v="3"/>
    <n v="352"/>
    <n v="1443.1999999999998"/>
    <n v="1"/>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5"/>
    <x v="745"/>
    <x v="87"/>
    <n v="1187"/>
    <n v="1929"/>
    <x v="0"/>
    <x v="16"/>
    <n v="0"/>
    <x v="3"/>
    <n v="1662"/>
    <n v="6814.2"/>
    <n v="0"/>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6"/>
    <x v="746"/>
    <x v="111"/>
    <n v="849"/>
    <n v="1499"/>
    <x v="0"/>
    <x v="1"/>
    <n v="0"/>
    <x v="1"/>
    <n v="7352"/>
    <n v="29408"/>
    <n v="0"/>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7"/>
    <x v="747"/>
    <x v="45"/>
    <n v="328"/>
    <n v="399"/>
    <x v="1"/>
    <x v="75"/>
    <n v="0"/>
    <x v="3"/>
    <n v="3441"/>
    <n v="14108.099999999999"/>
    <n v="0"/>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48"/>
    <x v="748"/>
    <x v="47"/>
    <n v="269"/>
    <n v="699"/>
    <x v="0"/>
    <x v="33"/>
    <n v="1"/>
    <x v="1"/>
    <n v="93"/>
    <n v="372"/>
    <n v="1"/>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49"/>
    <x v="749"/>
    <x v="112"/>
    <n v="299"/>
    <n v="400"/>
    <x v="1"/>
    <x v="23"/>
    <n v="0"/>
    <x v="11"/>
    <n v="40895"/>
    <n v="155401"/>
    <n v="0"/>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0"/>
    <x v="750"/>
    <x v="113"/>
    <n v="549"/>
    <n v="1499"/>
    <x v="0"/>
    <x v="11"/>
    <n v="1"/>
    <x v="4"/>
    <n v="11006"/>
    <n v="47325.799999999996"/>
    <n v="0"/>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1"/>
    <x v="751"/>
    <x v="73"/>
    <n v="114"/>
    <n v="120"/>
    <x v="2"/>
    <x v="84"/>
    <n v="0"/>
    <x v="0"/>
    <n v="8938"/>
    <n v="37539.599999999999"/>
    <n v="0"/>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2"/>
    <x v="752"/>
    <x v="114"/>
    <n v="120"/>
    <n v="120"/>
    <x v="2"/>
    <x v="26"/>
    <n v="0"/>
    <x v="3"/>
    <n v="4308"/>
    <n v="17662.8"/>
    <n v="0"/>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9"/>
    <x v="39"/>
    <x v="0"/>
    <n v="970"/>
    <n v="1999"/>
    <x v="0"/>
    <x v="24"/>
    <n v="1"/>
    <x v="0"/>
    <n v="462"/>
    <n v="1940.4"/>
    <n v="1"/>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40"/>
    <x v="40"/>
    <x v="0"/>
    <n v="209"/>
    <n v="695"/>
    <x v="0"/>
    <x v="20"/>
    <n v="1"/>
    <x v="6"/>
    <n v="107686"/>
    <n v="484587"/>
    <n v="0"/>
    <n v="7484177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x v="753"/>
    <x v="753"/>
    <x v="45"/>
    <n v="1490"/>
    <n v="2295"/>
    <x v="0"/>
    <x v="31"/>
    <n v="0"/>
    <x v="13"/>
    <n v="10652"/>
    <n v="48999.199999999997"/>
    <n v="0"/>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4"/>
    <x v="754"/>
    <x v="115"/>
    <n v="99"/>
    <n v="99"/>
    <x v="2"/>
    <x v="26"/>
    <n v="0"/>
    <x v="4"/>
    <n v="5036"/>
    <n v="21654.799999999999"/>
    <n v="0"/>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5"/>
    <x v="755"/>
    <x v="45"/>
    <n v="149"/>
    <n v="249"/>
    <x v="1"/>
    <x v="54"/>
    <n v="0"/>
    <x v="1"/>
    <n v="5057"/>
    <n v="20228"/>
    <n v="0"/>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6"/>
    <x v="756"/>
    <x v="63"/>
    <n v="575"/>
    <n v="2799"/>
    <x v="0"/>
    <x v="72"/>
    <n v="1"/>
    <x v="0"/>
    <n v="8537"/>
    <n v="35855.4"/>
    <n v="0"/>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5"/>
    <x v="45"/>
    <x v="0"/>
    <n v="333"/>
    <n v="999"/>
    <x v="0"/>
    <x v="29"/>
    <n v="1"/>
    <x v="8"/>
    <n v="9792"/>
    <n v="32313.599999999999"/>
    <n v="0"/>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757"/>
    <x v="757"/>
    <x v="94"/>
    <n v="178"/>
    <n v="210"/>
    <x v="1"/>
    <x v="59"/>
    <n v="0"/>
    <x v="4"/>
    <n v="2450"/>
    <n v="10535"/>
    <n v="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58"/>
    <x v="758"/>
    <x v="24"/>
    <n v="1599"/>
    <n v="3490"/>
    <x v="0"/>
    <x v="34"/>
    <n v="1"/>
    <x v="7"/>
    <n v="676"/>
    <n v="2501.2000000000003"/>
    <n v="1"/>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59"/>
    <x v="759"/>
    <x v="24"/>
    <n v="499"/>
    <n v="1299"/>
    <x v="0"/>
    <x v="33"/>
    <n v="1"/>
    <x v="2"/>
    <n v="1173"/>
    <n v="4574.7"/>
    <n v="0"/>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0"/>
    <x v="760"/>
    <x v="65"/>
    <n v="199"/>
    <n v="499"/>
    <x v="1"/>
    <x v="13"/>
    <n v="1"/>
    <x v="4"/>
    <n v="9998"/>
    <n v="42991.4"/>
    <n v="0"/>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1"/>
    <x v="761"/>
    <x v="19"/>
    <n v="2499"/>
    <n v="5999"/>
    <x v="0"/>
    <x v="30"/>
    <n v="1"/>
    <x v="3"/>
    <n v="5852"/>
    <n v="23993.199999999997"/>
    <n v="0"/>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2"/>
    <x v="762"/>
    <x v="116"/>
    <n v="199"/>
    <n v="999"/>
    <x v="0"/>
    <x v="27"/>
    <n v="1"/>
    <x v="0"/>
    <n v="362"/>
    <n v="1520.4"/>
    <n v="1"/>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3"/>
    <x v="763"/>
    <x v="22"/>
    <n v="939"/>
    <n v="1800"/>
    <x v="0"/>
    <x v="61"/>
    <n v="0"/>
    <x v="6"/>
    <n v="205052"/>
    <n v="922734"/>
    <n v="0"/>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4"/>
    <x v="764"/>
    <x v="19"/>
    <n v="2499"/>
    <n v="9999"/>
    <x v="0"/>
    <x v="43"/>
    <n v="1"/>
    <x v="1"/>
    <n v="9090"/>
    <n v="36360"/>
    <n v="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5"/>
    <x v="765"/>
    <x v="45"/>
    <n v="1439"/>
    <n v="2890"/>
    <x v="0"/>
    <x v="8"/>
    <n v="1"/>
    <x v="6"/>
    <n v="4099"/>
    <n v="18445.5"/>
    <n v="0"/>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6"/>
    <x v="766"/>
    <x v="24"/>
    <n v="1099"/>
    <n v="5999"/>
    <x v="0"/>
    <x v="62"/>
    <n v="1"/>
    <x v="12"/>
    <n v="12966"/>
    <n v="45381"/>
    <n v="0"/>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7"/>
    <x v="767"/>
    <x v="73"/>
    <n v="157"/>
    <n v="160"/>
    <x v="2"/>
    <x v="87"/>
    <n v="0"/>
    <x v="6"/>
    <n v="4428"/>
    <n v="19926"/>
    <n v="0"/>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3"/>
    <x v="43"/>
    <x v="1"/>
    <n v="999"/>
    <n v="1599"/>
    <x v="0"/>
    <x v="16"/>
    <n v="0"/>
    <x v="4"/>
    <n v="12093"/>
    <n v="51999.9"/>
    <n v="0"/>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768"/>
    <x v="768"/>
    <x v="62"/>
    <n v="115"/>
    <n v="999"/>
    <x v="0"/>
    <x v="51"/>
    <n v="1"/>
    <x v="8"/>
    <n v="5692"/>
    <n v="18783.599999999999"/>
    <n v="0"/>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69"/>
    <x v="769"/>
    <x v="46"/>
    <n v="175"/>
    <n v="499"/>
    <x v="1"/>
    <x v="6"/>
    <n v="1"/>
    <x v="3"/>
    <n v="21"/>
    <n v="86.1"/>
    <n v="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0"/>
    <x v="770"/>
    <x v="83"/>
    <n v="1999"/>
    <n v="4700"/>
    <x v="0"/>
    <x v="48"/>
    <n v="1"/>
    <x v="11"/>
    <n v="1880"/>
    <n v="7144"/>
    <n v="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1"/>
    <x v="771"/>
    <x v="117"/>
    <n v="3999"/>
    <n v="4332.96"/>
    <x v="0"/>
    <x v="86"/>
    <n v="0"/>
    <x v="12"/>
    <n v="21762"/>
    <n v="76167"/>
    <n v="0"/>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2"/>
    <x v="772"/>
    <x v="69"/>
    <n v="899"/>
    <n v="1800"/>
    <x v="0"/>
    <x v="8"/>
    <n v="1"/>
    <x v="3"/>
    <n v="22375"/>
    <n v="91737.499999999985"/>
    <n v="0"/>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3"/>
    <x v="773"/>
    <x v="65"/>
    <n v="299"/>
    <n v="990"/>
    <x v="0"/>
    <x v="20"/>
    <n v="1"/>
    <x v="6"/>
    <n v="2453"/>
    <n v="11038.5"/>
    <n v="0"/>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4"/>
    <x v="774"/>
    <x v="46"/>
    <n v="3303"/>
    <n v="4699"/>
    <x v="0"/>
    <x v="77"/>
    <n v="0"/>
    <x v="5"/>
    <n v="13544"/>
    <n v="59593.600000000006"/>
    <n v="0"/>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5"/>
    <x v="775"/>
    <x v="101"/>
    <n v="1890"/>
    <n v="5490"/>
    <x v="0"/>
    <x v="46"/>
    <n v="1"/>
    <x v="3"/>
    <n v="10976"/>
    <n v="45001.599999999999"/>
    <n v="0"/>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6"/>
    <x v="776"/>
    <x v="92"/>
    <n v="90"/>
    <n v="100"/>
    <x v="2"/>
    <x v="79"/>
    <n v="0"/>
    <x v="4"/>
    <n v="3061"/>
    <n v="13162.3"/>
    <n v="0"/>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7"/>
    <x v="777"/>
    <x v="24"/>
    <n v="1599"/>
    <n v="2790"/>
    <x v="0"/>
    <x v="1"/>
    <n v="0"/>
    <x v="9"/>
    <n v="2272"/>
    <n v="8179.2"/>
    <n v="0"/>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78"/>
    <x v="778"/>
    <x v="102"/>
    <n v="599"/>
    <n v="999"/>
    <x v="0"/>
    <x v="54"/>
    <n v="0"/>
    <x v="1"/>
    <n v="7601"/>
    <n v="30404"/>
    <n v="0"/>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6"/>
    <x v="46"/>
    <x v="1"/>
    <n v="507"/>
    <n v="1208"/>
    <x v="0"/>
    <x v="30"/>
    <n v="1"/>
    <x v="3"/>
    <n v="8131"/>
    <n v="33337.1"/>
    <n v="0"/>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779"/>
    <x v="779"/>
    <x v="65"/>
    <n v="425"/>
    <n v="899"/>
    <x v="0"/>
    <x v="3"/>
    <n v="1"/>
    <x v="6"/>
    <n v="4219"/>
    <n v="18985.5"/>
    <n v="0"/>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0"/>
    <x v="780"/>
    <x v="39"/>
    <n v="1499"/>
    <n v="3999"/>
    <x v="0"/>
    <x v="11"/>
    <n v="1"/>
    <x v="0"/>
    <n v="42775"/>
    <n v="179655"/>
    <n v="0"/>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1"/>
    <x v="781"/>
    <x v="113"/>
    <n v="549"/>
    <n v="2499"/>
    <x v="0"/>
    <x v="38"/>
    <n v="1"/>
    <x v="4"/>
    <n v="5556"/>
    <n v="23890.799999999999"/>
    <n v="0"/>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9"/>
    <x v="49"/>
    <x v="0"/>
    <n v="199"/>
    <n v="395"/>
    <x v="1"/>
    <x v="8"/>
    <n v="1"/>
    <x v="0"/>
    <n v="92595"/>
    <n v="388899"/>
    <n v="0"/>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782"/>
    <x v="782"/>
    <x v="45"/>
    <n v="1295"/>
    <n v="1645"/>
    <x v="0"/>
    <x v="73"/>
    <n v="0"/>
    <x v="13"/>
    <n v="12375"/>
    <n v="56924.999999999993"/>
    <n v="0"/>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3"/>
    <x v="783"/>
    <x v="64"/>
    <n v="310"/>
    <n v="310"/>
    <x v="1"/>
    <x v="26"/>
    <n v="0"/>
    <x v="6"/>
    <n v="5882"/>
    <n v="26469"/>
    <n v="0"/>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503"/>
    <x v="503"/>
    <x v="40"/>
    <n v="149"/>
    <n v="149"/>
    <x v="2"/>
    <x v="26"/>
    <n v="0"/>
    <x v="4"/>
    <n v="10833"/>
    <n v="46581.9"/>
    <n v="0"/>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784"/>
    <x v="784"/>
    <x v="54"/>
    <n v="1149"/>
    <n v="1499"/>
    <x v="0"/>
    <x v="7"/>
    <n v="0"/>
    <x v="3"/>
    <n v="10443"/>
    <n v="42816.299999999996"/>
    <n v="0"/>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5"/>
    <x v="785"/>
    <x v="47"/>
    <n v="499"/>
    <n v="1299"/>
    <x v="0"/>
    <x v="33"/>
    <n v="1"/>
    <x v="6"/>
    <n v="434"/>
    <n v="1953"/>
    <n v="1"/>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6"/>
    <x v="786"/>
    <x v="24"/>
    <n v="999"/>
    <n v="4199"/>
    <x v="0"/>
    <x v="60"/>
    <n v="1"/>
    <x v="12"/>
    <n v="1913"/>
    <n v="6695.5"/>
    <n v="0"/>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7"/>
    <x v="787"/>
    <x v="107"/>
    <n v="1709"/>
    <n v="4000"/>
    <x v="0"/>
    <x v="48"/>
    <n v="1"/>
    <x v="5"/>
    <n v="3029"/>
    <n v="13327.6"/>
    <n v="0"/>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88"/>
    <x v="788"/>
    <x v="52"/>
    <n v="250"/>
    <n v="250"/>
    <x v="1"/>
    <x v="26"/>
    <n v="0"/>
    <x v="0"/>
    <n v="2628"/>
    <n v="11037.6"/>
    <n v="0"/>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50"/>
    <x v="50"/>
    <x v="1"/>
    <n v="1199"/>
    <n v="2199"/>
    <x v="0"/>
    <x v="32"/>
    <n v="0"/>
    <x v="5"/>
    <n v="24780"/>
    <n v="109032.00000000001"/>
    <n v="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789"/>
    <x v="789"/>
    <x v="118"/>
    <n v="90"/>
    <n v="100"/>
    <x v="2"/>
    <x v="79"/>
    <n v="0"/>
    <x v="5"/>
    <n v="10718"/>
    <n v="47159.200000000004"/>
    <n v="0"/>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0"/>
    <x v="790"/>
    <x v="35"/>
    <n v="2025"/>
    <n v="5999"/>
    <x v="0"/>
    <x v="46"/>
    <n v="1"/>
    <x v="0"/>
    <n v="6233"/>
    <n v="26178.600000000002"/>
    <n v="0"/>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1"/>
    <x v="791"/>
    <x v="63"/>
    <n v="1495"/>
    <n v="1995"/>
    <x v="0"/>
    <x v="23"/>
    <n v="0"/>
    <x v="6"/>
    <n v="10541"/>
    <n v="47434.5"/>
    <n v="0"/>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x v="52"/>
    <x v="52"/>
    <x v="0"/>
    <n v="799"/>
    <n v="2100"/>
    <x v="0"/>
    <x v="33"/>
    <n v="1"/>
    <x v="4"/>
    <n v="8188"/>
    <n v="35208.400000000001"/>
    <n v="0"/>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792"/>
    <x v="792"/>
    <x v="71"/>
    <n v="899"/>
    <n v="1199"/>
    <x v="0"/>
    <x v="23"/>
    <n v="0"/>
    <x v="11"/>
    <n v="10751"/>
    <n v="40853.799999999996"/>
    <n v="0"/>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3"/>
    <x v="793"/>
    <x v="119"/>
    <n v="349"/>
    <n v="999"/>
    <x v="0"/>
    <x v="6"/>
    <n v="1"/>
    <x v="2"/>
    <n v="817"/>
    <n v="3186.2999999999997"/>
    <n v="1"/>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4"/>
    <x v="794"/>
    <x v="20"/>
    <n v="900"/>
    <n v="2499"/>
    <x v="0"/>
    <x v="0"/>
    <n v="1"/>
    <x v="1"/>
    <n v="36384"/>
    <n v="145536"/>
    <n v="0"/>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5"/>
    <x v="795"/>
    <x v="83"/>
    <n v="2490"/>
    <n v="3990"/>
    <x v="0"/>
    <x v="16"/>
    <n v="0"/>
    <x v="3"/>
    <n v="3606"/>
    <n v="14784.599999999999"/>
    <n v="0"/>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6"/>
    <x v="796"/>
    <x v="72"/>
    <n v="116"/>
    <n v="200"/>
    <x v="1"/>
    <x v="21"/>
    <n v="0"/>
    <x v="5"/>
    <n v="357"/>
    <n v="1570.8000000000002"/>
    <n v="1"/>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7"/>
    <x v="797"/>
    <x v="64"/>
    <n v="200"/>
    <n v="230"/>
    <x v="1"/>
    <x v="14"/>
    <n v="0"/>
    <x v="5"/>
    <n v="10170"/>
    <n v="44748"/>
    <n v="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798"/>
    <x v="798"/>
    <x v="110"/>
    <n v="1249"/>
    <n v="2796"/>
    <x v="0"/>
    <x v="10"/>
    <n v="1"/>
    <x v="5"/>
    <n v="4598"/>
    <n v="20231.2"/>
    <n v="0"/>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799"/>
    <x v="799"/>
    <x v="120"/>
    <n v="649"/>
    <n v="999"/>
    <x v="0"/>
    <x v="31"/>
    <n v="0"/>
    <x v="12"/>
    <n v="7222"/>
    <n v="25277"/>
    <n v="0"/>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0"/>
    <x v="800"/>
    <x v="121"/>
    <n v="2649"/>
    <n v="3499"/>
    <x v="0"/>
    <x v="66"/>
    <n v="0"/>
    <x v="6"/>
    <n v="1271"/>
    <n v="5719.5"/>
    <n v="0"/>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4"/>
    <x v="54"/>
    <x v="0"/>
    <n v="199"/>
    <n v="349"/>
    <x v="1"/>
    <x v="1"/>
    <n v="0"/>
    <x v="3"/>
    <n v="314"/>
    <n v="1287.3999999999999"/>
    <n v="1"/>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x v="801"/>
    <x v="801"/>
    <x v="61"/>
    <n v="596"/>
    <n v="723"/>
    <x v="0"/>
    <x v="75"/>
    <n v="0"/>
    <x v="5"/>
    <n v="3219"/>
    <n v="14163.6"/>
    <n v="0"/>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2"/>
    <x v="802"/>
    <x v="19"/>
    <n v="2499"/>
    <n v="5999"/>
    <x v="0"/>
    <x v="30"/>
    <n v="1"/>
    <x v="3"/>
    <n v="38879"/>
    <n v="159403.9"/>
    <n v="0"/>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3"/>
    <x v="803"/>
    <x v="122"/>
    <n v="4999"/>
    <n v="12499"/>
    <x v="0"/>
    <x v="13"/>
    <n v="1"/>
    <x v="0"/>
    <n v="4541"/>
    <n v="19072.2"/>
    <n v="0"/>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4"/>
    <x v="804"/>
    <x v="24"/>
    <n v="399"/>
    <n v="1290"/>
    <x v="0"/>
    <x v="12"/>
    <n v="1"/>
    <x v="0"/>
    <n v="76042"/>
    <n v="319376.40000000002"/>
    <n v="0"/>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5"/>
    <x v="805"/>
    <x v="72"/>
    <n v="116"/>
    <n v="200"/>
    <x v="1"/>
    <x v="21"/>
    <n v="0"/>
    <x v="4"/>
    <n v="485"/>
    <n v="2085.5"/>
    <n v="1"/>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6"/>
    <x v="806"/>
    <x v="83"/>
    <n v="4499"/>
    <n v="5999"/>
    <x v="0"/>
    <x v="23"/>
    <n v="0"/>
    <x v="4"/>
    <n v="44696"/>
    <n v="192192.8"/>
    <n v="0"/>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7"/>
    <x v="807"/>
    <x v="87"/>
    <n v="330"/>
    <n v="499"/>
    <x v="1"/>
    <x v="67"/>
    <n v="0"/>
    <x v="7"/>
    <n v="8566"/>
    <n v="31694.2"/>
    <n v="0"/>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08"/>
    <x v="808"/>
    <x v="70"/>
    <n v="649"/>
    <n v="2499"/>
    <x v="0"/>
    <x v="82"/>
    <n v="1"/>
    <x v="2"/>
    <n v="13049"/>
    <n v="50891.1"/>
    <n v="0"/>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09"/>
    <x v="809"/>
    <x v="84"/>
    <n v="1234"/>
    <n v="1599"/>
    <x v="0"/>
    <x v="7"/>
    <n v="0"/>
    <x v="6"/>
    <n v="16680"/>
    <n v="75060"/>
    <n v="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x v="500"/>
    <x v="500"/>
    <x v="39"/>
    <n v="1399"/>
    <n v="2990"/>
    <x v="0"/>
    <x v="3"/>
    <n v="1"/>
    <x v="3"/>
    <n v="97174"/>
    <n v="398413.39999999997"/>
    <n v="0"/>
    <n v="29055026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x v="810"/>
    <x v="810"/>
    <x v="114"/>
    <n v="272"/>
    <n v="320"/>
    <x v="1"/>
    <x v="59"/>
    <n v="0"/>
    <x v="1"/>
    <n v="3686"/>
    <n v="14744"/>
    <n v="0"/>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1"/>
    <x v="811"/>
    <x v="123"/>
    <n v="99"/>
    <n v="999"/>
    <x v="0"/>
    <x v="2"/>
    <n v="1"/>
    <x v="11"/>
    <n v="594"/>
    <n v="2257.1999999999998"/>
    <n v="1"/>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2"/>
    <x v="812"/>
    <x v="124"/>
    <n v="3498"/>
    <n v="3875"/>
    <x v="0"/>
    <x v="79"/>
    <n v="0"/>
    <x v="10"/>
    <n v="12185"/>
    <n v="41429"/>
    <n v="0"/>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3"/>
    <x v="813"/>
    <x v="80"/>
    <n v="10099"/>
    <n v="19110"/>
    <x v="0"/>
    <x v="41"/>
    <n v="0"/>
    <x v="4"/>
    <n v="2623"/>
    <n v="11278.9"/>
    <n v="0"/>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4"/>
    <x v="814"/>
    <x v="90"/>
    <n v="449"/>
    <n v="999"/>
    <x v="0"/>
    <x v="10"/>
    <n v="1"/>
    <x v="4"/>
    <n v="9701"/>
    <n v="41714.299999999996"/>
    <n v="0"/>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5"/>
    <x v="815"/>
    <x v="125"/>
    <n v="150"/>
    <n v="150"/>
    <x v="2"/>
    <x v="26"/>
    <n v="0"/>
    <x v="4"/>
    <n v="15867"/>
    <n v="68228.099999999991"/>
    <n v="0"/>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8"/>
    <x v="58"/>
    <x v="0"/>
    <n v="348"/>
    <n v="1499"/>
    <x v="0"/>
    <x v="36"/>
    <n v="1"/>
    <x v="0"/>
    <n v="656"/>
    <n v="2755.2000000000003"/>
    <n v="1"/>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816"/>
    <x v="816"/>
    <x v="69"/>
    <n v="1199"/>
    <n v="2999"/>
    <x v="0"/>
    <x v="13"/>
    <n v="1"/>
    <x v="3"/>
    <n v="10725"/>
    <n v="43972.499999999993"/>
    <n v="0"/>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7"/>
    <x v="817"/>
    <x v="66"/>
    <n v="397"/>
    <n v="899"/>
    <x v="0"/>
    <x v="37"/>
    <n v="1"/>
    <x v="1"/>
    <n v="3025"/>
    <n v="12100"/>
    <n v="0"/>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9"/>
    <x v="59"/>
    <x v="0"/>
    <n v="154"/>
    <n v="349"/>
    <x v="1"/>
    <x v="37"/>
    <n v="1"/>
    <x v="4"/>
    <n v="7064"/>
    <n v="30375.199999999997"/>
    <n v="0"/>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818"/>
    <x v="818"/>
    <x v="85"/>
    <n v="699"/>
    <n v="1490"/>
    <x v="0"/>
    <x v="3"/>
    <n v="1"/>
    <x v="1"/>
    <n v="5736"/>
    <n v="22944"/>
    <n v="0"/>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19"/>
    <x v="819"/>
    <x v="24"/>
    <n v="1679"/>
    <n v="1999"/>
    <x v="0"/>
    <x v="85"/>
    <n v="0"/>
    <x v="3"/>
    <n v="72563"/>
    <n v="297508.3"/>
    <n v="0"/>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0"/>
    <x v="820"/>
    <x v="46"/>
    <n v="354"/>
    <n v="1500"/>
    <x v="0"/>
    <x v="60"/>
    <n v="1"/>
    <x v="1"/>
    <n v="1026"/>
    <n v="4104"/>
    <n v="0"/>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1"/>
    <x v="821"/>
    <x v="126"/>
    <n v="1199"/>
    <n v="5499"/>
    <x v="0"/>
    <x v="38"/>
    <n v="1"/>
    <x v="11"/>
    <n v="2043"/>
    <n v="7763.4"/>
    <n v="0"/>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2"/>
    <x v="822"/>
    <x v="84"/>
    <n v="379"/>
    <n v="1499"/>
    <x v="0"/>
    <x v="43"/>
    <n v="1"/>
    <x v="0"/>
    <n v="4149"/>
    <n v="17425.8"/>
    <n v="0"/>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3"/>
    <x v="823"/>
    <x v="55"/>
    <n v="499"/>
    <n v="775"/>
    <x v="0"/>
    <x v="63"/>
    <n v="0"/>
    <x v="4"/>
    <n v="74"/>
    <n v="318.2"/>
    <n v="1"/>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4"/>
    <x v="824"/>
    <x v="127"/>
    <n v="10389"/>
    <n v="32000"/>
    <x v="0"/>
    <x v="45"/>
    <n v="1"/>
    <x v="5"/>
    <n v="41398"/>
    <n v="182151.2"/>
    <n v="0"/>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5"/>
    <x v="825"/>
    <x v="111"/>
    <n v="649"/>
    <n v="1300"/>
    <x v="0"/>
    <x v="8"/>
    <n v="1"/>
    <x v="3"/>
    <n v="5195"/>
    <n v="21299.499999999996"/>
    <n v="0"/>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6"/>
    <x v="826"/>
    <x v="128"/>
    <n v="1199"/>
    <n v="1999"/>
    <x v="0"/>
    <x v="54"/>
    <n v="0"/>
    <x v="6"/>
    <n v="22420"/>
    <n v="100890"/>
    <n v="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x v="62"/>
    <x v="62"/>
    <x v="0"/>
    <n v="139"/>
    <n v="999"/>
    <x v="0"/>
    <x v="40"/>
    <n v="1"/>
    <x v="1"/>
    <n v="1313"/>
    <n v="5252"/>
    <n v="0"/>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827"/>
    <x v="827"/>
    <x v="24"/>
    <n v="889"/>
    <n v="1999"/>
    <x v="0"/>
    <x v="37"/>
    <n v="1"/>
    <x v="0"/>
    <n v="2284"/>
    <n v="9592.8000000000011"/>
    <n v="0"/>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28"/>
    <x v="828"/>
    <x v="54"/>
    <n v="1409"/>
    <n v="2199"/>
    <x v="0"/>
    <x v="63"/>
    <n v="0"/>
    <x v="2"/>
    <n v="427"/>
    <n v="1665.3"/>
    <n v="1"/>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29"/>
    <x v="829"/>
    <x v="129"/>
    <n v="549"/>
    <n v="1999"/>
    <x v="0"/>
    <x v="25"/>
    <n v="1"/>
    <x v="4"/>
    <n v="1367"/>
    <n v="5878.0999999999995"/>
    <n v="0"/>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0"/>
    <x v="830"/>
    <x v="126"/>
    <n v="749"/>
    <n v="1799"/>
    <x v="0"/>
    <x v="30"/>
    <n v="1"/>
    <x v="1"/>
    <n v="13199"/>
    <n v="52796"/>
    <n v="0"/>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63"/>
    <x v="63"/>
    <x v="0"/>
    <n v="329"/>
    <n v="845"/>
    <x v="0"/>
    <x v="4"/>
    <n v="1"/>
    <x v="0"/>
    <n v="29746"/>
    <n v="124933.20000000001"/>
    <n v="0"/>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831"/>
    <x v="831"/>
    <x v="0"/>
    <n v="379"/>
    <n v="1099"/>
    <x v="0"/>
    <x v="46"/>
    <n v="1"/>
    <x v="4"/>
    <n v="2806"/>
    <n v="12065.8"/>
    <n v="0"/>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2"/>
    <x v="832"/>
    <x v="19"/>
    <n v="5998"/>
    <n v="7999"/>
    <x v="0"/>
    <x v="23"/>
    <n v="0"/>
    <x v="0"/>
    <n v="30355"/>
    <n v="127491"/>
    <n v="0"/>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3"/>
    <x v="833"/>
    <x v="90"/>
    <n v="299"/>
    <n v="1499"/>
    <x v="0"/>
    <x v="27"/>
    <n v="1"/>
    <x v="0"/>
    <n v="2868"/>
    <n v="12045.6"/>
    <n v="0"/>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4"/>
    <x v="834"/>
    <x v="84"/>
    <n v="379"/>
    <n v="1499"/>
    <x v="0"/>
    <x v="43"/>
    <n v="1"/>
    <x v="3"/>
    <n v="670"/>
    <n v="2746.9999999999995"/>
    <n v="1"/>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5"/>
    <x v="835"/>
    <x v="130"/>
    <n v="1399"/>
    <n v="2999"/>
    <x v="0"/>
    <x v="3"/>
    <n v="1"/>
    <x v="4"/>
    <n v="3530"/>
    <n v="15179"/>
    <n v="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6"/>
    <x v="836"/>
    <x v="131"/>
    <n v="699"/>
    <n v="1299"/>
    <x v="0"/>
    <x v="18"/>
    <n v="0"/>
    <x v="4"/>
    <n v="6183"/>
    <n v="26586.899999999998"/>
    <n v="0"/>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7"/>
    <x v="837"/>
    <x v="93"/>
    <n v="300"/>
    <n v="300"/>
    <x v="1"/>
    <x v="26"/>
    <n v="0"/>
    <x v="0"/>
    <n v="419"/>
    <n v="1759.8000000000002"/>
    <n v="1"/>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38"/>
    <x v="838"/>
    <x v="65"/>
    <n v="999"/>
    <n v="1995"/>
    <x v="0"/>
    <x v="8"/>
    <n v="1"/>
    <x v="6"/>
    <n v="7317"/>
    <n v="32926.5"/>
    <n v="0"/>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39"/>
    <x v="839"/>
    <x v="132"/>
    <n v="535"/>
    <n v="535"/>
    <x v="0"/>
    <x v="26"/>
    <n v="0"/>
    <x v="5"/>
    <n v="4426"/>
    <n v="19474.400000000001"/>
    <n v="0"/>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4"/>
    <x v="64"/>
    <x v="3"/>
    <n v="13999"/>
    <n v="24999"/>
    <x v="0"/>
    <x v="15"/>
    <n v="0"/>
    <x v="0"/>
    <n v="45237"/>
    <n v="189995.4"/>
    <n v="0"/>
    <n v="113087976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840"/>
    <x v="840"/>
    <x v="90"/>
    <n v="269"/>
    <n v="1099"/>
    <x v="0"/>
    <x v="60"/>
    <n v="1"/>
    <x v="3"/>
    <n v="1092"/>
    <n v="4477.2"/>
    <n v="0"/>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1"/>
    <x v="841"/>
    <x v="114"/>
    <n v="341"/>
    <n v="450"/>
    <x v="1"/>
    <x v="66"/>
    <n v="0"/>
    <x v="4"/>
    <n v="2493"/>
    <n v="10719.9"/>
    <n v="0"/>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2"/>
    <x v="842"/>
    <x v="69"/>
    <n v="2499"/>
    <n v="3999"/>
    <x v="0"/>
    <x v="16"/>
    <n v="0"/>
    <x v="5"/>
    <n v="12679"/>
    <n v="55787.600000000006"/>
    <n v="0"/>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x v="71"/>
    <x v="71"/>
    <x v="0"/>
    <n v="349"/>
    <n v="599"/>
    <x v="0"/>
    <x v="21"/>
    <n v="0"/>
    <x v="3"/>
    <n v="210"/>
    <n v="860.99999999999989"/>
    <n v="1"/>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843"/>
    <x v="843"/>
    <x v="117"/>
    <n v="5899"/>
    <n v="7005"/>
    <x v="0"/>
    <x v="85"/>
    <n v="0"/>
    <x v="9"/>
    <n v="4199"/>
    <n v="15116.4"/>
    <n v="0"/>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518"/>
    <x v="518"/>
    <x v="27"/>
    <n v="699"/>
    <n v="1199"/>
    <x v="0"/>
    <x v="21"/>
    <n v="0"/>
    <x v="1"/>
    <n v="14403"/>
    <n v="57612"/>
    <n v="0"/>
    <n v="1726919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844"/>
    <x v="844"/>
    <x v="69"/>
    <n v="1565"/>
    <n v="2999"/>
    <x v="0"/>
    <x v="61"/>
    <n v="0"/>
    <x v="1"/>
    <n v="11113"/>
    <n v="44452"/>
    <n v="0"/>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5"/>
    <x v="845"/>
    <x v="57"/>
    <n v="326"/>
    <n v="799"/>
    <x v="0"/>
    <x v="53"/>
    <n v="1"/>
    <x v="5"/>
    <n v="10773"/>
    <n v="47401.200000000004"/>
    <n v="0"/>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515"/>
    <x v="515"/>
    <x v="41"/>
    <n v="120"/>
    <n v="999"/>
    <x v="0"/>
    <x v="51"/>
    <n v="1"/>
    <x v="2"/>
    <n v="6491"/>
    <n v="25314.899999999998"/>
    <n v="0"/>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846"/>
    <x v="846"/>
    <x v="55"/>
    <n v="657"/>
    <n v="999"/>
    <x v="0"/>
    <x v="67"/>
    <n v="0"/>
    <x v="4"/>
    <n v="13944"/>
    <n v="59959.199999999997"/>
    <n v="0"/>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7"/>
    <x v="847"/>
    <x v="63"/>
    <n v="1995"/>
    <n v="2895"/>
    <x v="0"/>
    <x v="39"/>
    <n v="0"/>
    <x v="13"/>
    <n v="10760"/>
    <n v="49495.999999999993"/>
    <n v="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48"/>
    <x v="848"/>
    <x v="72"/>
    <n v="1500"/>
    <n v="1500"/>
    <x v="0"/>
    <x v="26"/>
    <n v="0"/>
    <x v="5"/>
    <n v="25996"/>
    <n v="114382.40000000001"/>
    <n v="0"/>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49"/>
    <x v="849"/>
    <x v="49"/>
    <n v="2640"/>
    <n v="3195"/>
    <x v="0"/>
    <x v="49"/>
    <n v="0"/>
    <x v="6"/>
    <n v="16146"/>
    <n v="72657"/>
    <n v="0"/>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0"/>
    <x v="850"/>
    <x v="117"/>
    <n v="5299"/>
    <n v="6355"/>
    <x v="0"/>
    <x v="49"/>
    <n v="0"/>
    <x v="2"/>
    <n v="8280"/>
    <n v="32292"/>
    <n v="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6"/>
    <x v="66"/>
    <x v="0"/>
    <n v="263"/>
    <n v="699"/>
    <x v="0"/>
    <x v="33"/>
    <n v="1"/>
    <x v="3"/>
    <n v="450"/>
    <n v="1844.9999999999998"/>
    <n v="1"/>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851"/>
    <x v="851"/>
    <x v="126"/>
    <n v="1990"/>
    <n v="2999"/>
    <x v="0"/>
    <x v="67"/>
    <n v="0"/>
    <x v="4"/>
    <n v="14237"/>
    <n v="61219.1"/>
    <n v="0"/>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2"/>
    <x v="852"/>
    <x v="133"/>
    <n v="1289"/>
    <n v="1499"/>
    <x v="0"/>
    <x v="81"/>
    <n v="0"/>
    <x v="6"/>
    <n v="20668"/>
    <n v="93006"/>
    <n v="0"/>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3"/>
    <x v="853"/>
    <x v="93"/>
    <n v="165"/>
    <n v="165"/>
    <x v="2"/>
    <x v="26"/>
    <n v="0"/>
    <x v="6"/>
    <n v="1674"/>
    <n v="7533"/>
    <n v="0"/>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4"/>
    <x v="854"/>
    <x v="110"/>
    <n v="1699"/>
    <n v="3499"/>
    <x v="0"/>
    <x v="24"/>
    <n v="1"/>
    <x v="9"/>
    <n v="7689"/>
    <n v="27680.400000000001"/>
    <n v="0"/>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5"/>
    <x v="855"/>
    <x v="83"/>
    <n v="2299"/>
    <n v="7500"/>
    <x v="0"/>
    <x v="12"/>
    <n v="1"/>
    <x v="3"/>
    <n v="5554"/>
    <n v="22771.399999999998"/>
    <n v="0"/>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9"/>
    <x v="69"/>
    <x v="0"/>
    <n v="219"/>
    <n v="700"/>
    <x v="0"/>
    <x v="12"/>
    <n v="1"/>
    <x v="4"/>
    <n v="20053"/>
    <n v="86227.9"/>
    <n v="0"/>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856"/>
    <x v="856"/>
    <x v="81"/>
    <n v="39"/>
    <n v="39"/>
    <x v="2"/>
    <x v="26"/>
    <n v="0"/>
    <x v="11"/>
    <n v="3344"/>
    <n v="12707.199999999999"/>
    <n v="0"/>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7"/>
    <x v="857"/>
    <x v="134"/>
    <n v="26999"/>
    <n v="37999"/>
    <x v="0"/>
    <x v="56"/>
    <n v="0"/>
    <x v="13"/>
    <n v="2886"/>
    <n v="13275.599999999999"/>
    <n v="0"/>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58"/>
    <x v="858"/>
    <x v="24"/>
    <n v="1490"/>
    <n v="1990"/>
    <x v="0"/>
    <x v="23"/>
    <n v="0"/>
    <x v="3"/>
    <n v="98250"/>
    <n v="402824.99999999994"/>
    <n v="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59"/>
    <x v="859"/>
    <x v="47"/>
    <n v="398"/>
    <n v="1949"/>
    <x v="0"/>
    <x v="27"/>
    <n v="1"/>
    <x v="1"/>
    <n v="75"/>
    <n v="300"/>
    <n v="1"/>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70"/>
    <x v="70"/>
    <x v="0"/>
    <n v="349"/>
    <n v="899"/>
    <x v="0"/>
    <x v="4"/>
    <n v="1"/>
    <x v="6"/>
    <n v="149"/>
    <n v="670.5"/>
    <n v="1"/>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860"/>
    <x v="860"/>
    <x v="110"/>
    <n v="770"/>
    <n v="1547"/>
    <x v="0"/>
    <x v="8"/>
    <n v="1"/>
    <x v="4"/>
    <n v="2585"/>
    <n v="11115.5"/>
    <n v="0"/>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1"/>
    <x v="861"/>
    <x v="31"/>
    <n v="279"/>
    <n v="1299"/>
    <x v="0"/>
    <x v="72"/>
    <n v="1"/>
    <x v="1"/>
    <n v="5072"/>
    <n v="20288"/>
    <n v="0"/>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2"/>
    <x v="862"/>
    <x v="135"/>
    <n v="249"/>
    <n v="599"/>
    <x v="0"/>
    <x v="30"/>
    <n v="1"/>
    <x v="6"/>
    <n v="5985"/>
    <n v="26932.5"/>
    <n v="0"/>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73"/>
    <x v="73"/>
    <x v="0"/>
    <n v="115"/>
    <n v="499"/>
    <x v="1"/>
    <x v="36"/>
    <n v="1"/>
    <x v="1"/>
    <n v="7732"/>
    <n v="30928"/>
    <n v="0"/>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863"/>
    <x v="863"/>
    <x v="136"/>
    <n v="230"/>
    <n v="230"/>
    <x v="1"/>
    <x v="26"/>
    <n v="0"/>
    <x v="6"/>
    <n v="9427"/>
    <n v="42421.5"/>
    <n v="0"/>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74"/>
    <x v="74"/>
    <x v="0"/>
    <n v="399"/>
    <n v="999"/>
    <x v="0"/>
    <x v="13"/>
    <n v="1"/>
    <x v="3"/>
    <n v="1780"/>
    <n v="7297.9999999999991"/>
    <n v="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864"/>
    <x v="864"/>
    <x v="63"/>
    <n v="599"/>
    <n v="700"/>
    <x v="0"/>
    <x v="81"/>
    <n v="0"/>
    <x v="4"/>
    <n v="2301"/>
    <n v="9894.2999999999993"/>
    <n v="0"/>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5"/>
    <x v="865"/>
    <x v="137"/>
    <n v="598"/>
    <n v="1150"/>
    <x v="0"/>
    <x v="61"/>
    <n v="0"/>
    <x v="3"/>
    <n v="2535"/>
    <n v="10393.5"/>
    <n v="0"/>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6"/>
    <x v="866"/>
    <x v="84"/>
    <n v="399"/>
    <n v="1499"/>
    <x v="0"/>
    <x v="25"/>
    <n v="1"/>
    <x v="1"/>
    <n v="691"/>
    <n v="2764"/>
    <n v="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7"/>
    <x v="867"/>
    <x v="47"/>
    <n v="499"/>
    <n v="1299"/>
    <x v="0"/>
    <x v="33"/>
    <n v="1"/>
    <x v="3"/>
    <n v="2740"/>
    <n v="11233.999999999998"/>
    <n v="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75"/>
    <x v="75"/>
    <x v="0"/>
    <n v="199"/>
    <n v="499"/>
    <x v="1"/>
    <x v="13"/>
    <n v="1"/>
    <x v="3"/>
    <n v="602"/>
    <n v="2468.1999999999998"/>
    <n v="1"/>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868"/>
    <x v="868"/>
    <x v="45"/>
    <n v="579"/>
    <n v="1090"/>
    <x v="0"/>
    <x v="41"/>
    <n v="0"/>
    <x v="5"/>
    <n v="3482"/>
    <n v="15320.800000000001"/>
    <n v="0"/>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6"/>
    <x v="76"/>
    <x v="0"/>
    <n v="179"/>
    <n v="399"/>
    <x v="1"/>
    <x v="10"/>
    <n v="1"/>
    <x v="1"/>
    <n v="1423"/>
    <n v="5692"/>
    <n v="0"/>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869"/>
    <x v="869"/>
    <x v="138"/>
    <n v="90"/>
    <n v="100"/>
    <x v="2"/>
    <x v="79"/>
    <n v="0"/>
    <x v="3"/>
    <n v="6199"/>
    <n v="25415.899999999998"/>
    <n v="0"/>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0"/>
    <x v="870"/>
    <x v="47"/>
    <n v="899"/>
    <n v="1999"/>
    <x v="0"/>
    <x v="10"/>
    <n v="1"/>
    <x v="5"/>
    <n v="1667"/>
    <n v="7334.8"/>
    <n v="0"/>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1"/>
    <x v="871"/>
    <x v="121"/>
    <n v="1149"/>
    <n v="1800"/>
    <x v="0"/>
    <x v="63"/>
    <n v="0"/>
    <x v="4"/>
    <n v="4723"/>
    <n v="20308.899999999998"/>
    <n v="0"/>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2"/>
    <x v="872"/>
    <x v="90"/>
    <n v="249"/>
    <n v="499"/>
    <x v="1"/>
    <x v="8"/>
    <n v="1"/>
    <x v="0"/>
    <n v="22860"/>
    <n v="96012"/>
    <n v="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3"/>
    <x v="873"/>
    <x v="81"/>
    <n v="39"/>
    <n v="39"/>
    <x v="2"/>
    <x v="26"/>
    <n v="0"/>
    <x v="9"/>
    <n v="13572"/>
    <n v="48859.200000000004"/>
    <n v="0"/>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4"/>
    <x v="874"/>
    <x v="59"/>
    <n v="1599"/>
    <n v="3599"/>
    <x v="0"/>
    <x v="37"/>
    <n v="1"/>
    <x v="0"/>
    <n v="16182"/>
    <n v="67964.400000000009"/>
    <n v="0"/>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5"/>
    <x v="875"/>
    <x v="71"/>
    <n v="1199"/>
    <n v="3990"/>
    <x v="0"/>
    <x v="20"/>
    <n v="1"/>
    <x v="0"/>
    <n v="2908"/>
    <n v="12213.6"/>
    <n v="0"/>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8"/>
    <x v="78"/>
    <x v="0"/>
    <n v="209"/>
    <n v="499"/>
    <x v="1"/>
    <x v="30"/>
    <n v="1"/>
    <x v="2"/>
    <n v="536"/>
    <n v="2090.4"/>
    <n v="1"/>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876"/>
    <x v="876"/>
    <x v="45"/>
    <n v="1099"/>
    <n v="1499"/>
    <x v="0"/>
    <x v="35"/>
    <n v="0"/>
    <x v="0"/>
    <n v="2375"/>
    <n v="9975"/>
    <n v="0"/>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7"/>
    <x v="877"/>
    <x v="93"/>
    <n v="120"/>
    <n v="120"/>
    <x v="2"/>
    <x v="26"/>
    <n v="0"/>
    <x v="6"/>
    <n v="4951"/>
    <n v="22279.5"/>
    <n v="0"/>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78"/>
    <x v="878"/>
    <x v="121"/>
    <n v="1519"/>
    <n v="3499"/>
    <x v="0"/>
    <x v="48"/>
    <n v="1"/>
    <x v="4"/>
    <n v="408"/>
    <n v="1754.3999999999999"/>
    <n v="1"/>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79"/>
    <x v="879"/>
    <x v="138"/>
    <n v="420"/>
    <n v="420"/>
    <x v="1"/>
    <x v="26"/>
    <n v="0"/>
    <x v="0"/>
    <n v="1926"/>
    <n v="8089.2000000000007"/>
    <n v="0"/>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0"/>
    <x v="880"/>
    <x v="139"/>
    <n v="225"/>
    <n v="225"/>
    <x v="1"/>
    <x v="26"/>
    <n v="0"/>
    <x v="3"/>
    <n v="4798"/>
    <n v="19671.8"/>
    <n v="0"/>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1"/>
    <x v="881"/>
    <x v="140"/>
    <n v="199"/>
    <n v="799"/>
    <x v="0"/>
    <x v="43"/>
    <n v="1"/>
    <x v="3"/>
    <n v="7333"/>
    <n v="30065.299999999996"/>
    <n v="0"/>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529"/>
    <x v="529"/>
    <x v="30"/>
    <n v="1799"/>
    <n v="3999"/>
    <x v="0"/>
    <x v="10"/>
    <n v="1"/>
    <x v="13"/>
    <n v="245"/>
    <n v="1127"/>
    <n v="1"/>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882"/>
    <x v="882"/>
    <x v="124"/>
    <n v="8349"/>
    <n v="9625"/>
    <x v="0"/>
    <x v="14"/>
    <n v="0"/>
    <x v="11"/>
    <n v="3652"/>
    <n v="13877.599999999999"/>
    <n v="0"/>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3"/>
    <x v="883"/>
    <x v="107"/>
    <n v="3307"/>
    <n v="6100"/>
    <x v="0"/>
    <x v="18"/>
    <n v="0"/>
    <x v="4"/>
    <n v="2515"/>
    <n v="10814.5"/>
    <n v="0"/>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84"/>
    <x v="84"/>
    <x v="0"/>
    <n v="325"/>
    <n v="1299"/>
    <x v="0"/>
    <x v="43"/>
    <n v="1"/>
    <x v="0"/>
    <n v="10576"/>
    <n v="44419.200000000004"/>
    <n v="0"/>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884"/>
    <x v="884"/>
    <x v="44"/>
    <n v="449"/>
    <n v="1300"/>
    <x v="0"/>
    <x v="6"/>
    <n v="1"/>
    <x v="0"/>
    <n v="4959"/>
    <n v="20827.8"/>
    <n v="0"/>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5"/>
    <x v="885"/>
    <x v="51"/>
    <n v="380"/>
    <n v="400"/>
    <x v="1"/>
    <x v="84"/>
    <n v="0"/>
    <x v="5"/>
    <n v="2111"/>
    <n v="9288.4000000000015"/>
    <n v="0"/>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6"/>
    <x v="886"/>
    <x v="46"/>
    <n v="499"/>
    <n v="1399"/>
    <x v="0"/>
    <x v="0"/>
    <n v="1"/>
    <x v="2"/>
    <n v="1462"/>
    <n v="5701.8"/>
    <n v="0"/>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7"/>
    <x v="887"/>
    <x v="141"/>
    <n v="37247"/>
    <n v="59890"/>
    <x v="0"/>
    <x v="16"/>
    <n v="0"/>
    <x v="1"/>
    <n v="323"/>
    <n v="1292"/>
    <n v="1"/>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88"/>
    <x v="888"/>
    <x v="39"/>
    <n v="849"/>
    <n v="2490"/>
    <x v="0"/>
    <x v="46"/>
    <n v="1"/>
    <x v="0"/>
    <n v="91188"/>
    <n v="382989.60000000003"/>
    <n v="0"/>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89"/>
    <x v="889"/>
    <x v="89"/>
    <n v="799"/>
    <n v="1999"/>
    <x v="0"/>
    <x v="13"/>
    <n v="1"/>
    <x v="7"/>
    <n v="418"/>
    <n v="1546.6000000000001"/>
    <n v="1"/>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540"/>
    <x v="540"/>
    <x v="35"/>
    <n v="2599"/>
    <n v="6999"/>
    <x v="0"/>
    <x v="11"/>
    <n v="1"/>
    <x v="6"/>
    <n v="1526"/>
    <n v="6867"/>
    <n v="0"/>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8"/>
    <x v="88"/>
    <x v="0"/>
    <n v="199"/>
    <n v="999"/>
    <x v="0"/>
    <x v="27"/>
    <n v="1"/>
    <x v="6"/>
    <n v="127"/>
    <n v="571.5"/>
    <n v="1"/>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90"/>
    <x v="90"/>
    <x v="1"/>
    <n v="269"/>
    <n v="800"/>
    <x v="0"/>
    <x v="46"/>
    <n v="1"/>
    <x v="9"/>
    <n v="10134"/>
    <n v="36482.400000000001"/>
    <n v="0"/>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890"/>
    <x v="890"/>
    <x v="81"/>
    <n v="298"/>
    <n v="999"/>
    <x v="0"/>
    <x v="20"/>
    <n v="1"/>
    <x v="4"/>
    <n v="1552"/>
    <n v="6673.5999999999995"/>
    <n v="0"/>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1"/>
    <x v="891"/>
    <x v="89"/>
    <n v="1499"/>
    <n v="2999"/>
    <x v="0"/>
    <x v="8"/>
    <n v="1"/>
    <x v="3"/>
    <n v="25262"/>
    <n v="103574.2"/>
    <n v="0"/>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2"/>
    <x v="892"/>
    <x v="142"/>
    <n v="649"/>
    <n v="1245"/>
    <x v="0"/>
    <x v="61"/>
    <n v="0"/>
    <x v="2"/>
    <n v="123365"/>
    <n v="481123.5"/>
    <n v="0"/>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3"/>
    <x v="893"/>
    <x v="143"/>
    <n v="1199"/>
    <n v="1695"/>
    <x v="0"/>
    <x v="56"/>
    <n v="0"/>
    <x v="9"/>
    <n v="13300"/>
    <n v="47880"/>
    <n v="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4"/>
    <x v="894"/>
    <x v="144"/>
    <n v="1199"/>
    <n v="2000"/>
    <x v="0"/>
    <x v="54"/>
    <n v="0"/>
    <x v="1"/>
    <n v="18543"/>
    <n v="74172"/>
    <n v="0"/>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5"/>
    <x v="895"/>
    <x v="145"/>
    <n v="455"/>
    <n v="999"/>
    <x v="0"/>
    <x v="34"/>
    <n v="1"/>
    <x v="3"/>
    <n v="3578"/>
    <n v="14669.8"/>
    <n v="0"/>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6"/>
    <x v="896"/>
    <x v="146"/>
    <n v="199"/>
    <n v="1999"/>
    <x v="0"/>
    <x v="2"/>
    <n v="1"/>
    <x v="7"/>
    <n v="2031"/>
    <n v="7514.7000000000007"/>
    <n v="0"/>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7"/>
    <x v="897"/>
    <x v="146"/>
    <n v="293"/>
    <n v="499"/>
    <x v="1"/>
    <x v="19"/>
    <n v="0"/>
    <x v="2"/>
    <n v="44994"/>
    <n v="175476.6"/>
    <n v="0"/>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898"/>
    <x v="898"/>
    <x v="147"/>
    <n v="199"/>
    <n v="495"/>
    <x v="1"/>
    <x v="13"/>
    <n v="1"/>
    <x v="3"/>
    <n v="270563"/>
    <n v="1109308.2999999998"/>
    <n v="0"/>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899"/>
    <x v="899"/>
    <x v="142"/>
    <n v="749"/>
    <n v="1245"/>
    <x v="0"/>
    <x v="54"/>
    <n v="0"/>
    <x v="2"/>
    <n v="31783"/>
    <n v="123953.7"/>
    <n v="0"/>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0"/>
    <x v="900"/>
    <x v="143"/>
    <n v="1399"/>
    <n v="1549"/>
    <x v="0"/>
    <x v="79"/>
    <n v="0"/>
    <x v="2"/>
    <n v="2602"/>
    <n v="10147.799999999999"/>
    <n v="0"/>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1"/>
    <x v="901"/>
    <x v="142"/>
    <n v="749"/>
    <n v="1445"/>
    <x v="0"/>
    <x v="61"/>
    <n v="0"/>
    <x v="2"/>
    <n v="63350"/>
    <n v="247065"/>
    <n v="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2"/>
    <x v="902"/>
    <x v="148"/>
    <n v="1699"/>
    <n v="3193"/>
    <x v="0"/>
    <x v="41"/>
    <n v="0"/>
    <x v="11"/>
    <n v="54032"/>
    <n v="205321.59999999998"/>
    <n v="0"/>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3"/>
    <x v="903"/>
    <x v="142"/>
    <n v="1043"/>
    <n v="1345"/>
    <x v="0"/>
    <x v="47"/>
    <n v="0"/>
    <x v="11"/>
    <n v="15592"/>
    <n v="59249.599999999999"/>
    <n v="0"/>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4"/>
    <x v="904"/>
    <x v="145"/>
    <n v="499"/>
    <n v="999"/>
    <x v="0"/>
    <x v="8"/>
    <n v="1"/>
    <x v="3"/>
    <n v="4859"/>
    <n v="19921.899999999998"/>
    <n v="0"/>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5"/>
    <x v="905"/>
    <x v="144"/>
    <n v="1464"/>
    <n v="1650"/>
    <x v="0"/>
    <x v="68"/>
    <n v="0"/>
    <x v="3"/>
    <n v="14120"/>
    <n v="57891.999999999993"/>
    <n v="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6"/>
    <x v="906"/>
    <x v="149"/>
    <n v="249"/>
    <n v="499"/>
    <x v="1"/>
    <x v="8"/>
    <n v="1"/>
    <x v="8"/>
    <n v="8427"/>
    <n v="27809.1"/>
    <n v="0"/>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7"/>
    <x v="907"/>
    <x v="150"/>
    <n v="625"/>
    <n v="1400"/>
    <x v="0"/>
    <x v="10"/>
    <n v="1"/>
    <x v="0"/>
    <n v="23316"/>
    <n v="97927.2"/>
    <n v="0"/>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08"/>
    <x v="908"/>
    <x v="151"/>
    <n v="1290"/>
    <n v="2500"/>
    <x v="0"/>
    <x v="61"/>
    <n v="0"/>
    <x v="1"/>
    <n v="6530"/>
    <n v="26120"/>
    <n v="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09"/>
    <x v="909"/>
    <x v="152"/>
    <n v="3600"/>
    <n v="6190"/>
    <x v="0"/>
    <x v="21"/>
    <n v="0"/>
    <x v="4"/>
    <n v="11924"/>
    <n v="51273.2"/>
    <n v="0"/>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0"/>
    <x v="910"/>
    <x v="153"/>
    <n v="6549"/>
    <n v="13999"/>
    <x v="0"/>
    <x v="3"/>
    <n v="1"/>
    <x v="1"/>
    <n v="2961"/>
    <n v="11844"/>
    <n v="0"/>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1"/>
    <x v="911"/>
    <x v="142"/>
    <n v="1625"/>
    <n v="2995"/>
    <x v="0"/>
    <x v="18"/>
    <n v="0"/>
    <x v="6"/>
    <n v="23484"/>
    <n v="105678"/>
    <n v="0"/>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2"/>
    <x v="912"/>
    <x v="152"/>
    <n v="2599"/>
    <n v="5890"/>
    <x v="0"/>
    <x v="37"/>
    <n v="1"/>
    <x v="3"/>
    <n v="21783"/>
    <n v="89310.299999999988"/>
    <n v="0"/>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3"/>
    <x v="913"/>
    <x v="154"/>
    <n v="1199"/>
    <n v="2000"/>
    <x v="0"/>
    <x v="54"/>
    <n v="0"/>
    <x v="1"/>
    <n v="14030"/>
    <n v="56120"/>
    <n v="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4"/>
    <x v="914"/>
    <x v="155"/>
    <n v="5499"/>
    <n v="13150"/>
    <x v="0"/>
    <x v="30"/>
    <n v="1"/>
    <x v="0"/>
    <n v="6398"/>
    <n v="26871.600000000002"/>
    <n v="0"/>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5"/>
    <x v="915"/>
    <x v="151"/>
    <n v="1299"/>
    <n v="3500"/>
    <x v="0"/>
    <x v="11"/>
    <n v="1"/>
    <x v="11"/>
    <n v="44050"/>
    <n v="167390"/>
    <n v="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6"/>
    <x v="916"/>
    <x v="150"/>
    <n v="599"/>
    <n v="785"/>
    <x v="0"/>
    <x v="66"/>
    <n v="0"/>
    <x v="0"/>
    <n v="24247"/>
    <n v="101837.40000000001"/>
    <n v="0"/>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7"/>
    <x v="917"/>
    <x v="151"/>
    <n v="1999"/>
    <n v="3210"/>
    <x v="0"/>
    <x v="16"/>
    <n v="0"/>
    <x v="0"/>
    <n v="41349"/>
    <n v="173665.80000000002"/>
    <n v="0"/>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18"/>
    <x v="918"/>
    <x v="154"/>
    <n v="549"/>
    <n v="1000"/>
    <x v="0"/>
    <x v="32"/>
    <n v="0"/>
    <x v="9"/>
    <n v="1074"/>
    <n v="3866.4"/>
    <n v="0"/>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19"/>
    <x v="919"/>
    <x v="143"/>
    <n v="999"/>
    <n v="2000"/>
    <x v="0"/>
    <x v="8"/>
    <n v="1"/>
    <x v="11"/>
    <n v="1163"/>
    <n v="4419.3999999999996"/>
    <n v="0"/>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0"/>
    <x v="920"/>
    <x v="145"/>
    <n v="398"/>
    <n v="1999"/>
    <x v="0"/>
    <x v="27"/>
    <n v="1"/>
    <x v="3"/>
    <n v="257"/>
    <n v="1053.6999999999998"/>
    <n v="1"/>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1"/>
    <x v="921"/>
    <x v="156"/>
    <n v="539"/>
    <n v="720"/>
    <x v="0"/>
    <x v="23"/>
    <n v="0"/>
    <x v="3"/>
    <n v="36017"/>
    <n v="147669.69999999998"/>
    <n v="0"/>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2"/>
    <x v="922"/>
    <x v="142"/>
    <n v="699"/>
    <n v="1595"/>
    <x v="0"/>
    <x v="37"/>
    <n v="1"/>
    <x v="3"/>
    <n v="8090"/>
    <n v="33169"/>
    <n v="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3"/>
    <x v="923"/>
    <x v="148"/>
    <n v="2148"/>
    <n v="3645"/>
    <x v="0"/>
    <x v="19"/>
    <n v="0"/>
    <x v="3"/>
    <n v="31388"/>
    <n v="128690.79999999999"/>
    <n v="0"/>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4"/>
    <x v="924"/>
    <x v="157"/>
    <n v="3599"/>
    <n v="7950"/>
    <x v="0"/>
    <x v="10"/>
    <n v="1"/>
    <x v="0"/>
    <n v="136"/>
    <n v="571.20000000000005"/>
    <n v="1"/>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5"/>
    <x v="925"/>
    <x v="158"/>
    <n v="351"/>
    <n v="999"/>
    <x v="0"/>
    <x v="6"/>
    <n v="1"/>
    <x v="1"/>
    <n v="5380"/>
    <n v="21520"/>
    <n v="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6"/>
    <x v="926"/>
    <x v="159"/>
    <n v="1614"/>
    <n v="1745"/>
    <x v="0"/>
    <x v="86"/>
    <n v="0"/>
    <x v="4"/>
    <n v="37974"/>
    <n v="163288.19999999998"/>
    <n v="0"/>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7"/>
    <x v="927"/>
    <x v="156"/>
    <n v="719"/>
    <n v="1295"/>
    <x v="0"/>
    <x v="15"/>
    <n v="0"/>
    <x v="0"/>
    <n v="17218"/>
    <n v="72315.600000000006"/>
    <n v="0"/>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28"/>
    <x v="928"/>
    <x v="145"/>
    <n v="678"/>
    <n v="1499"/>
    <x v="0"/>
    <x v="10"/>
    <n v="1"/>
    <x v="0"/>
    <n v="900"/>
    <n v="3780"/>
    <n v="1"/>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29"/>
    <x v="929"/>
    <x v="154"/>
    <n v="809"/>
    <n v="1545"/>
    <x v="0"/>
    <x v="61"/>
    <n v="0"/>
    <x v="7"/>
    <n v="976"/>
    <n v="3611.2000000000003"/>
    <n v="1"/>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0"/>
    <x v="930"/>
    <x v="160"/>
    <n v="1969"/>
    <n v="5000"/>
    <x v="0"/>
    <x v="4"/>
    <n v="1"/>
    <x v="3"/>
    <n v="4927"/>
    <n v="20200.699999999997"/>
    <n v="0"/>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1"/>
    <x v="931"/>
    <x v="145"/>
    <n v="1490"/>
    <n v="1695"/>
    <x v="0"/>
    <x v="89"/>
    <n v="0"/>
    <x v="5"/>
    <n v="3543"/>
    <n v="15589.2"/>
    <n v="0"/>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2"/>
    <x v="932"/>
    <x v="143"/>
    <n v="2499"/>
    <n v="3945"/>
    <x v="0"/>
    <x v="42"/>
    <n v="0"/>
    <x v="11"/>
    <n v="2732"/>
    <n v="10381.6"/>
    <n v="0"/>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3"/>
    <x v="933"/>
    <x v="161"/>
    <n v="1665"/>
    <n v="2099"/>
    <x v="0"/>
    <x v="73"/>
    <n v="0"/>
    <x v="1"/>
    <n v="14368"/>
    <n v="57472"/>
    <n v="0"/>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4"/>
    <x v="934"/>
    <x v="148"/>
    <n v="3229"/>
    <n v="5295"/>
    <x v="0"/>
    <x v="17"/>
    <n v="0"/>
    <x v="0"/>
    <n v="39724"/>
    <n v="166840.80000000002"/>
    <n v="0"/>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5"/>
    <x v="935"/>
    <x v="148"/>
    <n v="1799"/>
    <n v="3595"/>
    <x v="0"/>
    <x v="8"/>
    <n v="1"/>
    <x v="11"/>
    <n v="9791"/>
    <n v="37205.799999999996"/>
    <n v="0"/>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6"/>
    <x v="936"/>
    <x v="142"/>
    <n v="1260"/>
    <n v="1699"/>
    <x v="0"/>
    <x v="55"/>
    <n v="0"/>
    <x v="0"/>
    <n v="2891"/>
    <n v="12142.2"/>
    <n v="0"/>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7"/>
    <x v="937"/>
    <x v="143"/>
    <n v="749"/>
    <n v="1129"/>
    <x v="0"/>
    <x v="67"/>
    <n v="0"/>
    <x v="1"/>
    <n v="2446"/>
    <n v="9784"/>
    <n v="0"/>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38"/>
    <x v="938"/>
    <x v="151"/>
    <n v="3499"/>
    <n v="5795"/>
    <x v="0"/>
    <x v="54"/>
    <n v="0"/>
    <x v="2"/>
    <n v="25340"/>
    <n v="98826"/>
    <n v="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39"/>
    <x v="939"/>
    <x v="162"/>
    <n v="379"/>
    <n v="999"/>
    <x v="0"/>
    <x v="33"/>
    <n v="1"/>
    <x v="4"/>
    <n v="3096"/>
    <n v="13312.8"/>
    <n v="0"/>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0"/>
    <x v="940"/>
    <x v="143"/>
    <n v="1099"/>
    <n v="2400"/>
    <x v="0"/>
    <x v="34"/>
    <n v="1"/>
    <x v="11"/>
    <n v="4"/>
    <n v="15.2"/>
    <n v="1"/>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1"/>
    <x v="941"/>
    <x v="154"/>
    <n v="749"/>
    <n v="1299"/>
    <x v="0"/>
    <x v="21"/>
    <n v="0"/>
    <x v="1"/>
    <n v="119"/>
    <n v="476"/>
    <n v="1"/>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2"/>
    <x v="942"/>
    <x v="163"/>
    <n v="1299"/>
    <n v="1299"/>
    <x v="0"/>
    <x v="26"/>
    <n v="0"/>
    <x v="0"/>
    <n v="40106"/>
    <n v="168445.2"/>
    <n v="0"/>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3"/>
    <x v="943"/>
    <x v="150"/>
    <n v="549"/>
    <n v="1090"/>
    <x v="0"/>
    <x v="8"/>
    <n v="1"/>
    <x v="0"/>
    <n v="13029"/>
    <n v="54721.8"/>
    <n v="0"/>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4"/>
    <x v="944"/>
    <x v="144"/>
    <n v="899"/>
    <n v="2000"/>
    <x v="0"/>
    <x v="10"/>
    <n v="1"/>
    <x v="9"/>
    <n v="291"/>
    <n v="1047.6000000000001"/>
    <n v="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5"/>
    <x v="945"/>
    <x v="150"/>
    <n v="1321"/>
    <n v="1545"/>
    <x v="0"/>
    <x v="81"/>
    <n v="0"/>
    <x v="4"/>
    <n v="15453"/>
    <n v="66447.899999999994"/>
    <n v="0"/>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6"/>
    <x v="946"/>
    <x v="145"/>
    <n v="1099"/>
    <n v="1999"/>
    <x v="0"/>
    <x v="32"/>
    <n v="0"/>
    <x v="1"/>
    <n v="604"/>
    <n v="2416"/>
    <n v="1"/>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7"/>
    <x v="947"/>
    <x v="150"/>
    <n v="775"/>
    <n v="875"/>
    <x v="0"/>
    <x v="68"/>
    <n v="0"/>
    <x v="0"/>
    <n v="46647"/>
    <n v="195917.4"/>
    <n v="0"/>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48"/>
    <x v="948"/>
    <x v="155"/>
    <n v="6299"/>
    <n v="15270"/>
    <x v="0"/>
    <x v="53"/>
    <n v="1"/>
    <x v="3"/>
    <n v="3233"/>
    <n v="13255.3"/>
    <n v="0"/>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49"/>
    <x v="949"/>
    <x v="159"/>
    <n v="3190"/>
    <n v="4195"/>
    <x v="0"/>
    <x v="66"/>
    <n v="0"/>
    <x v="1"/>
    <n v="1282"/>
    <n v="5128"/>
    <n v="0"/>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0"/>
    <x v="950"/>
    <x v="143"/>
    <n v="799"/>
    <n v="1989"/>
    <x v="0"/>
    <x v="13"/>
    <n v="1"/>
    <x v="4"/>
    <n v="70"/>
    <n v="301"/>
    <n v="1"/>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1"/>
    <x v="951"/>
    <x v="160"/>
    <n v="2699"/>
    <n v="5000"/>
    <x v="0"/>
    <x v="18"/>
    <n v="0"/>
    <x v="1"/>
    <n v="26164"/>
    <n v="104656"/>
    <n v="0"/>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2"/>
    <x v="952"/>
    <x v="150"/>
    <n v="599"/>
    <n v="990"/>
    <x v="0"/>
    <x v="17"/>
    <n v="0"/>
    <x v="2"/>
    <n v="16166"/>
    <n v="63047.4"/>
    <n v="0"/>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3"/>
    <x v="953"/>
    <x v="154"/>
    <n v="749"/>
    <n v="1111"/>
    <x v="0"/>
    <x v="9"/>
    <n v="0"/>
    <x v="0"/>
    <n v="35693"/>
    <n v="149910.6"/>
    <n v="0"/>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4"/>
    <x v="954"/>
    <x v="155"/>
    <n v="6199"/>
    <n v="10400"/>
    <x v="0"/>
    <x v="54"/>
    <n v="0"/>
    <x v="3"/>
    <n v="14391"/>
    <n v="59003.099999999991"/>
    <n v="0"/>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5"/>
    <x v="955"/>
    <x v="164"/>
    <n v="1819"/>
    <n v="2490"/>
    <x v="0"/>
    <x v="35"/>
    <n v="0"/>
    <x v="5"/>
    <n v="7946"/>
    <n v="34962.400000000001"/>
    <n v="0"/>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6"/>
    <x v="956"/>
    <x v="154"/>
    <n v="1199"/>
    <n v="1900"/>
    <x v="0"/>
    <x v="42"/>
    <n v="0"/>
    <x v="1"/>
    <n v="1765"/>
    <n v="7060"/>
    <n v="0"/>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7"/>
    <x v="957"/>
    <x v="151"/>
    <n v="3249"/>
    <n v="6295"/>
    <x v="0"/>
    <x v="61"/>
    <n v="0"/>
    <x v="11"/>
    <n v="14062"/>
    <n v="53435.6"/>
    <n v="0"/>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58"/>
    <x v="958"/>
    <x v="162"/>
    <n v="349"/>
    <n v="999"/>
    <x v="0"/>
    <x v="6"/>
    <n v="1"/>
    <x v="1"/>
    <n v="15646"/>
    <n v="62584"/>
    <n v="0"/>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59"/>
    <x v="959"/>
    <x v="144"/>
    <n v="1049"/>
    <n v="1699"/>
    <x v="0"/>
    <x v="16"/>
    <n v="0"/>
    <x v="19"/>
    <n v="111"/>
    <n v="344.1"/>
    <n v="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0"/>
    <x v="960"/>
    <x v="165"/>
    <n v="799"/>
    <n v="1500"/>
    <x v="0"/>
    <x v="41"/>
    <n v="0"/>
    <x v="4"/>
    <n v="9695"/>
    <n v="41688.5"/>
    <n v="0"/>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1"/>
    <x v="961"/>
    <x v="155"/>
    <n v="4999"/>
    <n v="9650"/>
    <x v="0"/>
    <x v="61"/>
    <n v="0"/>
    <x v="0"/>
    <n v="1772"/>
    <n v="7442.4000000000005"/>
    <n v="0"/>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2"/>
    <x v="962"/>
    <x v="151"/>
    <n v="6999"/>
    <n v="10590"/>
    <x v="0"/>
    <x v="67"/>
    <n v="0"/>
    <x v="5"/>
    <n v="11499"/>
    <n v="50595.600000000006"/>
    <n v="0"/>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3"/>
    <x v="963"/>
    <x v="146"/>
    <n v="799"/>
    <n v="1999"/>
    <x v="0"/>
    <x v="13"/>
    <n v="1"/>
    <x v="3"/>
    <n v="2162"/>
    <n v="8864.1999999999989"/>
    <n v="0"/>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4"/>
    <x v="964"/>
    <x v="166"/>
    <n v="89"/>
    <n v="89"/>
    <x v="2"/>
    <x v="26"/>
    <n v="0"/>
    <x v="0"/>
    <n v="19621"/>
    <n v="82408.2"/>
    <n v="0"/>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5"/>
    <x v="965"/>
    <x v="167"/>
    <n v="1400"/>
    <n v="2485"/>
    <x v="0"/>
    <x v="15"/>
    <n v="0"/>
    <x v="3"/>
    <n v="19998"/>
    <n v="81991.799999999988"/>
    <n v="0"/>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6"/>
    <x v="966"/>
    <x v="158"/>
    <n v="355"/>
    <n v="899"/>
    <x v="0"/>
    <x v="4"/>
    <n v="1"/>
    <x v="3"/>
    <n v="1051"/>
    <n v="4309.0999999999995"/>
    <n v="0"/>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7"/>
    <x v="967"/>
    <x v="143"/>
    <n v="2169"/>
    <n v="3279"/>
    <x v="0"/>
    <x v="67"/>
    <n v="0"/>
    <x v="3"/>
    <n v="1716"/>
    <n v="7035.5999999999995"/>
    <n v="0"/>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68"/>
    <x v="968"/>
    <x v="168"/>
    <n v="2799"/>
    <n v="3799"/>
    <x v="0"/>
    <x v="55"/>
    <n v="0"/>
    <x v="2"/>
    <n v="32931"/>
    <n v="128430.9"/>
    <n v="0"/>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69"/>
    <x v="969"/>
    <x v="142"/>
    <n v="899"/>
    <n v="1249"/>
    <x v="0"/>
    <x v="28"/>
    <n v="0"/>
    <x v="2"/>
    <n v="17424"/>
    <n v="67953.599999999991"/>
    <n v="0"/>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0"/>
    <x v="970"/>
    <x v="153"/>
    <n v="2499"/>
    <n v="5000"/>
    <x v="0"/>
    <x v="8"/>
    <n v="1"/>
    <x v="11"/>
    <n v="1889"/>
    <n v="7178.2"/>
    <n v="0"/>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1"/>
    <x v="971"/>
    <x v="152"/>
    <n v="3599"/>
    <n v="7299"/>
    <x v="0"/>
    <x v="24"/>
    <n v="1"/>
    <x v="1"/>
    <n v="10324"/>
    <n v="41296"/>
    <n v="0"/>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2"/>
    <x v="972"/>
    <x v="150"/>
    <n v="499"/>
    <n v="625"/>
    <x v="0"/>
    <x v="52"/>
    <n v="0"/>
    <x v="0"/>
    <n v="5355"/>
    <n v="22491"/>
    <n v="0"/>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3"/>
    <x v="973"/>
    <x v="156"/>
    <n v="653"/>
    <n v="1020"/>
    <x v="0"/>
    <x v="63"/>
    <n v="0"/>
    <x v="3"/>
    <n v="3366"/>
    <n v="13800.599999999999"/>
    <n v="0"/>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4"/>
    <x v="974"/>
    <x v="169"/>
    <n v="4789"/>
    <n v="8990"/>
    <x v="0"/>
    <x v="41"/>
    <n v="0"/>
    <x v="4"/>
    <n v="1017"/>
    <n v="4373.0999999999995"/>
    <n v="0"/>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5"/>
    <x v="975"/>
    <x v="170"/>
    <n v="1409"/>
    <n v="1639"/>
    <x v="0"/>
    <x v="81"/>
    <n v="0"/>
    <x v="7"/>
    <n v="787"/>
    <n v="2911.9"/>
    <n v="1"/>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6"/>
    <x v="976"/>
    <x v="149"/>
    <n v="753"/>
    <n v="899"/>
    <x v="0"/>
    <x v="85"/>
    <n v="0"/>
    <x v="0"/>
    <n v="18462"/>
    <n v="77540.400000000009"/>
    <n v="0"/>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7"/>
    <x v="977"/>
    <x v="162"/>
    <n v="353"/>
    <n v="1199"/>
    <x v="0"/>
    <x v="58"/>
    <n v="1"/>
    <x v="4"/>
    <n v="629"/>
    <n v="2704.7"/>
    <n v="1"/>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78"/>
    <x v="978"/>
    <x v="146"/>
    <n v="1099"/>
    <n v="1899"/>
    <x v="0"/>
    <x v="21"/>
    <n v="0"/>
    <x v="4"/>
    <n v="15276"/>
    <n v="65686.8"/>
    <n v="0"/>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79"/>
    <x v="979"/>
    <x v="157"/>
    <n v="8799"/>
    <n v="11595"/>
    <x v="0"/>
    <x v="66"/>
    <n v="0"/>
    <x v="5"/>
    <n v="2981"/>
    <n v="13116.400000000001"/>
    <n v="0"/>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0"/>
    <x v="980"/>
    <x v="142"/>
    <n v="1345"/>
    <n v="1750"/>
    <x v="0"/>
    <x v="7"/>
    <n v="0"/>
    <x v="11"/>
    <n v="2466"/>
    <n v="9370.7999999999993"/>
    <n v="0"/>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1"/>
    <x v="981"/>
    <x v="171"/>
    <n v="2095"/>
    <n v="2095"/>
    <x v="0"/>
    <x v="26"/>
    <n v="0"/>
    <x v="6"/>
    <n v="7949"/>
    <n v="35770.5"/>
    <n v="0"/>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2"/>
    <x v="982"/>
    <x v="143"/>
    <n v="1498"/>
    <n v="2300"/>
    <x v="0"/>
    <x v="31"/>
    <n v="0"/>
    <x v="11"/>
    <n v="95"/>
    <n v="361"/>
    <n v="1"/>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3"/>
    <x v="983"/>
    <x v="172"/>
    <n v="2199"/>
    <n v="2990"/>
    <x v="0"/>
    <x v="55"/>
    <n v="0"/>
    <x v="11"/>
    <n v="1558"/>
    <n v="5920.4"/>
    <n v="0"/>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4"/>
    <x v="984"/>
    <x v="151"/>
    <n v="3699"/>
    <n v="4295"/>
    <x v="0"/>
    <x v="81"/>
    <n v="0"/>
    <x v="3"/>
    <n v="26543"/>
    <n v="108826.29999999999"/>
    <n v="0"/>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5"/>
    <x v="985"/>
    <x v="158"/>
    <n v="177"/>
    <n v="199"/>
    <x v="2"/>
    <x v="68"/>
    <n v="0"/>
    <x v="3"/>
    <n v="3688"/>
    <n v="15120.8"/>
    <n v="0"/>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6"/>
    <x v="986"/>
    <x v="151"/>
    <n v="1149"/>
    <n v="2499"/>
    <x v="0"/>
    <x v="34"/>
    <n v="1"/>
    <x v="11"/>
    <n v="4383"/>
    <n v="16655.399999999998"/>
    <n v="0"/>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7"/>
    <x v="987"/>
    <x v="173"/>
    <n v="244"/>
    <n v="499"/>
    <x v="1"/>
    <x v="24"/>
    <n v="1"/>
    <x v="8"/>
    <n v="478"/>
    <n v="1577.3999999999999"/>
    <n v="1"/>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88"/>
    <x v="988"/>
    <x v="143"/>
    <n v="1959"/>
    <n v="2400"/>
    <x v="0"/>
    <x v="75"/>
    <n v="0"/>
    <x v="1"/>
    <n v="237"/>
    <n v="948"/>
    <n v="1"/>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89"/>
    <x v="989"/>
    <x v="145"/>
    <n v="319"/>
    <n v="749"/>
    <x v="0"/>
    <x v="48"/>
    <n v="1"/>
    <x v="13"/>
    <n v="124"/>
    <n v="570.4"/>
    <n v="1"/>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0"/>
    <x v="990"/>
    <x v="142"/>
    <n v="1499"/>
    <n v="1775"/>
    <x v="0"/>
    <x v="85"/>
    <n v="0"/>
    <x v="2"/>
    <n v="14667"/>
    <n v="57201.299999999996"/>
    <n v="0"/>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1"/>
    <x v="991"/>
    <x v="145"/>
    <n v="469"/>
    <n v="1599"/>
    <x v="0"/>
    <x v="58"/>
    <n v="1"/>
    <x v="7"/>
    <n v="6"/>
    <n v="22.200000000000003"/>
    <n v="1"/>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2"/>
    <x v="992"/>
    <x v="171"/>
    <n v="1099"/>
    <n v="1795"/>
    <x v="0"/>
    <x v="17"/>
    <n v="0"/>
    <x v="0"/>
    <n v="4244"/>
    <n v="17824.8"/>
    <n v="0"/>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3"/>
    <x v="993"/>
    <x v="144"/>
    <n v="9590"/>
    <n v="15999"/>
    <x v="0"/>
    <x v="54"/>
    <n v="0"/>
    <x v="3"/>
    <n v="1017"/>
    <n v="4169.7"/>
    <n v="0"/>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4"/>
    <x v="994"/>
    <x v="174"/>
    <n v="999"/>
    <n v="1490"/>
    <x v="0"/>
    <x v="9"/>
    <n v="0"/>
    <x v="3"/>
    <n v="12999"/>
    <n v="53295.899999999994"/>
    <n v="0"/>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5"/>
    <x v="995"/>
    <x v="154"/>
    <n v="1299"/>
    <n v="1999"/>
    <x v="0"/>
    <x v="31"/>
    <n v="0"/>
    <x v="11"/>
    <n v="311"/>
    <n v="1181.8"/>
    <n v="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6"/>
    <x v="996"/>
    <x v="175"/>
    <n v="292"/>
    <n v="499"/>
    <x v="1"/>
    <x v="19"/>
    <n v="0"/>
    <x v="3"/>
    <n v="4238"/>
    <n v="17375.8"/>
    <n v="0"/>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7"/>
    <x v="997"/>
    <x v="166"/>
    <n v="160"/>
    <n v="299"/>
    <x v="1"/>
    <x v="18"/>
    <n v="0"/>
    <x v="13"/>
    <n v="2781"/>
    <n v="12792.599999999999"/>
    <n v="0"/>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998"/>
    <x v="998"/>
    <x v="176"/>
    <n v="600"/>
    <n v="600"/>
    <x v="0"/>
    <x v="26"/>
    <n v="0"/>
    <x v="3"/>
    <n v="10907"/>
    <n v="44718.7"/>
    <n v="0"/>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999"/>
    <x v="999"/>
    <x v="177"/>
    <n v="1130"/>
    <n v="1130"/>
    <x v="0"/>
    <x v="26"/>
    <n v="0"/>
    <x v="0"/>
    <n v="13250"/>
    <n v="55650"/>
    <n v="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0"/>
    <x v="1000"/>
    <x v="151"/>
    <n v="3249"/>
    <n v="6295"/>
    <x v="0"/>
    <x v="61"/>
    <n v="0"/>
    <x v="2"/>
    <n v="43070"/>
    <n v="167973"/>
    <n v="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1"/>
    <x v="1001"/>
    <x v="151"/>
    <n v="3599"/>
    <n v="9455"/>
    <x v="0"/>
    <x v="33"/>
    <n v="1"/>
    <x v="3"/>
    <n v="11828"/>
    <n v="48494.799999999996"/>
    <n v="0"/>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2"/>
    <x v="1002"/>
    <x v="162"/>
    <n v="368"/>
    <n v="699"/>
    <x v="0"/>
    <x v="41"/>
    <n v="0"/>
    <x v="3"/>
    <n v="1240"/>
    <n v="5084"/>
    <n v="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3"/>
    <x v="1003"/>
    <x v="151"/>
    <n v="3199"/>
    <n v="4999"/>
    <x v="0"/>
    <x v="63"/>
    <n v="0"/>
    <x v="1"/>
    <n v="20869"/>
    <n v="83476"/>
    <n v="0"/>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4"/>
    <x v="1004"/>
    <x v="178"/>
    <n v="1599"/>
    <n v="2900"/>
    <x v="0"/>
    <x v="32"/>
    <n v="0"/>
    <x v="7"/>
    <n v="441"/>
    <n v="1631.7"/>
    <n v="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5"/>
    <x v="1005"/>
    <x v="149"/>
    <n v="1999"/>
    <n v="2499"/>
    <x v="0"/>
    <x v="52"/>
    <n v="0"/>
    <x v="3"/>
    <n v="1034"/>
    <n v="4239.3999999999996"/>
    <n v="0"/>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6"/>
    <x v="1006"/>
    <x v="150"/>
    <n v="616"/>
    <n v="1190"/>
    <x v="0"/>
    <x v="61"/>
    <n v="0"/>
    <x v="3"/>
    <n v="37126"/>
    <n v="152216.59999999998"/>
    <n v="0"/>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7"/>
    <x v="1007"/>
    <x v="149"/>
    <n v="1499"/>
    <n v="2100"/>
    <x v="0"/>
    <x v="56"/>
    <n v="0"/>
    <x v="3"/>
    <n v="6355"/>
    <n v="26055.499999999996"/>
    <n v="0"/>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08"/>
    <x v="1008"/>
    <x v="166"/>
    <n v="199"/>
    <n v="499"/>
    <x v="1"/>
    <x v="13"/>
    <n v="1"/>
    <x v="8"/>
    <n v="12"/>
    <n v="39.599999999999994"/>
    <n v="1"/>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09"/>
    <x v="1009"/>
    <x v="156"/>
    <n v="610"/>
    <n v="825"/>
    <x v="0"/>
    <x v="55"/>
    <n v="0"/>
    <x v="3"/>
    <n v="13165"/>
    <n v="53976.499999999993"/>
    <n v="0"/>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0"/>
    <x v="1010"/>
    <x v="164"/>
    <n v="999"/>
    <n v="1499"/>
    <x v="0"/>
    <x v="9"/>
    <n v="0"/>
    <x v="3"/>
    <n v="1646"/>
    <n v="6748.5999999999995"/>
    <n v="0"/>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1"/>
    <x v="1011"/>
    <x v="168"/>
    <n v="8999"/>
    <n v="9995"/>
    <x v="0"/>
    <x v="79"/>
    <n v="0"/>
    <x v="5"/>
    <n v="17994"/>
    <n v="79173.600000000006"/>
    <n v="0"/>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2"/>
    <x v="1012"/>
    <x v="145"/>
    <n v="453"/>
    <n v="999"/>
    <x v="0"/>
    <x v="10"/>
    <n v="1"/>
    <x v="4"/>
    <n v="610"/>
    <n v="2623"/>
    <n v="1"/>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3"/>
    <x v="1013"/>
    <x v="151"/>
    <n v="2464"/>
    <n v="6000"/>
    <x v="0"/>
    <x v="53"/>
    <n v="1"/>
    <x v="3"/>
    <n v="8866"/>
    <n v="36350.6"/>
    <n v="0"/>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4"/>
    <x v="1014"/>
    <x v="178"/>
    <n v="2719"/>
    <n v="3945"/>
    <x v="0"/>
    <x v="39"/>
    <n v="0"/>
    <x v="7"/>
    <n v="13406"/>
    <n v="49602.200000000004"/>
    <n v="0"/>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5"/>
    <x v="1015"/>
    <x v="152"/>
    <n v="1439"/>
    <n v="1999"/>
    <x v="0"/>
    <x v="28"/>
    <n v="0"/>
    <x v="20"/>
    <n v="53803"/>
    <n v="258254.4"/>
    <n v="0"/>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6"/>
    <x v="1016"/>
    <x v="149"/>
    <n v="2799"/>
    <n v="3499"/>
    <x v="0"/>
    <x v="52"/>
    <n v="0"/>
    <x v="6"/>
    <n v="546"/>
    <n v="2457"/>
    <n v="1"/>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7"/>
    <x v="1017"/>
    <x v="152"/>
    <n v="2088"/>
    <n v="5550"/>
    <x v="0"/>
    <x v="33"/>
    <n v="1"/>
    <x v="1"/>
    <n v="5292"/>
    <n v="21168"/>
    <n v="0"/>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18"/>
    <x v="1018"/>
    <x v="152"/>
    <n v="2399"/>
    <n v="4590"/>
    <x v="0"/>
    <x v="61"/>
    <n v="0"/>
    <x v="3"/>
    <n v="444"/>
    <n v="1820.3999999999999"/>
    <n v="1"/>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19"/>
    <x v="1019"/>
    <x v="146"/>
    <n v="308"/>
    <n v="499"/>
    <x v="1"/>
    <x v="16"/>
    <n v="0"/>
    <x v="2"/>
    <n v="4584"/>
    <n v="17877.599999999999"/>
    <n v="0"/>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0"/>
    <x v="1020"/>
    <x v="152"/>
    <n v="2599"/>
    <n v="4400"/>
    <x v="0"/>
    <x v="19"/>
    <n v="0"/>
    <x v="3"/>
    <n v="14947"/>
    <n v="61282.7"/>
    <n v="0"/>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1"/>
    <x v="1021"/>
    <x v="150"/>
    <n v="479"/>
    <n v="1000"/>
    <x v="0"/>
    <x v="50"/>
    <n v="1"/>
    <x v="0"/>
    <n v="1559"/>
    <n v="6547.8"/>
    <n v="0"/>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2"/>
    <x v="1022"/>
    <x v="145"/>
    <n v="245"/>
    <n v="299"/>
    <x v="1"/>
    <x v="75"/>
    <n v="0"/>
    <x v="3"/>
    <n v="1660"/>
    <n v="6805.9999999999991"/>
    <n v="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3"/>
    <x v="1023"/>
    <x v="145"/>
    <n v="179"/>
    <n v="799"/>
    <x v="0"/>
    <x v="38"/>
    <n v="1"/>
    <x v="12"/>
    <n v="132"/>
    <n v="462"/>
    <n v="1"/>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4"/>
    <x v="1024"/>
    <x v="167"/>
    <n v="3569"/>
    <n v="5190"/>
    <x v="0"/>
    <x v="39"/>
    <n v="0"/>
    <x v="4"/>
    <n v="28629"/>
    <n v="123104.7"/>
    <n v="0"/>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5"/>
    <x v="1025"/>
    <x v="142"/>
    <n v="699"/>
    <n v="1345"/>
    <x v="0"/>
    <x v="61"/>
    <n v="0"/>
    <x v="2"/>
    <n v="8446"/>
    <n v="32939.4"/>
    <n v="0"/>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6"/>
    <x v="1026"/>
    <x v="148"/>
    <n v="2089"/>
    <n v="4000"/>
    <x v="0"/>
    <x v="61"/>
    <n v="0"/>
    <x v="0"/>
    <n v="11199"/>
    <n v="47035.8"/>
    <n v="0"/>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7"/>
    <x v="1027"/>
    <x v="179"/>
    <n v="2339"/>
    <n v="4000"/>
    <x v="0"/>
    <x v="21"/>
    <n v="0"/>
    <x v="11"/>
    <n v="1118"/>
    <n v="4248.3999999999996"/>
    <n v="0"/>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28"/>
    <x v="1028"/>
    <x v="144"/>
    <n v="784"/>
    <n v="1599"/>
    <x v="0"/>
    <x v="24"/>
    <n v="1"/>
    <x v="6"/>
    <n v="11"/>
    <n v="49.5"/>
    <n v="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29"/>
    <x v="1029"/>
    <x v="180"/>
    <n v="5499"/>
    <n v="9999"/>
    <x v="0"/>
    <x v="32"/>
    <n v="0"/>
    <x v="11"/>
    <n v="4353"/>
    <n v="16541.399999999998"/>
    <n v="0"/>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0"/>
    <x v="1030"/>
    <x v="144"/>
    <n v="899"/>
    <n v="1990"/>
    <x v="0"/>
    <x v="10"/>
    <n v="1"/>
    <x v="3"/>
    <n v="185"/>
    <n v="758.49999999999989"/>
    <n v="1"/>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1"/>
    <x v="1031"/>
    <x v="149"/>
    <n v="1695"/>
    <n v="1695"/>
    <x v="0"/>
    <x v="26"/>
    <n v="0"/>
    <x v="0"/>
    <n v="14290"/>
    <n v="60018"/>
    <n v="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2"/>
    <x v="1032"/>
    <x v="150"/>
    <n v="499"/>
    <n v="940"/>
    <x v="0"/>
    <x v="41"/>
    <n v="0"/>
    <x v="3"/>
    <n v="3036"/>
    <n v="12447.599999999999"/>
    <n v="0"/>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3"/>
    <x v="1033"/>
    <x v="152"/>
    <n v="2699"/>
    <n v="4700"/>
    <x v="0"/>
    <x v="1"/>
    <n v="0"/>
    <x v="0"/>
    <n v="1296"/>
    <n v="5443.2"/>
    <n v="0"/>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4"/>
    <x v="1034"/>
    <x v="152"/>
    <n v="1448"/>
    <n v="2999"/>
    <x v="0"/>
    <x v="50"/>
    <n v="1"/>
    <x v="6"/>
    <n v="19"/>
    <n v="85.5"/>
    <n v="1"/>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5"/>
    <x v="1035"/>
    <x v="166"/>
    <n v="79"/>
    <n v="79"/>
    <x v="2"/>
    <x v="26"/>
    <n v="0"/>
    <x v="1"/>
    <n v="97"/>
    <n v="388"/>
    <n v="1"/>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6"/>
    <x v="1036"/>
    <x v="155"/>
    <n v="6990"/>
    <n v="14290"/>
    <x v="0"/>
    <x v="24"/>
    <n v="1"/>
    <x v="5"/>
    <n v="1771"/>
    <n v="7792.4000000000005"/>
    <n v="0"/>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7"/>
    <x v="1037"/>
    <x v="148"/>
    <n v="2698"/>
    <n v="3945"/>
    <x v="0"/>
    <x v="44"/>
    <n v="0"/>
    <x v="1"/>
    <n v="15034"/>
    <n v="60136"/>
    <n v="0"/>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38"/>
    <x v="1038"/>
    <x v="180"/>
    <n v="3199"/>
    <n v="5999"/>
    <x v="0"/>
    <x v="41"/>
    <n v="0"/>
    <x v="1"/>
    <n v="3242"/>
    <n v="12968"/>
    <n v="0"/>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39"/>
    <x v="1039"/>
    <x v="154"/>
    <n v="1199"/>
    <n v="1950"/>
    <x v="0"/>
    <x v="17"/>
    <n v="0"/>
    <x v="2"/>
    <n v="2832"/>
    <n v="11044.8"/>
    <n v="0"/>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0"/>
    <x v="1040"/>
    <x v="164"/>
    <n v="1414"/>
    <n v="2799"/>
    <x v="0"/>
    <x v="76"/>
    <n v="0"/>
    <x v="1"/>
    <n v="1498"/>
    <n v="5992"/>
    <n v="0"/>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1"/>
    <x v="1041"/>
    <x v="142"/>
    <n v="999"/>
    <n v="1950"/>
    <x v="0"/>
    <x v="76"/>
    <n v="0"/>
    <x v="11"/>
    <n v="305"/>
    <n v="1159"/>
    <n v="1"/>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2"/>
    <x v="1042"/>
    <x v="168"/>
    <n v="5999"/>
    <n v="9999"/>
    <x v="0"/>
    <x v="54"/>
    <n v="0"/>
    <x v="0"/>
    <n v="1191"/>
    <n v="5002.2"/>
    <n v="0"/>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3"/>
    <x v="1043"/>
    <x v="181"/>
    <n v="9970"/>
    <n v="12999"/>
    <x v="0"/>
    <x v="7"/>
    <n v="0"/>
    <x v="4"/>
    <n v="4049"/>
    <n v="17410.7"/>
    <n v="0"/>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4"/>
    <x v="1044"/>
    <x v="182"/>
    <n v="698"/>
    <n v="699"/>
    <x v="0"/>
    <x v="26"/>
    <n v="0"/>
    <x v="0"/>
    <n v="3160"/>
    <n v="13272"/>
    <n v="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5"/>
    <x v="1045"/>
    <x v="167"/>
    <n v="2199"/>
    <n v="3190"/>
    <x v="0"/>
    <x v="39"/>
    <n v="0"/>
    <x v="4"/>
    <n v="9650"/>
    <n v="41495"/>
    <n v="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6"/>
    <x v="1046"/>
    <x v="183"/>
    <n v="320"/>
    <n v="799"/>
    <x v="0"/>
    <x v="13"/>
    <n v="1"/>
    <x v="0"/>
    <n v="3846"/>
    <n v="16153.2"/>
    <n v="0"/>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7"/>
    <x v="1047"/>
    <x v="145"/>
    <n v="298"/>
    <n v="499"/>
    <x v="1"/>
    <x v="54"/>
    <n v="0"/>
    <x v="5"/>
    <n v="290"/>
    <n v="1276"/>
    <n v="1"/>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48"/>
    <x v="1048"/>
    <x v="160"/>
    <n v="1199"/>
    <n v="1499"/>
    <x v="0"/>
    <x v="52"/>
    <n v="0"/>
    <x v="11"/>
    <n v="2206"/>
    <n v="8382.7999999999993"/>
    <n v="0"/>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49"/>
    <x v="1049"/>
    <x v="167"/>
    <n v="1399"/>
    <n v="2660"/>
    <x v="0"/>
    <x v="41"/>
    <n v="0"/>
    <x v="3"/>
    <n v="9349"/>
    <n v="38330.899999999994"/>
    <n v="0"/>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0"/>
    <x v="1050"/>
    <x v="146"/>
    <n v="599"/>
    <n v="2799"/>
    <x v="0"/>
    <x v="72"/>
    <n v="1"/>
    <x v="2"/>
    <n v="578"/>
    <n v="2254.1999999999998"/>
    <n v="1"/>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1"/>
    <x v="1051"/>
    <x v="171"/>
    <n v="1499"/>
    <n v="1499"/>
    <x v="0"/>
    <x v="26"/>
    <n v="0"/>
    <x v="4"/>
    <n v="9331"/>
    <n v="40123.299999999996"/>
    <n v="0"/>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2"/>
    <x v="1052"/>
    <x v="181"/>
    <n v="14400"/>
    <n v="59900"/>
    <x v="0"/>
    <x v="60"/>
    <n v="1"/>
    <x v="5"/>
    <n v="3837"/>
    <n v="16882.800000000003"/>
    <n v="0"/>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3"/>
    <x v="1053"/>
    <x v="182"/>
    <n v="1699"/>
    <n v="1900"/>
    <x v="0"/>
    <x v="68"/>
    <n v="0"/>
    <x v="9"/>
    <n v="11456"/>
    <n v="41241.599999999999"/>
    <n v="0"/>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4"/>
    <x v="1054"/>
    <x v="143"/>
    <n v="649"/>
    <n v="999"/>
    <x v="0"/>
    <x v="31"/>
    <n v="0"/>
    <x v="11"/>
    <n v="49"/>
    <n v="186.2"/>
    <n v="1"/>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5"/>
    <x v="1055"/>
    <x v="151"/>
    <n v="3249"/>
    <n v="6375"/>
    <x v="0"/>
    <x v="76"/>
    <n v="0"/>
    <x v="1"/>
    <n v="4978"/>
    <n v="19912"/>
    <n v="0"/>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6"/>
    <x v="1056"/>
    <x v="158"/>
    <n v="199"/>
    <n v="499"/>
    <x v="1"/>
    <x v="13"/>
    <n v="1"/>
    <x v="3"/>
    <n v="1996"/>
    <n v="8183.5999999999995"/>
    <n v="0"/>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7"/>
    <x v="1057"/>
    <x v="162"/>
    <n v="1099"/>
    <n v="1899"/>
    <x v="0"/>
    <x v="21"/>
    <n v="0"/>
    <x v="4"/>
    <n v="1811"/>
    <n v="7787.2999999999993"/>
    <n v="0"/>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58"/>
    <x v="1058"/>
    <x v="142"/>
    <n v="664"/>
    <n v="1490"/>
    <x v="0"/>
    <x v="10"/>
    <n v="1"/>
    <x v="1"/>
    <n v="2198"/>
    <n v="8792"/>
    <n v="0"/>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59"/>
    <x v="1059"/>
    <x v="163"/>
    <n v="260"/>
    <n v="350"/>
    <x v="1"/>
    <x v="55"/>
    <n v="0"/>
    <x v="2"/>
    <n v="13127"/>
    <n v="51195.299999999996"/>
    <n v="0"/>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0"/>
    <x v="1060"/>
    <x v="155"/>
    <n v="6499"/>
    <n v="8500"/>
    <x v="0"/>
    <x v="66"/>
    <n v="0"/>
    <x v="5"/>
    <n v="5865"/>
    <n v="25806.000000000004"/>
    <n v="0"/>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1"/>
    <x v="1061"/>
    <x v="184"/>
    <n v="1484"/>
    <n v="2499"/>
    <x v="0"/>
    <x v="19"/>
    <n v="0"/>
    <x v="7"/>
    <n v="1067"/>
    <n v="3947.9"/>
    <n v="0"/>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2"/>
    <x v="1062"/>
    <x v="159"/>
    <n v="999"/>
    <n v="1560"/>
    <x v="0"/>
    <x v="63"/>
    <n v="0"/>
    <x v="9"/>
    <n v="4881"/>
    <n v="17571.600000000002"/>
    <n v="0"/>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3"/>
    <x v="1063"/>
    <x v="160"/>
    <n v="3299"/>
    <n v="6500"/>
    <x v="0"/>
    <x v="76"/>
    <n v="0"/>
    <x v="7"/>
    <n v="11217"/>
    <n v="41502.9"/>
    <n v="0"/>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4"/>
    <x v="1064"/>
    <x v="149"/>
    <n v="259"/>
    <n v="999"/>
    <x v="0"/>
    <x v="82"/>
    <n v="1"/>
    <x v="1"/>
    <n v="43"/>
    <n v="172"/>
    <n v="1"/>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5"/>
    <x v="1065"/>
    <x v="151"/>
    <n v="3249"/>
    <n v="7795"/>
    <x v="0"/>
    <x v="30"/>
    <n v="1"/>
    <x v="0"/>
    <n v="4664"/>
    <n v="19588.8"/>
    <n v="0"/>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6"/>
    <x v="1066"/>
    <x v="159"/>
    <n v="4280"/>
    <n v="5995"/>
    <x v="0"/>
    <x v="56"/>
    <n v="0"/>
    <x v="11"/>
    <n v="2112"/>
    <n v="8025.5999999999995"/>
    <n v="0"/>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7"/>
    <x v="1067"/>
    <x v="185"/>
    <n v="189"/>
    <n v="299"/>
    <x v="1"/>
    <x v="42"/>
    <n v="0"/>
    <x v="0"/>
    <n v="2737"/>
    <n v="11495.4"/>
    <n v="0"/>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68"/>
    <x v="1068"/>
    <x v="167"/>
    <n v="1449"/>
    <n v="2349"/>
    <x v="0"/>
    <x v="16"/>
    <n v="0"/>
    <x v="2"/>
    <n v="9019"/>
    <n v="35174.1"/>
    <n v="0"/>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69"/>
    <x v="1069"/>
    <x v="158"/>
    <n v="199"/>
    <n v="499"/>
    <x v="1"/>
    <x v="13"/>
    <n v="1"/>
    <x v="1"/>
    <n v="10234"/>
    <n v="40936"/>
    <n v="0"/>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0"/>
    <x v="1070"/>
    <x v="186"/>
    <n v="474"/>
    <n v="1299"/>
    <x v="0"/>
    <x v="0"/>
    <n v="1"/>
    <x v="3"/>
    <n v="550"/>
    <n v="2255"/>
    <n v="1"/>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1"/>
    <x v="1071"/>
    <x v="149"/>
    <n v="279"/>
    <n v="499"/>
    <x v="1"/>
    <x v="15"/>
    <n v="0"/>
    <x v="20"/>
    <n v="28"/>
    <n v="134.4"/>
    <n v="1"/>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2"/>
    <x v="1072"/>
    <x v="167"/>
    <n v="1999"/>
    <n v="4775"/>
    <x v="0"/>
    <x v="30"/>
    <n v="1"/>
    <x v="0"/>
    <n v="1353"/>
    <n v="5682.6"/>
    <n v="0"/>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3"/>
    <x v="1073"/>
    <x v="145"/>
    <n v="799"/>
    <n v="1230"/>
    <x v="0"/>
    <x v="31"/>
    <n v="0"/>
    <x v="3"/>
    <n v="2138"/>
    <n v="8765.7999999999993"/>
    <n v="0"/>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4"/>
    <x v="1074"/>
    <x v="164"/>
    <n v="949"/>
    <n v="1999"/>
    <x v="0"/>
    <x v="3"/>
    <n v="1"/>
    <x v="1"/>
    <n v="1679"/>
    <n v="6716"/>
    <n v="0"/>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5"/>
    <x v="1075"/>
    <x v="187"/>
    <n v="3657.66"/>
    <n v="5156"/>
    <x v="0"/>
    <x v="56"/>
    <n v="0"/>
    <x v="2"/>
    <n v="12837"/>
    <n v="50064.299999999996"/>
    <n v="0"/>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6"/>
    <x v="1076"/>
    <x v="188"/>
    <n v="1699"/>
    <n v="1999"/>
    <x v="0"/>
    <x v="59"/>
    <n v="0"/>
    <x v="3"/>
    <n v="8873"/>
    <n v="36379.299999999996"/>
    <n v="0"/>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7"/>
    <x v="1077"/>
    <x v="159"/>
    <n v="1849"/>
    <n v="2095"/>
    <x v="0"/>
    <x v="89"/>
    <n v="0"/>
    <x v="4"/>
    <n v="7681"/>
    <n v="33028.299999999996"/>
    <n v="0"/>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78"/>
    <x v="1078"/>
    <x v="144"/>
    <n v="12499"/>
    <n v="19825"/>
    <x v="0"/>
    <x v="42"/>
    <n v="0"/>
    <x v="3"/>
    <n v="322"/>
    <n v="1320.1999999999998"/>
    <n v="1"/>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79"/>
    <x v="1079"/>
    <x v="150"/>
    <n v="1099"/>
    <n v="1920"/>
    <x v="0"/>
    <x v="1"/>
    <n v="0"/>
    <x v="0"/>
    <n v="9772"/>
    <n v="41042.400000000001"/>
    <n v="0"/>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0"/>
    <x v="1080"/>
    <x v="182"/>
    <n v="8199"/>
    <n v="16000"/>
    <x v="0"/>
    <x v="76"/>
    <n v="0"/>
    <x v="2"/>
    <n v="18497"/>
    <n v="72138.3"/>
    <n v="0"/>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1"/>
    <x v="1081"/>
    <x v="160"/>
    <n v="499"/>
    <n v="2199"/>
    <x v="0"/>
    <x v="36"/>
    <n v="1"/>
    <x v="7"/>
    <n v="53"/>
    <n v="196.10000000000002"/>
    <n v="1"/>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2"/>
    <x v="1082"/>
    <x v="161"/>
    <n v="6999"/>
    <n v="14999"/>
    <x v="0"/>
    <x v="3"/>
    <n v="1"/>
    <x v="3"/>
    <n v="1728"/>
    <n v="7084.7999999999993"/>
    <n v="0"/>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3"/>
    <x v="1083"/>
    <x v="166"/>
    <n v="1595"/>
    <n v="1799"/>
    <x v="0"/>
    <x v="68"/>
    <n v="0"/>
    <x v="1"/>
    <n v="2877"/>
    <n v="11508"/>
    <n v="0"/>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4"/>
    <x v="1084"/>
    <x v="150"/>
    <n v="1049"/>
    <n v="1950"/>
    <x v="0"/>
    <x v="18"/>
    <n v="0"/>
    <x v="11"/>
    <n v="250"/>
    <n v="950"/>
    <n v="1"/>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5"/>
    <x v="1085"/>
    <x v="154"/>
    <n v="1182"/>
    <n v="2995"/>
    <x v="0"/>
    <x v="4"/>
    <n v="1"/>
    <x v="0"/>
    <n v="5178"/>
    <n v="21747.600000000002"/>
    <n v="0"/>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6"/>
    <x v="1086"/>
    <x v="145"/>
    <n v="499"/>
    <n v="999"/>
    <x v="0"/>
    <x v="8"/>
    <n v="1"/>
    <x v="13"/>
    <n v="79"/>
    <n v="363.4"/>
    <n v="1"/>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7"/>
    <x v="1087"/>
    <x v="181"/>
    <n v="8799"/>
    <n v="11995"/>
    <x v="0"/>
    <x v="35"/>
    <n v="0"/>
    <x v="3"/>
    <n v="4157"/>
    <n v="17043.699999999997"/>
    <n v="0"/>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88"/>
    <x v="1088"/>
    <x v="143"/>
    <n v="1529"/>
    <n v="2999"/>
    <x v="0"/>
    <x v="76"/>
    <n v="0"/>
    <x v="8"/>
    <n v="29"/>
    <n v="95.699999999999989"/>
    <n v="1"/>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89"/>
    <x v="1089"/>
    <x v="150"/>
    <n v="1199"/>
    <n v="1690"/>
    <x v="0"/>
    <x v="56"/>
    <n v="0"/>
    <x v="0"/>
    <n v="4580"/>
    <n v="19236"/>
    <n v="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0"/>
    <x v="1090"/>
    <x v="162"/>
    <n v="1052"/>
    <n v="1790"/>
    <x v="0"/>
    <x v="19"/>
    <n v="0"/>
    <x v="4"/>
    <n v="1404"/>
    <n v="6037.2"/>
    <n v="0"/>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1"/>
    <x v="1091"/>
    <x v="189"/>
    <n v="6499"/>
    <n v="8995"/>
    <x v="0"/>
    <x v="28"/>
    <n v="0"/>
    <x v="4"/>
    <n v="2810"/>
    <n v="12083"/>
    <n v="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2"/>
    <x v="1092"/>
    <x v="165"/>
    <n v="239"/>
    <n v="239"/>
    <x v="1"/>
    <x v="26"/>
    <n v="0"/>
    <x v="4"/>
    <n v="7"/>
    <n v="30.099999999999998"/>
    <n v="1"/>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3"/>
    <x v="1093"/>
    <x v="149"/>
    <n v="699"/>
    <n v="1599"/>
    <x v="0"/>
    <x v="37"/>
    <n v="1"/>
    <x v="16"/>
    <n v="1729"/>
    <n v="8126.3"/>
    <n v="0"/>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4"/>
    <x v="1094"/>
    <x v="190"/>
    <n v="2599"/>
    <n v="4290"/>
    <x v="0"/>
    <x v="17"/>
    <n v="0"/>
    <x v="5"/>
    <n v="2116"/>
    <n v="9310.4000000000015"/>
    <n v="0"/>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5"/>
    <x v="1095"/>
    <x v="161"/>
    <n v="1547"/>
    <n v="2890"/>
    <x v="0"/>
    <x v="18"/>
    <n v="0"/>
    <x v="2"/>
    <n v="463"/>
    <n v="1805.7"/>
    <n v="1"/>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6"/>
    <x v="1096"/>
    <x v="149"/>
    <n v="499"/>
    <n v="1299"/>
    <x v="0"/>
    <x v="33"/>
    <n v="1"/>
    <x v="16"/>
    <n v="54"/>
    <n v="253.8"/>
    <n v="1"/>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7"/>
    <x v="1097"/>
    <x v="156"/>
    <n v="510"/>
    <n v="640"/>
    <x v="0"/>
    <x v="52"/>
    <n v="0"/>
    <x v="3"/>
    <n v="7229"/>
    <n v="29638.899999999998"/>
    <n v="0"/>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098"/>
    <x v="1098"/>
    <x v="152"/>
    <n v="1899"/>
    <n v="3790"/>
    <x v="0"/>
    <x v="8"/>
    <n v="1"/>
    <x v="11"/>
    <n v="3842"/>
    <n v="14599.599999999999"/>
    <n v="0"/>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099"/>
    <x v="1099"/>
    <x v="152"/>
    <n v="2599"/>
    <n v="4560"/>
    <x v="0"/>
    <x v="1"/>
    <n v="0"/>
    <x v="5"/>
    <n v="646"/>
    <n v="2842.4"/>
    <n v="1"/>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0"/>
    <x v="1100"/>
    <x v="162"/>
    <n v="1199"/>
    <n v="3500"/>
    <x v="0"/>
    <x v="46"/>
    <n v="1"/>
    <x v="4"/>
    <n v="1802"/>
    <n v="7748.5999999999995"/>
    <n v="0"/>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1"/>
    <x v="1101"/>
    <x v="152"/>
    <n v="999"/>
    <n v="2600"/>
    <x v="0"/>
    <x v="33"/>
    <n v="1"/>
    <x v="10"/>
    <n v="252"/>
    <n v="856.8"/>
    <n v="1"/>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2"/>
    <x v="1102"/>
    <x v="148"/>
    <n v="1999"/>
    <n v="3300"/>
    <x v="0"/>
    <x v="17"/>
    <n v="0"/>
    <x v="0"/>
    <n v="780"/>
    <n v="3276"/>
    <n v="1"/>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3"/>
    <x v="1103"/>
    <x v="149"/>
    <n v="210"/>
    <n v="699"/>
    <x v="0"/>
    <x v="20"/>
    <n v="1"/>
    <x v="7"/>
    <n v="74"/>
    <n v="273.8"/>
    <n v="1"/>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4"/>
    <x v="1104"/>
    <x v="181"/>
    <n v="14499"/>
    <n v="23559"/>
    <x v="0"/>
    <x v="16"/>
    <n v="0"/>
    <x v="4"/>
    <n v="2026"/>
    <n v="8711.7999999999993"/>
    <n v="0"/>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5"/>
    <x v="1105"/>
    <x v="158"/>
    <n v="950"/>
    <n v="1599"/>
    <x v="0"/>
    <x v="19"/>
    <n v="0"/>
    <x v="4"/>
    <n v="5911"/>
    <n v="25417.3"/>
    <n v="0"/>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6"/>
    <x v="1106"/>
    <x v="157"/>
    <n v="7199"/>
    <n v="9995"/>
    <x v="0"/>
    <x v="28"/>
    <n v="0"/>
    <x v="5"/>
    <n v="1964"/>
    <n v="8641.6"/>
    <n v="0"/>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7"/>
    <x v="1107"/>
    <x v="143"/>
    <n v="2439"/>
    <n v="2545"/>
    <x v="0"/>
    <x v="83"/>
    <n v="0"/>
    <x v="3"/>
    <n v="25"/>
    <n v="102.49999999999999"/>
    <n v="1"/>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08"/>
    <x v="1108"/>
    <x v="159"/>
    <n v="7799"/>
    <n v="8995"/>
    <x v="0"/>
    <x v="14"/>
    <n v="0"/>
    <x v="1"/>
    <n v="3160"/>
    <n v="12640"/>
    <n v="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09"/>
    <x v="1109"/>
    <x v="164"/>
    <n v="1599"/>
    <n v="1999"/>
    <x v="0"/>
    <x v="52"/>
    <n v="0"/>
    <x v="5"/>
    <n v="1558"/>
    <n v="6855.2000000000007"/>
    <n v="0"/>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0"/>
    <x v="1110"/>
    <x v="151"/>
    <n v="2899"/>
    <n v="5500"/>
    <x v="0"/>
    <x v="41"/>
    <n v="0"/>
    <x v="11"/>
    <n v="8958"/>
    <n v="34040.400000000001"/>
    <n v="0"/>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1"/>
    <x v="1111"/>
    <x v="184"/>
    <n v="9799"/>
    <n v="12150"/>
    <x v="0"/>
    <x v="71"/>
    <n v="0"/>
    <x v="4"/>
    <n v="13251"/>
    <n v="56979.299999999996"/>
    <n v="0"/>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2"/>
    <x v="1112"/>
    <x v="159"/>
    <n v="3299"/>
    <n v="4995"/>
    <x v="0"/>
    <x v="67"/>
    <n v="0"/>
    <x v="11"/>
    <n v="1393"/>
    <n v="5293.4"/>
    <n v="0"/>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3"/>
    <x v="1113"/>
    <x v="149"/>
    <n v="669"/>
    <n v="1499"/>
    <x v="0"/>
    <x v="10"/>
    <n v="1"/>
    <x v="21"/>
    <n v="13"/>
    <n v="29.9"/>
    <n v="1"/>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4"/>
    <x v="1114"/>
    <x v="160"/>
    <n v="5890"/>
    <n v="7506"/>
    <x v="0"/>
    <x v="47"/>
    <n v="0"/>
    <x v="6"/>
    <n v="7241"/>
    <n v="32584.5"/>
    <n v="0"/>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5"/>
    <x v="1115"/>
    <x v="182"/>
    <n v="9199"/>
    <n v="18000"/>
    <x v="0"/>
    <x v="76"/>
    <n v="0"/>
    <x v="1"/>
    <n v="16020"/>
    <n v="64080"/>
    <n v="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6"/>
    <x v="1116"/>
    <x v="158"/>
    <n v="351"/>
    <n v="1099"/>
    <x v="0"/>
    <x v="45"/>
    <n v="1"/>
    <x v="7"/>
    <n v="1470"/>
    <n v="5439"/>
    <n v="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7"/>
    <x v="1117"/>
    <x v="191"/>
    <n v="899"/>
    <n v="1900"/>
    <x v="0"/>
    <x v="3"/>
    <n v="1"/>
    <x v="1"/>
    <n v="3663"/>
    <n v="14652"/>
    <n v="0"/>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18"/>
    <x v="1118"/>
    <x v="154"/>
    <n v="1349"/>
    <n v="1850"/>
    <x v="0"/>
    <x v="35"/>
    <n v="0"/>
    <x v="5"/>
    <n v="638"/>
    <n v="2807.2000000000003"/>
    <n v="1"/>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19"/>
    <x v="1119"/>
    <x v="180"/>
    <n v="6236"/>
    <n v="9999"/>
    <x v="0"/>
    <x v="16"/>
    <n v="0"/>
    <x v="3"/>
    <n v="3552"/>
    <n v="14563.199999999999"/>
    <n v="0"/>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0"/>
    <x v="1120"/>
    <x v="149"/>
    <n v="2742"/>
    <n v="3995"/>
    <x v="0"/>
    <x v="39"/>
    <n v="0"/>
    <x v="5"/>
    <n v="11148"/>
    <n v="49051.200000000004"/>
    <n v="0"/>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1"/>
    <x v="1121"/>
    <x v="184"/>
    <n v="721"/>
    <n v="1499"/>
    <x v="0"/>
    <x v="50"/>
    <n v="1"/>
    <x v="19"/>
    <n v="2449"/>
    <n v="7591.9000000000005"/>
    <n v="0"/>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2"/>
    <x v="1122"/>
    <x v="159"/>
    <n v="2903"/>
    <n v="3295"/>
    <x v="0"/>
    <x v="89"/>
    <n v="0"/>
    <x v="4"/>
    <n v="2299"/>
    <n v="9885.6999999999989"/>
    <n v="0"/>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3"/>
    <x v="1123"/>
    <x v="164"/>
    <n v="1656"/>
    <n v="2695"/>
    <x v="0"/>
    <x v="17"/>
    <n v="0"/>
    <x v="5"/>
    <n v="6027"/>
    <n v="26518.800000000003"/>
    <n v="0"/>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4"/>
    <x v="1124"/>
    <x v="162"/>
    <n v="1399"/>
    <n v="2290"/>
    <x v="0"/>
    <x v="17"/>
    <n v="0"/>
    <x v="5"/>
    <n v="461"/>
    <n v="2028.4"/>
    <n v="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5"/>
    <x v="1125"/>
    <x v="163"/>
    <n v="2079"/>
    <n v="3099"/>
    <x v="0"/>
    <x v="9"/>
    <n v="0"/>
    <x v="3"/>
    <n v="282"/>
    <n v="1156.1999999999998"/>
    <n v="1"/>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6"/>
    <x v="1126"/>
    <x v="156"/>
    <n v="999"/>
    <n v="1075"/>
    <x v="0"/>
    <x v="70"/>
    <n v="0"/>
    <x v="3"/>
    <n v="9275"/>
    <n v="38027.5"/>
    <n v="0"/>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7"/>
    <x v="1127"/>
    <x v="161"/>
    <n v="3179"/>
    <n v="6999"/>
    <x v="0"/>
    <x v="10"/>
    <n v="1"/>
    <x v="1"/>
    <n v="743"/>
    <n v="2972"/>
    <n v="1"/>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28"/>
    <x v="1128"/>
    <x v="152"/>
    <n v="1049"/>
    <n v="2499"/>
    <x v="0"/>
    <x v="30"/>
    <n v="1"/>
    <x v="9"/>
    <n v="328"/>
    <n v="1180.8"/>
    <n v="1"/>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29"/>
    <x v="1129"/>
    <x v="152"/>
    <n v="3599"/>
    <n v="7290"/>
    <x v="0"/>
    <x v="24"/>
    <n v="1"/>
    <x v="2"/>
    <n v="942"/>
    <n v="3673.7999999999997"/>
    <n v="1"/>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0"/>
    <x v="1130"/>
    <x v="192"/>
    <n v="4799"/>
    <n v="5795"/>
    <x v="0"/>
    <x v="49"/>
    <n v="0"/>
    <x v="2"/>
    <n v="3815"/>
    <n v="14878.5"/>
    <n v="0"/>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1"/>
    <x v="1131"/>
    <x v="151"/>
    <n v="1699"/>
    <n v="3398"/>
    <x v="0"/>
    <x v="8"/>
    <n v="1"/>
    <x v="11"/>
    <n v="7988"/>
    <n v="30354.399999999998"/>
    <n v="0"/>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2"/>
    <x v="1132"/>
    <x v="154"/>
    <n v="664"/>
    <n v="1490"/>
    <x v="0"/>
    <x v="10"/>
    <n v="1"/>
    <x v="3"/>
    <n v="925"/>
    <n v="3792.4999999999995"/>
    <n v="1"/>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3"/>
    <x v="1133"/>
    <x v="193"/>
    <n v="948"/>
    <n v="1620"/>
    <x v="0"/>
    <x v="19"/>
    <n v="0"/>
    <x v="3"/>
    <n v="4370"/>
    <n v="17917"/>
    <n v="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4"/>
    <x v="1134"/>
    <x v="150"/>
    <n v="850"/>
    <n v="1000"/>
    <x v="0"/>
    <x v="59"/>
    <n v="0"/>
    <x v="3"/>
    <n v="7619"/>
    <n v="31237.899999999998"/>
    <n v="0"/>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5"/>
    <x v="1135"/>
    <x v="177"/>
    <n v="600"/>
    <n v="640"/>
    <x v="0"/>
    <x v="80"/>
    <n v="0"/>
    <x v="11"/>
    <n v="2593"/>
    <n v="9853.4"/>
    <n v="0"/>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6"/>
    <x v="1136"/>
    <x v="143"/>
    <n v="3711"/>
    <n v="4495"/>
    <x v="0"/>
    <x v="49"/>
    <n v="0"/>
    <x v="4"/>
    <n v="356"/>
    <n v="1530.8"/>
    <n v="1"/>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7"/>
    <x v="1137"/>
    <x v="146"/>
    <n v="799"/>
    <n v="2999"/>
    <x v="0"/>
    <x v="25"/>
    <n v="1"/>
    <x v="6"/>
    <n v="63"/>
    <n v="283.5"/>
    <n v="1"/>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38"/>
    <x v="1138"/>
    <x v="176"/>
    <n v="980"/>
    <n v="980"/>
    <x v="0"/>
    <x v="26"/>
    <n v="0"/>
    <x v="0"/>
    <n v="4740"/>
    <n v="19908"/>
    <n v="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39"/>
    <x v="1139"/>
    <x v="158"/>
    <n v="351"/>
    <n v="899"/>
    <x v="0"/>
    <x v="4"/>
    <n v="1"/>
    <x v="2"/>
    <n v="296"/>
    <n v="1154.3999999999999"/>
    <n v="1"/>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0"/>
    <x v="1140"/>
    <x v="194"/>
    <n v="229"/>
    <n v="499"/>
    <x v="1"/>
    <x v="34"/>
    <n v="1"/>
    <x v="12"/>
    <n v="185"/>
    <n v="647.5"/>
    <n v="1"/>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1"/>
    <x v="1141"/>
    <x v="159"/>
    <n v="3349"/>
    <n v="3995"/>
    <x v="0"/>
    <x v="85"/>
    <n v="0"/>
    <x v="4"/>
    <n v="1954"/>
    <n v="8402.1999999999989"/>
    <n v="0"/>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2"/>
    <x v="1142"/>
    <x v="155"/>
    <n v="5499"/>
    <n v="11500"/>
    <x v="0"/>
    <x v="50"/>
    <n v="1"/>
    <x v="2"/>
    <n v="959"/>
    <n v="3740.1"/>
    <n v="1"/>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3"/>
    <x v="1143"/>
    <x v="145"/>
    <n v="299"/>
    <n v="499"/>
    <x v="1"/>
    <x v="54"/>
    <n v="0"/>
    <x v="2"/>
    <n v="1015"/>
    <n v="3958.5"/>
    <n v="0"/>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4"/>
    <x v="1144"/>
    <x v="195"/>
    <n v="2249"/>
    <n v="3550"/>
    <x v="0"/>
    <x v="42"/>
    <n v="0"/>
    <x v="1"/>
    <n v="3973"/>
    <n v="15892"/>
    <n v="0"/>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5"/>
    <x v="1145"/>
    <x v="162"/>
    <n v="699"/>
    <n v="1599"/>
    <x v="0"/>
    <x v="37"/>
    <n v="1"/>
    <x v="16"/>
    <n v="2300"/>
    <n v="10810"/>
    <n v="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6"/>
    <x v="1146"/>
    <x v="143"/>
    <n v="1235"/>
    <n v="1499"/>
    <x v="0"/>
    <x v="75"/>
    <n v="0"/>
    <x v="3"/>
    <n v="203"/>
    <n v="832.3"/>
    <n v="1"/>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7"/>
    <x v="1147"/>
    <x v="164"/>
    <n v="1349"/>
    <n v="2999"/>
    <x v="0"/>
    <x v="10"/>
    <n v="1"/>
    <x v="11"/>
    <n v="441"/>
    <n v="1675.8"/>
    <n v="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48"/>
    <x v="1148"/>
    <x v="155"/>
    <n v="6800"/>
    <n v="11500"/>
    <x v="0"/>
    <x v="19"/>
    <n v="0"/>
    <x v="3"/>
    <n v="10308"/>
    <n v="42262.799999999996"/>
    <n v="0"/>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49"/>
    <x v="1149"/>
    <x v="161"/>
    <n v="2099"/>
    <n v="2499"/>
    <x v="0"/>
    <x v="85"/>
    <n v="0"/>
    <x v="22"/>
    <n v="992"/>
    <n v="0"/>
    <n v="1"/>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0"/>
    <x v="1150"/>
    <x v="163"/>
    <n v="1699"/>
    <n v="1975"/>
    <x v="0"/>
    <x v="81"/>
    <n v="0"/>
    <x v="3"/>
    <n v="4716"/>
    <n v="19335.599999999999"/>
    <n v="0"/>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1"/>
    <x v="1151"/>
    <x v="144"/>
    <n v="1069"/>
    <n v="1699"/>
    <x v="0"/>
    <x v="42"/>
    <n v="0"/>
    <x v="2"/>
    <n v="313"/>
    <n v="1220.7"/>
    <n v="1"/>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2"/>
    <x v="1152"/>
    <x v="144"/>
    <n v="1349"/>
    <n v="2495"/>
    <x v="0"/>
    <x v="18"/>
    <n v="0"/>
    <x v="11"/>
    <n v="166"/>
    <n v="630.79999999999995"/>
    <n v="1"/>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3"/>
    <x v="1153"/>
    <x v="156"/>
    <n v="1499"/>
    <n v="3500"/>
    <x v="0"/>
    <x v="48"/>
    <n v="1"/>
    <x v="3"/>
    <n v="303"/>
    <n v="1242.3"/>
    <n v="1"/>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4"/>
    <x v="1154"/>
    <x v="163"/>
    <n v="2092"/>
    <n v="4600"/>
    <x v="0"/>
    <x v="10"/>
    <n v="1"/>
    <x v="4"/>
    <n v="562"/>
    <n v="2416.6"/>
    <n v="1"/>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5"/>
    <x v="1155"/>
    <x v="180"/>
    <n v="3859"/>
    <n v="10295"/>
    <x v="0"/>
    <x v="11"/>
    <n v="1"/>
    <x v="2"/>
    <n v="8095"/>
    <n v="31570.5"/>
    <n v="0"/>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6"/>
    <x v="1156"/>
    <x v="160"/>
    <n v="499"/>
    <n v="2199"/>
    <x v="0"/>
    <x v="36"/>
    <n v="1"/>
    <x v="18"/>
    <n v="109"/>
    <n v="305.2"/>
    <n v="1"/>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7"/>
    <x v="1157"/>
    <x v="167"/>
    <n v="1804"/>
    <n v="2380"/>
    <x v="0"/>
    <x v="66"/>
    <n v="0"/>
    <x v="1"/>
    <n v="15382"/>
    <n v="61528"/>
    <n v="0"/>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58"/>
    <x v="1158"/>
    <x v="160"/>
    <n v="6525"/>
    <n v="8820"/>
    <x v="0"/>
    <x v="55"/>
    <n v="0"/>
    <x v="6"/>
    <n v="5137"/>
    <n v="23116.5"/>
    <n v="0"/>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59"/>
    <x v="1159"/>
    <x v="182"/>
    <n v="4999"/>
    <n v="24999"/>
    <x v="0"/>
    <x v="27"/>
    <n v="1"/>
    <x v="13"/>
    <n v="124"/>
    <n v="570.4"/>
    <n v="1"/>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0"/>
    <x v="1160"/>
    <x v="175"/>
    <n v="1189"/>
    <n v="2400"/>
    <x v="0"/>
    <x v="8"/>
    <n v="1"/>
    <x v="3"/>
    <n v="618"/>
    <n v="2533.7999999999997"/>
    <n v="1"/>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1"/>
    <x v="1161"/>
    <x v="144"/>
    <n v="2590"/>
    <n v="4200"/>
    <x v="0"/>
    <x v="16"/>
    <n v="0"/>
    <x v="3"/>
    <n v="63"/>
    <n v="258.29999999999995"/>
    <n v="1"/>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2"/>
    <x v="1162"/>
    <x v="144"/>
    <n v="899"/>
    <n v="1599"/>
    <x v="0"/>
    <x v="15"/>
    <n v="0"/>
    <x v="10"/>
    <n v="15"/>
    <n v="51"/>
    <n v="1"/>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3"/>
    <x v="1163"/>
    <x v="144"/>
    <n v="998"/>
    <n v="2999"/>
    <x v="0"/>
    <x v="29"/>
    <n v="1"/>
    <x v="13"/>
    <n v="9"/>
    <n v="41.4"/>
    <n v="1"/>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4"/>
    <x v="1164"/>
    <x v="158"/>
    <n v="998.06"/>
    <n v="1282"/>
    <x v="0"/>
    <x v="47"/>
    <n v="0"/>
    <x v="0"/>
    <n v="7274"/>
    <n v="30550.800000000003"/>
    <n v="0"/>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5"/>
    <x v="1165"/>
    <x v="167"/>
    <n v="1099"/>
    <n v="1990"/>
    <x v="0"/>
    <x v="32"/>
    <n v="0"/>
    <x v="2"/>
    <n v="5911"/>
    <n v="23052.899999999998"/>
    <n v="0"/>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6"/>
    <x v="1166"/>
    <x v="169"/>
    <n v="5999"/>
    <n v="9999"/>
    <x v="0"/>
    <x v="54"/>
    <n v="0"/>
    <x v="0"/>
    <n v="170"/>
    <n v="714"/>
    <n v="1"/>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7"/>
    <x v="1167"/>
    <x v="180"/>
    <n v="8886"/>
    <n v="11850"/>
    <x v="0"/>
    <x v="23"/>
    <n v="0"/>
    <x v="0"/>
    <n v="3065"/>
    <n v="12873"/>
    <n v="0"/>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68"/>
    <x v="1168"/>
    <x v="145"/>
    <n v="475"/>
    <n v="999"/>
    <x v="0"/>
    <x v="50"/>
    <n v="1"/>
    <x v="3"/>
    <n v="1021"/>
    <n v="4186.0999999999995"/>
    <n v="0"/>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69"/>
    <x v="1169"/>
    <x v="157"/>
    <n v="4995"/>
    <n v="20049"/>
    <x v="0"/>
    <x v="43"/>
    <n v="1"/>
    <x v="20"/>
    <n v="3964"/>
    <n v="19027.2"/>
    <n v="0"/>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0"/>
    <x v="1170"/>
    <x v="182"/>
    <n v="13999"/>
    <n v="24850"/>
    <x v="0"/>
    <x v="15"/>
    <n v="0"/>
    <x v="5"/>
    <n v="8948"/>
    <n v="39371.200000000004"/>
    <n v="0"/>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1"/>
    <x v="1171"/>
    <x v="182"/>
    <n v="8499"/>
    <n v="16490"/>
    <x v="0"/>
    <x v="61"/>
    <n v="0"/>
    <x v="4"/>
    <n v="97"/>
    <n v="417.09999999999997"/>
    <n v="1"/>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2"/>
    <x v="1172"/>
    <x v="150"/>
    <n v="949"/>
    <n v="975"/>
    <x v="0"/>
    <x v="90"/>
    <n v="0"/>
    <x v="4"/>
    <n v="7223"/>
    <n v="31058.899999999998"/>
    <n v="0"/>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3"/>
    <x v="1173"/>
    <x v="158"/>
    <n v="395"/>
    <n v="499"/>
    <x v="1"/>
    <x v="73"/>
    <n v="0"/>
    <x v="1"/>
    <n v="330"/>
    <n v="1320"/>
    <n v="1"/>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4"/>
    <x v="1174"/>
    <x v="196"/>
    <n v="635"/>
    <n v="635"/>
    <x v="0"/>
    <x v="26"/>
    <n v="0"/>
    <x v="4"/>
    <n v="4570"/>
    <n v="19651"/>
    <n v="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5"/>
    <x v="1175"/>
    <x v="150"/>
    <n v="717"/>
    <n v="1390"/>
    <x v="0"/>
    <x v="61"/>
    <n v="0"/>
    <x v="1"/>
    <n v="4867"/>
    <n v="19468"/>
    <n v="0"/>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6"/>
    <x v="1176"/>
    <x v="197"/>
    <n v="27900"/>
    <n v="59900"/>
    <x v="0"/>
    <x v="3"/>
    <n v="1"/>
    <x v="5"/>
    <n v="5298"/>
    <n v="23311.200000000001"/>
    <n v="0"/>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7"/>
    <x v="1177"/>
    <x v="177"/>
    <n v="649"/>
    <n v="670"/>
    <x v="0"/>
    <x v="90"/>
    <n v="0"/>
    <x v="3"/>
    <n v="7786"/>
    <n v="31922.6"/>
    <n v="0"/>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78"/>
    <x v="1178"/>
    <x v="176"/>
    <n v="193"/>
    <n v="399"/>
    <x v="1"/>
    <x v="50"/>
    <n v="1"/>
    <x v="9"/>
    <n v="37"/>
    <n v="133.20000000000002"/>
    <n v="1"/>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79"/>
    <x v="1179"/>
    <x v="144"/>
    <n v="1299"/>
    <n v="2495"/>
    <x v="0"/>
    <x v="61"/>
    <n v="0"/>
    <x v="23"/>
    <n v="2"/>
    <n v="4"/>
    <n v="1"/>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0"/>
    <x v="1180"/>
    <x v="151"/>
    <n v="2449"/>
    <n v="3390"/>
    <x v="0"/>
    <x v="28"/>
    <n v="0"/>
    <x v="1"/>
    <n v="5206"/>
    <n v="20824"/>
    <n v="0"/>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1"/>
    <x v="1181"/>
    <x v="152"/>
    <n v="1049"/>
    <n v="2499"/>
    <x v="0"/>
    <x v="30"/>
    <n v="1"/>
    <x v="7"/>
    <n v="638"/>
    <n v="2360.6"/>
    <n v="1"/>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2"/>
    <x v="1182"/>
    <x v="193"/>
    <n v="2399"/>
    <n v="4200"/>
    <x v="0"/>
    <x v="1"/>
    <n v="0"/>
    <x v="11"/>
    <n v="397"/>
    <n v="1508.6"/>
    <n v="1"/>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3"/>
    <x v="1183"/>
    <x v="161"/>
    <n v="2286"/>
    <n v="4495"/>
    <x v="0"/>
    <x v="76"/>
    <n v="0"/>
    <x v="2"/>
    <n v="326"/>
    <n v="1271.3999999999999"/>
    <n v="1"/>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4"/>
    <x v="1184"/>
    <x v="189"/>
    <n v="499"/>
    <n v="2199"/>
    <x v="0"/>
    <x v="36"/>
    <n v="1"/>
    <x v="19"/>
    <n v="3527"/>
    <n v="10933.7"/>
    <n v="0"/>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5"/>
    <x v="1185"/>
    <x v="166"/>
    <n v="429"/>
    <n v="999"/>
    <x v="0"/>
    <x v="48"/>
    <n v="1"/>
    <x v="17"/>
    <n v="617"/>
    <n v="1851"/>
    <n v="1"/>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6"/>
    <x v="1186"/>
    <x v="163"/>
    <n v="299"/>
    <n v="595"/>
    <x v="0"/>
    <x v="8"/>
    <n v="1"/>
    <x v="1"/>
    <n v="314"/>
    <n v="1256"/>
    <n v="1"/>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7"/>
    <x v="1187"/>
    <x v="182"/>
    <n v="5395"/>
    <n v="19990"/>
    <x v="0"/>
    <x v="25"/>
    <n v="1"/>
    <x v="5"/>
    <n v="535"/>
    <n v="2354"/>
    <n v="1"/>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88"/>
    <x v="1188"/>
    <x v="150"/>
    <n v="559"/>
    <n v="1010"/>
    <x v="0"/>
    <x v="32"/>
    <n v="0"/>
    <x v="3"/>
    <n v="17325"/>
    <n v="71032.5"/>
    <n v="0"/>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89"/>
    <x v="1189"/>
    <x v="150"/>
    <n v="660"/>
    <n v="1100"/>
    <x v="0"/>
    <x v="54"/>
    <n v="0"/>
    <x v="9"/>
    <n v="91"/>
    <n v="327.60000000000002"/>
    <n v="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0"/>
    <x v="1190"/>
    <x v="162"/>
    <n v="419"/>
    <n v="999"/>
    <x v="0"/>
    <x v="30"/>
    <n v="1"/>
    <x v="5"/>
    <n v="227"/>
    <n v="998.80000000000007"/>
    <n v="1"/>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1"/>
    <x v="1191"/>
    <x v="155"/>
    <n v="7349"/>
    <n v="10900"/>
    <x v="0"/>
    <x v="9"/>
    <n v="0"/>
    <x v="0"/>
    <n v="11957"/>
    <n v="50219.4"/>
    <n v="0"/>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2"/>
    <x v="1192"/>
    <x v="167"/>
    <n v="2899"/>
    <n v="4005"/>
    <x v="0"/>
    <x v="28"/>
    <n v="0"/>
    <x v="4"/>
    <n v="7140"/>
    <n v="30702"/>
    <n v="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3"/>
    <x v="1193"/>
    <x v="161"/>
    <n v="1799"/>
    <n v="3295"/>
    <x v="0"/>
    <x v="32"/>
    <n v="0"/>
    <x v="11"/>
    <n v="687"/>
    <n v="2610.6"/>
    <n v="1"/>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4"/>
    <x v="1194"/>
    <x v="163"/>
    <n v="1474"/>
    <n v="4650"/>
    <x v="0"/>
    <x v="45"/>
    <n v="1"/>
    <x v="3"/>
    <n v="1045"/>
    <n v="4284.5"/>
    <n v="0"/>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5"/>
    <x v="1195"/>
    <x v="182"/>
    <n v="15999"/>
    <n v="24500"/>
    <x v="0"/>
    <x v="31"/>
    <n v="0"/>
    <x v="1"/>
    <n v="11206"/>
    <n v="44824"/>
    <n v="0"/>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6"/>
    <x v="1196"/>
    <x v="152"/>
    <n v="3645"/>
    <n v="6070"/>
    <x v="0"/>
    <x v="54"/>
    <n v="0"/>
    <x v="0"/>
    <n v="561"/>
    <n v="2356.2000000000003"/>
    <n v="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7"/>
    <x v="1197"/>
    <x v="149"/>
    <n v="375"/>
    <n v="999"/>
    <x v="0"/>
    <x v="33"/>
    <n v="1"/>
    <x v="9"/>
    <n v="1988"/>
    <n v="7156.8"/>
    <n v="0"/>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198"/>
    <x v="1198"/>
    <x v="178"/>
    <n v="2976"/>
    <n v="3945"/>
    <x v="0"/>
    <x v="23"/>
    <n v="0"/>
    <x v="0"/>
    <n v="3740"/>
    <n v="15708"/>
    <n v="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199"/>
    <x v="1199"/>
    <x v="194"/>
    <n v="1099"/>
    <n v="1499"/>
    <x v="0"/>
    <x v="35"/>
    <n v="0"/>
    <x v="3"/>
    <n v="4401"/>
    <n v="18044.099999999999"/>
    <n v="0"/>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0"/>
    <x v="1200"/>
    <x v="159"/>
    <n v="2575"/>
    <n v="6700"/>
    <x v="0"/>
    <x v="33"/>
    <n v="1"/>
    <x v="0"/>
    <n v="611"/>
    <n v="2566.2000000000003"/>
    <n v="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1"/>
    <x v="1201"/>
    <x v="151"/>
    <n v="1649"/>
    <n v="2800"/>
    <x v="0"/>
    <x v="19"/>
    <n v="0"/>
    <x v="2"/>
    <n v="2162"/>
    <n v="8431.7999999999993"/>
    <n v="0"/>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2"/>
    <x v="1202"/>
    <x v="149"/>
    <n v="799"/>
    <n v="1699"/>
    <x v="0"/>
    <x v="3"/>
    <n v="1"/>
    <x v="1"/>
    <n v="97"/>
    <n v="388"/>
    <n v="1"/>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3"/>
    <x v="1203"/>
    <x v="149"/>
    <n v="765"/>
    <n v="970"/>
    <x v="0"/>
    <x v="73"/>
    <n v="0"/>
    <x v="0"/>
    <n v="6055"/>
    <n v="25431"/>
    <n v="0"/>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4"/>
    <x v="1204"/>
    <x v="145"/>
    <n v="999"/>
    <n v="1500"/>
    <x v="0"/>
    <x v="9"/>
    <n v="0"/>
    <x v="0"/>
    <n v="386"/>
    <n v="1621.2"/>
    <n v="1"/>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5"/>
    <x v="1205"/>
    <x v="198"/>
    <n v="587"/>
    <n v="1295"/>
    <x v="0"/>
    <x v="10"/>
    <n v="1"/>
    <x v="3"/>
    <n v="557"/>
    <n v="2283.6999999999998"/>
    <n v="1"/>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6"/>
    <x v="1206"/>
    <x v="199"/>
    <n v="12609"/>
    <n v="23999"/>
    <x v="0"/>
    <x v="41"/>
    <n v="0"/>
    <x v="5"/>
    <n v="2288"/>
    <n v="10067.200000000001"/>
    <n v="0"/>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7"/>
    <x v="1207"/>
    <x v="150"/>
    <n v="699"/>
    <n v="850"/>
    <x v="0"/>
    <x v="75"/>
    <n v="0"/>
    <x v="3"/>
    <n v="1106"/>
    <n v="4534.5999999999995"/>
    <n v="0"/>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08"/>
    <x v="1208"/>
    <x v="168"/>
    <n v="3799"/>
    <n v="6000"/>
    <x v="0"/>
    <x v="42"/>
    <n v="0"/>
    <x v="0"/>
    <n v="11935"/>
    <n v="50127"/>
    <n v="0"/>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09"/>
    <x v="1209"/>
    <x v="156"/>
    <n v="640"/>
    <n v="1020"/>
    <x v="0"/>
    <x v="42"/>
    <n v="0"/>
    <x v="3"/>
    <n v="5059"/>
    <n v="20741.899999999998"/>
    <n v="0"/>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0"/>
    <x v="1210"/>
    <x v="144"/>
    <n v="979"/>
    <n v="1999"/>
    <x v="0"/>
    <x v="24"/>
    <n v="1"/>
    <x v="2"/>
    <n v="157"/>
    <n v="612.29999999999995"/>
    <n v="1"/>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1"/>
    <x v="1211"/>
    <x v="152"/>
    <n v="5365"/>
    <n v="7445"/>
    <x v="0"/>
    <x v="28"/>
    <n v="0"/>
    <x v="2"/>
    <n v="3584"/>
    <n v="13977.6"/>
    <n v="0"/>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2"/>
    <x v="1212"/>
    <x v="159"/>
    <n v="3199"/>
    <n v="3500"/>
    <x v="0"/>
    <x v="91"/>
    <n v="0"/>
    <x v="0"/>
    <n v="1899"/>
    <n v="7975.8"/>
    <n v="0"/>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3"/>
    <x v="1213"/>
    <x v="186"/>
    <n v="979"/>
    <n v="1395"/>
    <x v="0"/>
    <x v="77"/>
    <n v="0"/>
    <x v="0"/>
    <n v="15252"/>
    <n v="64058.400000000001"/>
    <n v="0"/>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4"/>
    <x v="1214"/>
    <x v="143"/>
    <n v="929"/>
    <n v="2199"/>
    <x v="0"/>
    <x v="30"/>
    <n v="1"/>
    <x v="7"/>
    <n v="4"/>
    <n v="14.8"/>
    <n v="1"/>
    <n v="8796"/>
    <s v="Power Consumed: 800 W"/>
    <s v="AFVRAZD6HB5ALMMLJRZYAA45RKFQ,AGUO5ELH4U5ORQ4F4NYJQNZNTX3A,AEKTWPXEMR5QE53HL2AV2SVFK2SQ"/>
    <s v="Amit,Chahat Goyal,Gurpiyar Singh"/>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5"/>
    <x v="1215"/>
    <x v="187"/>
    <n v="3710"/>
    <n v="4330"/>
    <x v="0"/>
    <x v="81"/>
    <n v="0"/>
    <x v="7"/>
    <n v="1662"/>
    <n v="6149.4000000000005"/>
    <n v="0"/>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6"/>
    <x v="1216"/>
    <x v="151"/>
    <n v="2033"/>
    <n v="4295"/>
    <x v="0"/>
    <x v="3"/>
    <n v="1"/>
    <x v="10"/>
    <n v="422"/>
    <n v="1434.8"/>
    <n v="1"/>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7"/>
    <x v="1217"/>
    <x v="143"/>
    <n v="9495"/>
    <n v="18990"/>
    <x v="0"/>
    <x v="8"/>
    <n v="1"/>
    <x v="0"/>
    <n v="79"/>
    <n v="331.8"/>
    <n v="1"/>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18"/>
    <x v="1218"/>
    <x v="155"/>
    <n v="7799"/>
    <n v="12500"/>
    <x v="0"/>
    <x v="16"/>
    <n v="0"/>
    <x v="1"/>
    <n v="5160"/>
    <n v="20640"/>
    <n v="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19"/>
    <x v="1219"/>
    <x v="142"/>
    <n v="949"/>
    <n v="2385"/>
    <x v="0"/>
    <x v="13"/>
    <n v="1"/>
    <x v="3"/>
    <n v="2311"/>
    <n v="9475.0999999999985"/>
    <n v="0"/>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0"/>
    <x v="1220"/>
    <x v="152"/>
    <n v="2790"/>
    <n v="4890"/>
    <x v="0"/>
    <x v="1"/>
    <n v="0"/>
    <x v="2"/>
    <n v="588"/>
    <n v="2293.1999999999998"/>
    <n v="1"/>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1"/>
    <x v="1221"/>
    <x v="150"/>
    <n v="645"/>
    <n v="1100"/>
    <x v="0"/>
    <x v="19"/>
    <n v="0"/>
    <x v="1"/>
    <n v="3271"/>
    <n v="13084"/>
    <n v="0"/>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2"/>
    <x v="1222"/>
    <x v="151"/>
    <n v="2237.81"/>
    <n v="3899"/>
    <x v="0"/>
    <x v="1"/>
    <n v="0"/>
    <x v="2"/>
    <n v="11004"/>
    <n v="42915.6"/>
    <n v="0"/>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3"/>
    <x v="1223"/>
    <x v="155"/>
    <n v="8699"/>
    <n v="16899"/>
    <x v="0"/>
    <x v="76"/>
    <n v="0"/>
    <x v="0"/>
    <n v="3195"/>
    <n v="13419"/>
    <n v="0"/>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4"/>
    <x v="1224"/>
    <x v="200"/>
    <n v="42990"/>
    <n v="75990"/>
    <x v="0"/>
    <x v="1"/>
    <n v="0"/>
    <x v="4"/>
    <n v="3231"/>
    <n v="13893.3"/>
    <n v="0"/>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5"/>
    <x v="1225"/>
    <x v="176"/>
    <n v="825"/>
    <n v="825"/>
    <x v="0"/>
    <x v="26"/>
    <n v="0"/>
    <x v="1"/>
    <n v="3246"/>
    <n v="12984"/>
    <n v="0"/>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6"/>
    <x v="1226"/>
    <x v="166"/>
    <n v="161"/>
    <n v="300"/>
    <x v="1"/>
    <x v="18"/>
    <n v="0"/>
    <x v="24"/>
    <n v="24"/>
    <n v="62.400000000000006"/>
    <n v="1"/>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7"/>
    <x v="1227"/>
    <x v="148"/>
    <n v="697"/>
    <n v="1499"/>
    <x v="0"/>
    <x v="34"/>
    <n v="1"/>
    <x v="11"/>
    <n v="144"/>
    <n v="547.19999999999993"/>
    <n v="1"/>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28"/>
    <x v="1228"/>
    <x v="201"/>
    <n v="688"/>
    <n v="747"/>
    <x v="0"/>
    <x v="86"/>
    <n v="0"/>
    <x v="6"/>
    <n v="2280"/>
    <n v="10260"/>
    <n v="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29"/>
    <x v="1229"/>
    <x v="170"/>
    <n v="2199"/>
    <n v="3999"/>
    <x v="0"/>
    <x v="32"/>
    <n v="0"/>
    <x v="12"/>
    <n v="340"/>
    <n v="1190"/>
    <n v="1"/>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0"/>
    <x v="1230"/>
    <x v="144"/>
    <n v="6850"/>
    <n v="11990"/>
    <x v="0"/>
    <x v="1"/>
    <n v="0"/>
    <x v="2"/>
    <n v="144"/>
    <n v="561.6"/>
    <n v="1"/>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1"/>
    <x v="1231"/>
    <x v="152"/>
    <n v="2699"/>
    <n v="3799"/>
    <x v="0"/>
    <x v="56"/>
    <n v="0"/>
    <x v="1"/>
    <n v="727"/>
    <n v="2908"/>
    <n v="1"/>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2"/>
    <x v="1232"/>
    <x v="202"/>
    <n v="899"/>
    <n v="1999"/>
    <x v="0"/>
    <x v="10"/>
    <n v="1"/>
    <x v="1"/>
    <n v="832"/>
    <n v="3328"/>
    <n v="1"/>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3"/>
    <x v="1233"/>
    <x v="144"/>
    <n v="1090"/>
    <n v="2999"/>
    <x v="0"/>
    <x v="0"/>
    <n v="1"/>
    <x v="12"/>
    <n v="57"/>
    <n v="199.5"/>
    <n v="1"/>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4"/>
    <x v="1234"/>
    <x v="146"/>
    <n v="295"/>
    <n v="599"/>
    <x v="0"/>
    <x v="24"/>
    <n v="1"/>
    <x v="1"/>
    <n v="1644"/>
    <n v="6576"/>
    <n v="0"/>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5"/>
    <x v="1235"/>
    <x v="154"/>
    <n v="479"/>
    <n v="1999"/>
    <x v="0"/>
    <x v="60"/>
    <n v="1"/>
    <x v="10"/>
    <n v="1066"/>
    <n v="3624.4"/>
    <n v="0"/>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6"/>
    <x v="1236"/>
    <x v="152"/>
    <n v="2949"/>
    <n v="4849"/>
    <x v="0"/>
    <x v="17"/>
    <n v="0"/>
    <x v="0"/>
    <n v="7968"/>
    <n v="33465.599999999999"/>
    <n v="0"/>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7"/>
    <x v="1237"/>
    <x v="156"/>
    <n v="335"/>
    <n v="510"/>
    <x v="0"/>
    <x v="67"/>
    <n v="0"/>
    <x v="11"/>
    <n v="3195"/>
    <n v="12141"/>
    <n v="0"/>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38"/>
    <x v="1238"/>
    <x v="175"/>
    <n v="293"/>
    <n v="499"/>
    <x v="1"/>
    <x v="19"/>
    <n v="0"/>
    <x v="3"/>
    <n v="1456"/>
    <n v="5969.5999999999995"/>
    <n v="0"/>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39"/>
    <x v="1239"/>
    <x v="203"/>
    <n v="599"/>
    <n v="1299"/>
    <x v="0"/>
    <x v="34"/>
    <n v="1"/>
    <x v="0"/>
    <n v="590"/>
    <n v="2478"/>
    <n v="1"/>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0"/>
    <x v="1240"/>
    <x v="176"/>
    <n v="499"/>
    <n v="999"/>
    <x v="0"/>
    <x v="8"/>
    <n v="1"/>
    <x v="4"/>
    <n v="1436"/>
    <n v="6174.8"/>
    <n v="0"/>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1"/>
    <x v="1241"/>
    <x v="150"/>
    <n v="849"/>
    <n v="1190"/>
    <x v="0"/>
    <x v="56"/>
    <n v="0"/>
    <x v="0"/>
    <n v="4184"/>
    <n v="17572.8"/>
    <n v="0"/>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2"/>
    <x v="1242"/>
    <x v="175"/>
    <n v="249"/>
    <n v="400"/>
    <x v="1"/>
    <x v="16"/>
    <n v="0"/>
    <x v="3"/>
    <n v="693"/>
    <n v="2841.2999999999997"/>
    <n v="1"/>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3"/>
    <x v="1243"/>
    <x v="176"/>
    <n v="185"/>
    <n v="599"/>
    <x v="0"/>
    <x v="12"/>
    <n v="1"/>
    <x v="2"/>
    <n v="1306"/>
    <n v="5093.3999999999996"/>
    <n v="0"/>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4"/>
    <x v="1244"/>
    <x v="144"/>
    <n v="778"/>
    <n v="999"/>
    <x v="0"/>
    <x v="47"/>
    <n v="0"/>
    <x v="8"/>
    <n v="8"/>
    <n v="26.4"/>
    <n v="1"/>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5"/>
    <x v="1245"/>
    <x v="204"/>
    <n v="279"/>
    <n v="699"/>
    <x v="0"/>
    <x v="13"/>
    <n v="1"/>
    <x v="4"/>
    <n v="2326"/>
    <n v="10001.799999999999"/>
    <n v="0"/>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6"/>
    <x v="1246"/>
    <x v="176"/>
    <n v="215"/>
    <n v="1499"/>
    <x v="0"/>
    <x v="40"/>
    <n v="1"/>
    <x v="2"/>
    <n v="1004"/>
    <n v="3915.6"/>
    <n v="0"/>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7"/>
    <x v="1247"/>
    <x v="150"/>
    <n v="889"/>
    <n v="1295"/>
    <x v="0"/>
    <x v="39"/>
    <n v="0"/>
    <x v="4"/>
    <n v="6400"/>
    <n v="27520"/>
    <n v="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48"/>
    <x v="1248"/>
    <x v="152"/>
    <n v="1449"/>
    <n v="4999"/>
    <x v="0"/>
    <x v="58"/>
    <n v="1"/>
    <x v="9"/>
    <n v="63"/>
    <n v="226.8"/>
    <n v="1"/>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49"/>
    <x v="1249"/>
    <x v="152"/>
    <n v="1190"/>
    <n v="2550"/>
    <x v="0"/>
    <x v="3"/>
    <n v="1"/>
    <x v="11"/>
    <n v="1181"/>
    <n v="4487.8"/>
    <n v="0"/>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0"/>
    <x v="1250"/>
    <x v="182"/>
    <n v="1799"/>
    <n v="1950"/>
    <x v="0"/>
    <x v="86"/>
    <n v="0"/>
    <x v="2"/>
    <n v="1888"/>
    <n v="7363.2"/>
    <n v="0"/>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1"/>
    <x v="1251"/>
    <x v="151"/>
    <n v="6120"/>
    <n v="8478"/>
    <x v="0"/>
    <x v="28"/>
    <n v="0"/>
    <x v="13"/>
    <n v="6550"/>
    <n v="30129.999999999996"/>
    <n v="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2"/>
    <x v="1252"/>
    <x v="151"/>
    <n v="1799"/>
    <n v="3299"/>
    <x v="0"/>
    <x v="32"/>
    <n v="0"/>
    <x v="11"/>
    <n v="1846"/>
    <n v="7014.7999999999993"/>
    <n v="0"/>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3"/>
    <x v="1253"/>
    <x v="151"/>
    <n v="2199"/>
    <n v="3895"/>
    <x v="0"/>
    <x v="15"/>
    <n v="0"/>
    <x v="2"/>
    <n v="1085"/>
    <n v="4231.5"/>
    <n v="0"/>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4"/>
    <x v="1254"/>
    <x v="178"/>
    <n v="3685"/>
    <n v="5495"/>
    <x v="0"/>
    <x v="9"/>
    <n v="0"/>
    <x v="3"/>
    <n v="290"/>
    <n v="1189"/>
    <n v="1"/>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5"/>
    <x v="1255"/>
    <x v="160"/>
    <n v="649"/>
    <n v="999"/>
    <x v="0"/>
    <x v="31"/>
    <n v="0"/>
    <x v="9"/>
    <n v="4"/>
    <n v="14.4"/>
    <n v="1"/>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6"/>
    <x v="1256"/>
    <x v="188"/>
    <n v="8599"/>
    <n v="8995"/>
    <x v="0"/>
    <x v="83"/>
    <n v="0"/>
    <x v="5"/>
    <n v="9734"/>
    <n v="42829.600000000006"/>
    <n v="0"/>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7"/>
    <x v="1257"/>
    <x v="150"/>
    <n v="1110"/>
    <n v="1599"/>
    <x v="0"/>
    <x v="39"/>
    <n v="0"/>
    <x v="4"/>
    <n v="4022"/>
    <n v="17294.599999999999"/>
    <n v="0"/>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58"/>
    <x v="1258"/>
    <x v="152"/>
    <n v="1499"/>
    <n v="3500"/>
    <x v="0"/>
    <x v="48"/>
    <n v="1"/>
    <x v="16"/>
    <n v="2591"/>
    <n v="12177.7"/>
    <n v="0"/>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59"/>
    <x v="1259"/>
    <x v="146"/>
    <n v="759"/>
    <n v="1999"/>
    <x v="0"/>
    <x v="33"/>
    <n v="1"/>
    <x v="4"/>
    <n v="532"/>
    <n v="2287.6"/>
    <n v="1"/>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0"/>
    <x v="1260"/>
    <x v="161"/>
    <n v="2669"/>
    <n v="3199"/>
    <x v="0"/>
    <x v="49"/>
    <n v="0"/>
    <x v="2"/>
    <n v="260"/>
    <n v="1014"/>
    <n v="1"/>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1"/>
    <x v="1261"/>
    <x v="163"/>
    <n v="929"/>
    <n v="1300"/>
    <x v="0"/>
    <x v="56"/>
    <n v="0"/>
    <x v="2"/>
    <n v="1672"/>
    <n v="6520.8"/>
    <n v="0"/>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2"/>
    <x v="1262"/>
    <x v="158"/>
    <n v="199"/>
    <n v="399"/>
    <x v="1"/>
    <x v="8"/>
    <n v="1"/>
    <x v="7"/>
    <n v="7945"/>
    <n v="29396.5"/>
    <n v="0"/>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3"/>
    <x v="1263"/>
    <x v="145"/>
    <n v="279"/>
    <n v="599"/>
    <x v="0"/>
    <x v="3"/>
    <n v="1"/>
    <x v="12"/>
    <n v="1367"/>
    <n v="4784.5"/>
    <n v="0"/>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4"/>
    <x v="1264"/>
    <x v="149"/>
    <n v="549"/>
    <n v="999"/>
    <x v="0"/>
    <x v="32"/>
    <n v="0"/>
    <x v="1"/>
    <n v="1313"/>
    <n v="5252"/>
    <n v="0"/>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5"/>
    <x v="1265"/>
    <x v="185"/>
    <n v="85"/>
    <n v="199"/>
    <x v="2"/>
    <x v="48"/>
    <n v="1"/>
    <x v="3"/>
    <n v="212"/>
    <n v="869.19999999999993"/>
    <n v="1"/>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6"/>
    <x v="1266"/>
    <x v="160"/>
    <n v="499"/>
    <n v="1299"/>
    <x v="0"/>
    <x v="33"/>
    <n v="1"/>
    <x v="2"/>
    <n v="65"/>
    <n v="253.5"/>
    <n v="1"/>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7"/>
    <x v="1267"/>
    <x v="160"/>
    <n v="5865"/>
    <n v="7776"/>
    <x v="0"/>
    <x v="23"/>
    <n v="0"/>
    <x v="5"/>
    <n v="2737"/>
    <n v="12042.800000000001"/>
    <n v="0"/>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68"/>
    <x v="1268"/>
    <x v="142"/>
    <n v="1260"/>
    <n v="2299"/>
    <x v="0"/>
    <x v="32"/>
    <n v="0"/>
    <x v="4"/>
    <n v="55"/>
    <n v="236.5"/>
    <n v="1"/>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69"/>
    <x v="1269"/>
    <x v="205"/>
    <n v="1099"/>
    <n v="1500"/>
    <x v="0"/>
    <x v="35"/>
    <n v="0"/>
    <x v="6"/>
    <n v="1065"/>
    <n v="4792.5"/>
    <n v="0"/>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0"/>
    <x v="1270"/>
    <x v="163"/>
    <n v="1928"/>
    <n v="2590"/>
    <x v="0"/>
    <x v="55"/>
    <n v="0"/>
    <x v="1"/>
    <n v="2377"/>
    <n v="9508"/>
    <n v="0"/>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1"/>
    <x v="1271"/>
    <x v="155"/>
    <n v="3249"/>
    <n v="6299"/>
    <x v="0"/>
    <x v="61"/>
    <n v="0"/>
    <x v="2"/>
    <n v="2569"/>
    <n v="10019.1"/>
    <n v="0"/>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2"/>
    <x v="1272"/>
    <x v="163"/>
    <n v="1199"/>
    <n v="1795"/>
    <x v="0"/>
    <x v="9"/>
    <n v="0"/>
    <x v="0"/>
    <n v="5967"/>
    <n v="25061.4"/>
    <n v="0"/>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3"/>
    <x v="1273"/>
    <x v="142"/>
    <n v="1456"/>
    <n v="3190"/>
    <x v="0"/>
    <x v="34"/>
    <n v="1"/>
    <x v="3"/>
    <n v="1776"/>
    <n v="7281.5999999999995"/>
    <n v="0"/>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4"/>
    <x v="1274"/>
    <x v="160"/>
    <n v="3349"/>
    <n v="4799"/>
    <x v="0"/>
    <x v="77"/>
    <n v="0"/>
    <x v="7"/>
    <n v="4200"/>
    <n v="15540"/>
    <n v="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5"/>
    <x v="1275"/>
    <x v="169"/>
    <n v="4899"/>
    <n v="8999"/>
    <x v="0"/>
    <x v="18"/>
    <n v="0"/>
    <x v="3"/>
    <n v="297"/>
    <n v="1217.6999999999998"/>
    <n v="1"/>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6"/>
    <x v="1276"/>
    <x v="154"/>
    <n v="1199"/>
    <n v="1899"/>
    <x v="0"/>
    <x v="42"/>
    <n v="0"/>
    <x v="0"/>
    <n v="3858"/>
    <n v="16203.6"/>
    <n v="0"/>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7"/>
    <x v="1277"/>
    <x v="195"/>
    <n v="3290"/>
    <n v="5799"/>
    <x v="0"/>
    <x v="1"/>
    <n v="0"/>
    <x v="4"/>
    <n v="168"/>
    <n v="722.4"/>
    <n v="1"/>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78"/>
    <x v="1278"/>
    <x v="145"/>
    <n v="179"/>
    <n v="799"/>
    <x v="0"/>
    <x v="38"/>
    <n v="1"/>
    <x v="9"/>
    <n v="101"/>
    <n v="363.6"/>
    <n v="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79"/>
    <x v="1279"/>
    <x v="204"/>
    <n v="149"/>
    <n v="300"/>
    <x v="1"/>
    <x v="8"/>
    <n v="1"/>
    <x v="3"/>
    <n v="4074"/>
    <n v="16703.399999999998"/>
    <n v="0"/>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0"/>
    <x v="1280"/>
    <x v="151"/>
    <n v="5490"/>
    <n v="7200"/>
    <x v="0"/>
    <x v="66"/>
    <n v="0"/>
    <x v="6"/>
    <n v="1408"/>
    <n v="6336"/>
    <n v="0"/>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1"/>
    <x v="1281"/>
    <x v="146"/>
    <n v="379"/>
    <n v="389"/>
    <x v="1"/>
    <x v="90"/>
    <n v="0"/>
    <x v="0"/>
    <n v="3739"/>
    <n v="15703.800000000001"/>
    <n v="0"/>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2"/>
    <x v="1282"/>
    <x v="182"/>
    <n v="8699"/>
    <n v="13049"/>
    <x v="0"/>
    <x v="9"/>
    <n v="0"/>
    <x v="4"/>
    <n v="5891"/>
    <n v="25331.3"/>
    <n v="0"/>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3"/>
    <x v="1283"/>
    <x v="151"/>
    <n v="3041.67"/>
    <n v="5999"/>
    <x v="0"/>
    <x v="76"/>
    <n v="0"/>
    <x v="1"/>
    <n v="777"/>
    <n v="3108"/>
    <n v="1"/>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4"/>
    <x v="1284"/>
    <x v="149"/>
    <n v="1745"/>
    <n v="2400"/>
    <x v="0"/>
    <x v="35"/>
    <n v="0"/>
    <x v="0"/>
    <n v="14160"/>
    <n v="59472"/>
    <n v="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5"/>
    <x v="1285"/>
    <x v="148"/>
    <n v="3180"/>
    <n v="5295"/>
    <x v="0"/>
    <x v="54"/>
    <n v="0"/>
    <x v="0"/>
    <n v="6919"/>
    <n v="29059.800000000003"/>
    <n v="0"/>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6"/>
    <x v="1286"/>
    <x v="182"/>
    <n v="4999"/>
    <n v="24999"/>
    <x v="0"/>
    <x v="27"/>
    <n v="1"/>
    <x v="6"/>
    <n v="287"/>
    <n v="1291.5"/>
    <n v="1"/>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7"/>
    <x v="1287"/>
    <x v="158"/>
    <n v="390"/>
    <n v="799"/>
    <x v="0"/>
    <x v="24"/>
    <n v="1"/>
    <x v="11"/>
    <n v="287"/>
    <n v="1090.5999999999999"/>
    <n v="1"/>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88"/>
    <x v="1288"/>
    <x v="206"/>
    <n v="1999"/>
    <n v="2999"/>
    <x v="0"/>
    <x v="9"/>
    <n v="0"/>
    <x v="5"/>
    <n v="388"/>
    <n v="1707.2"/>
    <n v="1"/>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89"/>
    <x v="1289"/>
    <x v="162"/>
    <n v="1624"/>
    <n v="2495"/>
    <x v="0"/>
    <x v="31"/>
    <n v="0"/>
    <x v="3"/>
    <n v="827"/>
    <n v="3390.7"/>
    <n v="1"/>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0"/>
    <x v="1290"/>
    <x v="204"/>
    <n v="184"/>
    <n v="450"/>
    <x v="1"/>
    <x v="53"/>
    <n v="1"/>
    <x v="0"/>
    <n v="4971"/>
    <n v="20878.2"/>
    <n v="0"/>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1"/>
    <x v="1291"/>
    <x v="145"/>
    <n v="445"/>
    <n v="999"/>
    <x v="0"/>
    <x v="10"/>
    <n v="1"/>
    <x v="4"/>
    <n v="229"/>
    <n v="984.69999999999993"/>
    <n v="1"/>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2"/>
    <x v="1292"/>
    <x v="207"/>
    <n v="699"/>
    <n v="1690"/>
    <x v="0"/>
    <x v="53"/>
    <n v="1"/>
    <x v="3"/>
    <n v="3524"/>
    <n v="14448.4"/>
    <n v="0"/>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3"/>
    <x v="1293"/>
    <x v="148"/>
    <n v="1601"/>
    <n v="3890"/>
    <x v="0"/>
    <x v="53"/>
    <n v="1"/>
    <x v="0"/>
    <n v="156"/>
    <n v="655.20000000000005"/>
    <n v="1"/>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4"/>
    <x v="1294"/>
    <x v="176"/>
    <n v="231"/>
    <n v="260"/>
    <x v="1"/>
    <x v="68"/>
    <n v="0"/>
    <x v="3"/>
    <n v="490"/>
    <n v="2008.9999999999998"/>
    <n v="1"/>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5"/>
    <x v="1295"/>
    <x v="145"/>
    <n v="369"/>
    <n v="599"/>
    <x v="0"/>
    <x v="16"/>
    <n v="0"/>
    <x v="2"/>
    <n v="82"/>
    <n v="319.8"/>
    <n v="1"/>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6"/>
    <x v="1296"/>
    <x v="142"/>
    <n v="809"/>
    <n v="1950"/>
    <x v="0"/>
    <x v="53"/>
    <n v="1"/>
    <x v="2"/>
    <n v="710"/>
    <n v="2769"/>
    <n v="1"/>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7"/>
    <x v="1297"/>
    <x v="151"/>
    <n v="1199"/>
    <n v="2990"/>
    <x v="0"/>
    <x v="13"/>
    <n v="1"/>
    <x v="11"/>
    <n v="133"/>
    <n v="505.4"/>
    <n v="1"/>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298"/>
    <x v="1298"/>
    <x v="151"/>
    <n v="6120"/>
    <n v="8073"/>
    <x v="0"/>
    <x v="66"/>
    <n v="0"/>
    <x v="13"/>
    <n v="2751"/>
    <n v="12654.599999999999"/>
    <n v="0"/>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299"/>
    <x v="1299"/>
    <x v="159"/>
    <n v="1799"/>
    <n v="2599"/>
    <x v="0"/>
    <x v="39"/>
    <n v="0"/>
    <x v="9"/>
    <n v="771"/>
    <n v="2775.6"/>
    <n v="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0"/>
    <x v="1300"/>
    <x v="197"/>
    <n v="18999"/>
    <n v="29999"/>
    <x v="0"/>
    <x v="42"/>
    <n v="0"/>
    <x v="3"/>
    <n v="2536"/>
    <n v="10397.599999999999"/>
    <n v="0"/>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1"/>
    <x v="1301"/>
    <x v="174"/>
    <n v="1999"/>
    <n v="2360"/>
    <x v="0"/>
    <x v="59"/>
    <n v="0"/>
    <x v="0"/>
    <n v="7801"/>
    <n v="32764.2"/>
    <n v="0"/>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2"/>
    <x v="1302"/>
    <x v="208"/>
    <n v="5999"/>
    <n v="11495"/>
    <x v="0"/>
    <x v="61"/>
    <n v="0"/>
    <x v="4"/>
    <n v="534"/>
    <n v="2296.1999999999998"/>
    <n v="1"/>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3"/>
    <x v="1303"/>
    <x v="167"/>
    <n v="2599"/>
    <n v="4780"/>
    <x v="0"/>
    <x v="18"/>
    <n v="0"/>
    <x v="2"/>
    <n v="898"/>
    <n v="3502.2"/>
    <n v="1"/>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4"/>
    <x v="1304"/>
    <x v="202"/>
    <n v="1199"/>
    <n v="2400"/>
    <x v="0"/>
    <x v="8"/>
    <n v="1"/>
    <x v="2"/>
    <n v="1202"/>
    <n v="4687.8"/>
    <n v="0"/>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5"/>
    <x v="1305"/>
    <x v="158"/>
    <n v="219"/>
    <n v="249"/>
    <x v="1"/>
    <x v="89"/>
    <n v="0"/>
    <x v="1"/>
    <n v="1108"/>
    <n v="4432"/>
    <n v="0"/>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6"/>
    <x v="1306"/>
    <x v="144"/>
    <n v="799"/>
    <n v="1199"/>
    <x v="0"/>
    <x v="9"/>
    <n v="0"/>
    <x v="5"/>
    <n v="17"/>
    <n v="74.800000000000011"/>
    <n v="1"/>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7"/>
    <x v="1307"/>
    <x v="180"/>
    <n v="6199"/>
    <n v="10999"/>
    <x v="0"/>
    <x v="15"/>
    <n v="0"/>
    <x v="0"/>
    <n v="10429"/>
    <n v="43801.8"/>
    <n v="0"/>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08"/>
    <x v="1308"/>
    <x v="157"/>
    <n v="6790"/>
    <n v="10995"/>
    <x v="0"/>
    <x v="16"/>
    <n v="0"/>
    <x v="6"/>
    <n v="3192"/>
    <n v="14364"/>
    <n v="0"/>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09"/>
    <x v="1309"/>
    <x v="209"/>
    <n v="1982.84"/>
    <n v="3300"/>
    <x v="0"/>
    <x v="54"/>
    <n v="0"/>
    <x v="3"/>
    <n v="5873"/>
    <n v="24079.3"/>
    <n v="0"/>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0"/>
    <x v="1310"/>
    <x v="176"/>
    <n v="199"/>
    <n v="400"/>
    <x v="1"/>
    <x v="8"/>
    <n v="1"/>
    <x v="3"/>
    <n v="1379"/>
    <n v="5653.9"/>
    <n v="0"/>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1"/>
    <x v="1311"/>
    <x v="142"/>
    <n v="1180"/>
    <n v="1440"/>
    <x v="0"/>
    <x v="75"/>
    <n v="0"/>
    <x v="0"/>
    <n v="1527"/>
    <n v="6413.4000000000005"/>
    <n v="0"/>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2"/>
    <x v="1312"/>
    <x v="167"/>
    <n v="2199"/>
    <n v="3045"/>
    <x v="0"/>
    <x v="28"/>
    <n v="0"/>
    <x v="0"/>
    <n v="2686"/>
    <n v="11281.2"/>
    <n v="0"/>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3"/>
    <x v="1313"/>
    <x v="175"/>
    <n v="2999"/>
    <n v="3595"/>
    <x v="0"/>
    <x v="49"/>
    <n v="0"/>
    <x v="1"/>
    <n v="178"/>
    <n v="712"/>
    <n v="1"/>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4"/>
    <x v="1314"/>
    <x v="210"/>
    <n v="253"/>
    <n v="500"/>
    <x v="1"/>
    <x v="76"/>
    <n v="0"/>
    <x v="4"/>
    <n v="2664"/>
    <n v="11455.199999999999"/>
    <n v="0"/>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5"/>
    <x v="1315"/>
    <x v="195"/>
    <n v="499"/>
    <n v="799"/>
    <x v="0"/>
    <x v="16"/>
    <n v="0"/>
    <x v="9"/>
    <n v="212"/>
    <n v="763.2"/>
    <n v="1"/>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6"/>
    <x v="1316"/>
    <x v="143"/>
    <n v="1149"/>
    <n v="1899"/>
    <x v="0"/>
    <x v="17"/>
    <n v="0"/>
    <x v="12"/>
    <n v="24"/>
    <n v="84"/>
    <n v="1"/>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7"/>
    <x v="1317"/>
    <x v="150"/>
    <n v="457"/>
    <n v="799"/>
    <x v="0"/>
    <x v="1"/>
    <n v="0"/>
    <x v="4"/>
    <n v="1868"/>
    <n v="8032.4"/>
    <n v="0"/>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18"/>
    <x v="1318"/>
    <x v="194"/>
    <n v="229"/>
    <n v="399"/>
    <x v="1"/>
    <x v="1"/>
    <n v="0"/>
    <x v="9"/>
    <n v="451"/>
    <n v="1623.6000000000001"/>
    <n v="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19"/>
    <x v="1319"/>
    <x v="176"/>
    <n v="199"/>
    <n v="699"/>
    <x v="0"/>
    <x v="22"/>
    <n v="1"/>
    <x v="25"/>
    <n v="159"/>
    <n v="461.09999999999997"/>
    <n v="1"/>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0"/>
    <x v="1320"/>
    <x v="202"/>
    <n v="899"/>
    <n v="1999"/>
    <x v="0"/>
    <x v="10"/>
    <n v="1"/>
    <x v="0"/>
    <n v="39"/>
    <n v="163.80000000000001"/>
    <n v="1"/>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1"/>
    <x v="1321"/>
    <x v="186"/>
    <n v="1499"/>
    <n v="2199"/>
    <x v="0"/>
    <x v="44"/>
    <n v="0"/>
    <x v="5"/>
    <n v="6531"/>
    <n v="28736.400000000001"/>
    <n v="0"/>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2"/>
    <x v="1322"/>
    <x v="149"/>
    <n v="426"/>
    <n v="999"/>
    <x v="0"/>
    <x v="48"/>
    <n v="1"/>
    <x v="3"/>
    <n v="222"/>
    <n v="910.19999999999993"/>
    <n v="1"/>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3"/>
    <x v="1323"/>
    <x v="144"/>
    <n v="2320"/>
    <n v="3290"/>
    <x v="0"/>
    <x v="56"/>
    <n v="0"/>
    <x v="11"/>
    <n v="195"/>
    <n v="741"/>
    <n v="1"/>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4"/>
    <x v="1324"/>
    <x v="184"/>
    <n v="1563"/>
    <n v="3098"/>
    <x v="0"/>
    <x v="8"/>
    <n v="1"/>
    <x v="12"/>
    <n v="2283"/>
    <n v="7990.5"/>
    <n v="0"/>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5"/>
    <x v="1325"/>
    <x v="143"/>
    <n v="3487.77"/>
    <n v="4990"/>
    <x v="0"/>
    <x v="77"/>
    <n v="0"/>
    <x v="3"/>
    <n v="1127"/>
    <n v="4620.7"/>
    <n v="0"/>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6"/>
    <x v="1326"/>
    <x v="164"/>
    <n v="498"/>
    <n v="1200"/>
    <x v="0"/>
    <x v="53"/>
    <n v="1"/>
    <x v="14"/>
    <n v="113"/>
    <n v="361.6"/>
    <n v="1"/>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7"/>
    <x v="1327"/>
    <x v="142"/>
    <n v="2695"/>
    <n v="2695"/>
    <x v="0"/>
    <x v="26"/>
    <n v="0"/>
    <x v="5"/>
    <n v="2518"/>
    <n v="11079.2"/>
    <n v="0"/>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28"/>
    <x v="1328"/>
    <x v="143"/>
    <n v="949"/>
    <n v="2299"/>
    <x v="0"/>
    <x v="53"/>
    <n v="1"/>
    <x v="9"/>
    <n v="550"/>
    <n v="1980"/>
    <n v="1"/>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29"/>
    <x v="1329"/>
    <x v="145"/>
    <n v="199"/>
    <n v="999"/>
    <x v="0"/>
    <x v="27"/>
    <n v="1"/>
    <x v="19"/>
    <n v="2"/>
    <n v="6.2"/>
    <n v="1"/>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0"/>
    <x v="1330"/>
    <x v="176"/>
    <n v="379"/>
    <n v="919"/>
    <x v="0"/>
    <x v="53"/>
    <n v="1"/>
    <x v="1"/>
    <n v="1090"/>
    <n v="4360"/>
    <n v="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1"/>
    <x v="1331"/>
    <x v="178"/>
    <n v="2280"/>
    <n v="3045"/>
    <x v="0"/>
    <x v="23"/>
    <n v="0"/>
    <x v="3"/>
    <n v="4118"/>
    <n v="16883.8"/>
    <n v="0"/>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2"/>
    <x v="1332"/>
    <x v="172"/>
    <n v="2219"/>
    <n v="3080"/>
    <x v="0"/>
    <x v="28"/>
    <n v="0"/>
    <x v="9"/>
    <n v="468"/>
    <n v="1684.8"/>
    <n v="1"/>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3"/>
    <x v="1333"/>
    <x v="174"/>
    <n v="1399"/>
    <n v="1890"/>
    <x v="0"/>
    <x v="55"/>
    <n v="0"/>
    <x v="1"/>
    <n v="8031"/>
    <n v="32124"/>
    <n v="0"/>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4"/>
    <x v="1334"/>
    <x v="163"/>
    <n v="2863"/>
    <n v="3690"/>
    <x v="0"/>
    <x v="47"/>
    <n v="0"/>
    <x v="4"/>
    <n v="6987"/>
    <n v="30044.1"/>
    <n v="0"/>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619680-AA16-4653-8D1E-B0B206FF0BA7}"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rowHeaderCaption="Product Category">
  <location ref="A4:B14" firstHeaderRow="1" firstDataRow="1" firstDataCol="1"/>
  <pivotFields count="23">
    <pivotField showAll="0"/>
    <pivotField showAll="0"/>
    <pivotField showAll="0"/>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numFmtId="164" showAll="0"/>
    <pivotField numFmtId="164" showAll="0"/>
    <pivotField showAll="0"/>
    <pivotField dataField="1"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numFmtId="43" showAll="0"/>
    <pivotField numFmtId="43" showAll="0"/>
    <pivotField numFmtId="1" showAll="0"/>
    <pivotField numFmtId="164" showAll="0"/>
    <pivotField showAll="0"/>
    <pivotField showAll="0"/>
    <pivotField showAll="0"/>
    <pivotField showAll="0"/>
    <pivotField showAll="0"/>
    <pivotField showAll="0"/>
    <pivotField showAll="0"/>
    <pivotField showAll="0"/>
    <pivotField showAll="0"/>
  </pivotFields>
  <rowFields count="1">
    <field x="3"/>
  </rowFields>
  <rowItems count="10">
    <i>
      <x v="106"/>
    </i>
    <i>
      <x v="75"/>
    </i>
    <i>
      <x v="6"/>
    </i>
    <i>
      <x v="73"/>
    </i>
    <i>
      <x v="14"/>
    </i>
    <i>
      <x v="110"/>
    </i>
    <i>
      <x v="36"/>
    </i>
    <i>
      <x v="1"/>
    </i>
    <i>
      <x v="114"/>
    </i>
    <i>
      <x v="74"/>
    </i>
  </rowItems>
  <colItems count="1">
    <i/>
  </colItems>
  <dataFields count="1">
    <dataField name="Average of discount_percentage" fld="7" subtotal="average" baseField="3" baseItem="4" numFmtId="9"/>
  </dataFields>
  <chartFormats count="3">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140718-F333-4FE2-ACDB-24BDE12CCA57}"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Category">
  <location ref="A3:B13" firstHeaderRow="1" firstDataRow="1" firstDataCol="1"/>
  <pivotFields count="23">
    <pivotField showAll="0"/>
    <pivotField dataField="1" showAll="0"/>
    <pivotField showAll="0"/>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numFmtId="164" showAll="0"/>
    <pivotField numFmtId="164" showAll="0"/>
    <pivotField showAll="0"/>
    <pivotField numFmtId="9" showAll="0"/>
    <pivotField showAll="0"/>
    <pivotField showAll="0"/>
    <pivotField numFmtId="43" showAll="0"/>
    <pivotField numFmtId="43" showAll="0"/>
    <pivotField numFmtId="1" showAll="0"/>
    <pivotField numFmtId="164" showAll="0"/>
    <pivotField showAll="0"/>
    <pivotField showAll="0"/>
    <pivotField showAll="0"/>
    <pivotField showAll="0"/>
    <pivotField showAll="0"/>
    <pivotField showAll="0"/>
    <pivotField showAll="0"/>
    <pivotField showAll="0"/>
    <pivotField showAll="0"/>
  </pivotFields>
  <rowFields count="1">
    <field x="3"/>
  </rowFields>
  <rowItems count="10">
    <i>
      <x v="10"/>
    </i>
    <i>
      <x v="119"/>
    </i>
    <i>
      <x v="117"/>
    </i>
    <i>
      <x v="97"/>
    </i>
    <i>
      <x v="76"/>
    </i>
    <i>
      <x v="92"/>
    </i>
    <i>
      <x v="169"/>
    </i>
    <i>
      <x v="181"/>
    </i>
    <i>
      <x v="18"/>
    </i>
    <i>
      <x v="88"/>
    </i>
  </rowItems>
  <colItems count="1">
    <i/>
  </colItems>
  <dataFields count="1">
    <dataField name="Count of product_name" fld="1" subtotal="count" baseField="0" baseItem="0"/>
  </dataField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C69842-CD35-4B06-821A-7C7C6B81286C}"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rowHeaderCaption="Category">
  <location ref="A3:B8" firstHeaderRow="1" firstDataRow="1" firstDataCol="1"/>
  <pivotFields count="23">
    <pivotField showAll="0"/>
    <pivotField showAll="0"/>
    <pivotField showAll="0"/>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numFmtId="164" showAll="0"/>
    <pivotField numFmtId="164" showAll="0"/>
    <pivotField showAll="0"/>
    <pivotField numFmtId="9" showAll="0"/>
    <pivotField showAll="0"/>
    <pivotField showAll="0"/>
    <pivotField dataField="1" numFmtId="43" showAll="0"/>
    <pivotField numFmtId="43" showAll="0"/>
    <pivotField numFmtId="1" showAll="0"/>
    <pivotField numFmtId="164" showAll="0"/>
    <pivotField showAll="0"/>
    <pivotField showAll="0"/>
    <pivotField showAll="0"/>
    <pivotField showAll="0"/>
    <pivotField showAll="0"/>
    <pivotField showAll="0"/>
    <pivotField showAll="0"/>
    <pivotField showAll="0"/>
    <pivotField showAll="0"/>
  </pivotFields>
  <rowFields count="1">
    <field x="3"/>
  </rowFields>
  <rowItems count="5">
    <i>
      <x v="76"/>
    </i>
    <i>
      <x v="10"/>
    </i>
    <i>
      <x v="117"/>
    </i>
    <i>
      <x v="88"/>
    </i>
    <i>
      <x v="119"/>
    </i>
  </rowItems>
  <colItems count="1">
    <i/>
  </colItems>
  <dataFields count="1">
    <dataField name="Sum of rating_count" fld="10" baseField="0" baseItem="0" numFmtId="43"/>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58E4E2-97EA-4C04-BDB1-B3FDAA4F86BF}"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Product Name">
  <location ref="A3:B8" firstHeaderRow="1" firstDataRow="1" firstDataCol="1"/>
  <pivotFields count="23">
    <pivotField showAll="0"/>
    <pivotField axis="axisRow" showAll="0" measureFilter="1" sortType="descending">
      <items count="1336">
        <item x="1028"/>
        <item x="1162"/>
        <item x="137"/>
        <item x="512"/>
        <item x="731"/>
        <item x="563"/>
        <item x="1326"/>
        <item x="263"/>
        <item x="179"/>
        <item x="250"/>
        <item x="48"/>
        <item x="159"/>
        <item x="155"/>
        <item x="128"/>
        <item x="211"/>
        <item x="251"/>
        <item x="315"/>
        <item x="294"/>
        <item x="236"/>
        <item x="1279"/>
        <item x="265"/>
        <item x="130"/>
        <item x="86"/>
        <item x="270"/>
        <item x="171"/>
        <item x="24"/>
        <item x="67"/>
        <item x="168"/>
        <item x="630"/>
        <item x="1165"/>
        <item x="1297"/>
        <item x="1030"/>
        <item x="1098"/>
        <item x="1038"/>
        <item x="1119"/>
        <item x="366"/>
        <item x="229"/>
        <item x="1205"/>
        <item x="936"/>
        <item x="1277"/>
        <item x="1206"/>
        <item x="928"/>
        <item x="1076"/>
        <item x="933"/>
        <item x="1254"/>
        <item x="1268"/>
        <item x="1302"/>
        <item x="974"/>
        <item x="317"/>
        <item x="667"/>
        <item x="814"/>
        <item x="705"/>
        <item x="644"/>
        <item x="734"/>
        <item x="274"/>
        <item x="326"/>
        <item x="145"/>
        <item x="60"/>
        <item x="325"/>
        <item x="1121"/>
        <item x="1324"/>
        <item x="1061"/>
        <item x="1144"/>
        <item x="832"/>
        <item x="302"/>
        <item x="941"/>
        <item x="239"/>
        <item x="532"/>
        <item x="959"/>
        <item x="1202"/>
        <item x="1160"/>
        <item x="218"/>
        <item x="47"/>
        <item x="65"/>
        <item x="656"/>
        <item x="654"/>
        <item x="101"/>
        <item x="185"/>
        <item x="191"/>
        <item x="259"/>
        <item x="213"/>
        <item x="69"/>
        <item x="685"/>
        <item x="894"/>
        <item x="277"/>
        <item x="310"/>
        <item x="260"/>
        <item x="289"/>
        <item x="322"/>
        <item x="126"/>
        <item x="129"/>
        <item x="230"/>
        <item x="125"/>
        <item x="1208"/>
        <item x="160"/>
        <item x="184"/>
        <item x="288"/>
        <item x="12"/>
        <item x="1309"/>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7"/>
        <item x="205"/>
        <item x="524"/>
        <item x="447"/>
        <item x="748"/>
        <item x="756"/>
        <item x="1191"/>
        <item x="687"/>
        <item x="754"/>
        <item x="1286"/>
        <item x="1159"/>
        <item x="1195"/>
        <item x="1080"/>
        <item x="854"/>
        <item x="279"/>
        <item x="221"/>
        <item x="1019"/>
        <item x="1024"/>
        <item x="1178"/>
        <item x="1051"/>
        <item x="975"/>
        <item x="1079"/>
        <item x="972"/>
        <item x="1032"/>
        <item x="907"/>
        <item x="947"/>
        <item x="1049"/>
        <item x="1321"/>
        <item x="921"/>
        <item x="1211"/>
        <item x="916"/>
        <item x="1332"/>
        <item x="967"/>
        <item x="937"/>
        <item x="961"/>
        <item x="914"/>
        <item x="948"/>
        <item x="1142"/>
        <item x="993"/>
        <item x="1133"/>
        <item x="917"/>
        <item x="1055"/>
        <item x="1283"/>
        <item x="900"/>
        <item x="912"/>
        <item x="973"/>
        <item x="1094"/>
        <item x="896"/>
        <item x="156"/>
        <item x="120"/>
        <item x="198"/>
        <item x="262"/>
        <item x="852"/>
        <item x="164"/>
        <item x="235"/>
        <item x="308"/>
        <item x="886"/>
        <item x="1212"/>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4"/>
        <item x="1270"/>
        <item x="1311"/>
        <item x="1217"/>
        <item x="962"/>
        <item x="584"/>
        <item x="766"/>
        <item x="572"/>
        <item x="808"/>
        <item x="759"/>
        <item x="557"/>
        <item x="590"/>
        <item x="683"/>
        <item x="591"/>
        <item x="690"/>
        <item x="582"/>
        <item x="560"/>
        <item x="668"/>
        <item x="1109"/>
        <item x="1048"/>
        <item x="716"/>
        <item x="1263"/>
        <item x="963"/>
        <item x="946"/>
        <item x="953"/>
        <item x="1222"/>
        <item x="938"/>
        <item x="1003"/>
        <item x="1075"/>
        <item x="991"/>
        <item x="256"/>
        <item x="823"/>
        <item x="1269"/>
        <item x="200"/>
        <item x="652"/>
        <item x="783"/>
        <item x="797"/>
        <item x="863"/>
        <item x="880"/>
        <item x="1258"/>
        <item x="1271"/>
        <item x="1233"/>
        <item x="1151"/>
        <item x="882"/>
        <item x="850"/>
        <item x="812"/>
        <item x="242"/>
        <item x="222"/>
        <item x="1281"/>
        <item x="881"/>
        <item x="592"/>
        <item x="575"/>
        <item x="839"/>
        <item x="653"/>
        <item x="71"/>
        <item x="1164"/>
        <item x="1186"/>
        <item x="1276"/>
        <item x="643"/>
        <item x="877"/>
        <item x="853"/>
        <item x="699"/>
        <item x="789"/>
        <item x="788"/>
        <item x="562"/>
        <item x="837"/>
        <item x="751"/>
        <item x="719"/>
        <item x="613"/>
        <item x="767"/>
        <item x="624"/>
        <item x="1013"/>
        <item x="203"/>
        <item x="114"/>
        <item x="1052"/>
        <item x="770"/>
        <item x="1021"/>
        <item x="248"/>
        <item x="908"/>
        <item x="110"/>
        <item x="1148"/>
        <item x="954"/>
        <item x="1221"/>
        <item x="971"/>
        <item x="1303"/>
        <item x="1157"/>
        <item x="1009"/>
        <item x="1209"/>
        <item x="988"/>
        <item x="982"/>
        <item x="1161"/>
        <item x="1020"/>
        <item x="1134"/>
        <item x="1068"/>
        <item x="1218"/>
        <item x="107"/>
        <item x="718"/>
        <item x="883"/>
        <item x="686"/>
        <item x="214"/>
        <item x="1181"/>
        <item x="1128"/>
        <item x="268"/>
        <item x="717"/>
        <item x="271"/>
        <item x="100"/>
        <item x="558"/>
        <item x="559"/>
        <item x="566"/>
        <item x="583"/>
        <item x="1168"/>
        <item x="622"/>
        <item x="836"/>
        <item x="698"/>
        <item x="578"/>
        <item x="737"/>
        <item x="772"/>
        <item x="46"/>
        <item x="1117"/>
        <item x="371"/>
        <item x="675"/>
        <item x="805"/>
        <item x="796"/>
        <item x="194"/>
        <item x="640"/>
        <item x="615"/>
        <item x="740"/>
        <item x="39"/>
        <item x="149"/>
        <item x="561"/>
        <item x="628"/>
        <item x="885"/>
        <item x="28"/>
        <item x="20"/>
        <item x="701"/>
        <item x="539"/>
        <item x="1290"/>
        <item x="1310"/>
        <item x="631"/>
        <item x="856"/>
        <item x="693"/>
        <item x="1176"/>
        <item x="157"/>
        <item x="116"/>
        <item x="167"/>
        <item x="244"/>
        <item x="537"/>
        <item x="448"/>
        <item x="353"/>
        <item x="457"/>
        <item x="1265"/>
        <item x="493"/>
        <item x="1083"/>
        <item x="749"/>
        <item x="741"/>
        <item x="1088"/>
        <item x="608"/>
        <item x="1237"/>
        <item x="713"/>
        <item x="1105"/>
        <item x="809"/>
        <item x="327"/>
        <item x="1127"/>
        <item x="1225"/>
        <item x="1149"/>
        <item x="1314"/>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60"/>
        <item x="1137"/>
        <item x="154"/>
        <item x="97"/>
        <item x="977"/>
        <item x="872"/>
        <item x="862"/>
        <item x="696"/>
        <item x="589"/>
        <item x="840"/>
        <item x="735"/>
        <item x="692"/>
        <item x="711"/>
        <item x="636"/>
        <item x="406"/>
        <item x="580"/>
        <item x="90"/>
        <item x="707"/>
        <item x="1289"/>
        <item x="897"/>
        <item x="410"/>
        <item x="1200"/>
        <item x="1226"/>
        <item x="1045"/>
        <item x="1312"/>
        <item x="911"/>
        <item x="1107"/>
        <item x="932"/>
        <item x="1247"/>
        <item x="1192"/>
        <item x="1182"/>
        <item x="1072"/>
        <item x="1241"/>
        <item x="927"/>
        <item x="1036"/>
        <item x="1099"/>
        <item x="1196"/>
        <item x="909"/>
        <item x="1078"/>
        <item x="1333"/>
        <item x="1301"/>
        <item x="1153"/>
        <item x="859"/>
        <item x="978"/>
        <item x="1204"/>
        <item x="960"/>
        <item x="1056"/>
        <item x="1316"/>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70"/>
        <item x="1138"/>
        <item x="998"/>
        <item x="999"/>
        <item x="682"/>
        <item x="1132"/>
        <item x="1293"/>
        <item x="1273"/>
        <item x="1058"/>
        <item x="1296"/>
        <item x="1154"/>
        <item x="1194"/>
        <item x="127"/>
        <item x="997"/>
        <item x="987"/>
        <item x="1140"/>
        <item x="1318"/>
        <item x="855"/>
        <item x="1308"/>
        <item x="1123"/>
        <item x="1152"/>
        <item x="922"/>
        <item x="1085"/>
        <item x="1120"/>
        <item x="1213"/>
        <item x="1183"/>
        <item x="1193"/>
        <item x="1155"/>
        <item x="1101"/>
        <item x="891"/>
        <item x="666"/>
        <item x="780"/>
        <item x="1245"/>
        <item x="722"/>
        <item x="1199"/>
        <item x="1005"/>
        <item x="1016"/>
        <item x="1010"/>
        <item x="1169"/>
        <item x="873"/>
        <item x="1243"/>
        <item x="1234"/>
        <item x="1319"/>
        <item x="502"/>
        <item x="507"/>
        <item x="380"/>
        <item x="362"/>
        <item x="431"/>
        <item x="440"/>
        <item x="387"/>
        <item x="413"/>
        <item x="421"/>
        <item x="458"/>
        <item x="414"/>
        <item x="369"/>
        <item x="469"/>
        <item x="428"/>
        <item x="466"/>
        <item x="309"/>
        <item x="102"/>
        <item x="760"/>
        <item x="343"/>
        <item x="450"/>
        <item x="629"/>
        <item x="552"/>
        <item x="661"/>
        <item x="646"/>
        <item x="635"/>
        <item x="1232"/>
        <item x="1070"/>
        <item x="655"/>
        <item x="188"/>
        <item x="215"/>
        <item x="1307"/>
        <item x="1230"/>
        <item x="1250"/>
        <item x="1150"/>
        <item x="1039"/>
        <item x="1007"/>
        <item x="1284"/>
        <item x="913"/>
        <item x="956"/>
        <item x="1082"/>
        <item x="1041"/>
        <item x="1147"/>
        <item x="1053"/>
        <item x="1177"/>
        <item x="1294"/>
        <item x="1004"/>
        <item x="1229"/>
        <item x="1179"/>
        <item x="117"/>
        <item x="436"/>
        <item x="540"/>
        <item x="739"/>
        <item x="1235"/>
        <item x="996"/>
        <item x="1320"/>
        <item x="1035"/>
        <item x="1092"/>
        <item x="769"/>
        <item x="1322"/>
        <item x="1244"/>
        <item x="303"/>
        <item x="293"/>
        <item x="144"/>
        <item x="323"/>
        <item x="287"/>
        <item x="1240"/>
        <item x="269"/>
        <item x="1262"/>
        <item x="1173"/>
        <item x="1069"/>
        <item x="1305"/>
        <item x="985"/>
        <item x="484"/>
        <item x="1295"/>
        <item x="62"/>
        <item x="519"/>
        <item x="118"/>
        <item x="88"/>
        <item x="743"/>
        <item x="762"/>
        <item x="695"/>
        <item x="553"/>
        <item x="266"/>
        <item x="93"/>
        <item x="793"/>
        <item x="1315"/>
        <item x="522"/>
        <item x="297"/>
        <item x="868"/>
        <item x="775"/>
        <item x="700"/>
        <item x="728"/>
        <item x="765"/>
        <item x="798"/>
        <item x="887"/>
        <item x="281"/>
        <item x="1224"/>
        <item x="135"/>
        <item x="282"/>
        <item x="19"/>
        <item x="112"/>
        <item x="1328"/>
        <item x="1288"/>
        <item x="1100"/>
        <item x="918"/>
        <item x="944"/>
        <item x="915"/>
        <item x="1252"/>
        <item x="986"/>
        <item x="919"/>
        <item x="940"/>
        <item x="1261"/>
        <item x="1017"/>
        <item x="1304"/>
        <item x="1131"/>
        <item x="1291"/>
        <item x="989"/>
        <item x="1022"/>
        <item x="503"/>
        <item x="1171"/>
        <item x="641"/>
        <item x="544"/>
        <item x="703"/>
        <item x="791"/>
        <item x="847"/>
        <item x="621"/>
        <item x="849"/>
        <item x="729"/>
        <item x="612"/>
        <item x="649"/>
        <item x="782"/>
        <item x="672"/>
        <item x="651"/>
        <item x="736"/>
        <item x="753"/>
        <item x="233"/>
        <item x="96"/>
        <item x="193"/>
        <item x="165"/>
        <item x="275"/>
        <item x="1266"/>
        <item x="1214"/>
        <item x="138"/>
        <item x="142"/>
        <item x="768"/>
        <item x="301"/>
        <item x="994"/>
        <item x="314"/>
        <item x="674"/>
        <item x="688"/>
        <item x="1246"/>
        <item x="970"/>
        <item x="1146"/>
        <item x="1274"/>
        <item x="709"/>
        <item x="1163"/>
        <item x="605"/>
        <item x="103"/>
        <item x="278"/>
        <item x="419"/>
        <item x="352"/>
        <item x="351"/>
        <item x="197"/>
        <item x="231"/>
        <item x="41"/>
        <item x="453"/>
        <item x="328"/>
        <item x="133"/>
        <item x="429"/>
        <item x="806"/>
        <item x="16"/>
        <item x="318"/>
        <item x="307"/>
        <item x="1043"/>
        <item x="15"/>
        <item x="333"/>
        <item x="520"/>
        <item x="1300"/>
        <item x="7"/>
        <item x="405"/>
        <item x="153"/>
        <item x="1197"/>
        <item x="980"/>
        <item x="1057"/>
        <item x="533"/>
        <item x="68"/>
        <item x="1292"/>
        <item x="1136"/>
        <item x="1188"/>
        <item x="1065"/>
        <item x="1130"/>
        <item x="910"/>
        <item x="481"/>
        <item x="432"/>
        <item x="1156"/>
        <item x="1145"/>
        <item x="472"/>
        <item x="208"/>
        <item x="478"/>
        <item x="1231"/>
        <item x="1329"/>
        <item x="1185"/>
        <item x="300"/>
        <item x="1330"/>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20"/>
        <item x="943"/>
        <item x="1203"/>
        <item x="976"/>
        <item x="905"/>
        <item x="1238"/>
        <item x="604"/>
        <item x="848"/>
        <item x="1198"/>
        <item x="678"/>
        <item x="879"/>
        <item x="776"/>
        <item x="670"/>
        <item x="841"/>
        <item x="810"/>
        <item x="867"/>
        <item x="752"/>
        <item x="1113"/>
        <item x="1087"/>
        <item x="1106"/>
        <item x="1104"/>
        <item x="981"/>
        <item x="979"/>
        <item x="1313"/>
        <item x="1122"/>
        <item x="1141"/>
        <item x="1108"/>
        <item x="931"/>
        <item x="945"/>
        <item x="926"/>
        <item x="1077"/>
        <item x="1066"/>
        <item x="949"/>
        <item x="1256"/>
        <item x="1327"/>
        <item x="1172"/>
        <item x="1031"/>
        <item x="984"/>
        <item x="1011"/>
        <item x="934"/>
        <item x="1091"/>
        <item x="1073"/>
        <item x="587"/>
        <item x="929"/>
        <item x="992"/>
        <item x="935"/>
        <item x="892"/>
        <item x="1025"/>
        <item x="902"/>
        <item x="969"/>
        <item x="924"/>
        <item x="990"/>
        <item x="898"/>
        <item x="1216"/>
        <item x="869"/>
        <item x="757"/>
        <item x="73"/>
        <item x="162"/>
        <item x="530"/>
        <item x="509"/>
        <item x="523"/>
        <item x="511"/>
        <item x="207"/>
        <item x="1023"/>
        <item x="1306"/>
        <item x="384"/>
        <item x="437"/>
        <item x="462"/>
        <item x="784"/>
        <item x="13"/>
        <item x="4"/>
        <item x="14"/>
        <item x="59"/>
        <item x="66"/>
        <item x="223"/>
        <item x="10"/>
        <item x="115"/>
        <item x="119"/>
        <item x="417"/>
        <item x="704"/>
        <item x="665"/>
        <item x="720"/>
        <item x="744"/>
        <item x="835"/>
        <item x="715"/>
        <item x="556"/>
        <item x="217"/>
        <item x="1001"/>
        <item x="1174"/>
        <item x="899"/>
        <item x="1135"/>
        <item x="1331"/>
        <item x="901"/>
        <item x="1000"/>
        <item x="957"/>
        <item x="1285"/>
        <item x="1037"/>
        <item x="923"/>
        <item x="903"/>
        <item x="1014"/>
        <item x="1272"/>
        <item x="1215"/>
        <item x="942"/>
        <item x="966"/>
        <item x="1046"/>
        <item x="925"/>
        <item x="1116"/>
        <item x="1287"/>
        <item x="906"/>
        <item x="750"/>
        <item x="295"/>
        <item x="527"/>
        <item x="1187"/>
        <item x="316"/>
        <item x="393"/>
        <item x="347"/>
        <item x="473"/>
        <item x="439"/>
        <item x="461"/>
        <item x="136"/>
        <item x="246"/>
        <item x="35"/>
        <item x="284"/>
        <item x="109"/>
        <item x="34"/>
        <item x="5"/>
        <item x="399"/>
        <item x="345"/>
        <item x="463"/>
        <item x="610"/>
        <item x="680"/>
        <item x="795"/>
        <item x="920"/>
        <item x="1223"/>
        <item x="1236"/>
        <item x="1242"/>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4"/>
        <item x="1081"/>
        <item x="773"/>
        <item x="818"/>
        <item x="619"/>
        <item x="227"/>
        <item x="1012"/>
        <item x="1210"/>
        <item x="132"/>
        <item x="1239"/>
        <item x="1227"/>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5"/>
        <item x="1166"/>
        <item x="312"/>
        <item x="904"/>
        <item x="508"/>
        <item x="811"/>
        <item x="958"/>
        <item x="1219"/>
        <item x="175"/>
        <item x="547"/>
        <item x="1040"/>
        <item x="82"/>
        <item x="845"/>
        <item x="243"/>
        <item x="939"/>
        <item x="1201"/>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8"/>
        <item x="1251"/>
        <item x="1298"/>
        <item x="1114"/>
        <item x="1158"/>
        <item x="1267"/>
        <item x="1280"/>
        <item x="785"/>
        <item x="1115"/>
        <item x="254"/>
        <item x="78"/>
        <item x="444"/>
        <item x="890"/>
        <item x="1015"/>
        <item x="1095"/>
        <item x="174"/>
        <item x="324"/>
        <item x="311"/>
        <item x="306"/>
        <item x="1317"/>
        <item x="571"/>
        <item x="1264"/>
        <item x="833"/>
        <item x="710"/>
        <item x="679"/>
        <item x="283"/>
        <item x="224"/>
        <item x="55"/>
        <item x="209"/>
        <item x="1044"/>
        <item x="94"/>
        <item x="320"/>
        <item x="77"/>
        <item x="206"/>
        <item x="1248"/>
        <item x="299"/>
        <item x="494"/>
        <item x="449"/>
        <item x="1118"/>
        <item x="1002"/>
        <item x="1259"/>
        <item x="199"/>
        <item x="21"/>
        <item x="298"/>
        <item x="25"/>
        <item x="607"/>
        <item x="513"/>
        <item x="1139"/>
        <item x="1059"/>
        <item x="280"/>
        <item x="842"/>
        <item x="141"/>
        <item x="170"/>
        <item x="50"/>
        <item x="669"/>
        <item x="576"/>
        <item x="596"/>
        <item x="650"/>
        <item x="43"/>
        <item x="143"/>
        <item x="638"/>
        <item x="623"/>
        <item x="874"/>
        <item x="98"/>
        <item x="826"/>
        <item x="617"/>
        <item x="8"/>
        <item x="56"/>
        <item x="1253"/>
        <item x="291"/>
        <item x="451"/>
        <item x="452"/>
        <item x="861"/>
        <item x="779"/>
        <item x="790"/>
        <item x="725"/>
        <item x="820"/>
        <item x="593"/>
        <item x="382"/>
        <item x="202"/>
        <item x="794"/>
        <item x="495"/>
        <item x="514"/>
        <item x="409"/>
        <item x="1325"/>
        <item x="952"/>
        <item x="1175"/>
        <item x="1026"/>
        <item x="1006"/>
        <item x="1257"/>
        <item x="1089"/>
        <item x="1323"/>
        <item x="983"/>
        <item x="1097"/>
        <item x="1111"/>
        <item x="893"/>
        <item x="1180"/>
        <item x="1062"/>
        <item x="1255"/>
        <item x="1067"/>
        <item x="1050"/>
        <item x="745"/>
        <item x="1060"/>
        <item x="1282"/>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7"/>
        <item x="995"/>
        <item x="1189"/>
        <item x="1084"/>
        <item x="1299"/>
        <item x="1090"/>
        <item x="1125"/>
        <item x="1278"/>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9"/>
        <item x="706"/>
        <item x="816"/>
        <item x="599"/>
        <item x="304"/>
        <item x="140"/>
        <item x="32"/>
        <item x="177"/>
        <item x="151"/>
        <item x="1190"/>
        <item x="1096"/>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164" showAll="0"/>
    <pivotField showAll="0"/>
    <pivotField numFmtId="9" showAll="0"/>
    <pivotField showAll="0"/>
    <pivotField dataField="1" showAll="0"/>
    <pivotField numFmtId="43" showAll="0"/>
    <pivotField numFmtId="43" showAll="0"/>
    <pivotField numFmtId="1" showAll="0"/>
    <pivotField numFmtId="164" showAll="0"/>
    <pivotField showAll="0"/>
    <pivotField showAll="0"/>
    <pivotField showAll="0"/>
    <pivotField showAll="0"/>
    <pivotField showAll="0"/>
    <pivotField showAll="0"/>
    <pivotField showAll="0"/>
    <pivotField showAll="0"/>
    <pivotField showAll="0"/>
  </pivotFields>
  <rowFields count="1">
    <field x="1"/>
  </rowFields>
  <rowItems count="5">
    <i>
      <x v="82"/>
    </i>
    <i>
      <x v="1141"/>
    </i>
    <i>
      <x v="1139"/>
    </i>
    <i>
      <x v="566"/>
    </i>
    <i>
      <x v="825"/>
    </i>
  </rowItems>
  <colItems count="1">
    <i/>
  </colItems>
  <dataFields count="1">
    <dataField name="Average of rating" fld="9" subtotal="average" baseField="1"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EB9B0AC-49EA-471A-9042-64AC5D56330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3:C215" firstHeaderRow="0" firstDataRow="1" firstDataCol="1"/>
  <pivotFields count="23">
    <pivotField showAll="0"/>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numFmtId="164" showAll="0"/>
    <pivotField dataField="1" numFmtId="164" showAll="0"/>
    <pivotField showAll="0"/>
    <pivotField numFmtId="9" showAll="0"/>
    <pivotField showAll="0"/>
    <pivotField showAll="0"/>
    <pivotField numFmtId="43" showAll="0"/>
    <pivotField numFmtId="43" showAll="0"/>
    <pivotField numFmtId="1" showAll="0"/>
    <pivotField numFmtId="164" showAll="0"/>
    <pivotField showAll="0"/>
    <pivotField showAll="0"/>
    <pivotField showAll="0"/>
    <pivotField showAll="0"/>
    <pivotField showAll="0"/>
    <pivotField showAll="0"/>
    <pivotField showAll="0"/>
    <pivotField showAll="0"/>
    <pivotField showAll="0"/>
  </pivotFields>
  <rowFields count="1">
    <field x="3"/>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Average of actual_price" fld="5" subtotal="average" baseField="3" baseItem="0" numFmtId="164"/>
    <dataField name="Average of discounted_price" fld="4" subtotal="average" baseField="3"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2D94EC7-1FA3-4C3E-A850-AE1B82E4107F}"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Product Name">
  <location ref="A3:B1338" firstHeaderRow="1" firstDataRow="1" firstDataCol="1"/>
  <pivotFields count="23">
    <pivotField showAll="0"/>
    <pivotField showAll="0" sortType="descending">
      <autoSortScope>
        <pivotArea dataOnly="0" outline="0" fieldPosition="0">
          <references count="1">
            <reference field="4294967294" count="1" selected="0">
              <x v="0"/>
            </reference>
          </references>
        </pivotArea>
      </autoSortScope>
    </pivotField>
    <pivotField axis="axisRow" showAll="0">
      <items count="1336">
        <item x="1028"/>
        <item x="1162"/>
        <item x="137"/>
        <item x="512"/>
        <item x="731"/>
        <item x="563"/>
        <item x="1326"/>
        <item x="263"/>
        <item x="179"/>
        <item x="250"/>
        <item x="48"/>
        <item x="159"/>
        <item x="155"/>
        <item x="128"/>
        <item x="211"/>
        <item x="251"/>
        <item x="315"/>
        <item x="294"/>
        <item x="236"/>
        <item x="1279"/>
        <item x="265"/>
        <item x="130"/>
        <item x="86"/>
        <item x="270"/>
        <item x="171"/>
        <item x="24"/>
        <item x="67"/>
        <item x="168"/>
        <item x="630"/>
        <item x="1165"/>
        <item x="1297"/>
        <item x="1030"/>
        <item x="1098"/>
        <item x="1038"/>
        <item x="1119"/>
        <item x="366"/>
        <item x="229"/>
        <item x="1205"/>
        <item x="936"/>
        <item x="1277"/>
        <item x="1206"/>
        <item x="928"/>
        <item x="1076"/>
        <item x="933"/>
        <item x="1254"/>
        <item x="1268"/>
        <item x="1302"/>
        <item x="974"/>
        <item x="317"/>
        <item x="667"/>
        <item x="814"/>
        <item x="705"/>
        <item x="644"/>
        <item x="734"/>
        <item x="274"/>
        <item x="326"/>
        <item x="145"/>
        <item x="60"/>
        <item x="325"/>
        <item x="1121"/>
        <item x="1324"/>
        <item x="1061"/>
        <item x="1144"/>
        <item x="832"/>
        <item x="302"/>
        <item x="941"/>
        <item x="239"/>
        <item x="532"/>
        <item x="959"/>
        <item x="1202"/>
        <item x="1160"/>
        <item x="218"/>
        <item x="47"/>
        <item x="65"/>
        <item x="656"/>
        <item x="654"/>
        <item x="101"/>
        <item x="185"/>
        <item x="191"/>
        <item x="259"/>
        <item x="213"/>
        <item x="69"/>
        <item x="685"/>
        <item x="894"/>
        <item x="277"/>
        <item x="310"/>
        <item x="260"/>
        <item x="289"/>
        <item x="322"/>
        <item x="126"/>
        <item x="129"/>
        <item x="230"/>
        <item x="125"/>
        <item x="1208"/>
        <item x="160"/>
        <item x="184"/>
        <item x="288"/>
        <item x="12"/>
        <item x="1309"/>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7"/>
        <item x="205"/>
        <item x="524"/>
        <item x="447"/>
        <item x="748"/>
        <item x="756"/>
        <item x="1191"/>
        <item x="687"/>
        <item x="754"/>
        <item x="1286"/>
        <item x="1159"/>
        <item x="1195"/>
        <item x="1080"/>
        <item x="854"/>
        <item x="279"/>
        <item x="221"/>
        <item x="1019"/>
        <item x="1024"/>
        <item x="1178"/>
        <item x="1051"/>
        <item x="975"/>
        <item x="1079"/>
        <item x="972"/>
        <item x="1032"/>
        <item x="907"/>
        <item x="947"/>
        <item x="1049"/>
        <item x="1321"/>
        <item x="921"/>
        <item x="1211"/>
        <item x="916"/>
        <item x="1332"/>
        <item x="967"/>
        <item x="937"/>
        <item x="961"/>
        <item x="914"/>
        <item x="948"/>
        <item x="1142"/>
        <item x="993"/>
        <item x="1133"/>
        <item x="917"/>
        <item x="1055"/>
        <item x="1283"/>
        <item x="900"/>
        <item x="912"/>
        <item x="973"/>
        <item x="1094"/>
        <item x="896"/>
        <item x="156"/>
        <item x="120"/>
        <item x="198"/>
        <item x="262"/>
        <item x="852"/>
        <item x="164"/>
        <item x="235"/>
        <item x="308"/>
        <item x="886"/>
        <item x="1212"/>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4"/>
        <item x="1270"/>
        <item x="1311"/>
        <item x="1217"/>
        <item x="962"/>
        <item x="584"/>
        <item x="766"/>
        <item x="572"/>
        <item x="808"/>
        <item x="759"/>
        <item x="557"/>
        <item x="590"/>
        <item x="683"/>
        <item x="591"/>
        <item x="690"/>
        <item x="582"/>
        <item x="560"/>
        <item x="668"/>
        <item x="1109"/>
        <item x="1048"/>
        <item x="716"/>
        <item x="1263"/>
        <item x="963"/>
        <item x="946"/>
        <item x="953"/>
        <item x="1222"/>
        <item x="938"/>
        <item x="1003"/>
        <item x="1075"/>
        <item x="991"/>
        <item x="256"/>
        <item x="823"/>
        <item x="1269"/>
        <item x="200"/>
        <item x="652"/>
        <item x="783"/>
        <item x="797"/>
        <item x="863"/>
        <item x="880"/>
        <item x="1258"/>
        <item x="1271"/>
        <item x="1233"/>
        <item x="1151"/>
        <item x="882"/>
        <item x="850"/>
        <item x="812"/>
        <item x="242"/>
        <item x="222"/>
        <item x="1281"/>
        <item x="881"/>
        <item x="592"/>
        <item x="575"/>
        <item x="839"/>
        <item x="653"/>
        <item x="71"/>
        <item x="1164"/>
        <item x="1186"/>
        <item x="1276"/>
        <item x="643"/>
        <item x="877"/>
        <item x="853"/>
        <item x="699"/>
        <item x="789"/>
        <item x="788"/>
        <item x="562"/>
        <item x="837"/>
        <item x="751"/>
        <item x="719"/>
        <item x="613"/>
        <item x="767"/>
        <item x="624"/>
        <item x="1013"/>
        <item x="203"/>
        <item x="114"/>
        <item x="1052"/>
        <item x="770"/>
        <item x="1021"/>
        <item x="248"/>
        <item x="908"/>
        <item x="110"/>
        <item x="1148"/>
        <item x="954"/>
        <item x="1221"/>
        <item x="971"/>
        <item x="1303"/>
        <item x="1157"/>
        <item x="1009"/>
        <item x="1209"/>
        <item x="988"/>
        <item x="982"/>
        <item x="1161"/>
        <item x="1020"/>
        <item x="1134"/>
        <item x="1068"/>
        <item x="1218"/>
        <item x="107"/>
        <item x="718"/>
        <item x="883"/>
        <item x="686"/>
        <item x="214"/>
        <item x="1181"/>
        <item x="1128"/>
        <item x="268"/>
        <item x="717"/>
        <item x="271"/>
        <item x="100"/>
        <item x="558"/>
        <item x="559"/>
        <item x="566"/>
        <item x="583"/>
        <item x="1168"/>
        <item x="622"/>
        <item x="836"/>
        <item x="698"/>
        <item x="578"/>
        <item x="737"/>
        <item x="772"/>
        <item x="46"/>
        <item x="1117"/>
        <item x="371"/>
        <item x="675"/>
        <item x="805"/>
        <item x="796"/>
        <item x="194"/>
        <item x="640"/>
        <item x="615"/>
        <item x="740"/>
        <item x="39"/>
        <item x="149"/>
        <item x="561"/>
        <item x="628"/>
        <item x="885"/>
        <item x="28"/>
        <item x="20"/>
        <item x="701"/>
        <item x="539"/>
        <item x="1290"/>
        <item x="1310"/>
        <item x="631"/>
        <item x="856"/>
        <item x="693"/>
        <item x="1176"/>
        <item x="157"/>
        <item x="116"/>
        <item x="167"/>
        <item x="244"/>
        <item x="537"/>
        <item x="448"/>
        <item x="353"/>
        <item x="457"/>
        <item x="1265"/>
        <item x="493"/>
        <item x="1083"/>
        <item x="749"/>
        <item x="741"/>
        <item x="1088"/>
        <item x="608"/>
        <item x="1237"/>
        <item x="713"/>
        <item x="1105"/>
        <item x="809"/>
        <item x="327"/>
        <item x="1127"/>
        <item x="1225"/>
        <item x="1149"/>
        <item x="1314"/>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60"/>
        <item x="1137"/>
        <item x="154"/>
        <item x="97"/>
        <item x="977"/>
        <item x="872"/>
        <item x="862"/>
        <item x="696"/>
        <item x="589"/>
        <item x="840"/>
        <item x="735"/>
        <item x="692"/>
        <item x="711"/>
        <item x="636"/>
        <item x="406"/>
        <item x="580"/>
        <item x="90"/>
        <item x="707"/>
        <item x="1289"/>
        <item x="897"/>
        <item x="410"/>
        <item x="1200"/>
        <item x="1226"/>
        <item x="1045"/>
        <item x="1312"/>
        <item x="911"/>
        <item x="1107"/>
        <item x="932"/>
        <item x="1247"/>
        <item x="1192"/>
        <item x="1182"/>
        <item x="1072"/>
        <item x="1241"/>
        <item x="927"/>
        <item x="1036"/>
        <item x="1099"/>
        <item x="1196"/>
        <item x="909"/>
        <item x="1078"/>
        <item x="1333"/>
        <item x="1301"/>
        <item x="1153"/>
        <item x="859"/>
        <item x="978"/>
        <item x="1204"/>
        <item x="960"/>
        <item x="1056"/>
        <item x="1316"/>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70"/>
        <item x="1138"/>
        <item x="998"/>
        <item x="999"/>
        <item x="682"/>
        <item x="1132"/>
        <item x="1293"/>
        <item x="1273"/>
        <item x="1058"/>
        <item x="1296"/>
        <item x="1154"/>
        <item x="1194"/>
        <item x="127"/>
        <item x="997"/>
        <item x="987"/>
        <item x="1140"/>
        <item x="1318"/>
        <item x="855"/>
        <item x="1308"/>
        <item x="1123"/>
        <item x="1152"/>
        <item x="922"/>
        <item x="1085"/>
        <item x="1120"/>
        <item x="1213"/>
        <item x="1183"/>
        <item x="1193"/>
        <item x="1155"/>
        <item x="1101"/>
        <item x="891"/>
        <item x="666"/>
        <item x="780"/>
        <item x="1245"/>
        <item x="722"/>
        <item x="1199"/>
        <item x="1005"/>
        <item x="1016"/>
        <item x="1010"/>
        <item x="1169"/>
        <item x="873"/>
        <item x="1243"/>
        <item x="1234"/>
        <item x="1319"/>
        <item x="502"/>
        <item x="507"/>
        <item x="380"/>
        <item x="362"/>
        <item x="431"/>
        <item x="440"/>
        <item x="387"/>
        <item x="413"/>
        <item x="421"/>
        <item x="458"/>
        <item x="414"/>
        <item x="369"/>
        <item x="469"/>
        <item x="428"/>
        <item x="466"/>
        <item x="309"/>
        <item x="102"/>
        <item x="760"/>
        <item x="343"/>
        <item x="450"/>
        <item x="629"/>
        <item x="552"/>
        <item x="661"/>
        <item x="646"/>
        <item x="635"/>
        <item x="1232"/>
        <item x="1070"/>
        <item x="655"/>
        <item x="188"/>
        <item x="215"/>
        <item x="1307"/>
        <item x="1230"/>
        <item x="1250"/>
        <item x="1150"/>
        <item x="1039"/>
        <item x="1007"/>
        <item x="1284"/>
        <item x="913"/>
        <item x="956"/>
        <item x="1082"/>
        <item x="1041"/>
        <item x="1147"/>
        <item x="1053"/>
        <item x="1177"/>
        <item x="1294"/>
        <item x="1004"/>
        <item x="1229"/>
        <item x="1179"/>
        <item x="117"/>
        <item x="436"/>
        <item x="540"/>
        <item x="739"/>
        <item x="1235"/>
        <item x="996"/>
        <item x="1320"/>
        <item x="1035"/>
        <item x="1092"/>
        <item x="769"/>
        <item x="1322"/>
        <item x="1244"/>
        <item x="303"/>
        <item x="293"/>
        <item x="144"/>
        <item x="323"/>
        <item x="287"/>
        <item x="1240"/>
        <item x="269"/>
        <item x="1262"/>
        <item x="1173"/>
        <item x="1069"/>
        <item x="1305"/>
        <item x="985"/>
        <item x="484"/>
        <item x="1295"/>
        <item x="62"/>
        <item x="519"/>
        <item x="118"/>
        <item x="88"/>
        <item x="743"/>
        <item x="762"/>
        <item x="695"/>
        <item x="553"/>
        <item x="266"/>
        <item x="93"/>
        <item x="793"/>
        <item x="1315"/>
        <item x="522"/>
        <item x="297"/>
        <item x="868"/>
        <item x="775"/>
        <item x="700"/>
        <item x="728"/>
        <item x="765"/>
        <item x="798"/>
        <item x="887"/>
        <item x="281"/>
        <item x="1224"/>
        <item x="135"/>
        <item x="282"/>
        <item x="19"/>
        <item x="112"/>
        <item x="1328"/>
        <item x="1288"/>
        <item x="1100"/>
        <item x="918"/>
        <item x="944"/>
        <item x="915"/>
        <item x="1252"/>
        <item x="986"/>
        <item x="919"/>
        <item x="940"/>
        <item x="1261"/>
        <item x="1017"/>
        <item x="1304"/>
        <item x="1131"/>
        <item x="1291"/>
        <item x="989"/>
        <item x="1022"/>
        <item x="503"/>
        <item x="1171"/>
        <item x="641"/>
        <item x="544"/>
        <item x="703"/>
        <item x="791"/>
        <item x="847"/>
        <item x="621"/>
        <item x="849"/>
        <item x="729"/>
        <item x="612"/>
        <item x="649"/>
        <item x="782"/>
        <item x="672"/>
        <item x="651"/>
        <item x="736"/>
        <item x="753"/>
        <item x="233"/>
        <item x="96"/>
        <item x="193"/>
        <item x="165"/>
        <item x="275"/>
        <item x="1266"/>
        <item x="1214"/>
        <item x="138"/>
        <item x="142"/>
        <item x="768"/>
        <item x="301"/>
        <item x="994"/>
        <item x="314"/>
        <item x="674"/>
        <item x="688"/>
        <item x="1246"/>
        <item x="970"/>
        <item x="1146"/>
        <item x="1274"/>
        <item x="709"/>
        <item x="1163"/>
        <item x="605"/>
        <item x="103"/>
        <item x="278"/>
        <item x="419"/>
        <item x="352"/>
        <item x="351"/>
        <item x="197"/>
        <item x="231"/>
        <item x="41"/>
        <item x="453"/>
        <item x="328"/>
        <item x="133"/>
        <item x="429"/>
        <item x="806"/>
        <item x="16"/>
        <item x="318"/>
        <item x="307"/>
        <item x="1043"/>
        <item x="15"/>
        <item x="333"/>
        <item x="520"/>
        <item x="1300"/>
        <item x="7"/>
        <item x="405"/>
        <item x="153"/>
        <item x="1197"/>
        <item x="980"/>
        <item x="1057"/>
        <item x="533"/>
        <item x="68"/>
        <item x="1292"/>
        <item x="1136"/>
        <item x="1188"/>
        <item x="1065"/>
        <item x="1130"/>
        <item x="910"/>
        <item x="481"/>
        <item x="432"/>
        <item x="1156"/>
        <item x="1145"/>
        <item x="472"/>
        <item x="208"/>
        <item x="478"/>
        <item x="1231"/>
        <item x="1329"/>
        <item x="1185"/>
        <item x="300"/>
        <item x="1330"/>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20"/>
        <item x="943"/>
        <item x="1203"/>
        <item x="976"/>
        <item x="905"/>
        <item x="1238"/>
        <item x="604"/>
        <item x="848"/>
        <item x="1198"/>
        <item x="678"/>
        <item x="879"/>
        <item x="776"/>
        <item x="670"/>
        <item x="841"/>
        <item x="810"/>
        <item x="867"/>
        <item x="752"/>
        <item x="1113"/>
        <item x="1087"/>
        <item x="1106"/>
        <item x="1104"/>
        <item x="981"/>
        <item x="979"/>
        <item x="1313"/>
        <item x="1122"/>
        <item x="1141"/>
        <item x="1108"/>
        <item x="931"/>
        <item x="945"/>
        <item x="926"/>
        <item x="1077"/>
        <item x="1066"/>
        <item x="949"/>
        <item x="1256"/>
        <item x="1327"/>
        <item x="1172"/>
        <item x="1031"/>
        <item x="984"/>
        <item x="1011"/>
        <item x="934"/>
        <item x="1091"/>
        <item x="1073"/>
        <item x="587"/>
        <item x="929"/>
        <item x="992"/>
        <item x="935"/>
        <item x="892"/>
        <item x="1025"/>
        <item x="902"/>
        <item x="969"/>
        <item x="924"/>
        <item x="990"/>
        <item x="898"/>
        <item x="1216"/>
        <item x="869"/>
        <item x="757"/>
        <item x="73"/>
        <item x="162"/>
        <item x="530"/>
        <item x="509"/>
        <item x="523"/>
        <item x="511"/>
        <item x="207"/>
        <item x="1023"/>
        <item x="1306"/>
        <item x="384"/>
        <item x="437"/>
        <item x="462"/>
        <item x="784"/>
        <item x="13"/>
        <item x="4"/>
        <item x="14"/>
        <item x="59"/>
        <item x="66"/>
        <item x="223"/>
        <item x="10"/>
        <item x="115"/>
        <item x="119"/>
        <item x="417"/>
        <item x="704"/>
        <item x="665"/>
        <item x="720"/>
        <item x="744"/>
        <item x="835"/>
        <item x="715"/>
        <item x="556"/>
        <item x="217"/>
        <item x="1001"/>
        <item x="1174"/>
        <item x="899"/>
        <item x="1135"/>
        <item x="1331"/>
        <item x="901"/>
        <item x="1000"/>
        <item x="957"/>
        <item x="1285"/>
        <item x="1037"/>
        <item x="923"/>
        <item x="903"/>
        <item x="1014"/>
        <item x="1272"/>
        <item x="1215"/>
        <item x="942"/>
        <item x="966"/>
        <item x="1046"/>
        <item x="925"/>
        <item x="1116"/>
        <item x="1287"/>
        <item x="906"/>
        <item x="750"/>
        <item x="295"/>
        <item x="527"/>
        <item x="1187"/>
        <item x="316"/>
        <item x="393"/>
        <item x="347"/>
        <item x="473"/>
        <item x="439"/>
        <item x="461"/>
        <item x="136"/>
        <item x="246"/>
        <item x="35"/>
        <item x="284"/>
        <item x="109"/>
        <item x="34"/>
        <item x="5"/>
        <item x="399"/>
        <item x="345"/>
        <item x="463"/>
        <item x="610"/>
        <item x="680"/>
        <item x="795"/>
        <item x="920"/>
        <item x="1223"/>
        <item x="1236"/>
        <item x="1242"/>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4"/>
        <item x="1081"/>
        <item x="773"/>
        <item x="818"/>
        <item x="619"/>
        <item x="227"/>
        <item x="1012"/>
        <item x="1210"/>
        <item x="132"/>
        <item x="1239"/>
        <item x="1227"/>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5"/>
        <item x="1166"/>
        <item x="312"/>
        <item x="904"/>
        <item x="508"/>
        <item x="811"/>
        <item x="958"/>
        <item x="1219"/>
        <item x="175"/>
        <item x="547"/>
        <item x="1040"/>
        <item x="82"/>
        <item x="845"/>
        <item x="243"/>
        <item x="939"/>
        <item x="1201"/>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8"/>
        <item x="1251"/>
        <item x="1298"/>
        <item x="1114"/>
        <item x="1158"/>
        <item x="1267"/>
        <item x="1280"/>
        <item x="785"/>
        <item x="1115"/>
        <item x="254"/>
        <item x="78"/>
        <item x="444"/>
        <item x="890"/>
        <item x="1015"/>
        <item x="1095"/>
        <item x="174"/>
        <item x="324"/>
        <item x="311"/>
        <item x="306"/>
        <item x="1317"/>
        <item x="571"/>
        <item x="1264"/>
        <item x="833"/>
        <item x="710"/>
        <item x="679"/>
        <item x="283"/>
        <item x="224"/>
        <item x="55"/>
        <item x="209"/>
        <item x="1044"/>
        <item x="94"/>
        <item x="320"/>
        <item x="77"/>
        <item x="206"/>
        <item x="1248"/>
        <item x="299"/>
        <item x="494"/>
        <item x="449"/>
        <item x="1118"/>
        <item x="1002"/>
        <item x="1259"/>
        <item x="199"/>
        <item x="21"/>
        <item x="298"/>
        <item x="25"/>
        <item x="607"/>
        <item x="513"/>
        <item x="1139"/>
        <item x="1059"/>
        <item x="280"/>
        <item x="842"/>
        <item x="141"/>
        <item x="170"/>
        <item x="50"/>
        <item x="669"/>
        <item x="576"/>
        <item x="596"/>
        <item x="650"/>
        <item x="43"/>
        <item x="143"/>
        <item x="638"/>
        <item x="623"/>
        <item x="874"/>
        <item x="98"/>
        <item x="826"/>
        <item x="617"/>
        <item x="8"/>
        <item x="56"/>
        <item x="1253"/>
        <item x="291"/>
        <item x="451"/>
        <item x="452"/>
        <item x="861"/>
        <item x="779"/>
        <item x="790"/>
        <item x="725"/>
        <item x="820"/>
        <item x="593"/>
        <item x="382"/>
        <item x="202"/>
        <item x="794"/>
        <item x="495"/>
        <item x="514"/>
        <item x="409"/>
        <item x="1325"/>
        <item x="952"/>
        <item x="1175"/>
        <item x="1026"/>
        <item x="1006"/>
        <item x="1257"/>
        <item x="1089"/>
        <item x="1323"/>
        <item x="983"/>
        <item x="1097"/>
        <item x="1111"/>
        <item x="893"/>
        <item x="1180"/>
        <item x="1062"/>
        <item x="1255"/>
        <item x="1067"/>
        <item x="1050"/>
        <item x="745"/>
        <item x="1060"/>
        <item x="1282"/>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7"/>
        <item x="995"/>
        <item x="1189"/>
        <item x="1084"/>
        <item x="1299"/>
        <item x="1090"/>
        <item x="1125"/>
        <item x="1278"/>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9"/>
        <item x="706"/>
        <item x="816"/>
        <item x="599"/>
        <item x="304"/>
        <item x="140"/>
        <item x="32"/>
        <item x="177"/>
        <item x="151"/>
        <item x="1190"/>
        <item x="1096"/>
        <item t="default"/>
      </items>
    </pivotField>
    <pivotField showAll="0" measureFilter="1" sortType="descending">
      <autoSortScope>
        <pivotArea dataOnly="0" outline="0" fieldPosition="0">
          <references count="1">
            <reference field="4294967294" count="1" selected="0">
              <x v="0"/>
            </reference>
          </references>
        </pivotArea>
      </autoSortScope>
    </pivotField>
    <pivotField numFmtId="164" showAll="0"/>
    <pivotField numFmtId="164" showAll="0"/>
    <pivotField showAll="0"/>
    <pivotField numFmtId="9" showAll="0"/>
    <pivotField showAll="0"/>
    <pivotField showAll="0"/>
    <pivotField dataField="1" numFmtId="43" showAll="0"/>
    <pivotField numFmtId="43" showAll="0"/>
    <pivotField numFmtId="1" showAll="0"/>
    <pivotField numFmtId="164" showAll="0"/>
    <pivotField showAll="0"/>
    <pivotField showAll="0"/>
    <pivotField showAll="0"/>
    <pivotField showAll="0"/>
    <pivotField showAll="0"/>
    <pivotField showAll="0"/>
    <pivotField showAll="0"/>
    <pivotField showAll="0"/>
    <pivotField showAll="0"/>
  </pivotFields>
  <rowFields count="1">
    <field x="2"/>
  </rowFields>
  <rowItems count="13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rowItems>
  <colItems count="1">
    <i/>
  </colItems>
  <dataFields count="1">
    <dataField name="Sum of rating_count" fld="10" baseField="0" baseItem="0" numFmtId="43"/>
  </dataField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F4BF0A8-85A0-41A2-8C0F-626C546F374A}"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rowHeaderCaption="Rating">
  <location ref="A3:B28" firstHeaderRow="1" firstDataRow="1" firstDataCol="1"/>
  <pivotFields count="23">
    <pivotField showAll="0"/>
    <pivotField showAll="0"/>
    <pivotField dataField="1" showAll="0"/>
    <pivotField showAll="0"/>
    <pivotField numFmtId="164" showAll="0"/>
    <pivotField numFmtId="164" showAll="0"/>
    <pivotField showAll="0"/>
    <pivotField numFmtId="9" showAll="0"/>
    <pivotField showAll="0"/>
    <pivotField axis="axisRow" showAll="0">
      <items count="27">
        <item x="23"/>
        <item x="21"/>
        <item x="24"/>
        <item x="18"/>
        <item x="25"/>
        <item x="17"/>
        <item x="19"/>
        <item x="14"/>
        <item x="8"/>
        <item x="10"/>
        <item x="12"/>
        <item x="9"/>
        <item x="7"/>
        <item x="11"/>
        <item x="2"/>
        <item x="1"/>
        <item x="3"/>
        <item x="0"/>
        <item x="4"/>
        <item x="5"/>
        <item x="6"/>
        <item x="13"/>
        <item x="16"/>
        <item x="20"/>
        <item x="15"/>
        <item h="1" x="22"/>
        <item t="default"/>
      </items>
    </pivotField>
    <pivotField numFmtId="43" showAll="0"/>
    <pivotField numFmtId="43" showAll="0"/>
    <pivotField numFmtId="1" showAll="0"/>
    <pivotField numFmtId="164" showAll="0"/>
    <pivotField showAll="0"/>
    <pivotField showAll="0"/>
    <pivotField showAll="0"/>
    <pivotField showAll="0"/>
    <pivotField showAll="0"/>
    <pivotField showAll="0"/>
    <pivotField showAll="0"/>
    <pivotField showAll="0"/>
    <pivotField showAll="0"/>
  </pivotFields>
  <rowFields count="1">
    <field x="9"/>
  </rowFields>
  <rowItems count="25">
    <i>
      <x/>
    </i>
    <i>
      <x v="1"/>
    </i>
    <i>
      <x v="2"/>
    </i>
    <i>
      <x v="3"/>
    </i>
    <i>
      <x v="4"/>
    </i>
    <i>
      <x v="5"/>
    </i>
    <i>
      <x v="6"/>
    </i>
    <i>
      <x v="7"/>
    </i>
    <i>
      <x v="8"/>
    </i>
    <i>
      <x v="9"/>
    </i>
    <i>
      <x v="10"/>
    </i>
    <i>
      <x v="11"/>
    </i>
    <i>
      <x v="12"/>
    </i>
    <i>
      <x v="13"/>
    </i>
    <i>
      <x v="14"/>
    </i>
    <i>
      <x v="15"/>
    </i>
    <i>
      <x v="16"/>
    </i>
    <i>
      <x v="17"/>
    </i>
    <i>
      <x v="18"/>
    </i>
    <i>
      <x v="19"/>
    </i>
    <i>
      <x v="20"/>
    </i>
    <i>
      <x v="21"/>
    </i>
    <i>
      <x v="22"/>
    </i>
    <i>
      <x v="23"/>
    </i>
    <i>
      <x v="24"/>
    </i>
  </rowItems>
  <colItems count="1">
    <i/>
  </colItems>
  <dataFields count="1">
    <dataField name="Count of product_name_clean" fld="2" subtotal="count" baseField="0" baseItem="0"/>
  </dataFields>
  <chartFormats count="4">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CC3C77E-AE35-4639-8D7F-EE4952E7CEA6}"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Category">
  <location ref="A3:B13" firstHeaderRow="1" firstDataRow="1" firstDataCol="1"/>
  <pivotFields count="23">
    <pivotField showAll="0"/>
    <pivotField showAll="0"/>
    <pivotField showAll="0"/>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numFmtId="164" showAll="0"/>
    <pivotField numFmtId="164" showAll="0"/>
    <pivotField showAll="0"/>
    <pivotField numFmtId="9" showAll="0"/>
    <pivotField showAll="0"/>
    <pivotField showAll="0"/>
    <pivotField numFmtId="43" showAll="0"/>
    <pivotField numFmtId="43" showAll="0"/>
    <pivotField numFmtId="1" showAll="0"/>
    <pivotField dataField="1" numFmtId="164" showAll="0"/>
    <pivotField showAll="0"/>
    <pivotField showAll="0"/>
    <pivotField showAll="0"/>
    <pivotField showAll="0"/>
    <pivotField showAll="0"/>
    <pivotField showAll="0"/>
    <pivotField showAll="0"/>
    <pivotField showAll="0"/>
    <pivotField showAll="0"/>
  </pivotFields>
  <rowFields count="1">
    <field x="3"/>
  </rowFields>
  <rowItems count="10">
    <i>
      <x v="117"/>
    </i>
    <i>
      <x v="97"/>
    </i>
    <i>
      <x v="119"/>
    </i>
    <i>
      <x v="76"/>
    </i>
    <i>
      <x v="10"/>
    </i>
    <i>
      <x v="58"/>
    </i>
    <i>
      <x v="169"/>
    </i>
    <i>
      <x v="103"/>
    </i>
    <i>
      <x v="77"/>
    </i>
    <i>
      <x v="88"/>
    </i>
  </rowItems>
  <colItems count="1">
    <i/>
  </colItems>
  <dataFields count="1">
    <dataField name="Sum of potential_revenue_estimate" fld="13" baseField="0"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908679F-1DA0-4C9A-A210-2B1368B4F619}"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6" firstHeaderRow="1" firstDataRow="1" firstDataCol="1"/>
  <pivotFields count="23">
    <pivotField showAll="0"/>
    <pivotField showAll="0"/>
    <pivotField dataField="1" showAll="0"/>
    <pivotField showAll="0"/>
    <pivotField numFmtId="164" showAll="0"/>
    <pivotField numFmtId="164" showAll="0"/>
    <pivotField axis="axisRow" showAll="0">
      <items count="4">
        <item x="1"/>
        <item x="2"/>
        <item x="0"/>
        <item t="default"/>
      </items>
    </pivotField>
    <pivotField numFmtId="9" showAll="0"/>
    <pivotField showAll="0"/>
    <pivotField showAll="0"/>
    <pivotField numFmtId="43" showAll="0"/>
    <pivotField numFmtId="43" showAll="0"/>
    <pivotField numFmtId="1" showAll="0"/>
    <pivotField numFmtId="164" showAll="0"/>
    <pivotField showAll="0"/>
    <pivotField showAll="0"/>
    <pivotField showAll="0"/>
    <pivotField showAll="0"/>
    <pivotField showAll="0"/>
    <pivotField showAll="0"/>
    <pivotField showAll="0"/>
    <pivotField showAll="0"/>
    <pivotField showAll="0"/>
  </pivotFields>
  <rowFields count="1">
    <field x="6"/>
  </rowFields>
  <rowItems count="3">
    <i>
      <x/>
    </i>
    <i>
      <x v="1"/>
    </i>
    <i>
      <x v="2"/>
    </i>
  </rowItems>
  <colItems count="1">
    <i/>
  </colItems>
  <dataFields count="1">
    <dataField name="Count of product_name_clean"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6890B03-FEB8-4F18-B103-EDE5AF4B5EF3}"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3:B215" firstHeaderRow="1" firstDataRow="1" firstDataCol="1"/>
  <pivotFields count="23">
    <pivotField showAll="0"/>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numFmtId="164" showAll="0"/>
    <pivotField numFmtId="164" showAll="0"/>
    <pivotField showAll="0"/>
    <pivotField dataField="1" numFmtId="9" showAll="0"/>
    <pivotField showAll="0"/>
    <pivotField showAll="0"/>
    <pivotField numFmtId="43" showAll="0"/>
    <pivotField numFmtId="43" showAll="0"/>
    <pivotField numFmtId="1" showAll="0"/>
    <pivotField numFmtId="164" showAll="0"/>
    <pivotField showAll="0"/>
    <pivotField showAll="0"/>
    <pivotField showAll="0"/>
    <pivotField showAll="0"/>
    <pivotField showAll="0"/>
    <pivotField showAll="0"/>
    <pivotField showAll="0"/>
    <pivotField showAll="0"/>
    <pivotField showAll="0"/>
  </pivotFields>
  <rowFields count="1">
    <field x="3"/>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Max of discount_percentage" fld="7" subtotal="max" baseField="3"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8042B87-921E-41EB-B194-7A093E695E1E}"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Product Name">
  <location ref="A3:B9" firstHeaderRow="1" firstDataRow="1" firstDataCol="1"/>
  <pivotFields count="23">
    <pivotField showAll="0"/>
    <pivotField showAll="0"/>
    <pivotField axis="axisRow" showAll="0" measureFilter="1" sortType="descending">
      <items count="1336">
        <item x="1028"/>
        <item x="1162"/>
        <item x="137"/>
        <item x="512"/>
        <item x="731"/>
        <item x="563"/>
        <item x="1326"/>
        <item x="263"/>
        <item x="179"/>
        <item x="250"/>
        <item x="48"/>
        <item x="159"/>
        <item x="155"/>
        <item x="128"/>
        <item x="211"/>
        <item x="251"/>
        <item x="315"/>
        <item x="294"/>
        <item x="236"/>
        <item x="1279"/>
        <item x="265"/>
        <item x="130"/>
        <item x="86"/>
        <item x="270"/>
        <item x="171"/>
        <item x="24"/>
        <item x="67"/>
        <item x="168"/>
        <item x="630"/>
        <item x="1165"/>
        <item x="1297"/>
        <item x="1030"/>
        <item x="1098"/>
        <item x="1038"/>
        <item x="1119"/>
        <item x="366"/>
        <item x="229"/>
        <item x="1205"/>
        <item x="936"/>
        <item x="1277"/>
        <item x="1206"/>
        <item x="928"/>
        <item x="1076"/>
        <item x="933"/>
        <item x="1254"/>
        <item x="1268"/>
        <item x="1302"/>
        <item x="974"/>
        <item x="317"/>
        <item x="667"/>
        <item x="814"/>
        <item x="705"/>
        <item x="644"/>
        <item x="734"/>
        <item x="274"/>
        <item x="326"/>
        <item x="145"/>
        <item x="60"/>
        <item x="325"/>
        <item x="1121"/>
        <item x="1324"/>
        <item x="1061"/>
        <item x="1144"/>
        <item x="832"/>
        <item x="302"/>
        <item x="941"/>
        <item x="239"/>
        <item x="532"/>
        <item x="959"/>
        <item x="1202"/>
        <item x="1160"/>
        <item x="218"/>
        <item x="47"/>
        <item x="65"/>
        <item x="656"/>
        <item x="654"/>
        <item x="101"/>
        <item x="185"/>
        <item x="191"/>
        <item x="259"/>
        <item x="213"/>
        <item x="69"/>
        <item x="685"/>
        <item x="894"/>
        <item x="277"/>
        <item x="310"/>
        <item x="260"/>
        <item x="289"/>
        <item x="322"/>
        <item x="126"/>
        <item x="129"/>
        <item x="230"/>
        <item x="125"/>
        <item x="1208"/>
        <item x="160"/>
        <item x="184"/>
        <item x="288"/>
        <item x="12"/>
        <item x="1309"/>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7"/>
        <item x="205"/>
        <item x="524"/>
        <item x="447"/>
        <item x="748"/>
        <item x="756"/>
        <item x="1191"/>
        <item x="687"/>
        <item x="754"/>
        <item x="1286"/>
        <item x="1159"/>
        <item x="1195"/>
        <item x="1080"/>
        <item x="854"/>
        <item x="279"/>
        <item x="221"/>
        <item x="1019"/>
        <item x="1024"/>
        <item x="1178"/>
        <item x="1051"/>
        <item x="975"/>
        <item x="1079"/>
        <item x="972"/>
        <item x="1032"/>
        <item x="907"/>
        <item x="947"/>
        <item x="1049"/>
        <item x="1321"/>
        <item x="921"/>
        <item x="1211"/>
        <item x="916"/>
        <item x="1332"/>
        <item x="967"/>
        <item x="937"/>
        <item x="961"/>
        <item x="914"/>
        <item x="948"/>
        <item x="1142"/>
        <item x="993"/>
        <item x="1133"/>
        <item x="917"/>
        <item x="1055"/>
        <item x="1283"/>
        <item x="900"/>
        <item x="912"/>
        <item x="973"/>
        <item x="1094"/>
        <item x="896"/>
        <item x="156"/>
        <item x="120"/>
        <item x="198"/>
        <item x="262"/>
        <item x="852"/>
        <item x="164"/>
        <item x="235"/>
        <item x="308"/>
        <item x="886"/>
        <item x="1212"/>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4"/>
        <item x="1270"/>
        <item x="1311"/>
        <item x="1217"/>
        <item x="962"/>
        <item x="584"/>
        <item x="766"/>
        <item x="572"/>
        <item x="808"/>
        <item x="759"/>
        <item x="557"/>
        <item x="590"/>
        <item x="683"/>
        <item x="591"/>
        <item x="690"/>
        <item x="582"/>
        <item x="560"/>
        <item x="668"/>
        <item x="1109"/>
        <item x="1048"/>
        <item x="716"/>
        <item x="1263"/>
        <item x="963"/>
        <item x="946"/>
        <item x="953"/>
        <item x="1222"/>
        <item x="938"/>
        <item x="1003"/>
        <item x="1075"/>
        <item x="991"/>
        <item x="256"/>
        <item x="823"/>
        <item x="1269"/>
        <item x="200"/>
        <item x="652"/>
        <item x="783"/>
        <item x="797"/>
        <item x="863"/>
        <item x="880"/>
        <item x="1258"/>
        <item x="1271"/>
        <item x="1233"/>
        <item x="1151"/>
        <item x="882"/>
        <item x="850"/>
        <item x="812"/>
        <item x="242"/>
        <item x="222"/>
        <item x="1281"/>
        <item x="881"/>
        <item x="592"/>
        <item x="575"/>
        <item x="839"/>
        <item x="653"/>
        <item x="71"/>
        <item x="1164"/>
        <item x="1186"/>
        <item x="1276"/>
        <item x="643"/>
        <item x="877"/>
        <item x="853"/>
        <item x="699"/>
        <item x="789"/>
        <item x="788"/>
        <item x="562"/>
        <item x="837"/>
        <item x="751"/>
        <item x="719"/>
        <item x="613"/>
        <item x="767"/>
        <item x="624"/>
        <item x="1013"/>
        <item x="203"/>
        <item x="114"/>
        <item x="1052"/>
        <item x="770"/>
        <item x="1021"/>
        <item x="248"/>
        <item x="908"/>
        <item x="110"/>
        <item x="1148"/>
        <item x="954"/>
        <item x="1221"/>
        <item x="971"/>
        <item x="1303"/>
        <item x="1157"/>
        <item x="1009"/>
        <item x="1209"/>
        <item x="988"/>
        <item x="982"/>
        <item x="1161"/>
        <item x="1020"/>
        <item x="1134"/>
        <item x="1068"/>
        <item x="1218"/>
        <item x="107"/>
        <item x="718"/>
        <item x="883"/>
        <item x="686"/>
        <item x="214"/>
        <item x="1181"/>
        <item x="1128"/>
        <item x="268"/>
        <item x="717"/>
        <item x="271"/>
        <item x="100"/>
        <item x="558"/>
        <item x="559"/>
        <item x="566"/>
        <item x="583"/>
        <item x="1168"/>
        <item x="622"/>
        <item x="836"/>
        <item x="698"/>
        <item x="578"/>
        <item x="737"/>
        <item x="772"/>
        <item x="46"/>
        <item x="1117"/>
        <item x="371"/>
        <item x="675"/>
        <item x="805"/>
        <item x="796"/>
        <item x="194"/>
        <item x="640"/>
        <item x="615"/>
        <item x="740"/>
        <item x="39"/>
        <item x="149"/>
        <item x="561"/>
        <item x="628"/>
        <item x="885"/>
        <item x="28"/>
        <item x="20"/>
        <item x="701"/>
        <item x="539"/>
        <item x="1290"/>
        <item x="1310"/>
        <item x="631"/>
        <item x="856"/>
        <item x="693"/>
        <item x="1176"/>
        <item x="157"/>
        <item x="116"/>
        <item x="167"/>
        <item x="244"/>
        <item x="537"/>
        <item x="448"/>
        <item x="353"/>
        <item x="457"/>
        <item x="1265"/>
        <item x="493"/>
        <item x="1083"/>
        <item x="749"/>
        <item x="741"/>
        <item x="1088"/>
        <item x="608"/>
        <item x="1237"/>
        <item x="713"/>
        <item x="1105"/>
        <item x="809"/>
        <item x="327"/>
        <item x="1127"/>
        <item x="1225"/>
        <item x="1149"/>
        <item x="1314"/>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60"/>
        <item x="1137"/>
        <item x="154"/>
        <item x="97"/>
        <item x="977"/>
        <item x="872"/>
        <item x="862"/>
        <item x="696"/>
        <item x="589"/>
        <item x="840"/>
        <item x="735"/>
        <item x="692"/>
        <item x="711"/>
        <item x="636"/>
        <item x="406"/>
        <item x="580"/>
        <item x="90"/>
        <item x="707"/>
        <item x="1289"/>
        <item x="897"/>
        <item x="410"/>
        <item x="1200"/>
        <item x="1226"/>
        <item x="1045"/>
        <item x="1312"/>
        <item x="911"/>
        <item x="1107"/>
        <item x="932"/>
        <item x="1247"/>
        <item x="1192"/>
        <item x="1182"/>
        <item x="1072"/>
        <item x="1241"/>
        <item x="927"/>
        <item x="1036"/>
        <item x="1099"/>
        <item x="1196"/>
        <item x="909"/>
        <item x="1078"/>
        <item x="1333"/>
        <item x="1301"/>
        <item x="1153"/>
        <item x="859"/>
        <item x="978"/>
        <item x="1204"/>
        <item x="960"/>
        <item x="1056"/>
        <item x="1316"/>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70"/>
        <item x="1138"/>
        <item x="998"/>
        <item x="999"/>
        <item x="682"/>
        <item x="1132"/>
        <item x="1293"/>
        <item x="1273"/>
        <item x="1058"/>
        <item x="1296"/>
        <item x="1154"/>
        <item x="1194"/>
        <item x="127"/>
        <item x="997"/>
        <item x="987"/>
        <item x="1140"/>
        <item x="1318"/>
        <item x="855"/>
        <item x="1308"/>
        <item x="1123"/>
        <item x="1152"/>
        <item x="922"/>
        <item x="1085"/>
        <item x="1120"/>
        <item x="1213"/>
        <item x="1183"/>
        <item x="1193"/>
        <item x="1155"/>
        <item x="1101"/>
        <item x="891"/>
        <item x="666"/>
        <item x="780"/>
        <item x="1245"/>
        <item x="722"/>
        <item x="1199"/>
        <item x="1005"/>
        <item x="1016"/>
        <item x="1010"/>
        <item x="1169"/>
        <item x="873"/>
        <item x="1243"/>
        <item x="1234"/>
        <item x="1319"/>
        <item x="502"/>
        <item x="507"/>
        <item x="380"/>
        <item x="362"/>
        <item x="431"/>
        <item x="440"/>
        <item x="387"/>
        <item x="413"/>
        <item x="421"/>
        <item x="458"/>
        <item x="414"/>
        <item x="369"/>
        <item x="469"/>
        <item x="428"/>
        <item x="466"/>
        <item x="309"/>
        <item x="102"/>
        <item x="760"/>
        <item x="343"/>
        <item x="450"/>
        <item x="629"/>
        <item x="552"/>
        <item x="661"/>
        <item x="646"/>
        <item x="635"/>
        <item x="1232"/>
        <item x="1070"/>
        <item x="655"/>
        <item x="188"/>
        <item x="215"/>
        <item x="1307"/>
        <item x="1230"/>
        <item x="1250"/>
        <item x="1150"/>
        <item x="1039"/>
        <item x="1007"/>
        <item x="1284"/>
        <item x="913"/>
        <item x="956"/>
        <item x="1082"/>
        <item x="1041"/>
        <item x="1147"/>
        <item x="1053"/>
        <item x="1177"/>
        <item x="1294"/>
        <item x="1004"/>
        <item x="1229"/>
        <item x="1179"/>
        <item x="117"/>
        <item x="436"/>
        <item x="540"/>
        <item x="739"/>
        <item x="1235"/>
        <item x="996"/>
        <item x="1320"/>
        <item x="1035"/>
        <item x="1092"/>
        <item x="769"/>
        <item x="1322"/>
        <item x="1244"/>
        <item x="303"/>
        <item x="293"/>
        <item x="144"/>
        <item x="323"/>
        <item x="287"/>
        <item x="1240"/>
        <item x="269"/>
        <item x="1262"/>
        <item x="1173"/>
        <item x="1069"/>
        <item x="1305"/>
        <item x="985"/>
        <item x="484"/>
        <item x="1295"/>
        <item x="62"/>
        <item x="519"/>
        <item x="118"/>
        <item x="88"/>
        <item x="743"/>
        <item x="762"/>
        <item x="695"/>
        <item x="553"/>
        <item x="266"/>
        <item x="93"/>
        <item x="793"/>
        <item x="1315"/>
        <item x="522"/>
        <item x="297"/>
        <item x="868"/>
        <item x="775"/>
        <item x="700"/>
        <item x="728"/>
        <item x="765"/>
        <item x="798"/>
        <item x="887"/>
        <item x="281"/>
        <item x="1224"/>
        <item x="135"/>
        <item x="282"/>
        <item x="19"/>
        <item x="112"/>
        <item x="1328"/>
        <item x="1288"/>
        <item x="1100"/>
        <item x="918"/>
        <item x="944"/>
        <item x="915"/>
        <item x="1252"/>
        <item x="986"/>
        <item x="919"/>
        <item x="940"/>
        <item x="1261"/>
        <item x="1017"/>
        <item x="1304"/>
        <item x="1131"/>
        <item x="1291"/>
        <item x="989"/>
        <item x="1022"/>
        <item x="503"/>
        <item x="1171"/>
        <item x="641"/>
        <item x="544"/>
        <item x="703"/>
        <item x="791"/>
        <item x="847"/>
        <item x="621"/>
        <item x="849"/>
        <item x="729"/>
        <item x="612"/>
        <item x="649"/>
        <item x="782"/>
        <item x="672"/>
        <item x="651"/>
        <item x="736"/>
        <item x="753"/>
        <item x="233"/>
        <item x="96"/>
        <item x="193"/>
        <item x="165"/>
        <item x="275"/>
        <item x="1266"/>
        <item x="1214"/>
        <item x="138"/>
        <item x="142"/>
        <item x="768"/>
        <item x="301"/>
        <item x="994"/>
        <item x="314"/>
        <item x="674"/>
        <item x="688"/>
        <item x="1246"/>
        <item x="970"/>
        <item x="1146"/>
        <item x="1274"/>
        <item x="709"/>
        <item x="1163"/>
        <item x="605"/>
        <item x="103"/>
        <item x="278"/>
        <item x="419"/>
        <item x="352"/>
        <item x="351"/>
        <item x="197"/>
        <item x="231"/>
        <item x="41"/>
        <item x="453"/>
        <item x="328"/>
        <item x="133"/>
        <item x="429"/>
        <item x="806"/>
        <item x="16"/>
        <item x="318"/>
        <item x="307"/>
        <item x="1043"/>
        <item x="15"/>
        <item x="333"/>
        <item x="520"/>
        <item x="1300"/>
        <item x="7"/>
        <item x="405"/>
        <item x="153"/>
        <item x="1197"/>
        <item x="980"/>
        <item x="1057"/>
        <item x="533"/>
        <item x="68"/>
        <item x="1292"/>
        <item x="1136"/>
        <item x="1188"/>
        <item x="1065"/>
        <item x="1130"/>
        <item x="910"/>
        <item x="481"/>
        <item x="432"/>
        <item x="1156"/>
        <item x="1145"/>
        <item x="472"/>
        <item x="208"/>
        <item x="478"/>
        <item x="1231"/>
        <item x="1329"/>
        <item x="1185"/>
        <item x="300"/>
        <item x="1330"/>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20"/>
        <item x="943"/>
        <item x="1203"/>
        <item x="976"/>
        <item x="905"/>
        <item x="1238"/>
        <item x="604"/>
        <item x="848"/>
        <item x="1198"/>
        <item x="678"/>
        <item x="879"/>
        <item x="776"/>
        <item x="670"/>
        <item x="841"/>
        <item x="810"/>
        <item x="867"/>
        <item x="752"/>
        <item x="1113"/>
        <item x="1087"/>
        <item x="1106"/>
        <item x="1104"/>
        <item x="981"/>
        <item x="979"/>
        <item x="1313"/>
        <item x="1122"/>
        <item x="1141"/>
        <item x="1108"/>
        <item x="931"/>
        <item x="945"/>
        <item x="926"/>
        <item x="1077"/>
        <item x="1066"/>
        <item x="949"/>
        <item x="1256"/>
        <item x="1327"/>
        <item x="1172"/>
        <item x="1031"/>
        <item x="984"/>
        <item x="1011"/>
        <item x="934"/>
        <item x="1091"/>
        <item x="1073"/>
        <item x="587"/>
        <item x="929"/>
        <item x="992"/>
        <item x="935"/>
        <item x="892"/>
        <item x="1025"/>
        <item x="902"/>
        <item x="969"/>
        <item x="924"/>
        <item x="990"/>
        <item x="898"/>
        <item x="1216"/>
        <item x="869"/>
        <item x="757"/>
        <item x="73"/>
        <item x="162"/>
        <item x="530"/>
        <item x="509"/>
        <item x="523"/>
        <item x="511"/>
        <item x="207"/>
        <item x="1023"/>
        <item x="1306"/>
        <item x="384"/>
        <item x="437"/>
        <item x="462"/>
        <item x="784"/>
        <item x="13"/>
        <item x="4"/>
        <item x="14"/>
        <item x="59"/>
        <item x="66"/>
        <item x="223"/>
        <item x="10"/>
        <item x="115"/>
        <item x="119"/>
        <item x="417"/>
        <item x="704"/>
        <item x="665"/>
        <item x="720"/>
        <item x="744"/>
        <item x="835"/>
        <item x="715"/>
        <item x="556"/>
        <item x="217"/>
        <item x="1001"/>
        <item x="1174"/>
        <item x="899"/>
        <item x="1135"/>
        <item x="1331"/>
        <item x="901"/>
        <item x="1000"/>
        <item x="957"/>
        <item x="1285"/>
        <item x="1037"/>
        <item x="923"/>
        <item x="903"/>
        <item x="1014"/>
        <item x="1272"/>
        <item x="1215"/>
        <item x="942"/>
        <item x="966"/>
        <item x="1046"/>
        <item x="925"/>
        <item x="1116"/>
        <item x="1287"/>
        <item x="906"/>
        <item x="750"/>
        <item x="295"/>
        <item x="527"/>
        <item x="1187"/>
        <item x="316"/>
        <item x="393"/>
        <item x="347"/>
        <item x="473"/>
        <item x="439"/>
        <item x="461"/>
        <item x="136"/>
        <item x="246"/>
        <item x="35"/>
        <item x="284"/>
        <item x="109"/>
        <item x="34"/>
        <item x="5"/>
        <item x="399"/>
        <item x="345"/>
        <item x="463"/>
        <item x="610"/>
        <item x="680"/>
        <item x="795"/>
        <item x="920"/>
        <item x="1223"/>
        <item x="1236"/>
        <item x="1242"/>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4"/>
        <item x="1081"/>
        <item x="773"/>
        <item x="818"/>
        <item x="619"/>
        <item x="227"/>
        <item x="1012"/>
        <item x="1210"/>
        <item x="132"/>
        <item x="1239"/>
        <item x="1227"/>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5"/>
        <item x="1166"/>
        <item x="312"/>
        <item x="904"/>
        <item x="508"/>
        <item x="811"/>
        <item x="958"/>
        <item x="1219"/>
        <item x="175"/>
        <item x="547"/>
        <item x="1040"/>
        <item x="82"/>
        <item x="845"/>
        <item x="243"/>
        <item x="939"/>
        <item x="1201"/>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8"/>
        <item x="1251"/>
        <item x="1298"/>
        <item x="1114"/>
        <item x="1158"/>
        <item x="1267"/>
        <item x="1280"/>
        <item x="785"/>
        <item x="1115"/>
        <item x="254"/>
        <item x="78"/>
        <item x="444"/>
        <item x="890"/>
        <item x="1015"/>
        <item x="1095"/>
        <item x="174"/>
        <item x="324"/>
        <item x="311"/>
        <item x="306"/>
        <item x="1317"/>
        <item x="571"/>
        <item x="1264"/>
        <item x="833"/>
        <item x="710"/>
        <item x="679"/>
        <item x="283"/>
        <item x="224"/>
        <item x="55"/>
        <item x="209"/>
        <item x="1044"/>
        <item x="94"/>
        <item x="320"/>
        <item x="77"/>
        <item x="206"/>
        <item x="1248"/>
        <item x="299"/>
        <item x="494"/>
        <item x="449"/>
        <item x="1118"/>
        <item x="1002"/>
        <item x="1259"/>
        <item x="199"/>
        <item x="21"/>
        <item x="298"/>
        <item x="25"/>
        <item x="607"/>
        <item x="513"/>
        <item x="1139"/>
        <item x="1059"/>
        <item x="280"/>
        <item x="842"/>
        <item x="141"/>
        <item x="170"/>
        <item x="50"/>
        <item x="669"/>
        <item x="576"/>
        <item x="596"/>
        <item x="650"/>
        <item x="43"/>
        <item x="143"/>
        <item x="638"/>
        <item x="623"/>
        <item x="874"/>
        <item x="98"/>
        <item x="826"/>
        <item x="617"/>
        <item x="8"/>
        <item x="56"/>
        <item x="1253"/>
        <item x="291"/>
        <item x="451"/>
        <item x="452"/>
        <item x="861"/>
        <item x="779"/>
        <item x="790"/>
        <item x="725"/>
        <item x="820"/>
        <item x="593"/>
        <item x="382"/>
        <item x="202"/>
        <item x="794"/>
        <item x="495"/>
        <item x="514"/>
        <item x="409"/>
        <item x="1325"/>
        <item x="952"/>
        <item x="1175"/>
        <item x="1026"/>
        <item x="1006"/>
        <item x="1257"/>
        <item x="1089"/>
        <item x="1323"/>
        <item x="983"/>
        <item x="1097"/>
        <item x="1111"/>
        <item x="893"/>
        <item x="1180"/>
        <item x="1062"/>
        <item x="1255"/>
        <item x="1067"/>
        <item x="1050"/>
        <item x="745"/>
        <item x="1060"/>
        <item x="1282"/>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7"/>
        <item x="995"/>
        <item x="1189"/>
        <item x="1084"/>
        <item x="1299"/>
        <item x="1090"/>
        <item x="1125"/>
        <item x="1278"/>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9"/>
        <item x="706"/>
        <item x="816"/>
        <item x="599"/>
        <item x="304"/>
        <item x="140"/>
        <item x="32"/>
        <item x="177"/>
        <item x="151"/>
        <item x="1190"/>
        <item x="1096"/>
        <item t="default"/>
      </items>
      <autoSortScope>
        <pivotArea dataOnly="0" outline="0" fieldPosition="0">
          <references count="1">
            <reference field="4294967294" count="1" selected="0">
              <x v="0"/>
            </reference>
          </references>
        </pivotArea>
      </autoSortScope>
    </pivotField>
    <pivotField showAll="0"/>
    <pivotField numFmtId="164" showAll="0"/>
    <pivotField numFmtId="164" showAll="0"/>
    <pivotField showAll="0"/>
    <pivotField numFmtId="9" showAll="0"/>
    <pivotField showAll="0"/>
    <pivotField showAll="0"/>
    <pivotField numFmtId="43" showAll="0"/>
    <pivotField dataField="1" numFmtId="43" showAll="0"/>
    <pivotField numFmtId="1" showAll="0"/>
    <pivotField numFmtId="164" showAll="0"/>
    <pivotField showAll="0"/>
    <pivotField showAll="0"/>
    <pivotField showAll="0"/>
    <pivotField showAll="0"/>
    <pivotField showAll="0"/>
    <pivotField showAll="0"/>
    <pivotField showAll="0"/>
    <pivotField showAll="0"/>
    <pivotField showAll="0"/>
  </pivotFields>
  <rowFields count="1">
    <field x="2"/>
  </rowFields>
  <rowItems count="6">
    <i>
      <x v="97"/>
    </i>
    <i>
      <x v="73"/>
    </i>
    <i>
      <x v="72"/>
    </i>
    <i>
      <x v="589"/>
    </i>
    <i>
      <x v="203"/>
    </i>
    <i>
      <x v="202"/>
    </i>
  </rowItems>
  <colItems count="1">
    <i/>
  </colItems>
  <dataFields count="1">
    <dataField name="Sum of rating*rating_count" fld="11" baseField="0" baseItem="0" numFmtId="43"/>
  </dataField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1D31DD5-82DB-4B20-86A9-0F10F51926E8}" autoFormatId="16" applyNumberFormats="0" applyBorderFormats="0" applyFontFormats="0" applyPatternFormats="0" applyAlignmentFormats="0" applyWidthHeightFormats="0">
  <queryTableRefresh nextId="17">
    <queryTableFields count="16">
      <queryTableField id="1" name="product_id" tableColumnId="1"/>
      <queryTableField id="2" name="product_name" tableColumnId="2"/>
      <queryTableField id="3" name="category" tableColumnId="3"/>
      <queryTableField id="4" name="discounted_price" tableColumnId="4"/>
      <queryTableField id="5" name="actual_price" tableColumnId="5"/>
      <queryTableField id="6" name="discount_percentage" tableColumnId="6"/>
      <queryTableField id="7" name="rating" tableColumnId="7"/>
      <queryTableField id="8" name="rating_count" tableColumnId="8"/>
      <queryTableField id="9" name="about_product" tableColumnId="9"/>
      <queryTableField id="10" name="user_id" tableColumnId="10"/>
      <queryTableField id="11" name="user_name" tableColumnId="11"/>
      <queryTableField id="12" name="review_id" tableColumnId="12"/>
      <queryTableField id="13" name="review_title" tableColumnId="13"/>
      <queryTableField id="14" name="review_content" tableColumnId="14"/>
      <queryTableField id="15" name="img_link" tableColumnId="15"/>
      <queryTableField id="16" name="product_link" tableColumnId="1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6331065E-F31E-4ED4-9BC0-42649C9D6D78}" autoFormatId="16" applyNumberFormats="0" applyBorderFormats="0" applyFontFormats="0" applyPatternFormats="0" applyAlignmentFormats="0" applyWidthHeightFormats="0">
  <queryTableRefresh nextId="28">
    <queryTableFields count="23">
      <queryTableField id="1" name="product_id" tableColumnId="1"/>
      <queryTableField id="2" name="product_name" tableColumnId="2"/>
      <queryTableField id="17" dataBound="0" tableColumnId="20"/>
      <queryTableField id="3" name="category" tableColumnId="3"/>
      <queryTableField id="4" name="discounted_price" tableColumnId="4"/>
      <queryTableField id="5" name="actual_price" tableColumnId="5"/>
      <queryTableField id="24" dataBound="0" tableColumnId="23"/>
      <queryTableField id="6" name="discount_percentage" tableColumnId="6"/>
      <queryTableField id="20" dataBound="0" tableColumnId="18"/>
      <queryTableField id="7" name="rating" tableColumnId="7"/>
      <queryTableField id="8" name="rating_count" tableColumnId="8"/>
      <queryTableField id="26" dataBound="0" tableColumnId="25"/>
      <queryTableField id="25" dataBound="0" tableColumnId="24"/>
      <queryTableField id="23" dataBound="0" tableColumnId="22"/>
      <queryTableField id="9" name="about_product" tableColumnId="9"/>
      <queryTableField id="10" name="user_id" tableColumnId="10"/>
      <queryTableField id="11" name="user_name" tableColumnId="11"/>
      <queryTableField id="19" dataBound="0" tableColumnId="17"/>
      <queryTableField id="12" name="review_id" tableColumnId="12"/>
      <queryTableField id="13" name="review_title" tableColumnId="13"/>
      <queryTableField id="14" name="review_content" tableColumnId="14"/>
      <queryTableField id="15" name="img_link" tableColumnId="15"/>
      <queryTableField id="16" name="product_link" tableColumnId="1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1BEDE20-8D09-4384-AA4E-61F519E3658E}" name="amazon" displayName="amazon" ref="A1:P1464" tableType="queryTable" totalsRowShown="0">
  <autoFilter ref="A1:P1464" xr:uid="{21BEDE20-8D09-4384-AA4E-61F519E3658E}"/>
  <tableColumns count="16">
    <tableColumn id="1" xr3:uid="{BEE3FC38-7CDD-43DD-A7DF-D51E9AA9CEA6}" uniqueName="1" name="product_id" queryTableFieldId="1" dataDxfId="42"/>
    <tableColumn id="2" xr3:uid="{1E15DB02-AD16-4237-888F-B5AFCAF24D70}" uniqueName="2" name="product_name" queryTableFieldId="2" dataDxfId="41"/>
    <tableColumn id="3" xr3:uid="{0ECA551F-599C-4032-B298-E1DA5021163F}" uniqueName="3" name="category" queryTableFieldId="3" dataDxfId="40"/>
    <tableColumn id="4" xr3:uid="{4E51EE4B-3354-40E5-A349-16840E978BB8}" uniqueName="4" name="discounted_price" queryTableFieldId="4"/>
    <tableColumn id="5" xr3:uid="{89AE3F4C-6FB0-425F-BE8E-1530D33D2106}" uniqueName="5" name="actual_price" queryTableFieldId="5"/>
    <tableColumn id="6" xr3:uid="{FD958B33-3F7B-4FEA-9A3C-EB7DFA66EC56}" uniqueName="6" name="discount_percentage" queryTableFieldId="6"/>
    <tableColumn id="7" xr3:uid="{0A524D85-C511-4D47-943E-F16506F3B593}" uniqueName="7" name="rating" queryTableFieldId="7"/>
    <tableColumn id="8" xr3:uid="{50F2E63A-E609-4075-AFA1-287ECC505C94}" uniqueName="8" name="rating_count" queryTableFieldId="8"/>
    <tableColumn id="9" xr3:uid="{76D221F4-A5C1-4EAE-8805-5EB650B8E630}" uniqueName="9" name="about_product" queryTableFieldId="9" dataDxfId="39"/>
    <tableColumn id="10" xr3:uid="{04F45E22-CC2D-49E5-A0D8-33A1A40BB41D}" uniqueName="10" name="user_id" queryTableFieldId="10" dataDxfId="38"/>
    <tableColumn id="11" xr3:uid="{6C914019-ADDD-4D7C-A46D-C2B361E0C431}" uniqueName="11" name="user_name" queryTableFieldId="11" dataDxfId="37"/>
    <tableColumn id="12" xr3:uid="{F14DC2BD-D0F7-4CA0-8F07-D2E54A826AD1}" uniqueName="12" name="review_id" queryTableFieldId="12" dataDxfId="36"/>
    <tableColumn id="13" xr3:uid="{5127FAAD-4F69-42D2-BF83-30942FCF505E}" uniqueName="13" name="review_title" queryTableFieldId="13" dataDxfId="35"/>
    <tableColumn id="14" xr3:uid="{49A84E6A-86F7-4922-AC59-00BF912F4D70}" uniqueName="14" name="review_content" queryTableFieldId="14" dataDxfId="34"/>
    <tableColumn id="15" xr3:uid="{F1707D7D-B77A-4F9F-BD32-BFA51A42AA51}" uniqueName="15" name="img_link" queryTableFieldId="15" dataDxfId="33"/>
    <tableColumn id="16" xr3:uid="{118D1C48-5235-44C9-922C-3E81D9F061CF}" uniqueName="16" name="product_link" queryTableFieldId="16" dataDxfId="3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8E95B8F-F170-4D84-980A-13677FB10428}" name="amazon4" displayName="amazon4" ref="A1:W1465" tableType="queryTable" totalsRowCount="1">
  <autoFilter ref="A1:W1464" xr:uid="{21BEDE20-8D09-4384-AA4E-61F519E3658E}">
    <filterColumn colId="12">
      <filters>
        <filter val="1"/>
      </filters>
    </filterColumn>
  </autoFilter>
  <tableColumns count="23">
    <tableColumn id="1" xr3:uid="{57BA731F-8874-49A4-B8A2-F0C4CB5A6EEF}" uniqueName="1" name="product_id" queryTableFieldId="1" dataDxfId="31"/>
    <tableColumn id="2" xr3:uid="{C3BFCB00-63FC-406D-B55D-B1EFFA6AD966}" uniqueName="2" name="product_name" queryTableFieldId="2" dataDxfId="30"/>
    <tableColumn id="20" xr3:uid="{E333EFE8-91E8-484C-A248-B88407A2E45D}" uniqueName="20" name="product_name_clean" queryTableFieldId="17" dataDxfId="29">
      <calculatedColumnFormula>PROPER(amazon4[[#This Row],[product_name]])</calculatedColumnFormula>
    </tableColumn>
    <tableColumn id="3" xr3:uid="{8D6FBF96-774F-4404-AE95-6AEB5FDB49C0}" uniqueName="3" name="category" queryTableFieldId="3" dataDxfId="28"/>
    <tableColumn id="4" xr3:uid="{62F825C1-EC97-4B35-80BA-D7BDA8C9FD36}" uniqueName="4" name="discounted_price" queryTableFieldId="4" dataDxfId="27" totalsRowDxfId="26"/>
    <tableColumn id="5" xr3:uid="{4F1507F5-DC09-4611-81AB-1C9C6B80CD8C}" uniqueName="5" name="actual_price" queryTableFieldId="5" dataDxfId="25" totalsRowDxfId="24"/>
    <tableColumn id="23" xr3:uid="{BF098FF8-F51B-4941-B310-614E7154CB6A}" uniqueName="23" name="price_range" queryTableFieldId="24" dataDxfId="23" totalsRowDxfId="22">
      <calculatedColumnFormula array="1">_xlfn.IFS(amazon4[[#This Row],[actual_price]]&lt;200, "&lt;$200", amazon4[[#This Row],[actual_price]]&lt;=500, "$200-$500", amazon4[[#This Row],[actual_price]]&gt;500, "&gt;$500")</calculatedColumnFormula>
    </tableColumn>
    <tableColumn id="6" xr3:uid="{D7961B58-8ACF-4AB3-8350-F6DDCBFA2A96}" uniqueName="6" name="discount_percentage" queryTableFieldId="6" dataDxfId="21" totalsRowDxfId="20" dataCellStyle="Percent"/>
    <tableColumn id="18" xr3:uid="{68D2DB60-E9E4-4515-93FD-19951BD87EF8}" uniqueName="18" name="discount _greater_than_50%" totalsRowFunction="custom" queryTableFieldId="20" dataDxfId="19" dataCellStyle="Comma">
      <calculatedColumnFormula>IF(amazon4[[#This Row],[discount_percentage]]&gt;=0.5, 1, 0)</calculatedColumnFormula>
      <totalsRowFormula>SUM(I2:I1464)</totalsRowFormula>
    </tableColumn>
    <tableColumn id="7" xr3:uid="{E22954D7-0D25-421B-9E98-B817E2E0C142}" uniqueName="7" name="rating" queryTableFieldId="7" dataDxfId="18" totalsRowDxfId="17" dataCellStyle="Comma"/>
    <tableColumn id="8" xr3:uid="{EF9E5287-C810-4F3D-B572-24D17D7F0C5E}" uniqueName="8" name="rating_count" queryTableFieldId="8" dataDxfId="16" totalsRowDxfId="15" dataCellStyle="Comma"/>
    <tableColumn id="25" xr3:uid="{E9884C97-336C-4F2B-950C-4C3E69E5FF2C}" uniqueName="25" name="rating*rating_count" queryTableFieldId="26" dataDxfId="14" totalsRowDxfId="13" dataCellStyle="Comma">
      <calculatedColumnFormula>amazon4[[#This Row],[rating]]*amazon4[[#This Row],[rating_count]]</calculatedColumnFormula>
    </tableColumn>
    <tableColumn id="24" xr3:uid="{5F28F2FA-1822-45C8-9B69-B2E981D7085C}" uniqueName="24" name="Less_than_1000_reviews" totalsRowFunction="custom" queryTableFieldId="25" dataDxfId="12" totalsRowDxfId="11" dataCellStyle="Comma">
      <calculatedColumnFormula>IF(amazon4[[#This Row],[rating_count]]&lt;1000, 1, 0)</calculatedColumnFormula>
      <totalsRowFormula>SUM(M2:M1464)</totalsRowFormula>
    </tableColumn>
    <tableColumn id="22" xr3:uid="{C8E41F05-EFB8-4F97-B00C-27E1DCDB78F0}" uniqueName="22" name="potential_revenue_estimate" queryTableFieldId="23" dataDxfId="10" totalsRowDxfId="9" dataCellStyle="Comma">
      <calculatedColumnFormula>amazon4[[#This Row],[actual_price]]*amazon4[[#This Row],[rating_count]]</calculatedColumnFormula>
    </tableColumn>
    <tableColumn id="9" xr3:uid="{3CCD6405-4103-4ED8-8313-29D78C44397C}" uniqueName="9" name="about_product" queryTableFieldId="9" dataDxfId="8"/>
    <tableColumn id="10" xr3:uid="{44AFD600-1FD3-48E8-AE59-FCB35C17437A}" uniqueName="10" name="user_id" queryTableFieldId="10" dataDxfId="7"/>
    <tableColumn id="11" xr3:uid="{363208F4-8D2E-4E33-A853-F44C17FB9BEC}" uniqueName="11" name="user_name" queryTableFieldId="11" dataDxfId="6"/>
    <tableColumn id="17" xr3:uid="{DF559DC9-DF40-4BBA-9B79-B34BD5AE2B97}" uniqueName="17" name="user_name_clean" queryTableFieldId="19" dataDxfId="5">
      <calculatedColumnFormula>PROPER(amazon4[[#This Row],[user_name]])</calculatedColumnFormula>
    </tableColumn>
    <tableColumn id="12" xr3:uid="{44300099-C549-478F-AAAB-8B99F3502D41}" uniqueName="12" name="review_id" queryTableFieldId="12" dataDxfId="4"/>
    <tableColumn id="13" xr3:uid="{66069001-2C31-4063-962B-F1562A20C853}" uniqueName="13" name="review_title" queryTableFieldId="13" dataDxfId="3"/>
    <tableColumn id="14" xr3:uid="{545E4587-199C-4B81-9190-3C3A5DABB652}" uniqueName="14" name="review_content" queryTableFieldId="14" dataDxfId="2"/>
    <tableColumn id="15" xr3:uid="{7189B078-FBA6-4C9F-98BA-B3C3C8DCD2F3}" uniqueName="15" name="img_link" queryTableFieldId="15" dataDxfId="1"/>
    <tableColumn id="16" xr3:uid="{B3976916-4B2F-4D4C-82DB-919667FFEBC9}" uniqueName="16" name="product_link" queryTableFieldId="1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DAB42-5AE6-4CF9-89C6-1CE8FCA271AB}">
  <dimension ref="A1:P1464"/>
  <sheetViews>
    <sheetView topLeftCell="C1" workbookViewId="0">
      <selection activeCell="B2" sqref="B2"/>
    </sheetView>
  </sheetViews>
  <sheetFormatPr defaultRowHeight="14.5" x14ac:dyDescent="0.35"/>
  <cols>
    <col min="1" max="1" width="13.54296875" bestFit="1" customWidth="1"/>
    <col min="2" max="3" width="80.7265625" bestFit="1" customWidth="1"/>
    <col min="4" max="4" width="17.7265625" bestFit="1" customWidth="1"/>
    <col min="5" max="5" width="13.453125" bestFit="1" customWidth="1"/>
    <col min="6" max="6" width="20.81640625" bestFit="1" customWidth="1"/>
    <col min="7" max="7" width="7.90625" bestFit="1" customWidth="1"/>
    <col min="8" max="8" width="13.54296875" bestFit="1" customWidth="1"/>
    <col min="9" max="15" width="80.7265625" bestFit="1" customWidth="1"/>
    <col min="16" max="16" width="183.453125" bestFit="1" customWidth="1"/>
  </cols>
  <sheetData>
    <row r="1" spans="1:16" x14ac:dyDescent="0.3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5">
      <c r="A2" t="s">
        <v>16</v>
      </c>
      <c r="B2" t="s">
        <v>17</v>
      </c>
      <c r="C2" t="s">
        <v>18</v>
      </c>
      <c r="D2">
        <v>399</v>
      </c>
      <c r="E2">
        <v>1099</v>
      </c>
      <c r="F2">
        <v>0.64</v>
      </c>
      <c r="G2">
        <v>4.2</v>
      </c>
      <c r="H2">
        <v>24269</v>
      </c>
      <c r="I2" t="s">
        <v>19</v>
      </c>
      <c r="J2" t="s">
        <v>20</v>
      </c>
      <c r="K2" t="s">
        <v>21</v>
      </c>
      <c r="L2" t="s">
        <v>22</v>
      </c>
      <c r="M2" t="s">
        <v>23</v>
      </c>
      <c r="N2" t="s">
        <v>24</v>
      </c>
      <c r="O2" t="s">
        <v>25</v>
      </c>
      <c r="P2" t="s">
        <v>26</v>
      </c>
    </row>
    <row r="3" spans="1:16" x14ac:dyDescent="0.35">
      <c r="A3" t="s">
        <v>27</v>
      </c>
      <c r="B3" t="s">
        <v>28</v>
      </c>
      <c r="C3" t="s">
        <v>18</v>
      </c>
      <c r="D3">
        <v>199</v>
      </c>
      <c r="E3">
        <v>349</v>
      </c>
      <c r="F3">
        <v>0.43</v>
      </c>
      <c r="G3">
        <v>4</v>
      </c>
      <c r="H3">
        <v>43994</v>
      </c>
      <c r="I3" t="s">
        <v>29</v>
      </c>
      <c r="J3" t="s">
        <v>30</v>
      </c>
      <c r="K3" t="s">
        <v>31</v>
      </c>
      <c r="L3" t="s">
        <v>32</v>
      </c>
      <c r="M3" t="s">
        <v>33</v>
      </c>
      <c r="N3" t="s">
        <v>34</v>
      </c>
      <c r="O3" t="s">
        <v>35</v>
      </c>
      <c r="P3" t="s">
        <v>36</v>
      </c>
    </row>
    <row r="4" spans="1:16" x14ac:dyDescent="0.35">
      <c r="A4" t="s">
        <v>37</v>
      </c>
      <c r="B4" t="s">
        <v>38</v>
      </c>
      <c r="C4" t="s">
        <v>18</v>
      </c>
      <c r="D4">
        <v>199</v>
      </c>
      <c r="E4">
        <v>1899</v>
      </c>
      <c r="F4">
        <v>0.9</v>
      </c>
      <c r="G4">
        <v>3.9</v>
      </c>
      <c r="H4">
        <v>7928</v>
      </c>
      <c r="I4" t="s">
        <v>39</v>
      </c>
      <c r="J4" t="s">
        <v>40</v>
      </c>
      <c r="K4" t="s">
        <v>41</v>
      </c>
      <c r="L4" t="s">
        <v>42</v>
      </c>
      <c r="M4" t="s">
        <v>43</v>
      </c>
      <c r="N4" t="s">
        <v>44</v>
      </c>
      <c r="O4" t="s">
        <v>45</v>
      </c>
      <c r="P4" t="s">
        <v>46</v>
      </c>
    </row>
    <row r="5" spans="1:16" x14ac:dyDescent="0.35">
      <c r="A5" t="s">
        <v>47</v>
      </c>
      <c r="B5" t="s">
        <v>48</v>
      </c>
      <c r="C5" t="s">
        <v>18</v>
      </c>
      <c r="D5">
        <v>329</v>
      </c>
      <c r="E5">
        <v>699</v>
      </c>
      <c r="F5">
        <v>0.53</v>
      </c>
      <c r="G5">
        <v>4.2</v>
      </c>
      <c r="H5">
        <v>94363</v>
      </c>
      <c r="I5" t="s">
        <v>49</v>
      </c>
      <c r="J5" t="s">
        <v>50</v>
      </c>
      <c r="K5" t="s">
        <v>51</v>
      </c>
      <c r="L5" t="s">
        <v>52</v>
      </c>
      <c r="M5" t="s">
        <v>53</v>
      </c>
      <c r="N5" t="s">
        <v>54</v>
      </c>
      <c r="O5" t="s">
        <v>55</v>
      </c>
      <c r="P5" t="s">
        <v>56</v>
      </c>
    </row>
    <row r="6" spans="1:16" x14ac:dyDescent="0.35">
      <c r="A6" t="s">
        <v>57</v>
      </c>
      <c r="B6" t="s">
        <v>58</v>
      </c>
      <c r="C6" t="s">
        <v>18</v>
      </c>
      <c r="D6">
        <v>154</v>
      </c>
      <c r="E6">
        <v>399</v>
      </c>
      <c r="F6">
        <v>0.61</v>
      </c>
      <c r="G6">
        <v>4.2</v>
      </c>
      <c r="H6">
        <v>16905</v>
      </c>
      <c r="I6" t="s">
        <v>59</v>
      </c>
      <c r="J6" t="s">
        <v>60</v>
      </c>
      <c r="K6" t="s">
        <v>61</v>
      </c>
      <c r="L6" t="s">
        <v>62</v>
      </c>
      <c r="M6" t="s">
        <v>63</v>
      </c>
      <c r="N6" t="s">
        <v>64</v>
      </c>
      <c r="O6" t="s">
        <v>65</v>
      </c>
      <c r="P6" t="s">
        <v>66</v>
      </c>
    </row>
    <row r="7" spans="1:16" x14ac:dyDescent="0.35">
      <c r="A7" t="s">
        <v>67</v>
      </c>
      <c r="B7" t="s">
        <v>68</v>
      </c>
      <c r="C7" t="s">
        <v>18</v>
      </c>
      <c r="D7">
        <v>149</v>
      </c>
      <c r="E7">
        <v>1000</v>
      </c>
      <c r="F7">
        <v>0.85</v>
      </c>
      <c r="G7">
        <v>3.9</v>
      </c>
      <c r="H7">
        <v>24871</v>
      </c>
      <c r="I7" t="s">
        <v>69</v>
      </c>
      <c r="J7" t="s">
        <v>70</v>
      </c>
      <c r="K7" t="s">
        <v>71</v>
      </c>
      <c r="L7" t="s">
        <v>72</v>
      </c>
      <c r="M7" t="s">
        <v>73</v>
      </c>
      <c r="N7" t="s">
        <v>74</v>
      </c>
      <c r="O7" t="s">
        <v>75</v>
      </c>
      <c r="P7" t="s">
        <v>76</v>
      </c>
    </row>
    <row r="8" spans="1:16" x14ac:dyDescent="0.35">
      <c r="A8" t="s">
        <v>77</v>
      </c>
      <c r="B8" t="s">
        <v>78</v>
      </c>
      <c r="C8" t="s">
        <v>18</v>
      </c>
      <c r="D8">
        <v>176.63</v>
      </c>
      <c r="E8">
        <v>499</v>
      </c>
      <c r="F8">
        <v>0.65</v>
      </c>
      <c r="G8">
        <v>4.0999999999999996</v>
      </c>
      <c r="H8">
        <v>15188</v>
      </c>
      <c r="I8" t="s">
        <v>79</v>
      </c>
      <c r="J8" t="s">
        <v>80</v>
      </c>
      <c r="K8" t="s">
        <v>81</v>
      </c>
      <c r="L8" t="s">
        <v>82</v>
      </c>
      <c r="M8" t="s">
        <v>83</v>
      </c>
      <c r="N8" t="s">
        <v>84</v>
      </c>
      <c r="O8" t="s">
        <v>85</v>
      </c>
      <c r="P8" t="s">
        <v>86</v>
      </c>
    </row>
    <row r="9" spans="1:16" x14ac:dyDescent="0.35">
      <c r="A9" t="s">
        <v>87</v>
      </c>
      <c r="B9" t="s">
        <v>88</v>
      </c>
      <c r="C9" t="s">
        <v>18</v>
      </c>
      <c r="D9">
        <v>229</v>
      </c>
      <c r="E9">
        <v>299</v>
      </c>
      <c r="F9">
        <v>0.23</v>
      </c>
      <c r="G9">
        <v>4.3</v>
      </c>
      <c r="H9">
        <v>30411</v>
      </c>
      <c r="I9" t="s">
        <v>89</v>
      </c>
      <c r="J9" t="s">
        <v>90</v>
      </c>
      <c r="K9" t="s">
        <v>91</v>
      </c>
      <c r="L9" t="s">
        <v>92</v>
      </c>
      <c r="M9" t="s">
        <v>93</v>
      </c>
      <c r="N9" t="s">
        <v>94</v>
      </c>
      <c r="O9" t="s">
        <v>95</v>
      </c>
      <c r="P9" t="s">
        <v>96</v>
      </c>
    </row>
    <row r="10" spans="1:16" x14ac:dyDescent="0.35">
      <c r="A10" t="s">
        <v>97</v>
      </c>
      <c r="B10" t="s">
        <v>98</v>
      </c>
      <c r="C10" t="s">
        <v>99</v>
      </c>
      <c r="D10">
        <v>499</v>
      </c>
      <c r="E10">
        <v>999</v>
      </c>
      <c r="F10">
        <v>0.5</v>
      </c>
      <c r="G10">
        <v>4.2</v>
      </c>
      <c r="H10">
        <v>179691</v>
      </c>
      <c r="I10" t="s">
        <v>100</v>
      </c>
      <c r="J10" t="s">
        <v>101</v>
      </c>
      <c r="K10" t="s">
        <v>102</v>
      </c>
      <c r="L10" t="s">
        <v>103</v>
      </c>
      <c r="M10" t="s">
        <v>104</v>
      </c>
      <c r="N10" t="s">
        <v>105</v>
      </c>
      <c r="O10" t="s">
        <v>106</v>
      </c>
      <c r="P10" t="s">
        <v>107</v>
      </c>
    </row>
    <row r="11" spans="1:16" x14ac:dyDescent="0.35">
      <c r="A11" t="s">
        <v>108</v>
      </c>
      <c r="B11" t="s">
        <v>109</v>
      </c>
      <c r="C11" t="s">
        <v>18</v>
      </c>
      <c r="D11">
        <v>199</v>
      </c>
      <c r="E11">
        <v>299</v>
      </c>
      <c r="F11">
        <v>0.33</v>
      </c>
      <c r="G11">
        <v>4</v>
      </c>
      <c r="H11">
        <v>43994</v>
      </c>
      <c r="I11" t="s">
        <v>110</v>
      </c>
      <c r="J11" t="s">
        <v>30</v>
      </c>
      <c r="K11" t="s">
        <v>31</v>
      </c>
      <c r="L11" t="s">
        <v>32</v>
      </c>
      <c r="M11" t="s">
        <v>33</v>
      </c>
      <c r="N11" t="s">
        <v>34</v>
      </c>
      <c r="O11" t="s">
        <v>111</v>
      </c>
      <c r="P11" t="s">
        <v>112</v>
      </c>
    </row>
    <row r="12" spans="1:16" x14ac:dyDescent="0.35">
      <c r="A12" t="s">
        <v>113</v>
      </c>
      <c r="B12" t="s">
        <v>114</v>
      </c>
      <c r="C12" t="s">
        <v>18</v>
      </c>
      <c r="D12">
        <v>154</v>
      </c>
      <c r="E12">
        <v>339</v>
      </c>
      <c r="F12">
        <v>0.55000000000000004</v>
      </c>
      <c r="G12">
        <v>4.3</v>
      </c>
      <c r="H12">
        <v>13391</v>
      </c>
      <c r="I12" t="s">
        <v>115</v>
      </c>
      <c r="J12" t="s">
        <v>116</v>
      </c>
      <c r="K12" t="s">
        <v>117</v>
      </c>
      <c r="L12" t="s">
        <v>118</v>
      </c>
      <c r="M12" t="s">
        <v>119</v>
      </c>
      <c r="N12" t="s">
        <v>120</v>
      </c>
      <c r="O12" t="s">
        <v>121</v>
      </c>
      <c r="P12" t="s">
        <v>122</v>
      </c>
    </row>
    <row r="13" spans="1:16" x14ac:dyDescent="0.35">
      <c r="A13" t="s">
        <v>123</v>
      </c>
      <c r="B13" t="s">
        <v>124</v>
      </c>
      <c r="C13" t="s">
        <v>18</v>
      </c>
      <c r="D13">
        <v>299</v>
      </c>
      <c r="E13">
        <v>799</v>
      </c>
      <c r="F13">
        <v>0.63</v>
      </c>
      <c r="G13">
        <v>4.2</v>
      </c>
      <c r="H13">
        <v>94363</v>
      </c>
      <c r="I13" t="s">
        <v>125</v>
      </c>
      <c r="J13" t="s">
        <v>50</v>
      </c>
      <c r="K13" t="s">
        <v>51</v>
      </c>
      <c r="L13" t="s">
        <v>52</v>
      </c>
      <c r="M13" t="s">
        <v>53</v>
      </c>
      <c r="N13" t="s">
        <v>54</v>
      </c>
      <c r="O13" t="s">
        <v>126</v>
      </c>
      <c r="P13" t="s">
        <v>127</v>
      </c>
    </row>
    <row r="14" spans="1:16" x14ac:dyDescent="0.35">
      <c r="A14" t="s">
        <v>128</v>
      </c>
      <c r="B14" t="s">
        <v>129</v>
      </c>
      <c r="C14" t="s">
        <v>130</v>
      </c>
      <c r="D14">
        <v>219</v>
      </c>
      <c r="E14">
        <v>700</v>
      </c>
      <c r="F14">
        <v>0.69</v>
      </c>
      <c r="G14">
        <v>4.4000000000000004</v>
      </c>
      <c r="H14">
        <v>426973</v>
      </c>
      <c r="I14" t="s">
        <v>131</v>
      </c>
      <c r="J14" t="s">
        <v>132</v>
      </c>
      <c r="K14" t="s">
        <v>133</v>
      </c>
      <c r="L14" t="s">
        <v>134</v>
      </c>
      <c r="M14" t="s">
        <v>135</v>
      </c>
      <c r="N14" t="s">
        <v>136</v>
      </c>
      <c r="O14" t="s">
        <v>137</v>
      </c>
      <c r="P14" t="s">
        <v>138</v>
      </c>
    </row>
    <row r="15" spans="1:16" x14ac:dyDescent="0.35">
      <c r="A15" t="s">
        <v>139</v>
      </c>
      <c r="B15" t="s">
        <v>140</v>
      </c>
      <c r="C15" t="s">
        <v>18</v>
      </c>
      <c r="D15">
        <v>350</v>
      </c>
      <c r="E15">
        <v>899</v>
      </c>
      <c r="F15">
        <v>0.61</v>
      </c>
      <c r="G15">
        <v>4.2</v>
      </c>
      <c r="H15">
        <v>2262</v>
      </c>
      <c r="I15" t="s">
        <v>141</v>
      </c>
      <c r="J15" t="s">
        <v>142</v>
      </c>
      <c r="K15" t="s">
        <v>143</v>
      </c>
      <c r="L15" t="s">
        <v>144</v>
      </c>
      <c r="M15" t="s">
        <v>145</v>
      </c>
      <c r="N15" t="s">
        <v>146</v>
      </c>
      <c r="O15" t="s">
        <v>147</v>
      </c>
      <c r="P15" t="s">
        <v>148</v>
      </c>
    </row>
    <row r="16" spans="1:16" x14ac:dyDescent="0.35">
      <c r="A16" t="s">
        <v>149</v>
      </c>
      <c r="B16" t="s">
        <v>150</v>
      </c>
      <c r="C16" t="s">
        <v>18</v>
      </c>
      <c r="D16">
        <v>159</v>
      </c>
      <c r="E16">
        <v>399</v>
      </c>
      <c r="F16">
        <v>0.6</v>
      </c>
      <c r="G16">
        <v>4.0999999999999996</v>
      </c>
      <c r="H16">
        <v>4768</v>
      </c>
      <c r="I16" t="s">
        <v>59</v>
      </c>
      <c r="J16" t="s">
        <v>151</v>
      </c>
      <c r="K16" t="s">
        <v>152</v>
      </c>
      <c r="L16" t="s">
        <v>153</v>
      </c>
      <c r="M16" t="s">
        <v>154</v>
      </c>
      <c r="N16" t="s">
        <v>155</v>
      </c>
      <c r="O16" t="s">
        <v>156</v>
      </c>
      <c r="P16" t="s">
        <v>157</v>
      </c>
    </row>
    <row r="17" spans="1:16" x14ac:dyDescent="0.35">
      <c r="A17" t="s">
        <v>158</v>
      </c>
      <c r="B17" t="s">
        <v>159</v>
      </c>
      <c r="C17" t="s">
        <v>18</v>
      </c>
      <c r="D17">
        <v>349</v>
      </c>
      <c r="E17">
        <v>399</v>
      </c>
      <c r="F17">
        <v>0.13</v>
      </c>
      <c r="G17">
        <v>4.4000000000000004</v>
      </c>
      <c r="H17">
        <v>18757</v>
      </c>
      <c r="I17" t="s">
        <v>160</v>
      </c>
      <c r="J17" t="s">
        <v>161</v>
      </c>
      <c r="K17" t="s">
        <v>162</v>
      </c>
      <c r="L17" t="s">
        <v>163</v>
      </c>
      <c r="M17" t="s">
        <v>164</v>
      </c>
      <c r="N17" t="s">
        <v>165</v>
      </c>
      <c r="O17" t="s">
        <v>166</v>
      </c>
      <c r="P17" t="s">
        <v>167</v>
      </c>
    </row>
    <row r="18" spans="1:16" x14ac:dyDescent="0.35">
      <c r="A18" t="s">
        <v>168</v>
      </c>
      <c r="B18" t="s">
        <v>169</v>
      </c>
      <c r="C18" t="s">
        <v>170</v>
      </c>
      <c r="D18">
        <v>13999</v>
      </c>
      <c r="E18">
        <v>24999</v>
      </c>
      <c r="F18">
        <v>0.44</v>
      </c>
      <c r="G18">
        <v>4.2</v>
      </c>
      <c r="H18">
        <v>32840</v>
      </c>
      <c r="I18" t="s">
        <v>171</v>
      </c>
      <c r="J18" t="s">
        <v>172</v>
      </c>
      <c r="K18" t="s">
        <v>173</v>
      </c>
      <c r="L18" t="s">
        <v>174</v>
      </c>
      <c r="M18" t="s">
        <v>175</v>
      </c>
      <c r="N18" t="s">
        <v>176</v>
      </c>
      <c r="O18" t="s">
        <v>177</v>
      </c>
      <c r="P18" t="s">
        <v>178</v>
      </c>
    </row>
    <row r="19" spans="1:16" x14ac:dyDescent="0.35">
      <c r="A19" t="s">
        <v>179</v>
      </c>
      <c r="B19" t="s">
        <v>180</v>
      </c>
      <c r="C19" t="s">
        <v>18</v>
      </c>
      <c r="D19">
        <v>249</v>
      </c>
      <c r="E19">
        <v>399</v>
      </c>
      <c r="F19">
        <v>0.38</v>
      </c>
      <c r="G19">
        <v>4</v>
      </c>
      <c r="H19">
        <v>43994</v>
      </c>
      <c r="I19" t="s">
        <v>181</v>
      </c>
      <c r="J19" t="s">
        <v>30</v>
      </c>
      <c r="K19" t="s">
        <v>31</v>
      </c>
      <c r="L19" t="s">
        <v>32</v>
      </c>
      <c r="M19" t="s">
        <v>33</v>
      </c>
      <c r="N19" t="s">
        <v>34</v>
      </c>
      <c r="O19" t="s">
        <v>182</v>
      </c>
      <c r="P19" t="s">
        <v>183</v>
      </c>
    </row>
    <row r="20" spans="1:16" x14ac:dyDescent="0.35">
      <c r="A20" t="s">
        <v>184</v>
      </c>
      <c r="B20" t="s">
        <v>185</v>
      </c>
      <c r="C20" t="s">
        <v>18</v>
      </c>
      <c r="D20">
        <v>199</v>
      </c>
      <c r="E20">
        <v>499</v>
      </c>
      <c r="F20">
        <v>0.6</v>
      </c>
      <c r="G20">
        <v>4.0999999999999996</v>
      </c>
      <c r="H20">
        <v>13045</v>
      </c>
      <c r="I20" t="s">
        <v>186</v>
      </c>
      <c r="J20" t="s">
        <v>187</v>
      </c>
      <c r="K20" t="s">
        <v>188</v>
      </c>
      <c r="L20" t="s">
        <v>189</v>
      </c>
      <c r="M20" t="s">
        <v>190</v>
      </c>
      <c r="N20" t="s">
        <v>191</v>
      </c>
      <c r="O20" t="s">
        <v>192</v>
      </c>
      <c r="P20" t="s">
        <v>193</v>
      </c>
    </row>
    <row r="21" spans="1:16" x14ac:dyDescent="0.35">
      <c r="A21" t="s">
        <v>194</v>
      </c>
      <c r="B21" t="s">
        <v>195</v>
      </c>
      <c r="C21" t="s">
        <v>170</v>
      </c>
      <c r="D21">
        <v>13490</v>
      </c>
      <c r="E21">
        <v>21990</v>
      </c>
      <c r="F21">
        <v>0.39</v>
      </c>
      <c r="G21">
        <v>4.3</v>
      </c>
      <c r="H21">
        <v>11976</v>
      </c>
      <c r="I21" t="s">
        <v>196</v>
      </c>
      <c r="J21" t="s">
        <v>197</v>
      </c>
      <c r="K21" t="s">
        <v>198</v>
      </c>
      <c r="L21" t="s">
        <v>199</v>
      </c>
      <c r="M21" t="s">
        <v>200</v>
      </c>
      <c r="N21" t="s">
        <v>201</v>
      </c>
      <c r="O21" t="s">
        <v>202</v>
      </c>
      <c r="P21" t="s">
        <v>203</v>
      </c>
    </row>
    <row r="22" spans="1:16" x14ac:dyDescent="0.35">
      <c r="A22" t="s">
        <v>204</v>
      </c>
      <c r="B22" t="s">
        <v>205</v>
      </c>
      <c r="C22" t="s">
        <v>18</v>
      </c>
      <c r="D22">
        <v>970</v>
      </c>
      <c r="E22">
        <v>1799</v>
      </c>
      <c r="F22">
        <v>0.46</v>
      </c>
      <c r="G22">
        <v>4.5</v>
      </c>
      <c r="H22">
        <v>815</v>
      </c>
      <c r="I22" t="s">
        <v>206</v>
      </c>
      <c r="J22" t="s">
        <v>207</v>
      </c>
      <c r="K22" t="s">
        <v>208</v>
      </c>
      <c r="L22" t="s">
        <v>209</v>
      </c>
      <c r="M22" t="s">
        <v>210</v>
      </c>
      <c r="N22" t="s">
        <v>211</v>
      </c>
      <c r="O22" t="s">
        <v>212</v>
      </c>
      <c r="P22" t="s">
        <v>213</v>
      </c>
    </row>
    <row r="23" spans="1:16" x14ac:dyDescent="0.35">
      <c r="A23" t="s">
        <v>214</v>
      </c>
      <c r="B23" t="s">
        <v>215</v>
      </c>
      <c r="C23" t="s">
        <v>130</v>
      </c>
      <c r="D23">
        <v>279</v>
      </c>
      <c r="E23">
        <v>499</v>
      </c>
      <c r="F23">
        <v>0.44</v>
      </c>
      <c r="G23">
        <v>3.7</v>
      </c>
      <c r="H23">
        <v>10962</v>
      </c>
      <c r="I23" t="s">
        <v>216</v>
      </c>
      <c r="J23" t="s">
        <v>217</v>
      </c>
      <c r="K23" t="s">
        <v>218</v>
      </c>
      <c r="L23" t="s">
        <v>219</v>
      </c>
      <c r="M23" t="s">
        <v>220</v>
      </c>
      <c r="N23" t="s">
        <v>221</v>
      </c>
      <c r="O23" t="s">
        <v>222</v>
      </c>
      <c r="P23" t="s">
        <v>223</v>
      </c>
    </row>
    <row r="24" spans="1:16" x14ac:dyDescent="0.35">
      <c r="A24" t="s">
        <v>224</v>
      </c>
      <c r="B24" t="s">
        <v>225</v>
      </c>
      <c r="C24" t="s">
        <v>170</v>
      </c>
      <c r="D24">
        <v>13490</v>
      </c>
      <c r="E24">
        <v>22900</v>
      </c>
      <c r="F24">
        <v>0.41</v>
      </c>
      <c r="G24">
        <v>4.3</v>
      </c>
      <c r="H24">
        <v>16299</v>
      </c>
      <c r="I24" t="s">
        <v>226</v>
      </c>
      <c r="J24" t="s">
        <v>227</v>
      </c>
      <c r="K24" t="s">
        <v>228</v>
      </c>
      <c r="L24" t="s">
        <v>229</v>
      </c>
      <c r="M24" t="s">
        <v>230</v>
      </c>
      <c r="N24" t="s">
        <v>231</v>
      </c>
      <c r="O24" t="s">
        <v>232</v>
      </c>
      <c r="P24" t="s">
        <v>233</v>
      </c>
    </row>
    <row r="25" spans="1:16" x14ac:dyDescent="0.35">
      <c r="A25" t="s">
        <v>234</v>
      </c>
      <c r="B25" t="s">
        <v>235</v>
      </c>
      <c r="C25" t="s">
        <v>18</v>
      </c>
      <c r="D25">
        <v>59</v>
      </c>
      <c r="E25">
        <v>199</v>
      </c>
      <c r="F25">
        <v>0.7</v>
      </c>
      <c r="G25">
        <v>4</v>
      </c>
      <c r="H25">
        <v>9378</v>
      </c>
      <c r="I25" t="s">
        <v>236</v>
      </c>
      <c r="J25" t="s">
        <v>237</v>
      </c>
      <c r="K25" t="s">
        <v>238</v>
      </c>
      <c r="L25" t="s">
        <v>239</v>
      </c>
      <c r="M25" t="s">
        <v>240</v>
      </c>
      <c r="N25" t="s">
        <v>241</v>
      </c>
      <c r="O25" t="s">
        <v>242</v>
      </c>
      <c r="P25" t="s">
        <v>243</v>
      </c>
    </row>
    <row r="26" spans="1:16" x14ac:dyDescent="0.35">
      <c r="A26" t="s">
        <v>244</v>
      </c>
      <c r="B26" t="s">
        <v>245</v>
      </c>
      <c r="C26" t="s">
        <v>170</v>
      </c>
      <c r="D26">
        <v>11499</v>
      </c>
      <c r="E26">
        <v>19990</v>
      </c>
      <c r="F26">
        <v>0.42</v>
      </c>
      <c r="G26">
        <v>4.3</v>
      </c>
      <c r="H26">
        <v>4703</v>
      </c>
      <c r="I26" t="s">
        <v>246</v>
      </c>
      <c r="J26" t="s">
        <v>247</v>
      </c>
      <c r="K26" t="s">
        <v>248</v>
      </c>
      <c r="L26" t="s">
        <v>249</v>
      </c>
      <c r="M26" t="s">
        <v>250</v>
      </c>
      <c r="N26" t="s">
        <v>251</v>
      </c>
      <c r="O26" t="s">
        <v>252</v>
      </c>
      <c r="P26" t="s">
        <v>253</v>
      </c>
    </row>
    <row r="27" spans="1:16" x14ac:dyDescent="0.35">
      <c r="A27" t="s">
        <v>254</v>
      </c>
      <c r="B27" t="s">
        <v>255</v>
      </c>
      <c r="C27" t="s">
        <v>130</v>
      </c>
      <c r="D27">
        <v>199</v>
      </c>
      <c r="E27">
        <v>699</v>
      </c>
      <c r="F27">
        <v>0.72</v>
      </c>
      <c r="G27">
        <v>4.2</v>
      </c>
      <c r="H27">
        <v>12153</v>
      </c>
      <c r="I27" t="s">
        <v>256</v>
      </c>
      <c r="J27" t="s">
        <v>257</v>
      </c>
      <c r="K27" t="s">
        <v>258</v>
      </c>
      <c r="L27" t="s">
        <v>259</v>
      </c>
      <c r="M27" t="s">
        <v>260</v>
      </c>
      <c r="N27" t="s">
        <v>261</v>
      </c>
      <c r="O27" t="s">
        <v>262</v>
      </c>
      <c r="P27" t="s">
        <v>263</v>
      </c>
    </row>
    <row r="28" spans="1:16" x14ac:dyDescent="0.35">
      <c r="A28" t="s">
        <v>264</v>
      </c>
      <c r="B28" t="s">
        <v>265</v>
      </c>
      <c r="C28" t="s">
        <v>170</v>
      </c>
      <c r="D28">
        <v>14999</v>
      </c>
      <c r="E28">
        <v>19999</v>
      </c>
      <c r="F28">
        <v>0.25</v>
      </c>
      <c r="G28">
        <v>4.2</v>
      </c>
      <c r="H28">
        <v>34899</v>
      </c>
      <c r="I28" t="s">
        <v>266</v>
      </c>
      <c r="J28" t="s">
        <v>267</v>
      </c>
      <c r="K28" t="s">
        <v>268</v>
      </c>
      <c r="L28" t="s">
        <v>269</v>
      </c>
      <c r="M28" t="s">
        <v>270</v>
      </c>
      <c r="N28" t="s">
        <v>271</v>
      </c>
      <c r="O28" t="s">
        <v>272</v>
      </c>
      <c r="P28" t="s">
        <v>273</v>
      </c>
    </row>
    <row r="29" spans="1:16" x14ac:dyDescent="0.35">
      <c r="A29" t="s">
        <v>274</v>
      </c>
      <c r="B29" t="s">
        <v>275</v>
      </c>
      <c r="C29" t="s">
        <v>18</v>
      </c>
      <c r="D29">
        <v>299</v>
      </c>
      <c r="E29">
        <v>399</v>
      </c>
      <c r="F29">
        <v>0.25</v>
      </c>
      <c r="G29">
        <v>4</v>
      </c>
      <c r="H29">
        <v>2766</v>
      </c>
      <c r="I29" t="s">
        <v>276</v>
      </c>
      <c r="J29" t="s">
        <v>277</v>
      </c>
      <c r="K29" t="s">
        <v>278</v>
      </c>
      <c r="L29" t="s">
        <v>279</v>
      </c>
      <c r="M29" t="s">
        <v>280</v>
      </c>
      <c r="N29" t="s">
        <v>281</v>
      </c>
      <c r="O29" t="s">
        <v>282</v>
      </c>
      <c r="P29" t="s">
        <v>283</v>
      </c>
    </row>
    <row r="30" spans="1:16" x14ac:dyDescent="0.35">
      <c r="A30" t="s">
        <v>284</v>
      </c>
      <c r="B30" t="s">
        <v>285</v>
      </c>
      <c r="C30" t="s">
        <v>18</v>
      </c>
      <c r="D30">
        <v>970</v>
      </c>
      <c r="E30">
        <v>1999</v>
      </c>
      <c r="F30">
        <v>0.51</v>
      </c>
      <c r="G30">
        <v>4.4000000000000004</v>
      </c>
      <c r="H30">
        <v>184</v>
      </c>
      <c r="I30" t="s">
        <v>286</v>
      </c>
      <c r="J30" t="s">
        <v>287</v>
      </c>
      <c r="K30" t="s">
        <v>288</v>
      </c>
      <c r="L30" t="s">
        <v>289</v>
      </c>
      <c r="M30" t="s">
        <v>290</v>
      </c>
      <c r="N30" t="s">
        <v>291</v>
      </c>
      <c r="O30" t="s">
        <v>292</v>
      </c>
      <c r="P30" t="s">
        <v>293</v>
      </c>
    </row>
    <row r="31" spans="1:16" x14ac:dyDescent="0.35">
      <c r="A31" t="s">
        <v>294</v>
      </c>
      <c r="B31" t="s">
        <v>295</v>
      </c>
      <c r="C31" t="s">
        <v>18</v>
      </c>
      <c r="D31">
        <v>299</v>
      </c>
      <c r="E31">
        <v>999</v>
      </c>
      <c r="F31">
        <v>0.7</v>
      </c>
      <c r="G31">
        <v>4.3</v>
      </c>
      <c r="H31">
        <v>20850</v>
      </c>
      <c r="I31" t="s">
        <v>296</v>
      </c>
      <c r="J31" t="s">
        <v>297</v>
      </c>
      <c r="K31" t="s">
        <v>298</v>
      </c>
      <c r="L31" t="s">
        <v>299</v>
      </c>
      <c r="M31" t="s">
        <v>300</v>
      </c>
      <c r="N31" t="s">
        <v>301</v>
      </c>
      <c r="O31" t="s">
        <v>302</v>
      </c>
      <c r="P31" t="s">
        <v>303</v>
      </c>
    </row>
    <row r="32" spans="1:16" x14ac:dyDescent="0.35">
      <c r="A32" t="s">
        <v>304</v>
      </c>
      <c r="B32" t="s">
        <v>305</v>
      </c>
      <c r="C32" t="s">
        <v>18</v>
      </c>
      <c r="D32">
        <v>199</v>
      </c>
      <c r="E32">
        <v>750</v>
      </c>
      <c r="F32">
        <v>0.73</v>
      </c>
      <c r="G32">
        <v>4.5</v>
      </c>
      <c r="H32">
        <v>74976</v>
      </c>
      <c r="I32" t="s">
        <v>306</v>
      </c>
      <c r="J32" t="s">
        <v>307</v>
      </c>
      <c r="K32" t="s">
        <v>308</v>
      </c>
      <c r="L32" t="s">
        <v>309</v>
      </c>
      <c r="M32" t="s">
        <v>310</v>
      </c>
      <c r="N32" t="s">
        <v>311</v>
      </c>
      <c r="O32" t="s">
        <v>312</v>
      </c>
      <c r="P32" t="s">
        <v>313</v>
      </c>
    </row>
    <row r="33" spans="1:16" x14ac:dyDescent="0.35">
      <c r="A33" t="s">
        <v>314</v>
      </c>
      <c r="B33" t="s">
        <v>315</v>
      </c>
      <c r="C33" t="s">
        <v>18</v>
      </c>
      <c r="D33">
        <v>179</v>
      </c>
      <c r="E33">
        <v>499</v>
      </c>
      <c r="F33">
        <v>0.64</v>
      </c>
      <c r="G33">
        <v>4</v>
      </c>
      <c r="H33">
        <v>1934</v>
      </c>
      <c r="I33" t="s">
        <v>316</v>
      </c>
      <c r="J33" t="s">
        <v>317</v>
      </c>
      <c r="K33" t="s">
        <v>318</v>
      </c>
      <c r="L33" t="s">
        <v>319</v>
      </c>
      <c r="M33" t="s">
        <v>320</v>
      </c>
      <c r="N33" t="s">
        <v>321</v>
      </c>
      <c r="O33" t="s">
        <v>322</v>
      </c>
      <c r="P33" t="s">
        <v>323</v>
      </c>
    </row>
    <row r="34" spans="1:16" x14ac:dyDescent="0.35">
      <c r="A34" t="s">
        <v>324</v>
      </c>
      <c r="B34" t="s">
        <v>325</v>
      </c>
      <c r="C34" t="s">
        <v>18</v>
      </c>
      <c r="D34">
        <v>389</v>
      </c>
      <c r="E34">
        <v>1099</v>
      </c>
      <c r="F34">
        <v>0.65</v>
      </c>
      <c r="G34">
        <v>4.3</v>
      </c>
      <c r="H34">
        <v>974</v>
      </c>
      <c r="I34" t="s">
        <v>326</v>
      </c>
      <c r="J34" t="s">
        <v>327</v>
      </c>
      <c r="K34" t="s">
        <v>328</v>
      </c>
      <c r="L34" t="s">
        <v>329</v>
      </c>
      <c r="M34" t="s">
        <v>330</v>
      </c>
      <c r="N34" t="s">
        <v>331</v>
      </c>
      <c r="O34" t="s">
        <v>332</v>
      </c>
      <c r="P34" t="s">
        <v>333</v>
      </c>
    </row>
    <row r="35" spans="1:16" x14ac:dyDescent="0.35">
      <c r="A35" t="s">
        <v>334</v>
      </c>
      <c r="B35" t="s">
        <v>335</v>
      </c>
      <c r="C35" t="s">
        <v>18</v>
      </c>
      <c r="D35">
        <v>599</v>
      </c>
      <c r="E35">
        <v>599</v>
      </c>
      <c r="F35">
        <v>0</v>
      </c>
      <c r="G35">
        <v>4.3</v>
      </c>
      <c r="H35">
        <v>355</v>
      </c>
      <c r="I35" t="s">
        <v>336</v>
      </c>
      <c r="J35" t="s">
        <v>337</v>
      </c>
      <c r="K35" t="s">
        <v>338</v>
      </c>
      <c r="L35" t="s">
        <v>339</v>
      </c>
      <c r="M35" t="s">
        <v>340</v>
      </c>
      <c r="N35" t="s">
        <v>341</v>
      </c>
      <c r="O35" t="s">
        <v>342</v>
      </c>
      <c r="P35" t="s">
        <v>343</v>
      </c>
    </row>
    <row r="36" spans="1:16" x14ac:dyDescent="0.35">
      <c r="A36" t="s">
        <v>344</v>
      </c>
      <c r="B36" t="s">
        <v>345</v>
      </c>
      <c r="C36" t="s">
        <v>18</v>
      </c>
      <c r="D36">
        <v>199</v>
      </c>
      <c r="E36">
        <v>999</v>
      </c>
      <c r="F36">
        <v>0.8</v>
      </c>
      <c r="G36">
        <v>3.9</v>
      </c>
      <c r="H36">
        <v>1075</v>
      </c>
      <c r="I36" t="s">
        <v>346</v>
      </c>
      <c r="J36" t="s">
        <v>347</v>
      </c>
      <c r="K36" t="s">
        <v>348</v>
      </c>
      <c r="L36" t="s">
        <v>349</v>
      </c>
      <c r="M36" t="s">
        <v>350</v>
      </c>
      <c r="N36" t="s">
        <v>351</v>
      </c>
      <c r="O36" t="s">
        <v>352</v>
      </c>
      <c r="P36" t="s">
        <v>353</v>
      </c>
    </row>
    <row r="37" spans="1:16" x14ac:dyDescent="0.35">
      <c r="A37" t="s">
        <v>354</v>
      </c>
      <c r="B37" t="s">
        <v>355</v>
      </c>
      <c r="C37" t="s">
        <v>18</v>
      </c>
      <c r="D37">
        <v>99</v>
      </c>
      <c r="E37">
        <v>666.66</v>
      </c>
      <c r="F37">
        <v>0.85</v>
      </c>
      <c r="G37">
        <v>3.9</v>
      </c>
      <c r="H37">
        <v>24871</v>
      </c>
      <c r="I37" t="s">
        <v>356</v>
      </c>
      <c r="J37" t="s">
        <v>70</v>
      </c>
      <c r="K37" t="s">
        <v>71</v>
      </c>
      <c r="L37" t="s">
        <v>72</v>
      </c>
      <c r="M37" t="s">
        <v>73</v>
      </c>
      <c r="N37" t="s">
        <v>357</v>
      </c>
      <c r="O37" t="s">
        <v>358</v>
      </c>
      <c r="P37" t="s">
        <v>359</v>
      </c>
    </row>
    <row r="38" spans="1:16" x14ac:dyDescent="0.35">
      <c r="A38" t="s">
        <v>360</v>
      </c>
      <c r="B38" t="s">
        <v>361</v>
      </c>
      <c r="C38" t="s">
        <v>18</v>
      </c>
      <c r="D38">
        <v>899</v>
      </c>
      <c r="E38">
        <v>1900</v>
      </c>
      <c r="F38">
        <v>0.53</v>
      </c>
      <c r="G38">
        <v>4.4000000000000004</v>
      </c>
      <c r="H38">
        <v>13552</v>
      </c>
      <c r="I38" t="s">
        <v>362</v>
      </c>
      <c r="J38" t="s">
        <v>363</v>
      </c>
      <c r="K38" t="s">
        <v>364</v>
      </c>
      <c r="L38" t="s">
        <v>365</v>
      </c>
      <c r="M38" t="s">
        <v>366</v>
      </c>
      <c r="N38" t="s">
        <v>367</v>
      </c>
      <c r="O38" t="s">
        <v>368</v>
      </c>
      <c r="P38" t="s">
        <v>369</v>
      </c>
    </row>
    <row r="39" spans="1:16" x14ac:dyDescent="0.35">
      <c r="A39" t="s">
        <v>370</v>
      </c>
      <c r="B39" t="s">
        <v>371</v>
      </c>
      <c r="C39" t="s">
        <v>18</v>
      </c>
      <c r="D39">
        <v>199</v>
      </c>
      <c r="E39">
        <v>999</v>
      </c>
      <c r="F39">
        <v>0.8</v>
      </c>
      <c r="G39">
        <v>4</v>
      </c>
      <c r="H39">
        <v>576</v>
      </c>
      <c r="I39" t="s">
        <v>372</v>
      </c>
      <c r="J39" t="s">
        <v>373</v>
      </c>
      <c r="K39" t="s">
        <v>374</v>
      </c>
      <c r="L39" t="s">
        <v>375</v>
      </c>
      <c r="M39" t="s">
        <v>376</v>
      </c>
      <c r="N39" t="s">
        <v>377</v>
      </c>
      <c r="O39" t="s">
        <v>378</v>
      </c>
      <c r="P39" t="s">
        <v>379</v>
      </c>
    </row>
    <row r="40" spans="1:16" x14ac:dyDescent="0.35">
      <c r="A40" t="s">
        <v>380</v>
      </c>
      <c r="B40" t="s">
        <v>381</v>
      </c>
      <c r="C40" t="s">
        <v>170</v>
      </c>
      <c r="D40">
        <v>32999</v>
      </c>
      <c r="E40">
        <v>45999</v>
      </c>
      <c r="F40">
        <v>0.28000000000000003</v>
      </c>
      <c r="G40">
        <v>4.2</v>
      </c>
      <c r="H40">
        <v>7298</v>
      </c>
      <c r="I40" t="s">
        <v>382</v>
      </c>
      <c r="J40" t="s">
        <v>383</v>
      </c>
      <c r="K40" t="s">
        <v>384</v>
      </c>
      <c r="L40" t="s">
        <v>385</v>
      </c>
      <c r="M40" t="s">
        <v>386</v>
      </c>
      <c r="N40" t="s">
        <v>387</v>
      </c>
      <c r="O40" t="s">
        <v>388</v>
      </c>
      <c r="P40" t="s">
        <v>389</v>
      </c>
    </row>
    <row r="41" spans="1:16" x14ac:dyDescent="0.35">
      <c r="A41" t="s">
        <v>390</v>
      </c>
      <c r="B41" t="s">
        <v>391</v>
      </c>
      <c r="C41" t="s">
        <v>18</v>
      </c>
      <c r="D41">
        <v>970</v>
      </c>
      <c r="E41">
        <v>1999</v>
      </c>
      <c r="F41">
        <v>0.51</v>
      </c>
      <c r="G41">
        <v>4.2</v>
      </c>
      <c r="H41">
        <v>462</v>
      </c>
      <c r="I41" t="s">
        <v>392</v>
      </c>
      <c r="J41" t="s">
        <v>393</v>
      </c>
      <c r="K41" t="s">
        <v>394</v>
      </c>
      <c r="L41" t="s">
        <v>395</v>
      </c>
      <c r="M41" t="s">
        <v>396</v>
      </c>
      <c r="N41" t="s">
        <v>397</v>
      </c>
      <c r="O41" t="s">
        <v>398</v>
      </c>
      <c r="P41" t="s">
        <v>399</v>
      </c>
    </row>
    <row r="42" spans="1:16" x14ac:dyDescent="0.35">
      <c r="A42" t="s">
        <v>400</v>
      </c>
      <c r="B42" t="s">
        <v>401</v>
      </c>
      <c r="C42" t="s">
        <v>18</v>
      </c>
      <c r="D42">
        <v>209</v>
      </c>
      <c r="E42">
        <v>695</v>
      </c>
      <c r="F42">
        <v>0.7</v>
      </c>
      <c r="G42">
        <v>4.5</v>
      </c>
      <c r="H42">
        <v>107687</v>
      </c>
      <c r="I42" t="s">
        <v>402</v>
      </c>
      <c r="J42" t="s">
        <v>403</v>
      </c>
      <c r="K42" t="s">
        <v>404</v>
      </c>
      <c r="L42" t="s">
        <v>405</v>
      </c>
      <c r="M42" t="s">
        <v>406</v>
      </c>
      <c r="N42" t="s">
        <v>407</v>
      </c>
      <c r="O42" t="s">
        <v>408</v>
      </c>
      <c r="P42" t="s">
        <v>409</v>
      </c>
    </row>
    <row r="43" spans="1:16" x14ac:dyDescent="0.35">
      <c r="A43" t="s">
        <v>410</v>
      </c>
      <c r="B43" t="s">
        <v>411</v>
      </c>
      <c r="C43" t="s">
        <v>170</v>
      </c>
      <c r="D43">
        <v>19999</v>
      </c>
      <c r="E43">
        <v>34999</v>
      </c>
      <c r="F43">
        <v>0.43</v>
      </c>
      <c r="G43">
        <v>4.3</v>
      </c>
      <c r="H43">
        <v>27151</v>
      </c>
      <c r="I43" t="s">
        <v>412</v>
      </c>
      <c r="J43" t="s">
        <v>413</v>
      </c>
      <c r="K43" t="s">
        <v>414</v>
      </c>
      <c r="L43" t="s">
        <v>415</v>
      </c>
      <c r="M43" t="s">
        <v>416</v>
      </c>
      <c r="N43" t="s">
        <v>417</v>
      </c>
      <c r="O43" t="s">
        <v>418</v>
      </c>
      <c r="P43" t="s">
        <v>419</v>
      </c>
    </row>
    <row r="44" spans="1:16" x14ac:dyDescent="0.35">
      <c r="A44" t="s">
        <v>420</v>
      </c>
      <c r="B44" t="s">
        <v>421</v>
      </c>
      <c r="C44" t="s">
        <v>18</v>
      </c>
      <c r="D44">
        <v>399</v>
      </c>
      <c r="E44">
        <v>1099</v>
      </c>
      <c r="F44">
        <v>0.64</v>
      </c>
      <c r="G44">
        <v>4.2</v>
      </c>
      <c r="H44">
        <v>24269</v>
      </c>
      <c r="I44" t="s">
        <v>422</v>
      </c>
      <c r="J44" t="s">
        <v>20</v>
      </c>
      <c r="K44" t="s">
        <v>21</v>
      </c>
      <c r="L44" t="s">
        <v>22</v>
      </c>
      <c r="M44" t="s">
        <v>23</v>
      </c>
      <c r="N44" t="s">
        <v>24</v>
      </c>
      <c r="O44" t="s">
        <v>423</v>
      </c>
      <c r="P44" t="s">
        <v>424</v>
      </c>
    </row>
    <row r="45" spans="1:16" x14ac:dyDescent="0.35">
      <c r="A45" t="s">
        <v>425</v>
      </c>
      <c r="B45" t="s">
        <v>426</v>
      </c>
      <c r="C45" t="s">
        <v>99</v>
      </c>
      <c r="D45">
        <v>999</v>
      </c>
      <c r="E45">
        <v>1599</v>
      </c>
      <c r="F45">
        <v>0.38</v>
      </c>
      <c r="G45">
        <v>4.3</v>
      </c>
      <c r="H45">
        <v>12093</v>
      </c>
      <c r="I45" t="s">
        <v>427</v>
      </c>
      <c r="J45" t="s">
        <v>428</v>
      </c>
      <c r="K45" t="s">
        <v>429</v>
      </c>
      <c r="L45" t="s">
        <v>430</v>
      </c>
      <c r="M45" t="s">
        <v>431</v>
      </c>
      <c r="N45" t="s">
        <v>432</v>
      </c>
      <c r="O45" t="s">
        <v>433</v>
      </c>
      <c r="P45" t="s">
        <v>434</v>
      </c>
    </row>
    <row r="46" spans="1:16" x14ac:dyDescent="0.35">
      <c r="A46" t="s">
        <v>435</v>
      </c>
      <c r="B46" t="s">
        <v>436</v>
      </c>
      <c r="C46" t="s">
        <v>18</v>
      </c>
      <c r="D46">
        <v>59</v>
      </c>
      <c r="E46">
        <v>199</v>
      </c>
      <c r="F46">
        <v>0.7</v>
      </c>
      <c r="G46">
        <v>4</v>
      </c>
      <c r="H46">
        <v>9378</v>
      </c>
      <c r="I46" t="s">
        <v>437</v>
      </c>
      <c r="J46" t="s">
        <v>237</v>
      </c>
      <c r="K46" t="s">
        <v>238</v>
      </c>
      <c r="L46" t="s">
        <v>239</v>
      </c>
      <c r="M46" t="s">
        <v>240</v>
      </c>
      <c r="N46" t="s">
        <v>241</v>
      </c>
      <c r="O46" t="s">
        <v>438</v>
      </c>
      <c r="P46" t="s">
        <v>439</v>
      </c>
    </row>
    <row r="47" spans="1:16" x14ac:dyDescent="0.35">
      <c r="A47" t="s">
        <v>440</v>
      </c>
      <c r="B47" t="s">
        <v>441</v>
      </c>
      <c r="C47" t="s">
        <v>18</v>
      </c>
      <c r="D47">
        <v>333</v>
      </c>
      <c r="E47">
        <v>999</v>
      </c>
      <c r="F47">
        <v>0.67</v>
      </c>
      <c r="G47">
        <v>3.3</v>
      </c>
      <c r="H47">
        <v>9792</v>
      </c>
      <c r="I47" t="s">
        <v>442</v>
      </c>
      <c r="J47" t="s">
        <v>443</v>
      </c>
      <c r="K47" t="s">
        <v>444</v>
      </c>
      <c r="L47" t="s">
        <v>445</v>
      </c>
      <c r="M47" t="s">
        <v>446</v>
      </c>
      <c r="N47" t="s">
        <v>447</v>
      </c>
      <c r="O47" t="s">
        <v>448</v>
      </c>
      <c r="P47" t="s">
        <v>449</v>
      </c>
    </row>
    <row r="48" spans="1:16" x14ac:dyDescent="0.35">
      <c r="A48" t="s">
        <v>450</v>
      </c>
      <c r="B48" t="s">
        <v>451</v>
      </c>
      <c r="C48" t="s">
        <v>99</v>
      </c>
      <c r="D48">
        <v>507</v>
      </c>
      <c r="E48">
        <v>1208</v>
      </c>
      <c r="F48">
        <v>0.57999999999999996</v>
      </c>
      <c r="G48">
        <v>4.0999999999999996</v>
      </c>
      <c r="H48">
        <v>8131</v>
      </c>
      <c r="I48" t="s">
        <v>452</v>
      </c>
      <c r="J48" t="s">
        <v>453</v>
      </c>
      <c r="K48" t="s">
        <v>454</v>
      </c>
      <c r="L48" t="s">
        <v>455</v>
      </c>
      <c r="M48" t="s">
        <v>456</v>
      </c>
      <c r="N48" t="s">
        <v>457</v>
      </c>
      <c r="O48" t="s">
        <v>458</v>
      </c>
      <c r="P48" t="s">
        <v>459</v>
      </c>
    </row>
    <row r="49" spans="1:16" x14ac:dyDescent="0.35">
      <c r="A49" t="s">
        <v>460</v>
      </c>
      <c r="B49" t="s">
        <v>461</v>
      </c>
      <c r="C49" t="s">
        <v>130</v>
      </c>
      <c r="D49">
        <v>309</v>
      </c>
      <c r="E49">
        <v>475</v>
      </c>
      <c r="F49">
        <v>0.35</v>
      </c>
      <c r="G49">
        <v>4.4000000000000004</v>
      </c>
      <c r="H49">
        <v>426973</v>
      </c>
      <c r="I49" t="s">
        <v>462</v>
      </c>
      <c r="J49" t="s">
        <v>132</v>
      </c>
      <c r="K49" t="s">
        <v>133</v>
      </c>
      <c r="L49" t="s">
        <v>134</v>
      </c>
      <c r="M49" t="s">
        <v>135</v>
      </c>
      <c r="N49" t="s">
        <v>136</v>
      </c>
      <c r="O49" t="s">
        <v>463</v>
      </c>
      <c r="P49" t="s">
        <v>464</v>
      </c>
    </row>
    <row r="50" spans="1:16" x14ac:dyDescent="0.35">
      <c r="A50" t="s">
        <v>465</v>
      </c>
      <c r="B50" t="s">
        <v>466</v>
      </c>
      <c r="C50" t="s">
        <v>467</v>
      </c>
      <c r="D50">
        <v>399</v>
      </c>
      <c r="E50">
        <v>999</v>
      </c>
      <c r="F50">
        <v>0.6</v>
      </c>
      <c r="G50">
        <v>3.6</v>
      </c>
      <c r="H50">
        <v>493</v>
      </c>
      <c r="I50" t="s">
        <v>468</v>
      </c>
      <c r="J50" t="s">
        <v>469</v>
      </c>
      <c r="K50" t="s">
        <v>470</v>
      </c>
      <c r="L50" t="s">
        <v>471</v>
      </c>
      <c r="M50" t="s">
        <v>472</v>
      </c>
      <c r="N50" t="s">
        <v>473</v>
      </c>
      <c r="O50" t="s">
        <v>474</v>
      </c>
      <c r="P50" t="s">
        <v>475</v>
      </c>
    </row>
    <row r="51" spans="1:16" x14ac:dyDescent="0.35">
      <c r="A51" t="s">
        <v>476</v>
      </c>
      <c r="B51" t="s">
        <v>477</v>
      </c>
      <c r="C51" t="s">
        <v>18</v>
      </c>
      <c r="D51">
        <v>199</v>
      </c>
      <c r="E51">
        <v>395</v>
      </c>
      <c r="F51">
        <v>0.5</v>
      </c>
      <c r="G51">
        <v>4.2</v>
      </c>
      <c r="H51">
        <v>92595</v>
      </c>
      <c r="I51" t="s">
        <v>478</v>
      </c>
      <c r="J51" t="s">
        <v>479</v>
      </c>
      <c r="K51" t="s">
        <v>480</v>
      </c>
      <c r="L51" t="s">
        <v>481</v>
      </c>
      <c r="M51" t="s">
        <v>482</v>
      </c>
      <c r="N51" t="s">
        <v>483</v>
      </c>
      <c r="O51" t="s">
        <v>484</v>
      </c>
      <c r="P51" t="s">
        <v>485</v>
      </c>
    </row>
    <row r="52" spans="1:16" x14ac:dyDescent="0.35">
      <c r="A52" t="s">
        <v>486</v>
      </c>
      <c r="B52" t="s">
        <v>487</v>
      </c>
      <c r="C52" t="s">
        <v>99</v>
      </c>
      <c r="D52">
        <v>1199</v>
      </c>
      <c r="E52">
        <v>2199</v>
      </c>
      <c r="F52">
        <v>0.45</v>
      </c>
      <c r="G52">
        <v>4.4000000000000004</v>
      </c>
      <c r="H52">
        <v>24780</v>
      </c>
      <c r="I52" t="s">
        <v>488</v>
      </c>
      <c r="J52" t="s">
        <v>489</v>
      </c>
      <c r="K52" t="s">
        <v>490</v>
      </c>
      <c r="L52" t="s">
        <v>491</v>
      </c>
      <c r="M52" t="s">
        <v>492</v>
      </c>
      <c r="N52" t="s">
        <v>493</v>
      </c>
      <c r="O52" t="s">
        <v>494</v>
      </c>
      <c r="P52" t="s">
        <v>495</v>
      </c>
    </row>
    <row r="53" spans="1:16" x14ac:dyDescent="0.35">
      <c r="A53" t="s">
        <v>496</v>
      </c>
      <c r="B53" t="s">
        <v>497</v>
      </c>
      <c r="C53" t="s">
        <v>18</v>
      </c>
      <c r="D53">
        <v>179</v>
      </c>
      <c r="E53">
        <v>500</v>
      </c>
      <c r="F53">
        <v>0.64</v>
      </c>
      <c r="G53">
        <v>4.2</v>
      </c>
      <c r="H53">
        <v>92595</v>
      </c>
      <c r="I53" t="s">
        <v>498</v>
      </c>
      <c r="J53" t="s">
        <v>479</v>
      </c>
      <c r="K53" t="s">
        <v>480</v>
      </c>
      <c r="L53" t="s">
        <v>481</v>
      </c>
      <c r="M53" t="s">
        <v>482</v>
      </c>
      <c r="N53" t="s">
        <v>483</v>
      </c>
      <c r="O53" t="s">
        <v>499</v>
      </c>
      <c r="P53" t="s">
        <v>500</v>
      </c>
    </row>
    <row r="54" spans="1:16" x14ac:dyDescent="0.35">
      <c r="A54" t="s">
        <v>501</v>
      </c>
      <c r="B54" t="s">
        <v>502</v>
      </c>
      <c r="C54" t="s">
        <v>18</v>
      </c>
      <c r="D54">
        <v>799</v>
      </c>
      <c r="E54">
        <v>2100</v>
      </c>
      <c r="F54">
        <v>0.62</v>
      </c>
      <c r="G54">
        <v>4.3</v>
      </c>
      <c r="H54">
        <v>8188</v>
      </c>
      <c r="I54" t="s">
        <v>503</v>
      </c>
      <c r="J54" t="s">
        <v>504</v>
      </c>
      <c r="K54" t="s">
        <v>505</v>
      </c>
      <c r="L54" t="s">
        <v>506</v>
      </c>
      <c r="M54" t="s">
        <v>507</v>
      </c>
      <c r="N54" t="s">
        <v>508</v>
      </c>
      <c r="O54" t="s">
        <v>509</v>
      </c>
      <c r="P54" t="s">
        <v>510</v>
      </c>
    </row>
    <row r="55" spans="1:16" x14ac:dyDescent="0.35">
      <c r="A55" t="s">
        <v>511</v>
      </c>
      <c r="B55" t="s">
        <v>512</v>
      </c>
      <c r="C55" t="s">
        <v>513</v>
      </c>
      <c r="D55">
        <v>6999</v>
      </c>
      <c r="E55">
        <v>12999</v>
      </c>
      <c r="F55">
        <v>0.46</v>
      </c>
      <c r="G55">
        <v>4.2</v>
      </c>
      <c r="H55">
        <v>4003</v>
      </c>
      <c r="I55" t="s">
        <v>514</v>
      </c>
      <c r="J55" t="s">
        <v>515</v>
      </c>
      <c r="K55" t="s">
        <v>516</v>
      </c>
      <c r="L55" t="s">
        <v>517</v>
      </c>
      <c r="M55" t="s">
        <v>518</v>
      </c>
      <c r="N55" t="s">
        <v>519</v>
      </c>
      <c r="O55" t="s">
        <v>520</v>
      </c>
      <c r="P55" t="s">
        <v>521</v>
      </c>
    </row>
    <row r="56" spans="1:16" x14ac:dyDescent="0.35">
      <c r="A56" t="s">
        <v>522</v>
      </c>
      <c r="B56" t="s">
        <v>523</v>
      </c>
      <c r="C56" t="s">
        <v>18</v>
      </c>
      <c r="D56">
        <v>199</v>
      </c>
      <c r="E56">
        <v>349</v>
      </c>
      <c r="F56">
        <v>0.43</v>
      </c>
      <c r="G56">
        <v>4.0999999999999996</v>
      </c>
      <c r="H56">
        <v>314</v>
      </c>
      <c r="I56" t="s">
        <v>524</v>
      </c>
      <c r="J56" t="s">
        <v>525</v>
      </c>
      <c r="K56" t="s">
        <v>526</v>
      </c>
      <c r="L56" t="s">
        <v>527</v>
      </c>
      <c r="M56" t="s">
        <v>528</v>
      </c>
      <c r="N56" t="s">
        <v>529</v>
      </c>
      <c r="O56" t="s">
        <v>530</v>
      </c>
      <c r="P56" t="s">
        <v>531</v>
      </c>
    </row>
    <row r="57" spans="1:16" x14ac:dyDescent="0.35">
      <c r="A57" t="s">
        <v>532</v>
      </c>
      <c r="B57" t="s">
        <v>533</v>
      </c>
      <c r="C57" t="s">
        <v>467</v>
      </c>
      <c r="D57">
        <v>230</v>
      </c>
      <c r="E57">
        <v>499</v>
      </c>
      <c r="F57">
        <v>0.54</v>
      </c>
      <c r="G57">
        <v>3.7</v>
      </c>
      <c r="H57">
        <v>2960</v>
      </c>
      <c r="I57" t="s">
        <v>534</v>
      </c>
      <c r="J57" t="s">
        <v>535</v>
      </c>
      <c r="K57" t="s">
        <v>536</v>
      </c>
      <c r="L57" t="s">
        <v>537</v>
      </c>
      <c r="M57" t="s">
        <v>538</v>
      </c>
      <c r="N57" t="s">
        <v>539</v>
      </c>
      <c r="O57" t="s">
        <v>540</v>
      </c>
      <c r="P57" t="s">
        <v>541</v>
      </c>
    </row>
    <row r="58" spans="1:16" x14ac:dyDescent="0.35">
      <c r="A58" t="s">
        <v>542</v>
      </c>
      <c r="B58" t="s">
        <v>543</v>
      </c>
      <c r="C58" t="s">
        <v>99</v>
      </c>
      <c r="D58">
        <v>649</v>
      </c>
      <c r="E58">
        <v>1399</v>
      </c>
      <c r="F58">
        <v>0.54</v>
      </c>
      <c r="G58">
        <v>4.2</v>
      </c>
      <c r="H58">
        <v>179691</v>
      </c>
      <c r="I58" t="s">
        <v>544</v>
      </c>
      <c r="J58" t="s">
        <v>101</v>
      </c>
      <c r="K58" t="s">
        <v>102</v>
      </c>
      <c r="L58" t="s">
        <v>103</v>
      </c>
      <c r="M58" t="s">
        <v>104</v>
      </c>
      <c r="N58" t="s">
        <v>105</v>
      </c>
      <c r="O58" t="s">
        <v>545</v>
      </c>
      <c r="P58" t="s">
        <v>546</v>
      </c>
    </row>
    <row r="59" spans="1:16" x14ac:dyDescent="0.35">
      <c r="A59" t="s">
        <v>547</v>
      </c>
      <c r="B59" t="s">
        <v>548</v>
      </c>
      <c r="C59" t="s">
        <v>170</v>
      </c>
      <c r="D59">
        <v>15999</v>
      </c>
      <c r="E59">
        <v>21999</v>
      </c>
      <c r="F59">
        <v>0.27</v>
      </c>
      <c r="G59">
        <v>4.2</v>
      </c>
      <c r="H59">
        <v>34899</v>
      </c>
      <c r="I59" t="s">
        <v>549</v>
      </c>
      <c r="J59" t="s">
        <v>267</v>
      </c>
      <c r="K59" t="s">
        <v>268</v>
      </c>
      <c r="L59" t="s">
        <v>269</v>
      </c>
      <c r="M59" t="s">
        <v>270</v>
      </c>
      <c r="N59" t="s">
        <v>271</v>
      </c>
      <c r="O59" t="s">
        <v>550</v>
      </c>
      <c r="P59" t="s">
        <v>551</v>
      </c>
    </row>
    <row r="60" spans="1:16" x14ac:dyDescent="0.35">
      <c r="A60" t="s">
        <v>552</v>
      </c>
      <c r="B60" t="s">
        <v>553</v>
      </c>
      <c r="C60" t="s">
        <v>18</v>
      </c>
      <c r="D60">
        <v>348</v>
      </c>
      <c r="E60">
        <v>1499</v>
      </c>
      <c r="F60">
        <v>0.77</v>
      </c>
      <c r="G60">
        <v>4.2</v>
      </c>
      <c r="H60">
        <v>656</v>
      </c>
      <c r="I60" t="s">
        <v>554</v>
      </c>
      <c r="J60" t="s">
        <v>555</v>
      </c>
      <c r="K60" t="s">
        <v>556</v>
      </c>
      <c r="L60" t="s">
        <v>557</v>
      </c>
      <c r="M60" t="s">
        <v>558</v>
      </c>
      <c r="N60" t="s">
        <v>559</v>
      </c>
      <c r="O60" t="s">
        <v>560</v>
      </c>
      <c r="P60" t="s">
        <v>561</v>
      </c>
    </row>
    <row r="61" spans="1:16" x14ac:dyDescent="0.35">
      <c r="A61" t="s">
        <v>562</v>
      </c>
      <c r="B61" t="s">
        <v>563</v>
      </c>
      <c r="C61" t="s">
        <v>18</v>
      </c>
      <c r="D61">
        <v>154</v>
      </c>
      <c r="E61">
        <v>349</v>
      </c>
      <c r="F61">
        <v>0.56000000000000005</v>
      </c>
      <c r="G61">
        <v>4.3</v>
      </c>
      <c r="H61">
        <v>7064</v>
      </c>
      <c r="I61" t="s">
        <v>564</v>
      </c>
      <c r="J61" t="s">
        <v>565</v>
      </c>
      <c r="K61" t="s">
        <v>566</v>
      </c>
      <c r="L61" t="s">
        <v>567</v>
      </c>
      <c r="M61" t="s">
        <v>568</v>
      </c>
      <c r="N61" t="s">
        <v>569</v>
      </c>
      <c r="O61" t="s">
        <v>570</v>
      </c>
      <c r="P61" t="s">
        <v>571</v>
      </c>
    </row>
    <row r="62" spans="1:16" x14ac:dyDescent="0.35">
      <c r="A62" t="s">
        <v>572</v>
      </c>
      <c r="B62" t="s">
        <v>573</v>
      </c>
      <c r="C62" t="s">
        <v>467</v>
      </c>
      <c r="D62">
        <v>179</v>
      </c>
      <c r="E62">
        <v>799</v>
      </c>
      <c r="F62">
        <v>0.78</v>
      </c>
      <c r="G62">
        <v>3.7</v>
      </c>
      <c r="H62">
        <v>2201</v>
      </c>
      <c r="I62" t="s">
        <v>574</v>
      </c>
      <c r="J62" t="s">
        <v>575</v>
      </c>
      <c r="K62" t="s">
        <v>576</v>
      </c>
      <c r="L62" t="s">
        <v>577</v>
      </c>
      <c r="M62" t="s">
        <v>578</v>
      </c>
      <c r="N62" t="s">
        <v>579</v>
      </c>
      <c r="O62" t="s">
        <v>580</v>
      </c>
      <c r="P62" t="s">
        <v>581</v>
      </c>
    </row>
    <row r="63" spans="1:16" x14ac:dyDescent="0.35">
      <c r="A63" t="s">
        <v>582</v>
      </c>
      <c r="B63" t="s">
        <v>583</v>
      </c>
      <c r="C63" t="s">
        <v>170</v>
      </c>
      <c r="D63">
        <v>32990</v>
      </c>
      <c r="E63">
        <v>47900</v>
      </c>
      <c r="F63">
        <v>0.31</v>
      </c>
      <c r="G63">
        <v>4.3</v>
      </c>
      <c r="H63">
        <v>7109</v>
      </c>
      <c r="I63" t="s">
        <v>584</v>
      </c>
      <c r="J63" t="s">
        <v>585</v>
      </c>
      <c r="K63" t="s">
        <v>586</v>
      </c>
      <c r="L63" t="s">
        <v>587</v>
      </c>
      <c r="M63" t="s">
        <v>588</v>
      </c>
      <c r="N63" t="s">
        <v>589</v>
      </c>
      <c r="O63" t="s">
        <v>590</v>
      </c>
      <c r="P63" t="s">
        <v>591</v>
      </c>
    </row>
    <row r="64" spans="1:16" x14ac:dyDescent="0.35">
      <c r="A64" t="s">
        <v>592</v>
      </c>
      <c r="B64" t="s">
        <v>593</v>
      </c>
      <c r="C64" t="s">
        <v>18</v>
      </c>
      <c r="D64">
        <v>139</v>
      </c>
      <c r="E64">
        <v>999</v>
      </c>
      <c r="F64">
        <v>0.86</v>
      </c>
      <c r="G64">
        <v>4</v>
      </c>
      <c r="H64">
        <v>1313</v>
      </c>
      <c r="I64" t="s">
        <v>594</v>
      </c>
      <c r="J64" t="s">
        <v>595</v>
      </c>
      <c r="K64" t="s">
        <v>596</v>
      </c>
      <c r="L64" t="s">
        <v>597</v>
      </c>
      <c r="M64" t="s">
        <v>598</v>
      </c>
      <c r="N64" t="s">
        <v>599</v>
      </c>
      <c r="O64" t="s">
        <v>600</v>
      </c>
      <c r="P64" t="s">
        <v>601</v>
      </c>
    </row>
    <row r="65" spans="1:16" x14ac:dyDescent="0.35">
      <c r="A65" t="s">
        <v>602</v>
      </c>
      <c r="B65" t="s">
        <v>603</v>
      </c>
      <c r="C65" t="s">
        <v>18</v>
      </c>
      <c r="D65">
        <v>329</v>
      </c>
      <c r="E65">
        <v>845</v>
      </c>
      <c r="F65">
        <v>0.61</v>
      </c>
      <c r="G65">
        <v>4.2</v>
      </c>
      <c r="H65">
        <v>29746</v>
      </c>
      <c r="I65" t="s">
        <v>604</v>
      </c>
      <c r="J65" t="s">
        <v>605</v>
      </c>
      <c r="K65" t="s">
        <v>606</v>
      </c>
      <c r="L65" t="s">
        <v>607</v>
      </c>
      <c r="M65" t="s">
        <v>608</v>
      </c>
      <c r="N65" t="s">
        <v>609</v>
      </c>
      <c r="O65" t="s">
        <v>610</v>
      </c>
      <c r="P65" t="s">
        <v>611</v>
      </c>
    </row>
    <row r="66" spans="1:16" x14ac:dyDescent="0.35">
      <c r="A66" t="s">
        <v>612</v>
      </c>
      <c r="B66" t="s">
        <v>613</v>
      </c>
      <c r="C66" t="s">
        <v>170</v>
      </c>
      <c r="D66">
        <v>13999</v>
      </c>
      <c r="E66">
        <v>24999</v>
      </c>
      <c r="F66">
        <v>0.44</v>
      </c>
      <c r="G66">
        <v>4.2</v>
      </c>
      <c r="H66">
        <v>45238</v>
      </c>
      <c r="I66" t="s">
        <v>614</v>
      </c>
      <c r="J66" t="s">
        <v>615</v>
      </c>
      <c r="K66" t="s">
        <v>616</v>
      </c>
      <c r="L66" t="s">
        <v>617</v>
      </c>
      <c r="M66" t="s">
        <v>618</v>
      </c>
      <c r="N66" t="s">
        <v>619</v>
      </c>
      <c r="O66" t="s">
        <v>620</v>
      </c>
      <c r="P66" t="s">
        <v>621</v>
      </c>
    </row>
    <row r="67" spans="1:16" x14ac:dyDescent="0.35">
      <c r="A67" t="s">
        <v>622</v>
      </c>
      <c r="B67" t="s">
        <v>623</v>
      </c>
      <c r="C67" t="s">
        <v>130</v>
      </c>
      <c r="D67">
        <v>309</v>
      </c>
      <c r="E67">
        <v>1400</v>
      </c>
      <c r="F67">
        <v>0.78</v>
      </c>
      <c r="G67">
        <v>4.4000000000000004</v>
      </c>
      <c r="H67">
        <v>426973</v>
      </c>
      <c r="I67" t="s">
        <v>624</v>
      </c>
      <c r="J67" t="s">
        <v>132</v>
      </c>
      <c r="K67" t="s">
        <v>133</v>
      </c>
      <c r="L67" t="s">
        <v>134</v>
      </c>
      <c r="M67" t="s">
        <v>135</v>
      </c>
      <c r="N67" t="s">
        <v>136</v>
      </c>
      <c r="O67" t="s">
        <v>625</v>
      </c>
      <c r="P67" t="s">
        <v>626</v>
      </c>
    </row>
    <row r="68" spans="1:16" x14ac:dyDescent="0.35">
      <c r="A68" t="s">
        <v>627</v>
      </c>
      <c r="B68" t="s">
        <v>628</v>
      </c>
      <c r="C68" t="s">
        <v>18</v>
      </c>
      <c r="D68">
        <v>263</v>
      </c>
      <c r="E68">
        <v>699</v>
      </c>
      <c r="F68">
        <v>0.62</v>
      </c>
      <c r="G68">
        <v>4.0999999999999996</v>
      </c>
      <c r="H68">
        <v>450</v>
      </c>
      <c r="I68" t="s">
        <v>629</v>
      </c>
      <c r="J68" t="s">
        <v>630</v>
      </c>
      <c r="K68" t="s">
        <v>631</v>
      </c>
      <c r="L68" t="s">
        <v>632</v>
      </c>
      <c r="M68" t="s">
        <v>633</v>
      </c>
      <c r="N68" t="s">
        <v>634</v>
      </c>
      <c r="O68" t="s">
        <v>635</v>
      </c>
      <c r="P68" t="s">
        <v>636</v>
      </c>
    </row>
    <row r="69" spans="1:16" x14ac:dyDescent="0.35">
      <c r="A69" t="s">
        <v>637</v>
      </c>
      <c r="B69" t="s">
        <v>638</v>
      </c>
      <c r="C69" t="s">
        <v>513</v>
      </c>
      <c r="D69">
        <v>7999</v>
      </c>
      <c r="E69">
        <v>14990</v>
      </c>
      <c r="F69">
        <v>0.47</v>
      </c>
      <c r="G69">
        <v>4.3</v>
      </c>
      <c r="H69">
        <v>457</v>
      </c>
      <c r="I69" t="s">
        <v>639</v>
      </c>
      <c r="J69" t="s">
        <v>640</v>
      </c>
      <c r="K69" t="s">
        <v>641</v>
      </c>
      <c r="L69" t="s">
        <v>642</v>
      </c>
      <c r="M69" t="s">
        <v>643</v>
      </c>
      <c r="N69" t="s">
        <v>644</v>
      </c>
      <c r="O69" t="s">
        <v>645</v>
      </c>
      <c r="P69" t="s">
        <v>646</v>
      </c>
    </row>
    <row r="70" spans="1:16" x14ac:dyDescent="0.35">
      <c r="A70" t="s">
        <v>647</v>
      </c>
      <c r="B70" t="s">
        <v>648</v>
      </c>
      <c r="C70" t="s">
        <v>649</v>
      </c>
      <c r="D70">
        <v>1599</v>
      </c>
      <c r="E70">
        <v>2999</v>
      </c>
      <c r="F70">
        <v>0.47</v>
      </c>
      <c r="G70">
        <v>4.2</v>
      </c>
      <c r="H70">
        <v>2727</v>
      </c>
      <c r="I70" t="s">
        <v>650</v>
      </c>
      <c r="J70" t="s">
        <v>651</v>
      </c>
      <c r="K70" t="s">
        <v>652</v>
      </c>
      <c r="L70" t="s">
        <v>653</v>
      </c>
      <c r="M70" t="s">
        <v>654</v>
      </c>
      <c r="N70" t="s">
        <v>655</v>
      </c>
      <c r="O70" t="s">
        <v>656</v>
      </c>
      <c r="P70" t="s">
        <v>657</v>
      </c>
    </row>
    <row r="71" spans="1:16" x14ac:dyDescent="0.35">
      <c r="A71" t="s">
        <v>658</v>
      </c>
      <c r="B71" t="s">
        <v>659</v>
      </c>
      <c r="C71" t="s">
        <v>18</v>
      </c>
      <c r="D71">
        <v>219</v>
      </c>
      <c r="E71">
        <v>700</v>
      </c>
      <c r="F71">
        <v>0.69</v>
      </c>
      <c r="G71">
        <v>4.3</v>
      </c>
      <c r="H71">
        <v>20053</v>
      </c>
      <c r="I71" t="s">
        <v>660</v>
      </c>
      <c r="J71" t="s">
        <v>661</v>
      </c>
      <c r="K71" t="s">
        <v>662</v>
      </c>
      <c r="L71" t="s">
        <v>663</v>
      </c>
      <c r="M71" t="s">
        <v>664</v>
      </c>
      <c r="N71" t="s">
        <v>665</v>
      </c>
      <c r="O71" t="s">
        <v>666</v>
      </c>
      <c r="P71" t="s">
        <v>667</v>
      </c>
    </row>
    <row r="72" spans="1:16" x14ac:dyDescent="0.35">
      <c r="A72" t="s">
        <v>668</v>
      </c>
      <c r="B72" t="s">
        <v>669</v>
      </c>
      <c r="C72" t="s">
        <v>18</v>
      </c>
      <c r="D72">
        <v>349</v>
      </c>
      <c r="E72">
        <v>899</v>
      </c>
      <c r="F72">
        <v>0.61</v>
      </c>
      <c r="G72">
        <v>4.5</v>
      </c>
      <c r="H72">
        <v>149</v>
      </c>
      <c r="I72" t="s">
        <v>670</v>
      </c>
      <c r="J72" t="s">
        <v>671</v>
      </c>
      <c r="K72" t="s">
        <v>672</v>
      </c>
      <c r="L72" t="s">
        <v>673</v>
      </c>
      <c r="M72" t="s">
        <v>674</v>
      </c>
      <c r="N72" t="s">
        <v>675</v>
      </c>
      <c r="O72" t="s">
        <v>676</v>
      </c>
      <c r="P72" t="s">
        <v>677</v>
      </c>
    </row>
    <row r="73" spans="1:16" x14ac:dyDescent="0.35">
      <c r="A73" t="s">
        <v>678</v>
      </c>
      <c r="B73" t="s">
        <v>679</v>
      </c>
      <c r="C73" t="s">
        <v>18</v>
      </c>
      <c r="D73">
        <v>349</v>
      </c>
      <c r="E73">
        <v>599</v>
      </c>
      <c r="F73">
        <v>0.42</v>
      </c>
      <c r="G73">
        <v>4.0999999999999996</v>
      </c>
      <c r="H73">
        <v>210</v>
      </c>
      <c r="I73" t="s">
        <v>680</v>
      </c>
      <c r="J73" t="s">
        <v>681</v>
      </c>
      <c r="K73" t="s">
        <v>682</v>
      </c>
      <c r="L73" t="s">
        <v>683</v>
      </c>
      <c r="M73" t="s">
        <v>684</v>
      </c>
      <c r="N73" t="s">
        <v>685</v>
      </c>
      <c r="O73" t="s">
        <v>686</v>
      </c>
      <c r="P73" t="s">
        <v>687</v>
      </c>
    </row>
    <row r="74" spans="1:16" x14ac:dyDescent="0.35">
      <c r="A74" t="s">
        <v>688</v>
      </c>
      <c r="B74" t="s">
        <v>689</v>
      </c>
      <c r="C74" t="s">
        <v>170</v>
      </c>
      <c r="D74">
        <v>26999</v>
      </c>
      <c r="E74">
        <v>42999</v>
      </c>
      <c r="F74">
        <v>0.37</v>
      </c>
      <c r="G74">
        <v>4.2</v>
      </c>
      <c r="H74">
        <v>45238</v>
      </c>
      <c r="I74" t="s">
        <v>690</v>
      </c>
      <c r="J74" t="s">
        <v>615</v>
      </c>
      <c r="K74" t="s">
        <v>616</v>
      </c>
      <c r="L74" t="s">
        <v>617</v>
      </c>
      <c r="M74" t="s">
        <v>618</v>
      </c>
      <c r="N74" t="s">
        <v>619</v>
      </c>
      <c r="O74" t="s">
        <v>691</v>
      </c>
      <c r="P74" t="s">
        <v>692</v>
      </c>
    </row>
    <row r="75" spans="1:16" x14ac:dyDescent="0.35">
      <c r="A75" t="s">
        <v>693</v>
      </c>
      <c r="B75" t="s">
        <v>694</v>
      </c>
      <c r="C75" t="s">
        <v>18</v>
      </c>
      <c r="D75">
        <v>115</v>
      </c>
      <c r="E75">
        <v>499</v>
      </c>
      <c r="F75">
        <v>0.77</v>
      </c>
      <c r="G75">
        <v>4</v>
      </c>
      <c r="H75">
        <v>7732</v>
      </c>
      <c r="I75" t="s">
        <v>695</v>
      </c>
      <c r="J75" t="s">
        <v>696</v>
      </c>
      <c r="K75" t="s">
        <v>697</v>
      </c>
      <c r="L75" t="s">
        <v>698</v>
      </c>
      <c r="M75" t="s">
        <v>699</v>
      </c>
      <c r="N75" t="s">
        <v>700</v>
      </c>
      <c r="O75" t="s">
        <v>701</v>
      </c>
      <c r="P75" t="s">
        <v>702</v>
      </c>
    </row>
    <row r="76" spans="1:16" x14ac:dyDescent="0.35">
      <c r="A76" t="s">
        <v>703</v>
      </c>
      <c r="B76" t="s">
        <v>704</v>
      </c>
      <c r="C76" t="s">
        <v>18</v>
      </c>
      <c r="D76">
        <v>399</v>
      </c>
      <c r="E76">
        <v>999</v>
      </c>
      <c r="F76">
        <v>0.6</v>
      </c>
      <c r="G76">
        <v>4.0999999999999996</v>
      </c>
      <c r="H76">
        <v>1780</v>
      </c>
      <c r="I76" t="s">
        <v>705</v>
      </c>
      <c r="J76" t="s">
        <v>706</v>
      </c>
      <c r="K76" t="s">
        <v>707</v>
      </c>
      <c r="L76" t="s">
        <v>708</v>
      </c>
      <c r="M76" t="s">
        <v>709</v>
      </c>
      <c r="N76" t="s">
        <v>710</v>
      </c>
      <c r="O76" t="s">
        <v>711</v>
      </c>
      <c r="P76" t="s">
        <v>712</v>
      </c>
    </row>
    <row r="77" spans="1:16" x14ac:dyDescent="0.35">
      <c r="A77" t="s">
        <v>713</v>
      </c>
      <c r="B77" t="s">
        <v>714</v>
      </c>
      <c r="C77" t="s">
        <v>18</v>
      </c>
      <c r="D77">
        <v>199</v>
      </c>
      <c r="E77">
        <v>499</v>
      </c>
      <c r="F77">
        <v>0.6</v>
      </c>
      <c r="G77">
        <v>4.0999999999999996</v>
      </c>
      <c r="H77">
        <v>602</v>
      </c>
      <c r="I77" t="s">
        <v>715</v>
      </c>
      <c r="J77" t="s">
        <v>716</v>
      </c>
      <c r="K77" t="s">
        <v>717</v>
      </c>
      <c r="L77" t="s">
        <v>718</v>
      </c>
      <c r="M77" t="s">
        <v>719</v>
      </c>
      <c r="N77" t="s">
        <v>720</v>
      </c>
      <c r="O77" t="s">
        <v>721</v>
      </c>
      <c r="P77" t="s">
        <v>722</v>
      </c>
    </row>
    <row r="78" spans="1:16" x14ac:dyDescent="0.35">
      <c r="A78" t="s">
        <v>723</v>
      </c>
      <c r="B78" t="s">
        <v>724</v>
      </c>
      <c r="C78" t="s">
        <v>18</v>
      </c>
      <c r="D78">
        <v>179</v>
      </c>
      <c r="E78">
        <v>399</v>
      </c>
      <c r="F78">
        <v>0.55000000000000004</v>
      </c>
      <c r="G78">
        <v>4</v>
      </c>
      <c r="H78">
        <v>1423</v>
      </c>
      <c r="I78" t="s">
        <v>725</v>
      </c>
      <c r="J78" t="s">
        <v>726</v>
      </c>
      <c r="K78" t="s">
        <v>727</v>
      </c>
      <c r="L78" t="s">
        <v>728</v>
      </c>
      <c r="M78" t="s">
        <v>729</v>
      </c>
      <c r="N78" t="s">
        <v>730</v>
      </c>
      <c r="O78" t="s">
        <v>731</v>
      </c>
      <c r="P78" t="s">
        <v>732</v>
      </c>
    </row>
    <row r="79" spans="1:16" x14ac:dyDescent="0.35">
      <c r="A79" t="s">
        <v>733</v>
      </c>
      <c r="B79" t="s">
        <v>734</v>
      </c>
      <c r="C79" t="s">
        <v>170</v>
      </c>
      <c r="D79">
        <v>10901</v>
      </c>
      <c r="E79">
        <v>30990</v>
      </c>
      <c r="F79">
        <v>0.65</v>
      </c>
      <c r="G79">
        <v>4.0999999999999996</v>
      </c>
      <c r="H79">
        <v>398</v>
      </c>
      <c r="I79" t="s">
        <v>735</v>
      </c>
      <c r="J79" t="s">
        <v>736</v>
      </c>
      <c r="K79" t="s">
        <v>737</v>
      </c>
      <c r="L79" t="s">
        <v>738</v>
      </c>
      <c r="M79" t="s">
        <v>739</v>
      </c>
      <c r="N79" t="s">
        <v>740</v>
      </c>
      <c r="O79" t="s">
        <v>741</v>
      </c>
      <c r="P79" t="s">
        <v>742</v>
      </c>
    </row>
    <row r="80" spans="1:16" x14ac:dyDescent="0.35">
      <c r="A80" t="s">
        <v>743</v>
      </c>
      <c r="B80" t="s">
        <v>744</v>
      </c>
      <c r="C80" t="s">
        <v>18</v>
      </c>
      <c r="D80">
        <v>209</v>
      </c>
      <c r="E80">
        <v>499</v>
      </c>
      <c r="F80">
        <v>0.57999999999999996</v>
      </c>
      <c r="G80">
        <v>3.9</v>
      </c>
      <c r="H80">
        <v>536</v>
      </c>
      <c r="I80" t="s">
        <v>745</v>
      </c>
      <c r="J80" t="s">
        <v>746</v>
      </c>
      <c r="K80" t="s">
        <v>747</v>
      </c>
      <c r="L80" t="s">
        <v>748</v>
      </c>
      <c r="M80" t="s">
        <v>749</v>
      </c>
      <c r="N80" t="s">
        <v>750</v>
      </c>
      <c r="O80" t="s">
        <v>751</v>
      </c>
      <c r="P80" t="s">
        <v>752</v>
      </c>
    </row>
    <row r="81" spans="1:16" x14ac:dyDescent="0.35">
      <c r="A81" t="s">
        <v>753</v>
      </c>
      <c r="B81" t="s">
        <v>754</v>
      </c>
      <c r="C81" t="s">
        <v>467</v>
      </c>
      <c r="D81">
        <v>1434</v>
      </c>
      <c r="E81">
        <v>3999</v>
      </c>
      <c r="F81">
        <v>0.64</v>
      </c>
      <c r="G81">
        <v>4</v>
      </c>
      <c r="H81">
        <v>32</v>
      </c>
      <c r="I81" t="s">
        <v>755</v>
      </c>
      <c r="J81" t="s">
        <v>756</v>
      </c>
      <c r="K81" t="s">
        <v>757</v>
      </c>
      <c r="L81" t="s">
        <v>758</v>
      </c>
      <c r="M81" t="s">
        <v>759</v>
      </c>
      <c r="N81" t="s">
        <v>760</v>
      </c>
      <c r="O81" t="s">
        <v>761</v>
      </c>
      <c r="P81" t="s">
        <v>762</v>
      </c>
    </row>
    <row r="82" spans="1:16" x14ac:dyDescent="0.35">
      <c r="A82" t="s">
        <v>763</v>
      </c>
      <c r="B82" t="s">
        <v>764</v>
      </c>
      <c r="C82" t="s">
        <v>18</v>
      </c>
      <c r="D82">
        <v>399</v>
      </c>
      <c r="E82">
        <v>1099</v>
      </c>
      <c r="F82">
        <v>0.64</v>
      </c>
      <c r="G82">
        <v>4.2</v>
      </c>
      <c r="H82">
        <v>24269</v>
      </c>
      <c r="I82" t="s">
        <v>765</v>
      </c>
      <c r="J82" t="s">
        <v>20</v>
      </c>
      <c r="K82" t="s">
        <v>21</v>
      </c>
      <c r="L82" t="s">
        <v>22</v>
      </c>
      <c r="M82" t="s">
        <v>23</v>
      </c>
      <c r="N82" t="s">
        <v>766</v>
      </c>
      <c r="O82" t="s">
        <v>767</v>
      </c>
      <c r="P82" t="s">
        <v>768</v>
      </c>
    </row>
    <row r="83" spans="1:16" x14ac:dyDescent="0.35">
      <c r="A83" t="s">
        <v>769</v>
      </c>
      <c r="B83" t="s">
        <v>770</v>
      </c>
      <c r="C83" t="s">
        <v>18</v>
      </c>
      <c r="D83">
        <v>139</v>
      </c>
      <c r="E83">
        <v>249</v>
      </c>
      <c r="F83">
        <v>0.44</v>
      </c>
      <c r="G83">
        <v>4</v>
      </c>
      <c r="H83">
        <v>9378</v>
      </c>
      <c r="I83" t="s">
        <v>771</v>
      </c>
      <c r="J83" t="s">
        <v>237</v>
      </c>
      <c r="K83" t="s">
        <v>238</v>
      </c>
      <c r="L83" t="s">
        <v>239</v>
      </c>
      <c r="M83" t="s">
        <v>240</v>
      </c>
      <c r="N83" t="s">
        <v>772</v>
      </c>
      <c r="O83" t="s">
        <v>773</v>
      </c>
      <c r="P83" t="s">
        <v>774</v>
      </c>
    </row>
    <row r="84" spans="1:16" x14ac:dyDescent="0.35">
      <c r="A84" t="s">
        <v>775</v>
      </c>
      <c r="B84" t="s">
        <v>776</v>
      </c>
      <c r="C84" t="s">
        <v>170</v>
      </c>
      <c r="D84">
        <v>7299</v>
      </c>
      <c r="E84">
        <v>19125</v>
      </c>
      <c r="F84">
        <v>0.62</v>
      </c>
      <c r="G84">
        <v>3.4</v>
      </c>
      <c r="H84">
        <v>902</v>
      </c>
      <c r="I84" t="s">
        <v>777</v>
      </c>
      <c r="J84" t="s">
        <v>778</v>
      </c>
      <c r="K84" t="s">
        <v>779</v>
      </c>
      <c r="L84" t="s">
        <v>780</v>
      </c>
      <c r="M84" t="s">
        <v>781</v>
      </c>
      <c r="N84" t="s">
        <v>782</v>
      </c>
      <c r="O84" t="s">
        <v>783</v>
      </c>
      <c r="P84" t="s">
        <v>784</v>
      </c>
    </row>
    <row r="85" spans="1:16" x14ac:dyDescent="0.35">
      <c r="A85" t="s">
        <v>785</v>
      </c>
      <c r="B85" t="s">
        <v>786</v>
      </c>
      <c r="C85" t="s">
        <v>18</v>
      </c>
      <c r="D85">
        <v>299</v>
      </c>
      <c r="E85">
        <v>799</v>
      </c>
      <c r="F85">
        <v>0.63</v>
      </c>
      <c r="G85">
        <v>4.4000000000000004</v>
      </c>
      <c r="H85">
        <v>28791</v>
      </c>
      <c r="I85" t="s">
        <v>787</v>
      </c>
      <c r="J85" t="s">
        <v>788</v>
      </c>
      <c r="K85" t="s">
        <v>789</v>
      </c>
      <c r="L85" t="s">
        <v>790</v>
      </c>
      <c r="M85" t="s">
        <v>791</v>
      </c>
      <c r="N85" t="s">
        <v>792</v>
      </c>
      <c r="O85" t="s">
        <v>793</v>
      </c>
      <c r="P85" t="s">
        <v>794</v>
      </c>
    </row>
    <row r="86" spans="1:16" x14ac:dyDescent="0.35">
      <c r="A86" t="s">
        <v>795</v>
      </c>
      <c r="B86" t="s">
        <v>796</v>
      </c>
      <c r="C86" t="s">
        <v>18</v>
      </c>
      <c r="D86">
        <v>325</v>
      </c>
      <c r="E86">
        <v>1299</v>
      </c>
      <c r="F86">
        <v>0.75</v>
      </c>
      <c r="G86">
        <v>4.2</v>
      </c>
      <c r="H86">
        <v>10576</v>
      </c>
      <c r="I86" t="s">
        <v>797</v>
      </c>
      <c r="J86" t="s">
        <v>798</v>
      </c>
      <c r="K86" t="s">
        <v>799</v>
      </c>
      <c r="L86" t="s">
        <v>800</v>
      </c>
      <c r="M86" t="s">
        <v>801</v>
      </c>
      <c r="N86" t="s">
        <v>802</v>
      </c>
      <c r="O86" t="s">
        <v>803</v>
      </c>
      <c r="P86" t="s">
        <v>804</v>
      </c>
    </row>
    <row r="87" spans="1:16" x14ac:dyDescent="0.35">
      <c r="A87" t="s">
        <v>805</v>
      </c>
      <c r="B87" t="s">
        <v>806</v>
      </c>
      <c r="C87" t="s">
        <v>170</v>
      </c>
      <c r="D87">
        <v>29999</v>
      </c>
      <c r="E87">
        <v>39999</v>
      </c>
      <c r="F87">
        <v>0.25</v>
      </c>
      <c r="G87">
        <v>4.2</v>
      </c>
      <c r="H87">
        <v>7298</v>
      </c>
      <c r="I87" t="s">
        <v>807</v>
      </c>
      <c r="J87" t="s">
        <v>383</v>
      </c>
      <c r="K87" t="s">
        <v>384</v>
      </c>
      <c r="L87" t="s">
        <v>385</v>
      </c>
      <c r="M87" t="s">
        <v>386</v>
      </c>
      <c r="N87" t="s">
        <v>387</v>
      </c>
      <c r="O87" t="s">
        <v>808</v>
      </c>
      <c r="P87" t="s">
        <v>809</v>
      </c>
    </row>
    <row r="88" spans="1:16" x14ac:dyDescent="0.35">
      <c r="A88" t="s">
        <v>810</v>
      </c>
      <c r="B88" t="s">
        <v>811</v>
      </c>
      <c r="C88" t="s">
        <v>170</v>
      </c>
      <c r="D88">
        <v>27999</v>
      </c>
      <c r="E88">
        <v>40990</v>
      </c>
      <c r="F88">
        <v>0.32</v>
      </c>
      <c r="G88">
        <v>4.3</v>
      </c>
      <c r="H88">
        <v>4703</v>
      </c>
      <c r="I88" t="s">
        <v>812</v>
      </c>
      <c r="J88" t="s">
        <v>247</v>
      </c>
      <c r="K88" t="s">
        <v>248</v>
      </c>
      <c r="L88" t="s">
        <v>249</v>
      </c>
      <c r="M88" t="s">
        <v>250</v>
      </c>
      <c r="N88" t="s">
        <v>251</v>
      </c>
      <c r="O88" t="s">
        <v>813</v>
      </c>
      <c r="P88" t="s">
        <v>814</v>
      </c>
    </row>
    <row r="89" spans="1:16" x14ac:dyDescent="0.35">
      <c r="A89" t="s">
        <v>815</v>
      </c>
      <c r="B89" t="s">
        <v>816</v>
      </c>
      <c r="C89" t="s">
        <v>170</v>
      </c>
      <c r="D89">
        <v>30990</v>
      </c>
      <c r="E89">
        <v>52900</v>
      </c>
      <c r="F89">
        <v>0.41</v>
      </c>
      <c r="G89">
        <v>4.3</v>
      </c>
      <c r="H89">
        <v>7109</v>
      </c>
      <c r="I89" t="s">
        <v>817</v>
      </c>
      <c r="J89" t="s">
        <v>585</v>
      </c>
      <c r="K89" t="s">
        <v>586</v>
      </c>
      <c r="L89" t="s">
        <v>587</v>
      </c>
      <c r="M89" t="s">
        <v>588</v>
      </c>
      <c r="N89" t="s">
        <v>589</v>
      </c>
      <c r="O89" t="s">
        <v>818</v>
      </c>
      <c r="P89" t="s">
        <v>819</v>
      </c>
    </row>
    <row r="90" spans="1:16" x14ac:dyDescent="0.35">
      <c r="A90" t="s">
        <v>820</v>
      </c>
      <c r="B90" t="s">
        <v>821</v>
      </c>
      <c r="C90" t="s">
        <v>18</v>
      </c>
      <c r="D90">
        <v>199</v>
      </c>
      <c r="E90">
        <v>999</v>
      </c>
      <c r="F90">
        <v>0.8</v>
      </c>
      <c r="G90">
        <v>4.5</v>
      </c>
      <c r="H90">
        <v>127</v>
      </c>
      <c r="I90" t="s">
        <v>822</v>
      </c>
      <c r="J90" t="s">
        <v>823</v>
      </c>
      <c r="K90" t="s">
        <v>824</v>
      </c>
      <c r="L90" t="s">
        <v>825</v>
      </c>
      <c r="M90" t="s">
        <v>826</v>
      </c>
      <c r="N90" t="s">
        <v>827</v>
      </c>
      <c r="O90" t="s">
        <v>828</v>
      </c>
      <c r="P90" t="s">
        <v>829</v>
      </c>
    </row>
    <row r="91" spans="1:16" x14ac:dyDescent="0.35">
      <c r="A91" t="s">
        <v>830</v>
      </c>
      <c r="B91" t="s">
        <v>831</v>
      </c>
      <c r="C91" t="s">
        <v>18</v>
      </c>
      <c r="D91">
        <v>649</v>
      </c>
      <c r="E91">
        <v>1999</v>
      </c>
      <c r="F91">
        <v>0.68</v>
      </c>
      <c r="G91">
        <v>4.2</v>
      </c>
      <c r="H91">
        <v>24269</v>
      </c>
      <c r="I91" t="s">
        <v>422</v>
      </c>
      <c r="J91" t="s">
        <v>20</v>
      </c>
      <c r="K91" t="s">
        <v>21</v>
      </c>
      <c r="L91" t="s">
        <v>22</v>
      </c>
      <c r="M91" t="s">
        <v>23</v>
      </c>
      <c r="N91" t="s">
        <v>832</v>
      </c>
      <c r="O91" t="s">
        <v>833</v>
      </c>
      <c r="P91" t="s">
        <v>834</v>
      </c>
    </row>
    <row r="92" spans="1:16" x14ac:dyDescent="0.35">
      <c r="A92" t="s">
        <v>835</v>
      </c>
      <c r="B92" t="s">
        <v>836</v>
      </c>
      <c r="C92" t="s">
        <v>99</v>
      </c>
      <c r="D92">
        <v>269</v>
      </c>
      <c r="E92">
        <v>800</v>
      </c>
      <c r="F92">
        <v>0.66</v>
      </c>
      <c r="G92">
        <v>3.6</v>
      </c>
      <c r="H92">
        <v>10134</v>
      </c>
      <c r="I92" t="s">
        <v>837</v>
      </c>
      <c r="J92" t="s">
        <v>838</v>
      </c>
      <c r="K92" t="s">
        <v>839</v>
      </c>
      <c r="L92" t="s">
        <v>840</v>
      </c>
      <c r="M92" t="s">
        <v>841</v>
      </c>
      <c r="N92" t="s">
        <v>842</v>
      </c>
      <c r="O92" t="s">
        <v>843</v>
      </c>
      <c r="P92" t="s">
        <v>844</v>
      </c>
    </row>
    <row r="93" spans="1:16" x14ac:dyDescent="0.35">
      <c r="A93" t="s">
        <v>845</v>
      </c>
      <c r="B93" t="s">
        <v>846</v>
      </c>
      <c r="C93" t="s">
        <v>170</v>
      </c>
      <c r="D93">
        <v>24999</v>
      </c>
      <c r="E93">
        <v>31999</v>
      </c>
      <c r="F93">
        <v>0.22</v>
      </c>
      <c r="G93">
        <v>4.2</v>
      </c>
      <c r="H93">
        <v>34899</v>
      </c>
      <c r="I93" t="s">
        <v>847</v>
      </c>
      <c r="J93" t="s">
        <v>267</v>
      </c>
      <c r="K93" t="s">
        <v>268</v>
      </c>
      <c r="L93" t="s">
        <v>269</v>
      </c>
      <c r="M93" t="s">
        <v>270</v>
      </c>
      <c r="N93" t="s">
        <v>271</v>
      </c>
      <c r="O93" t="s">
        <v>848</v>
      </c>
      <c r="P93" t="s">
        <v>849</v>
      </c>
    </row>
    <row r="94" spans="1:16" x14ac:dyDescent="0.35">
      <c r="A94" t="s">
        <v>850</v>
      </c>
      <c r="B94" t="s">
        <v>851</v>
      </c>
      <c r="C94" t="s">
        <v>18</v>
      </c>
      <c r="D94">
        <v>299</v>
      </c>
      <c r="E94">
        <v>699</v>
      </c>
      <c r="F94">
        <v>0.56999999999999995</v>
      </c>
      <c r="G94">
        <v>4.2</v>
      </c>
      <c r="H94">
        <v>94363</v>
      </c>
      <c r="I94" t="s">
        <v>49</v>
      </c>
      <c r="J94" t="s">
        <v>50</v>
      </c>
      <c r="K94" t="s">
        <v>51</v>
      </c>
      <c r="L94" t="s">
        <v>52</v>
      </c>
      <c r="M94" t="s">
        <v>53</v>
      </c>
      <c r="N94" t="s">
        <v>54</v>
      </c>
      <c r="O94" t="s">
        <v>852</v>
      </c>
      <c r="P94" t="s">
        <v>853</v>
      </c>
    </row>
    <row r="95" spans="1:16" x14ac:dyDescent="0.35">
      <c r="A95" t="s">
        <v>854</v>
      </c>
      <c r="B95" t="s">
        <v>855</v>
      </c>
      <c r="C95" t="s">
        <v>18</v>
      </c>
      <c r="D95">
        <v>199</v>
      </c>
      <c r="E95">
        <v>999</v>
      </c>
      <c r="F95">
        <v>0.8</v>
      </c>
      <c r="G95">
        <v>4.0999999999999996</v>
      </c>
      <c r="H95">
        <v>425</v>
      </c>
      <c r="I95" t="s">
        <v>856</v>
      </c>
      <c r="J95" t="s">
        <v>857</v>
      </c>
      <c r="K95" t="s">
        <v>858</v>
      </c>
      <c r="L95" t="s">
        <v>859</v>
      </c>
      <c r="M95" t="s">
        <v>860</v>
      </c>
      <c r="N95" t="s">
        <v>861</v>
      </c>
      <c r="O95" t="s">
        <v>862</v>
      </c>
      <c r="P95" t="s">
        <v>863</v>
      </c>
    </row>
    <row r="96" spans="1:16" x14ac:dyDescent="0.35">
      <c r="A96" t="s">
        <v>864</v>
      </c>
      <c r="B96" t="s">
        <v>865</v>
      </c>
      <c r="C96" t="s">
        <v>170</v>
      </c>
      <c r="D96">
        <v>18990</v>
      </c>
      <c r="E96">
        <v>40990</v>
      </c>
      <c r="F96">
        <v>0.54</v>
      </c>
      <c r="G96">
        <v>4.2</v>
      </c>
      <c r="H96">
        <v>6659</v>
      </c>
      <c r="I96" t="s">
        <v>866</v>
      </c>
      <c r="J96" t="s">
        <v>867</v>
      </c>
      <c r="K96" t="s">
        <v>868</v>
      </c>
      <c r="L96" t="s">
        <v>869</v>
      </c>
      <c r="M96" t="s">
        <v>870</v>
      </c>
      <c r="N96" t="s">
        <v>871</v>
      </c>
      <c r="O96" t="s">
        <v>872</v>
      </c>
      <c r="P96" t="s">
        <v>873</v>
      </c>
    </row>
    <row r="97" spans="1:16" x14ac:dyDescent="0.35">
      <c r="A97" t="s">
        <v>874</v>
      </c>
      <c r="B97" t="s">
        <v>875</v>
      </c>
      <c r="C97" t="s">
        <v>99</v>
      </c>
      <c r="D97">
        <v>290</v>
      </c>
      <c r="E97">
        <v>349</v>
      </c>
      <c r="F97">
        <v>0.17</v>
      </c>
      <c r="G97">
        <v>3.7</v>
      </c>
      <c r="H97">
        <v>1977</v>
      </c>
      <c r="I97" t="s">
        <v>876</v>
      </c>
      <c r="J97" t="s">
        <v>877</v>
      </c>
      <c r="K97" t="s">
        <v>878</v>
      </c>
      <c r="L97" t="s">
        <v>879</v>
      </c>
      <c r="M97" t="s">
        <v>880</v>
      </c>
      <c r="N97" t="s">
        <v>881</v>
      </c>
      <c r="O97" t="s">
        <v>882</v>
      </c>
      <c r="P97" t="s">
        <v>883</v>
      </c>
    </row>
    <row r="98" spans="1:16" x14ac:dyDescent="0.35">
      <c r="A98" t="s">
        <v>884</v>
      </c>
      <c r="B98" t="s">
        <v>885</v>
      </c>
      <c r="C98" t="s">
        <v>467</v>
      </c>
      <c r="D98">
        <v>249</v>
      </c>
      <c r="E98">
        <v>799</v>
      </c>
      <c r="F98">
        <v>0.69</v>
      </c>
      <c r="G98">
        <v>3.8</v>
      </c>
      <c r="H98">
        <v>1079</v>
      </c>
      <c r="I98" t="s">
        <v>886</v>
      </c>
      <c r="J98" t="s">
        <v>887</v>
      </c>
      <c r="K98" t="s">
        <v>888</v>
      </c>
      <c r="L98" t="s">
        <v>889</v>
      </c>
      <c r="M98" t="s">
        <v>890</v>
      </c>
      <c r="N98" t="s">
        <v>891</v>
      </c>
      <c r="O98" t="s">
        <v>892</v>
      </c>
      <c r="P98" t="s">
        <v>893</v>
      </c>
    </row>
    <row r="99" spans="1:16" x14ac:dyDescent="0.35">
      <c r="A99" t="s">
        <v>894</v>
      </c>
      <c r="B99" t="s">
        <v>895</v>
      </c>
      <c r="C99" t="s">
        <v>18</v>
      </c>
      <c r="D99">
        <v>345</v>
      </c>
      <c r="E99">
        <v>999</v>
      </c>
      <c r="F99">
        <v>0.65</v>
      </c>
      <c r="G99">
        <v>3.7</v>
      </c>
      <c r="H99">
        <v>1097</v>
      </c>
      <c r="I99" t="s">
        <v>896</v>
      </c>
      <c r="J99" t="s">
        <v>897</v>
      </c>
      <c r="K99" t="s">
        <v>898</v>
      </c>
      <c r="L99" t="s">
        <v>899</v>
      </c>
      <c r="M99" t="s">
        <v>900</v>
      </c>
      <c r="N99" t="s">
        <v>901</v>
      </c>
      <c r="O99" t="s">
        <v>902</v>
      </c>
      <c r="P99" t="s">
        <v>903</v>
      </c>
    </row>
    <row r="100" spans="1:16" x14ac:dyDescent="0.35">
      <c r="A100" t="s">
        <v>904</v>
      </c>
      <c r="B100" t="s">
        <v>905</v>
      </c>
      <c r="C100" t="s">
        <v>99</v>
      </c>
      <c r="D100">
        <v>1099</v>
      </c>
      <c r="E100">
        <v>1899</v>
      </c>
      <c r="F100">
        <v>0.42</v>
      </c>
      <c r="G100">
        <v>4.5</v>
      </c>
      <c r="H100">
        <v>22420</v>
      </c>
      <c r="I100" t="s">
        <v>906</v>
      </c>
      <c r="J100" t="s">
        <v>907</v>
      </c>
      <c r="K100" t="s">
        <v>908</v>
      </c>
      <c r="L100" t="s">
        <v>909</v>
      </c>
      <c r="M100" t="s">
        <v>910</v>
      </c>
      <c r="N100" t="s">
        <v>911</v>
      </c>
      <c r="O100" t="s">
        <v>912</v>
      </c>
      <c r="P100" t="s">
        <v>913</v>
      </c>
    </row>
    <row r="101" spans="1:16" x14ac:dyDescent="0.35">
      <c r="A101" t="s">
        <v>914</v>
      </c>
      <c r="B101" t="s">
        <v>915</v>
      </c>
      <c r="C101" t="s">
        <v>18</v>
      </c>
      <c r="D101">
        <v>719</v>
      </c>
      <c r="E101">
        <v>1499</v>
      </c>
      <c r="F101">
        <v>0.52</v>
      </c>
      <c r="G101">
        <v>4.0999999999999996</v>
      </c>
      <c r="H101">
        <v>1045</v>
      </c>
      <c r="I101" t="s">
        <v>916</v>
      </c>
      <c r="J101" t="s">
        <v>917</v>
      </c>
      <c r="K101" t="s">
        <v>918</v>
      </c>
      <c r="L101" t="s">
        <v>919</v>
      </c>
      <c r="M101" t="s">
        <v>920</v>
      </c>
      <c r="N101" t="s">
        <v>921</v>
      </c>
      <c r="O101" t="s">
        <v>922</v>
      </c>
      <c r="P101" t="s">
        <v>923</v>
      </c>
    </row>
    <row r="102" spans="1:16" x14ac:dyDescent="0.35">
      <c r="A102" t="s">
        <v>924</v>
      </c>
      <c r="B102" t="s">
        <v>925</v>
      </c>
      <c r="C102" t="s">
        <v>467</v>
      </c>
      <c r="D102">
        <v>349</v>
      </c>
      <c r="E102">
        <v>1499</v>
      </c>
      <c r="F102">
        <v>0.77</v>
      </c>
      <c r="G102">
        <v>4.3</v>
      </c>
      <c r="H102">
        <v>4145</v>
      </c>
      <c r="I102" t="s">
        <v>926</v>
      </c>
      <c r="J102" t="s">
        <v>927</v>
      </c>
      <c r="K102" t="s">
        <v>928</v>
      </c>
      <c r="L102" t="s">
        <v>929</v>
      </c>
      <c r="M102" t="s">
        <v>930</v>
      </c>
      <c r="N102" t="s">
        <v>931</v>
      </c>
      <c r="O102" t="s">
        <v>932</v>
      </c>
      <c r="P102" t="s">
        <v>933</v>
      </c>
    </row>
    <row r="103" spans="1:16" x14ac:dyDescent="0.35">
      <c r="A103" t="s">
        <v>934</v>
      </c>
      <c r="B103" t="s">
        <v>935</v>
      </c>
      <c r="C103" t="s">
        <v>18</v>
      </c>
      <c r="D103">
        <v>849</v>
      </c>
      <c r="E103">
        <v>1809</v>
      </c>
      <c r="F103">
        <v>0.53</v>
      </c>
      <c r="G103">
        <v>4.3</v>
      </c>
      <c r="H103">
        <v>6547</v>
      </c>
      <c r="I103" t="s">
        <v>503</v>
      </c>
      <c r="J103" t="s">
        <v>936</v>
      </c>
      <c r="K103" t="s">
        <v>937</v>
      </c>
      <c r="L103" t="s">
        <v>938</v>
      </c>
      <c r="M103" t="s">
        <v>939</v>
      </c>
      <c r="N103" t="s">
        <v>940</v>
      </c>
      <c r="O103" t="s">
        <v>509</v>
      </c>
      <c r="P103" t="s">
        <v>941</v>
      </c>
    </row>
    <row r="104" spans="1:16" x14ac:dyDescent="0.35">
      <c r="A104" t="s">
        <v>942</v>
      </c>
      <c r="B104" t="s">
        <v>943</v>
      </c>
      <c r="C104" t="s">
        <v>467</v>
      </c>
      <c r="D104">
        <v>299</v>
      </c>
      <c r="E104">
        <v>899</v>
      </c>
      <c r="F104">
        <v>0.67</v>
      </c>
      <c r="G104">
        <v>4</v>
      </c>
      <c r="H104">
        <v>1588</v>
      </c>
      <c r="I104" t="s">
        <v>944</v>
      </c>
      <c r="J104" t="s">
        <v>945</v>
      </c>
      <c r="K104" t="s">
        <v>946</v>
      </c>
      <c r="L104" t="s">
        <v>947</v>
      </c>
      <c r="M104" t="s">
        <v>948</v>
      </c>
      <c r="N104" t="s">
        <v>949</v>
      </c>
      <c r="O104" t="s">
        <v>950</v>
      </c>
      <c r="P104" t="s">
        <v>951</v>
      </c>
    </row>
    <row r="105" spans="1:16" x14ac:dyDescent="0.35">
      <c r="A105" t="s">
        <v>952</v>
      </c>
      <c r="B105" t="s">
        <v>953</v>
      </c>
      <c r="C105" t="s">
        <v>170</v>
      </c>
      <c r="D105">
        <v>21999</v>
      </c>
      <c r="E105">
        <v>29999</v>
      </c>
      <c r="F105">
        <v>0.27</v>
      </c>
      <c r="G105">
        <v>4.2</v>
      </c>
      <c r="H105">
        <v>32840</v>
      </c>
      <c r="I105" t="s">
        <v>954</v>
      </c>
      <c r="J105" t="s">
        <v>172</v>
      </c>
      <c r="K105" t="s">
        <v>173</v>
      </c>
      <c r="L105" t="s">
        <v>174</v>
      </c>
      <c r="M105" t="s">
        <v>175</v>
      </c>
      <c r="N105" t="s">
        <v>955</v>
      </c>
      <c r="O105" t="s">
        <v>956</v>
      </c>
      <c r="P105" t="s">
        <v>957</v>
      </c>
    </row>
    <row r="106" spans="1:16" x14ac:dyDescent="0.35">
      <c r="A106" t="s">
        <v>958</v>
      </c>
      <c r="B106" t="s">
        <v>959</v>
      </c>
      <c r="C106" t="s">
        <v>18</v>
      </c>
      <c r="D106">
        <v>349</v>
      </c>
      <c r="E106">
        <v>999</v>
      </c>
      <c r="F106">
        <v>0.65</v>
      </c>
      <c r="G106">
        <v>4.2</v>
      </c>
      <c r="H106">
        <v>13120</v>
      </c>
      <c r="I106" t="s">
        <v>960</v>
      </c>
      <c r="J106" t="s">
        <v>961</v>
      </c>
      <c r="K106" t="s">
        <v>962</v>
      </c>
      <c r="L106" t="s">
        <v>963</v>
      </c>
      <c r="M106" t="s">
        <v>964</v>
      </c>
      <c r="N106" t="s">
        <v>965</v>
      </c>
      <c r="O106" t="s">
        <v>966</v>
      </c>
      <c r="P106" t="s">
        <v>967</v>
      </c>
    </row>
    <row r="107" spans="1:16" x14ac:dyDescent="0.35">
      <c r="A107" t="s">
        <v>968</v>
      </c>
      <c r="B107" t="s">
        <v>969</v>
      </c>
      <c r="C107" t="s">
        <v>18</v>
      </c>
      <c r="D107">
        <v>399</v>
      </c>
      <c r="E107">
        <v>999</v>
      </c>
      <c r="F107">
        <v>0.6</v>
      </c>
      <c r="G107">
        <v>4.3</v>
      </c>
      <c r="H107">
        <v>2806</v>
      </c>
      <c r="I107" t="s">
        <v>970</v>
      </c>
      <c r="J107" t="s">
        <v>971</v>
      </c>
      <c r="K107" t="s">
        <v>972</v>
      </c>
      <c r="L107" t="s">
        <v>973</v>
      </c>
      <c r="M107" t="s">
        <v>974</v>
      </c>
      <c r="N107" t="s">
        <v>975</v>
      </c>
      <c r="O107" t="s">
        <v>976</v>
      </c>
      <c r="P107" t="s">
        <v>977</v>
      </c>
    </row>
    <row r="108" spans="1:16" x14ac:dyDescent="0.35">
      <c r="A108" t="s">
        <v>978</v>
      </c>
      <c r="B108" t="s">
        <v>979</v>
      </c>
      <c r="C108" t="s">
        <v>18</v>
      </c>
      <c r="D108">
        <v>449</v>
      </c>
      <c r="E108">
        <v>1299</v>
      </c>
      <c r="F108">
        <v>0.65</v>
      </c>
      <c r="G108">
        <v>4.2</v>
      </c>
      <c r="H108">
        <v>24269</v>
      </c>
      <c r="I108" t="s">
        <v>980</v>
      </c>
      <c r="J108" t="s">
        <v>20</v>
      </c>
      <c r="K108" t="s">
        <v>21</v>
      </c>
      <c r="L108" t="s">
        <v>22</v>
      </c>
      <c r="M108" t="s">
        <v>23</v>
      </c>
      <c r="N108" t="s">
        <v>24</v>
      </c>
      <c r="O108" t="s">
        <v>25</v>
      </c>
      <c r="P108" t="s">
        <v>981</v>
      </c>
    </row>
    <row r="109" spans="1:16" x14ac:dyDescent="0.35">
      <c r="A109" t="s">
        <v>982</v>
      </c>
      <c r="B109" t="s">
        <v>983</v>
      </c>
      <c r="C109" t="s">
        <v>18</v>
      </c>
      <c r="D109">
        <v>299</v>
      </c>
      <c r="E109">
        <v>999</v>
      </c>
      <c r="F109">
        <v>0.7</v>
      </c>
      <c r="G109">
        <v>4.3</v>
      </c>
      <c r="H109">
        <v>766</v>
      </c>
      <c r="I109" t="s">
        <v>984</v>
      </c>
      <c r="J109" t="s">
        <v>985</v>
      </c>
      <c r="K109" t="s">
        <v>986</v>
      </c>
      <c r="L109" t="s">
        <v>987</v>
      </c>
      <c r="M109" t="s">
        <v>988</v>
      </c>
      <c r="N109" t="s">
        <v>989</v>
      </c>
      <c r="O109" t="s">
        <v>990</v>
      </c>
      <c r="P109" t="s">
        <v>991</v>
      </c>
    </row>
    <row r="110" spans="1:16" x14ac:dyDescent="0.35">
      <c r="A110" t="s">
        <v>992</v>
      </c>
      <c r="B110" t="s">
        <v>993</v>
      </c>
      <c r="C110" t="s">
        <v>170</v>
      </c>
      <c r="D110">
        <v>37999</v>
      </c>
      <c r="E110">
        <v>65000</v>
      </c>
      <c r="F110">
        <v>0.42</v>
      </c>
      <c r="G110">
        <v>4.3</v>
      </c>
      <c r="H110">
        <v>3587</v>
      </c>
      <c r="I110" t="s">
        <v>994</v>
      </c>
      <c r="J110" t="s">
        <v>995</v>
      </c>
      <c r="K110" t="s">
        <v>996</v>
      </c>
      <c r="L110" t="s">
        <v>997</v>
      </c>
      <c r="M110" t="s">
        <v>998</v>
      </c>
      <c r="N110" t="s">
        <v>999</v>
      </c>
      <c r="O110" t="s">
        <v>1000</v>
      </c>
      <c r="P110" t="s">
        <v>1001</v>
      </c>
    </row>
    <row r="111" spans="1:16" x14ac:dyDescent="0.35">
      <c r="A111" t="s">
        <v>1002</v>
      </c>
      <c r="B111" t="s">
        <v>1003</v>
      </c>
      <c r="C111" t="s">
        <v>18</v>
      </c>
      <c r="D111">
        <v>99</v>
      </c>
      <c r="E111">
        <v>800</v>
      </c>
      <c r="F111">
        <v>0.88</v>
      </c>
      <c r="G111">
        <v>3.9</v>
      </c>
      <c r="H111">
        <v>24871</v>
      </c>
      <c r="I111" t="s">
        <v>1004</v>
      </c>
      <c r="J111" t="s">
        <v>70</v>
      </c>
      <c r="K111" t="s">
        <v>71</v>
      </c>
      <c r="L111" t="s">
        <v>72</v>
      </c>
      <c r="M111" t="s">
        <v>73</v>
      </c>
      <c r="N111" t="s">
        <v>1005</v>
      </c>
      <c r="O111" t="s">
        <v>1006</v>
      </c>
      <c r="P111" t="s">
        <v>1007</v>
      </c>
    </row>
    <row r="112" spans="1:16" x14ac:dyDescent="0.35">
      <c r="A112" t="s">
        <v>1008</v>
      </c>
      <c r="B112" t="s">
        <v>1009</v>
      </c>
      <c r="C112" t="s">
        <v>513</v>
      </c>
      <c r="D112">
        <v>7390</v>
      </c>
      <c r="E112">
        <v>20000</v>
      </c>
      <c r="F112">
        <v>0.63</v>
      </c>
      <c r="G112">
        <v>4.0999999999999996</v>
      </c>
      <c r="H112">
        <v>2581</v>
      </c>
      <c r="I112" t="s">
        <v>1010</v>
      </c>
      <c r="J112" t="s">
        <v>1011</v>
      </c>
      <c r="K112" t="s">
        <v>1012</v>
      </c>
      <c r="L112" t="s">
        <v>1013</v>
      </c>
      <c r="M112" t="s">
        <v>1014</v>
      </c>
      <c r="N112" t="s">
        <v>1015</v>
      </c>
      <c r="O112" t="s">
        <v>1016</v>
      </c>
      <c r="P112" t="s">
        <v>1017</v>
      </c>
    </row>
    <row r="113" spans="1:16" x14ac:dyDescent="0.35">
      <c r="A113" t="s">
        <v>1018</v>
      </c>
      <c r="B113" t="s">
        <v>1019</v>
      </c>
      <c r="C113" t="s">
        <v>18</v>
      </c>
      <c r="D113">
        <v>273.10000000000002</v>
      </c>
      <c r="E113">
        <v>999</v>
      </c>
      <c r="F113">
        <v>0.73</v>
      </c>
      <c r="G113">
        <v>4.3</v>
      </c>
      <c r="H113">
        <v>20850</v>
      </c>
      <c r="I113" t="s">
        <v>1020</v>
      </c>
      <c r="J113" t="s">
        <v>297</v>
      </c>
      <c r="K113" t="s">
        <v>298</v>
      </c>
      <c r="L113" t="s">
        <v>299</v>
      </c>
      <c r="M113" t="s">
        <v>300</v>
      </c>
      <c r="N113" t="s">
        <v>301</v>
      </c>
      <c r="O113" t="s">
        <v>1021</v>
      </c>
      <c r="P113" t="s">
        <v>1022</v>
      </c>
    </row>
    <row r="114" spans="1:16" x14ac:dyDescent="0.35">
      <c r="A114" t="s">
        <v>1023</v>
      </c>
      <c r="B114" t="s">
        <v>1024</v>
      </c>
      <c r="C114" t="s">
        <v>170</v>
      </c>
      <c r="D114">
        <v>15990</v>
      </c>
      <c r="E114">
        <v>23990</v>
      </c>
      <c r="F114">
        <v>0.33</v>
      </c>
      <c r="G114">
        <v>4.3</v>
      </c>
      <c r="H114">
        <v>1035</v>
      </c>
      <c r="I114" t="s">
        <v>1025</v>
      </c>
      <c r="J114" t="s">
        <v>1026</v>
      </c>
      <c r="K114" t="s">
        <v>1027</v>
      </c>
      <c r="L114" t="s">
        <v>1028</v>
      </c>
      <c r="M114" t="s">
        <v>1029</v>
      </c>
      <c r="N114" t="s">
        <v>1030</v>
      </c>
      <c r="O114" t="s">
        <v>1031</v>
      </c>
      <c r="P114" t="s">
        <v>1032</v>
      </c>
    </row>
    <row r="115" spans="1:16" x14ac:dyDescent="0.35">
      <c r="A115" t="s">
        <v>1033</v>
      </c>
      <c r="B115" t="s">
        <v>1034</v>
      </c>
      <c r="C115" t="s">
        <v>18</v>
      </c>
      <c r="D115">
        <v>399</v>
      </c>
      <c r="E115">
        <v>999</v>
      </c>
      <c r="F115">
        <v>0.6</v>
      </c>
      <c r="G115">
        <v>4.0999999999999996</v>
      </c>
      <c r="H115">
        <v>1780</v>
      </c>
      <c r="I115" t="s">
        <v>1035</v>
      </c>
      <c r="J115" t="s">
        <v>706</v>
      </c>
      <c r="K115" t="s">
        <v>707</v>
      </c>
      <c r="L115" t="s">
        <v>708</v>
      </c>
      <c r="M115" t="s">
        <v>709</v>
      </c>
      <c r="N115" t="s">
        <v>710</v>
      </c>
      <c r="O115" t="s">
        <v>1036</v>
      </c>
      <c r="P115" t="s">
        <v>1037</v>
      </c>
    </row>
    <row r="116" spans="1:16" x14ac:dyDescent="0.35">
      <c r="A116" t="s">
        <v>1038</v>
      </c>
      <c r="B116" t="s">
        <v>1039</v>
      </c>
      <c r="C116" t="s">
        <v>467</v>
      </c>
      <c r="D116">
        <v>399</v>
      </c>
      <c r="E116">
        <v>1999</v>
      </c>
      <c r="F116">
        <v>0.8</v>
      </c>
      <c r="G116">
        <v>4.5</v>
      </c>
      <c r="H116">
        <v>505</v>
      </c>
      <c r="I116" t="s">
        <v>1040</v>
      </c>
      <c r="J116" t="s">
        <v>1041</v>
      </c>
      <c r="K116" t="s">
        <v>1042</v>
      </c>
      <c r="L116" t="s">
        <v>1043</v>
      </c>
      <c r="M116" t="s">
        <v>1044</v>
      </c>
      <c r="N116" t="s">
        <v>1045</v>
      </c>
      <c r="O116" t="s">
        <v>1046</v>
      </c>
      <c r="P116" t="s">
        <v>1047</v>
      </c>
    </row>
    <row r="117" spans="1:16" x14ac:dyDescent="0.35">
      <c r="A117" t="s">
        <v>1048</v>
      </c>
      <c r="B117" t="s">
        <v>1049</v>
      </c>
      <c r="C117" t="s">
        <v>18</v>
      </c>
      <c r="D117">
        <v>210</v>
      </c>
      <c r="E117">
        <v>399</v>
      </c>
      <c r="F117">
        <v>0.47</v>
      </c>
      <c r="G117">
        <v>4.0999999999999996</v>
      </c>
      <c r="H117">
        <v>1717</v>
      </c>
      <c r="I117" t="s">
        <v>1050</v>
      </c>
      <c r="J117" t="s">
        <v>1051</v>
      </c>
      <c r="K117" t="s">
        <v>1052</v>
      </c>
      <c r="L117" t="s">
        <v>1053</v>
      </c>
      <c r="M117" t="s">
        <v>1054</v>
      </c>
      <c r="N117" t="s">
        <v>1055</v>
      </c>
      <c r="O117" t="s">
        <v>1056</v>
      </c>
      <c r="P117" t="s">
        <v>1057</v>
      </c>
    </row>
    <row r="118" spans="1:16" x14ac:dyDescent="0.35">
      <c r="A118" t="s">
        <v>1058</v>
      </c>
      <c r="B118" t="s">
        <v>1059</v>
      </c>
      <c r="C118" t="s">
        <v>467</v>
      </c>
      <c r="D118">
        <v>1299</v>
      </c>
      <c r="E118">
        <v>1999</v>
      </c>
      <c r="F118">
        <v>0.35</v>
      </c>
      <c r="G118">
        <v>3.6</v>
      </c>
      <c r="H118">
        <v>590</v>
      </c>
      <c r="I118" t="s">
        <v>1060</v>
      </c>
      <c r="J118" t="s">
        <v>1061</v>
      </c>
      <c r="K118" t="s">
        <v>1062</v>
      </c>
      <c r="L118" t="s">
        <v>1063</v>
      </c>
      <c r="M118" t="s">
        <v>1064</v>
      </c>
      <c r="N118" t="s">
        <v>1065</v>
      </c>
      <c r="O118" t="s">
        <v>1066</v>
      </c>
      <c r="P118" t="s">
        <v>1067</v>
      </c>
    </row>
    <row r="119" spans="1:16" x14ac:dyDescent="0.35">
      <c r="A119" t="s">
        <v>1068</v>
      </c>
      <c r="B119" t="s">
        <v>1069</v>
      </c>
      <c r="C119" t="s">
        <v>18</v>
      </c>
      <c r="D119">
        <v>347</v>
      </c>
      <c r="E119">
        <v>999</v>
      </c>
      <c r="F119">
        <v>0.65</v>
      </c>
      <c r="G119">
        <v>3.5</v>
      </c>
      <c r="H119">
        <v>1121</v>
      </c>
      <c r="I119" t="s">
        <v>1070</v>
      </c>
      <c r="J119" t="s">
        <v>1071</v>
      </c>
      <c r="K119" t="s">
        <v>1072</v>
      </c>
      <c r="L119" t="s">
        <v>1073</v>
      </c>
      <c r="M119" t="s">
        <v>1074</v>
      </c>
      <c r="N119" t="s">
        <v>1075</v>
      </c>
      <c r="O119" t="s">
        <v>1076</v>
      </c>
      <c r="P119" t="s">
        <v>1077</v>
      </c>
    </row>
    <row r="120" spans="1:16" x14ac:dyDescent="0.35">
      <c r="A120" t="s">
        <v>1078</v>
      </c>
      <c r="B120" t="s">
        <v>1079</v>
      </c>
      <c r="C120" t="s">
        <v>18</v>
      </c>
      <c r="D120">
        <v>149</v>
      </c>
      <c r="E120">
        <v>999</v>
      </c>
      <c r="F120">
        <v>0.85</v>
      </c>
      <c r="G120">
        <v>4</v>
      </c>
      <c r="H120">
        <v>1313</v>
      </c>
      <c r="I120" t="s">
        <v>1080</v>
      </c>
      <c r="J120" t="s">
        <v>595</v>
      </c>
      <c r="K120" t="s">
        <v>596</v>
      </c>
      <c r="L120" t="s">
        <v>597</v>
      </c>
      <c r="M120" t="s">
        <v>598</v>
      </c>
      <c r="N120" t="s">
        <v>599</v>
      </c>
      <c r="O120" t="s">
        <v>1081</v>
      </c>
      <c r="P120" t="s">
        <v>1082</v>
      </c>
    </row>
    <row r="121" spans="1:16" x14ac:dyDescent="0.35">
      <c r="A121" t="s">
        <v>1083</v>
      </c>
      <c r="B121" t="s">
        <v>1084</v>
      </c>
      <c r="C121" t="s">
        <v>18</v>
      </c>
      <c r="D121">
        <v>228</v>
      </c>
      <c r="E121">
        <v>899</v>
      </c>
      <c r="F121">
        <v>0.75</v>
      </c>
      <c r="G121">
        <v>3.8</v>
      </c>
      <c r="H121">
        <v>132</v>
      </c>
      <c r="I121" t="s">
        <v>1085</v>
      </c>
      <c r="J121" t="s">
        <v>1086</v>
      </c>
      <c r="K121" t="s">
        <v>1087</v>
      </c>
      <c r="L121" t="s">
        <v>1088</v>
      </c>
      <c r="M121" t="s">
        <v>1089</v>
      </c>
      <c r="N121" t="s">
        <v>1090</v>
      </c>
      <c r="O121" t="s">
        <v>1091</v>
      </c>
      <c r="P121" t="s">
        <v>1092</v>
      </c>
    </row>
    <row r="122" spans="1:16" x14ac:dyDescent="0.35">
      <c r="A122" t="s">
        <v>1093</v>
      </c>
      <c r="B122" t="s">
        <v>1094</v>
      </c>
      <c r="C122" t="s">
        <v>18</v>
      </c>
      <c r="D122">
        <v>1599</v>
      </c>
      <c r="E122">
        <v>1999</v>
      </c>
      <c r="F122">
        <v>0.2</v>
      </c>
      <c r="G122">
        <v>4.4000000000000004</v>
      </c>
      <c r="H122">
        <v>1951</v>
      </c>
      <c r="I122" t="s">
        <v>1095</v>
      </c>
      <c r="J122" t="s">
        <v>1096</v>
      </c>
      <c r="K122" t="s">
        <v>1097</v>
      </c>
      <c r="L122" t="s">
        <v>1098</v>
      </c>
      <c r="M122" t="s">
        <v>1099</v>
      </c>
      <c r="N122" t="s">
        <v>1100</v>
      </c>
      <c r="O122" t="s">
        <v>1101</v>
      </c>
      <c r="P122" t="s">
        <v>1102</v>
      </c>
    </row>
    <row r="123" spans="1:16" x14ac:dyDescent="0.35">
      <c r="A123" t="s">
        <v>1103</v>
      </c>
      <c r="B123" t="s">
        <v>1104</v>
      </c>
      <c r="C123" t="s">
        <v>467</v>
      </c>
      <c r="D123">
        <v>1499</v>
      </c>
      <c r="E123">
        <v>3999</v>
      </c>
      <c r="F123">
        <v>0.63</v>
      </c>
      <c r="G123">
        <v>3.7</v>
      </c>
      <c r="H123">
        <v>37</v>
      </c>
      <c r="I123" t="s">
        <v>1105</v>
      </c>
      <c r="J123" t="s">
        <v>1106</v>
      </c>
      <c r="K123" t="s">
        <v>1107</v>
      </c>
      <c r="L123" t="s">
        <v>1108</v>
      </c>
      <c r="M123" t="s">
        <v>1109</v>
      </c>
      <c r="N123" t="s">
        <v>1110</v>
      </c>
      <c r="O123" t="s">
        <v>1111</v>
      </c>
      <c r="P123" t="s">
        <v>1112</v>
      </c>
    </row>
    <row r="124" spans="1:16" x14ac:dyDescent="0.35">
      <c r="A124" t="s">
        <v>1113</v>
      </c>
      <c r="B124" t="s">
        <v>1114</v>
      </c>
      <c r="C124" t="s">
        <v>170</v>
      </c>
      <c r="D124">
        <v>8499</v>
      </c>
      <c r="E124">
        <v>15999</v>
      </c>
      <c r="F124">
        <v>0.47</v>
      </c>
      <c r="G124">
        <v>4.3</v>
      </c>
      <c r="H124">
        <v>592</v>
      </c>
      <c r="I124" t="s">
        <v>1115</v>
      </c>
      <c r="J124" t="s">
        <v>1116</v>
      </c>
      <c r="K124" t="s">
        <v>1117</v>
      </c>
      <c r="L124" t="s">
        <v>1118</v>
      </c>
      <c r="M124" t="s">
        <v>1119</v>
      </c>
      <c r="N124" t="s">
        <v>1120</v>
      </c>
      <c r="O124" t="s">
        <v>1121</v>
      </c>
      <c r="P124" t="s">
        <v>1122</v>
      </c>
    </row>
    <row r="125" spans="1:16" x14ac:dyDescent="0.35">
      <c r="A125" t="s">
        <v>1123</v>
      </c>
      <c r="B125" t="s">
        <v>1124</v>
      </c>
      <c r="C125" t="s">
        <v>170</v>
      </c>
      <c r="D125">
        <v>20990</v>
      </c>
      <c r="E125">
        <v>44990</v>
      </c>
      <c r="F125">
        <v>0.53</v>
      </c>
      <c r="G125">
        <v>4.0999999999999996</v>
      </c>
      <c r="H125">
        <v>1259</v>
      </c>
      <c r="I125" t="s">
        <v>1125</v>
      </c>
      <c r="J125" t="s">
        <v>1126</v>
      </c>
      <c r="K125" t="s">
        <v>1127</v>
      </c>
      <c r="L125" t="s">
        <v>1128</v>
      </c>
      <c r="M125" t="s">
        <v>1129</v>
      </c>
      <c r="N125" t="s">
        <v>1130</v>
      </c>
      <c r="O125" t="s">
        <v>1131</v>
      </c>
      <c r="P125" t="s">
        <v>1132</v>
      </c>
    </row>
    <row r="126" spans="1:16" x14ac:dyDescent="0.35">
      <c r="A126" t="s">
        <v>1133</v>
      </c>
      <c r="B126" t="s">
        <v>1134</v>
      </c>
      <c r="C126" t="s">
        <v>170</v>
      </c>
      <c r="D126">
        <v>32999</v>
      </c>
      <c r="E126">
        <v>44999</v>
      </c>
      <c r="F126">
        <v>0.27</v>
      </c>
      <c r="G126">
        <v>4.2</v>
      </c>
      <c r="H126">
        <v>45238</v>
      </c>
      <c r="I126" t="s">
        <v>1135</v>
      </c>
      <c r="J126" t="s">
        <v>615</v>
      </c>
      <c r="K126" t="s">
        <v>616</v>
      </c>
      <c r="L126" t="s">
        <v>617</v>
      </c>
      <c r="M126" t="s">
        <v>618</v>
      </c>
      <c r="N126" t="s">
        <v>619</v>
      </c>
      <c r="O126" t="s">
        <v>1136</v>
      </c>
      <c r="P126" t="s">
        <v>1137</v>
      </c>
    </row>
    <row r="127" spans="1:16" x14ac:dyDescent="0.35">
      <c r="A127" t="s">
        <v>1138</v>
      </c>
      <c r="B127" t="s">
        <v>1139</v>
      </c>
      <c r="C127" t="s">
        <v>130</v>
      </c>
      <c r="D127">
        <v>799</v>
      </c>
      <c r="E127">
        <v>1700</v>
      </c>
      <c r="F127">
        <v>0.53</v>
      </c>
      <c r="G127">
        <v>4.0999999999999996</v>
      </c>
      <c r="H127">
        <v>28638</v>
      </c>
      <c r="I127" t="s">
        <v>1140</v>
      </c>
      <c r="J127" t="s">
        <v>1141</v>
      </c>
      <c r="K127" t="s">
        <v>1142</v>
      </c>
      <c r="L127" t="s">
        <v>1143</v>
      </c>
      <c r="M127" t="s">
        <v>1144</v>
      </c>
      <c r="N127" t="s">
        <v>1145</v>
      </c>
      <c r="O127" t="s">
        <v>1146</v>
      </c>
      <c r="P127" t="s">
        <v>1147</v>
      </c>
    </row>
    <row r="128" spans="1:16" x14ac:dyDescent="0.35">
      <c r="A128" t="s">
        <v>1148</v>
      </c>
      <c r="B128" t="s">
        <v>1149</v>
      </c>
      <c r="C128" t="s">
        <v>130</v>
      </c>
      <c r="D128">
        <v>229</v>
      </c>
      <c r="E128">
        <v>595</v>
      </c>
      <c r="F128">
        <v>0.62</v>
      </c>
      <c r="G128">
        <v>4.3</v>
      </c>
      <c r="H128">
        <v>12835</v>
      </c>
      <c r="I128" t="s">
        <v>1150</v>
      </c>
      <c r="J128" t="s">
        <v>1151</v>
      </c>
      <c r="K128" t="s">
        <v>1152</v>
      </c>
      <c r="L128" t="s">
        <v>1153</v>
      </c>
      <c r="M128" t="s">
        <v>1154</v>
      </c>
      <c r="N128" t="s">
        <v>1155</v>
      </c>
      <c r="O128" t="s">
        <v>1156</v>
      </c>
      <c r="P128" t="s">
        <v>1157</v>
      </c>
    </row>
    <row r="129" spans="1:16" x14ac:dyDescent="0.35">
      <c r="A129" t="s">
        <v>1158</v>
      </c>
      <c r="B129" t="s">
        <v>1159</v>
      </c>
      <c r="C129" t="s">
        <v>170</v>
      </c>
      <c r="D129">
        <v>9999</v>
      </c>
      <c r="E129">
        <v>27990</v>
      </c>
      <c r="F129">
        <v>0.64</v>
      </c>
      <c r="G129">
        <v>4.2</v>
      </c>
      <c r="H129">
        <v>1269</v>
      </c>
      <c r="I129" t="s">
        <v>1160</v>
      </c>
      <c r="J129" t="s">
        <v>1161</v>
      </c>
      <c r="K129" t="s">
        <v>1162</v>
      </c>
      <c r="L129" t="s">
        <v>1163</v>
      </c>
      <c r="M129" t="s">
        <v>1164</v>
      </c>
      <c r="N129" t="s">
        <v>1165</v>
      </c>
      <c r="O129" t="s">
        <v>1166</v>
      </c>
      <c r="P129" t="s">
        <v>1167</v>
      </c>
    </row>
    <row r="130" spans="1:16" x14ac:dyDescent="0.35">
      <c r="A130" t="s">
        <v>1168</v>
      </c>
      <c r="B130" t="s">
        <v>1169</v>
      </c>
      <c r="C130" t="s">
        <v>467</v>
      </c>
      <c r="D130">
        <v>349</v>
      </c>
      <c r="E130">
        <v>599</v>
      </c>
      <c r="F130">
        <v>0.42</v>
      </c>
      <c r="G130">
        <v>4.2</v>
      </c>
      <c r="H130">
        <v>284</v>
      </c>
      <c r="I130" t="s">
        <v>1170</v>
      </c>
      <c r="J130" t="s">
        <v>1171</v>
      </c>
      <c r="K130" t="s">
        <v>1172</v>
      </c>
      <c r="L130" t="s">
        <v>1173</v>
      </c>
      <c r="M130" t="s">
        <v>1174</v>
      </c>
      <c r="N130" t="s">
        <v>1175</v>
      </c>
      <c r="O130" t="s">
        <v>1176</v>
      </c>
      <c r="P130" t="s">
        <v>1177</v>
      </c>
    </row>
    <row r="131" spans="1:16" x14ac:dyDescent="0.35">
      <c r="A131" t="s">
        <v>1178</v>
      </c>
      <c r="B131" t="s">
        <v>1179</v>
      </c>
      <c r="C131" t="s">
        <v>1180</v>
      </c>
      <c r="D131">
        <v>489</v>
      </c>
      <c r="E131">
        <v>1200</v>
      </c>
      <c r="F131">
        <v>0.59</v>
      </c>
      <c r="G131">
        <v>4.4000000000000004</v>
      </c>
      <c r="H131">
        <v>69538</v>
      </c>
      <c r="I131" t="s">
        <v>1181</v>
      </c>
      <c r="J131" t="s">
        <v>1182</v>
      </c>
      <c r="K131" t="s">
        <v>1183</v>
      </c>
      <c r="L131" t="s">
        <v>1184</v>
      </c>
      <c r="M131" t="s">
        <v>1185</v>
      </c>
      <c r="N131" t="s">
        <v>1186</v>
      </c>
      <c r="O131" t="s">
        <v>1187</v>
      </c>
      <c r="P131" t="s">
        <v>1188</v>
      </c>
    </row>
    <row r="132" spans="1:16" x14ac:dyDescent="0.35">
      <c r="A132" t="s">
        <v>1189</v>
      </c>
      <c r="B132" t="s">
        <v>1190</v>
      </c>
      <c r="C132" t="s">
        <v>170</v>
      </c>
      <c r="D132">
        <v>23999</v>
      </c>
      <c r="E132">
        <v>34990</v>
      </c>
      <c r="F132">
        <v>0.31</v>
      </c>
      <c r="G132">
        <v>4.3</v>
      </c>
      <c r="H132">
        <v>4703</v>
      </c>
      <c r="I132" t="s">
        <v>812</v>
      </c>
      <c r="J132" t="s">
        <v>247</v>
      </c>
      <c r="K132" t="s">
        <v>248</v>
      </c>
      <c r="L132" t="s">
        <v>249</v>
      </c>
      <c r="M132" t="s">
        <v>250</v>
      </c>
      <c r="N132" t="s">
        <v>251</v>
      </c>
      <c r="O132" t="s">
        <v>1191</v>
      </c>
      <c r="P132" t="s">
        <v>1192</v>
      </c>
    </row>
    <row r="133" spans="1:16" x14ac:dyDescent="0.35">
      <c r="A133" t="s">
        <v>1193</v>
      </c>
      <c r="B133" t="s">
        <v>1194</v>
      </c>
      <c r="C133" t="s">
        <v>18</v>
      </c>
      <c r="D133">
        <v>399</v>
      </c>
      <c r="E133">
        <v>999</v>
      </c>
      <c r="F133">
        <v>0.6</v>
      </c>
      <c r="G133">
        <v>4.3</v>
      </c>
      <c r="H133">
        <v>2806</v>
      </c>
      <c r="I133" t="s">
        <v>1195</v>
      </c>
      <c r="J133" t="s">
        <v>971</v>
      </c>
      <c r="K133" t="s">
        <v>972</v>
      </c>
      <c r="L133" t="s">
        <v>973</v>
      </c>
      <c r="M133" t="s">
        <v>974</v>
      </c>
      <c r="N133" t="s">
        <v>975</v>
      </c>
      <c r="O133" t="s">
        <v>1196</v>
      </c>
      <c r="P133" t="s">
        <v>1197</v>
      </c>
    </row>
    <row r="134" spans="1:16" x14ac:dyDescent="0.35">
      <c r="A134" t="s">
        <v>1198</v>
      </c>
      <c r="B134" t="s">
        <v>1199</v>
      </c>
      <c r="C134" t="s">
        <v>1200</v>
      </c>
      <c r="D134">
        <v>349</v>
      </c>
      <c r="E134">
        <v>1299</v>
      </c>
      <c r="F134">
        <v>0.73</v>
      </c>
      <c r="G134">
        <v>4</v>
      </c>
      <c r="H134">
        <v>3295</v>
      </c>
      <c r="I134" t="s">
        <v>1201</v>
      </c>
      <c r="J134" t="s">
        <v>1202</v>
      </c>
      <c r="K134" t="s">
        <v>1203</v>
      </c>
      <c r="L134" t="s">
        <v>1204</v>
      </c>
      <c r="M134" t="s">
        <v>1205</v>
      </c>
      <c r="N134" t="s">
        <v>1206</v>
      </c>
      <c r="O134" t="s">
        <v>1207</v>
      </c>
      <c r="P134" t="s">
        <v>1208</v>
      </c>
    </row>
    <row r="135" spans="1:16" x14ac:dyDescent="0.35">
      <c r="A135" t="s">
        <v>1209</v>
      </c>
      <c r="B135" t="s">
        <v>1210</v>
      </c>
      <c r="C135" t="s">
        <v>18</v>
      </c>
      <c r="D135">
        <v>179</v>
      </c>
      <c r="E135">
        <v>299</v>
      </c>
      <c r="F135">
        <v>0.4</v>
      </c>
      <c r="G135">
        <v>3.9</v>
      </c>
      <c r="H135">
        <v>81</v>
      </c>
      <c r="I135" t="s">
        <v>1211</v>
      </c>
      <c r="J135" t="s">
        <v>1212</v>
      </c>
      <c r="K135" t="s">
        <v>1213</v>
      </c>
      <c r="L135" t="s">
        <v>1214</v>
      </c>
      <c r="M135" t="s">
        <v>1215</v>
      </c>
      <c r="N135" t="s">
        <v>1216</v>
      </c>
      <c r="O135" t="s">
        <v>1217</v>
      </c>
      <c r="P135" t="s">
        <v>1218</v>
      </c>
    </row>
    <row r="136" spans="1:16" x14ac:dyDescent="0.35">
      <c r="A136" t="s">
        <v>1219</v>
      </c>
      <c r="B136" t="s">
        <v>1220</v>
      </c>
      <c r="C136" t="s">
        <v>18</v>
      </c>
      <c r="D136">
        <v>689</v>
      </c>
      <c r="E136">
        <v>1500</v>
      </c>
      <c r="F136">
        <v>0.54</v>
      </c>
      <c r="G136">
        <v>4.2</v>
      </c>
      <c r="H136">
        <v>42301</v>
      </c>
      <c r="I136" t="s">
        <v>1221</v>
      </c>
      <c r="J136" t="s">
        <v>1222</v>
      </c>
      <c r="K136" t="s">
        <v>1223</v>
      </c>
      <c r="L136" t="s">
        <v>1224</v>
      </c>
      <c r="M136" t="s">
        <v>1225</v>
      </c>
      <c r="N136" t="s">
        <v>1226</v>
      </c>
      <c r="O136" t="s">
        <v>1227</v>
      </c>
      <c r="P136" t="s">
        <v>1228</v>
      </c>
    </row>
    <row r="137" spans="1:16" x14ac:dyDescent="0.35">
      <c r="A137" t="s">
        <v>1229</v>
      </c>
      <c r="B137" t="s">
        <v>1230</v>
      </c>
      <c r="C137" t="s">
        <v>170</v>
      </c>
      <c r="D137">
        <v>30990</v>
      </c>
      <c r="E137">
        <v>49990</v>
      </c>
      <c r="F137">
        <v>0.38</v>
      </c>
      <c r="G137">
        <v>4.3</v>
      </c>
      <c r="H137">
        <v>1376</v>
      </c>
      <c r="I137" t="s">
        <v>1231</v>
      </c>
      <c r="J137" t="s">
        <v>1232</v>
      </c>
      <c r="K137" t="s">
        <v>1233</v>
      </c>
      <c r="L137" t="s">
        <v>1234</v>
      </c>
      <c r="M137" t="s">
        <v>1235</v>
      </c>
      <c r="N137" t="s">
        <v>1236</v>
      </c>
      <c r="O137" t="s">
        <v>1237</v>
      </c>
      <c r="P137" t="s">
        <v>1238</v>
      </c>
    </row>
    <row r="138" spans="1:16" x14ac:dyDescent="0.35">
      <c r="A138" t="s">
        <v>1239</v>
      </c>
      <c r="B138" t="s">
        <v>1240</v>
      </c>
      <c r="C138" t="s">
        <v>18</v>
      </c>
      <c r="D138">
        <v>249</v>
      </c>
      <c r="E138">
        <v>931</v>
      </c>
      <c r="F138">
        <v>0.73</v>
      </c>
      <c r="G138">
        <v>3.9</v>
      </c>
      <c r="H138">
        <v>1075</v>
      </c>
      <c r="I138" t="s">
        <v>1241</v>
      </c>
      <c r="J138" t="s">
        <v>347</v>
      </c>
      <c r="K138" t="s">
        <v>348</v>
      </c>
      <c r="L138" t="s">
        <v>349</v>
      </c>
      <c r="M138" t="s">
        <v>350</v>
      </c>
      <c r="N138" t="s">
        <v>351</v>
      </c>
      <c r="O138" t="s">
        <v>1242</v>
      </c>
      <c r="P138" t="s">
        <v>1243</v>
      </c>
    </row>
    <row r="139" spans="1:16" x14ac:dyDescent="0.35">
      <c r="A139" t="s">
        <v>1244</v>
      </c>
      <c r="B139" t="s">
        <v>1245</v>
      </c>
      <c r="C139" t="s">
        <v>130</v>
      </c>
      <c r="D139">
        <v>999</v>
      </c>
      <c r="E139">
        <v>2399</v>
      </c>
      <c r="F139">
        <v>0.57999999999999996</v>
      </c>
      <c r="G139">
        <v>4.5999999999999996</v>
      </c>
      <c r="H139">
        <v>3664</v>
      </c>
      <c r="I139" t="s">
        <v>1246</v>
      </c>
      <c r="J139" t="s">
        <v>1247</v>
      </c>
      <c r="K139" t="s">
        <v>1248</v>
      </c>
      <c r="L139" t="s">
        <v>1249</v>
      </c>
      <c r="M139" t="s">
        <v>1250</v>
      </c>
      <c r="N139" t="s">
        <v>1251</v>
      </c>
      <c r="O139" t="s">
        <v>1252</v>
      </c>
      <c r="P139" t="s">
        <v>1253</v>
      </c>
    </row>
    <row r="140" spans="1:16" x14ac:dyDescent="0.35">
      <c r="A140" t="s">
        <v>1254</v>
      </c>
      <c r="B140" t="s">
        <v>1255</v>
      </c>
      <c r="C140" t="s">
        <v>467</v>
      </c>
      <c r="D140">
        <v>399</v>
      </c>
      <c r="E140">
        <v>399</v>
      </c>
      <c r="F140">
        <v>0</v>
      </c>
      <c r="G140">
        <v>3.9</v>
      </c>
      <c r="H140">
        <v>1951</v>
      </c>
      <c r="I140" t="s">
        <v>1256</v>
      </c>
      <c r="J140" t="s">
        <v>1257</v>
      </c>
      <c r="K140" t="s">
        <v>1258</v>
      </c>
      <c r="L140" t="s">
        <v>1259</v>
      </c>
      <c r="M140" t="s">
        <v>1260</v>
      </c>
      <c r="N140" t="s">
        <v>1261</v>
      </c>
      <c r="O140" t="s">
        <v>1262</v>
      </c>
      <c r="P140" t="s">
        <v>1263</v>
      </c>
    </row>
    <row r="141" spans="1:16" x14ac:dyDescent="0.35">
      <c r="A141" t="s">
        <v>1264</v>
      </c>
      <c r="B141" t="s">
        <v>1265</v>
      </c>
      <c r="C141" t="s">
        <v>18</v>
      </c>
      <c r="D141">
        <v>349</v>
      </c>
      <c r="E141">
        <v>699</v>
      </c>
      <c r="F141">
        <v>0.5</v>
      </c>
      <c r="G141">
        <v>4.3</v>
      </c>
      <c r="H141">
        <v>20850</v>
      </c>
      <c r="I141" t="s">
        <v>1266</v>
      </c>
      <c r="J141" t="s">
        <v>297</v>
      </c>
      <c r="K141" t="s">
        <v>298</v>
      </c>
      <c r="L141" t="s">
        <v>299</v>
      </c>
      <c r="M141" t="s">
        <v>300</v>
      </c>
      <c r="N141" t="s">
        <v>301</v>
      </c>
      <c r="O141" t="s">
        <v>1267</v>
      </c>
      <c r="P141" t="s">
        <v>1268</v>
      </c>
    </row>
    <row r="142" spans="1:16" x14ac:dyDescent="0.35">
      <c r="A142" t="s">
        <v>1269</v>
      </c>
      <c r="B142" t="s">
        <v>1270</v>
      </c>
      <c r="C142" t="s">
        <v>18</v>
      </c>
      <c r="D142">
        <v>399</v>
      </c>
      <c r="E142">
        <v>1099</v>
      </c>
      <c r="F142">
        <v>0.64</v>
      </c>
      <c r="G142">
        <v>4.0999999999999996</v>
      </c>
      <c r="H142">
        <v>2685</v>
      </c>
      <c r="I142" t="s">
        <v>1271</v>
      </c>
      <c r="J142" t="s">
        <v>1272</v>
      </c>
      <c r="K142" t="s">
        <v>1273</v>
      </c>
      <c r="L142" t="s">
        <v>1274</v>
      </c>
      <c r="M142" t="s">
        <v>1275</v>
      </c>
      <c r="N142" t="s">
        <v>1276</v>
      </c>
      <c r="O142" t="s">
        <v>1277</v>
      </c>
      <c r="P142" t="s">
        <v>1278</v>
      </c>
    </row>
    <row r="143" spans="1:16" x14ac:dyDescent="0.35">
      <c r="A143" t="s">
        <v>1279</v>
      </c>
      <c r="B143" t="s">
        <v>1280</v>
      </c>
      <c r="C143" t="s">
        <v>99</v>
      </c>
      <c r="D143">
        <v>1699</v>
      </c>
      <c r="E143">
        <v>2999</v>
      </c>
      <c r="F143">
        <v>0.43</v>
      </c>
      <c r="G143">
        <v>4.4000000000000004</v>
      </c>
      <c r="H143">
        <v>24780</v>
      </c>
      <c r="I143" t="s">
        <v>1281</v>
      </c>
      <c r="J143" t="s">
        <v>489</v>
      </c>
      <c r="K143" t="s">
        <v>490</v>
      </c>
      <c r="L143" t="s">
        <v>491</v>
      </c>
      <c r="M143" t="s">
        <v>492</v>
      </c>
      <c r="N143" t="s">
        <v>493</v>
      </c>
      <c r="O143" t="s">
        <v>1282</v>
      </c>
      <c r="P143" t="s">
        <v>1283</v>
      </c>
    </row>
    <row r="144" spans="1:16" x14ac:dyDescent="0.35">
      <c r="A144" t="s">
        <v>1284</v>
      </c>
      <c r="B144" t="s">
        <v>1285</v>
      </c>
      <c r="C144" t="s">
        <v>467</v>
      </c>
      <c r="D144">
        <v>655</v>
      </c>
      <c r="E144">
        <v>1099</v>
      </c>
      <c r="F144">
        <v>0.4</v>
      </c>
      <c r="G144">
        <v>3.2</v>
      </c>
      <c r="H144">
        <v>285</v>
      </c>
      <c r="I144" t="s">
        <v>1286</v>
      </c>
      <c r="J144" t="s">
        <v>1287</v>
      </c>
      <c r="K144" t="s">
        <v>1288</v>
      </c>
      <c r="L144" t="s">
        <v>1289</v>
      </c>
      <c r="M144" t="s">
        <v>1290</v>
      </c>
      <c r="N144" t="s">
        <v>1291</v>
      </c>
      <c r="O144" t="s">
        <v>1292</v>
      </c>
      <c r="P144" t="s">
        <v>1293</v>
      </c>
    </row>
    <row r="145" spans="1:16" x14ac:dyDescent="0.35">
      <c r="A145" t="s">
        <v>1294</v>
      </c>
      <c r="B145" t="s">
        <v>1295</v>
      </c>
      <c r="C145" t="s">
        <v>99</v>
      </c>
      <c r="D145">
        <v>749</v>
      </c>
      <c r="E145">
        <v>1339</v>
      </c>
      <c r="F145">
        <v>0.44</v>
      </c>
      <c r="G145">
        <v>4.2</v>
      </c>
      <c r="H145">
        <v>179692</v>
      </c>
      <c r="I145" t="s">
        <v>1296</v>
      </c>
      <c r="J145" t="s">
        <v>101</v>
      </c>
      <c r="K145" t="s">
        <v>102</v>
      </c>
      <c r="L145" t="s">
        <v>103</v>
      </c>
      <c r="M145" t="s">
        <v>104</v>
      </c>
      <c r="N145" t="s">
        <v>105</v>
      </c>
      <c r="O145" t="s">
        <v>1297</v>
      </c>
      <c r="P145" t="s">
        <v>1298</v>
      </c>
    </row>
    <row r="146" spans="1:16" x14ac:dyDescent="0.35">
      <c r="A146" t="s">
        <v>1299</v>
      </c>
      <c r="B146" t="s">
        <v>1300</v>
      </c>
      <c r="C146" t="s">
        <v>170</v>
      </c>
      <c r="D146">
        <v>9999</v>
      </c>
      <c r="E146">
        <v>12999</v>
      </c>
      <c r="F146">
        <v>0.23</v>
      </c>
      <c r="G146">
        <v>4.2</v>
      </c>
      <c r="H146">
        <v>6088</v>
      </c>
      <c r="I146" t="s">
        <v>1301</v>
      </c>
      <c r="J146" t="s">
        <v>1302</v>
      </c>
      <c r="K146" t="s">
        <v>1303</v>
      </c>
      <c r="L146" t="s">
        <v>1304</v>
      </c>
      <c r="M146" t="s">
        <v>1305</v>
      </c>
      <c r="N146" t="s">
        <v>1306</v>
      </c>
      <c r="O146" t="s">
        <v>1307</v>
      </c>
      <c r="P146" t="s">
        <v>1308</v>
      </c>
    </row>
    <row r="147" spans="1:16" x14ac:dyDescent="0.35">
      <c r="A147" t="s">
        <v>1309</v>
      </c>
      <c r="B147" t="s">
        <v>1310</v>
      </c>
      <c r="C147" t="s">
        <v>467</v>
      </c>
      <c r="D147">
        <v>195</v>
      </c>
      <c r="E147">
        <v>499</v>
      </c>
      <c r="F147">
        <v>0.61</v>
      </c>
      <c r="G147">
        <v>3.7</v>
      </c>
      <c r="H147">
        <v>1383</v>
      </c>
      <c r="I147" t="s">
        <v>1311</v>
      </c>
      <c r="J147" t="s">
        <v>1312</v>
      </c>
      <c r="K147" t="s">
        <v>1313</v>
      </c>
      <c r="L147" t="s">
        <v>1314</v>
      </c>
      <c r="M147" t="s">
        <v>1315</v>
      </c>
      <c r="N147" t="s">
        <v>1316</v>
      </c>
      <c r="O147" t="s">
        <v>1317</v>
      </c>
      <c r="P147" t="s">
        <v>1318</v>
      </c>
    </row>
    <row r="148" spans="1:16" x14ac:dyDescent="0.35">
      <c r="A148" t="s">
        <v>1319</v>
      </c>
      <c r="B148" t="s">
        <v>1320</v>
      </c>
      <c r="C148" t="s">
        <v>18</v>
      </c>
      <c r="D148">
        <v>999</v>
      </c>
      <c r="E148">
        <v>2100</v>
      </c>
      <c r="F148">
        <v>0.52</v>
      </c>
      <c r="G148">
        <v>4.5</v>
      </c>
      <c r="H148">
        <v>5492</v>
      </c>
      <c r="I148" t="s">
        <v>503</v>
      </c>
      <c r="J148" t="s">
        <v>1321</v>
      </c>
      <c r="K148" t="s">
        <v>1322</v>
      </c>
      <c r="L148" t="s">
        <v>1323</v>
      </c>
      <c r="M148" t="s">
        <v>1324</v>
      </c>
      <c r="N148" t="s">
        <v>1325</v>
      </c>
      <c r="O148" t="s">
        <v>1326</v>
      </c>
      <c r="P148" t="s">
        <v>1327</v>
      </c>
    </row>
    <row r="149" spans="1:16" x14ac:dyDescent="0.35">
      <c r="A149" t="s">
        <v>1328</v>
      </c>
      <c r="B149" t="s">
        <v>1329</v>
      </c>
      <c r="C149" t="s">
        <v>18</v>
      </c>
      <c r="D149">
        <v>499</v>
      </c>
      <c r="E149">
        <v>899</v>
      </c>
      <c r="F149">
        <v>0.44</v>
      </c>
      <c r="G149">
        <v>4.2</v>
      </c>
      <c r="H149">
        <v>919</v>
      </c>
      <c r="I149" t="s">
        <v>1330</v>
      </c>
      <c r="J149" t="s">
        <v>1331</v>
      </c>
      <c r="K149" t="s">
        <v>1332</v>
      </c>
      <c r="L149" t="s">
        <v>1333</v>
      </c>
      <c r="M149" t="s">
        <v>1334</v>
      </c>
      <c r="N149" t="s">
        <v>1335</v>
      </c>
      <c r="O149" t="s">
        <v>1336</v>
      </c>
      <c r="P149" t="s">
        <v>1337</v>
      </c>
    </row>
    <row r="150" spans="1:16" x14ac:dyDescent="0.35">
      <c r="A150" t="s">
        <v>1338</v>
      </c>
      <c r="B150" t="s">
        <v>1339</v>
      </c>
      <c r="C150" t="s">
        <v>1340</v>
      </c>
      <c r="D150">
        <v>416</v>
      </c>
      <c r="E150">
        <v>599</v>
      </c>
      <c r="F150">
        <v>0.31</v>
      </c>
      <c r="G150">
        <v>4.2</v>
      </c>
      <c r="H150">
        <v>30023</v>
      </c>
      <c r="I150" t="s">
        <v>1341</v>
      </c>
      <c r="J150" t="s">
        <v>1342</v>
      </c>
      <c r="K150" t="s">
        <v>1343</v>
      </c>
      <c r="L150" t="s">
        <v>1344</v>
      </c>
      <c r="M150" t="s">
        <v>1345</v>
      </c>
      <c r="N150" t="s">
        <v>1346</v>
      </c>
      <c r="O150" t="s">
        <v>1347</v>
      </c>
      <c r="P150" t="s">
        <v>1348</v>
      </c>
    </row>
    <row r="151" spans="1:16" x14ac:dyDescent="0.35">
      <c r="A151" t="s">
        <v>1349</v>
      </c>
      <c r="B151" t="s">
        <v>1350</v>
      </c>
      <c r="C151" t="s">
        <v>18</v>
      </c>
      <c r="D151">
        <v>368</v>
      </c>
      <c r="E151">
        <v>699</v>
      </c>
      <c r="F151">
        <v>0.47</v>
      </c>
      <c r="G151">
        <v>4.2</v>
      </c>
      <c r="H151">
        <v>387</v>
      </c>
      <c r="I151" t="s">
        <v>1351</v>
      </c>
      <c r="J151" t="s">
        <v>1352</v>
      </c>
      <c r="K151" t="s">
        <v>1353</v>
      </c>
      <c r="L151" t="s">
        <v>1354</v>
      </c>
      <c r="M151" t="s">
        <v>1355</v>
      </c>
      <c r="N151" t="s">
        <v>1356</v>
      </c>
      <c r="O151" t="s">
        <v>1357</v>
      </c>
      <c r="P151" t="s">
        <v>1358</v>
      </c>
    </row>
    <row r="152" spans="1:16" x14ac:dyDescent="0.35">
      <c r="A152" t="s">
        <v>1359</v>
      </c>
      <c r="B152" t="s">
        <v>1360</v>
      </c>
      <c r="C152" t="s">
        <v>170</v>
      </c>
      <c r="D152">
        <v>29990</v>
      </c>
      <c r="E152">
        <v>65000</v>
      </c>
      <c r="F152">
        <v>0.54</v>
      </c>
      <c r="G152">
        <v>4.0999999999999996</v>
      </c>
      <c r="H152">
        <v>211</v>
      </c>
      <c r="I152" t="s">
        <v>1361</v>
      </c>
      <c r="J152" t="s">
        <v>1362</v>
      </c>
      <c r="K152" t="s">
        <v>1363</v>
      </c>
      <c r="L152" t="s">
        <v>1364</v>
      </c>
      <c r="M152" t="s">
        <v>1365</v>
      </c>
      <c r="N152" t="s">
        <v>1366</v>
      </c>
      <c r="O152" t="s">
        <v>1367</v>
      </c>
      <c r="P152" t="s">
        <v>1368</v>
      </c>
    </row>
    <row r="153" spans="1:16" x14ac:dyDescent="0.35">
      <c r="A153" t="s">
        <v>1369</v>
      </c>
      <c r="B153" t="s">
        <v>1370</v>
      </c>
      <c r="C153" t="s">
        <v>18</v>
      </c>
      <c r="D153">
        <v>339</v>
      </c>
      <c r="E153">
        <v>1099</v>
      </c>
      <c r="F153">
        <v>0.69</v>
      </c>
      <c r="G153">
        <v>4.3</v>
      </c>
      <c r="H153">
        <v>974</v>
      </c>
      <c r="I153" t="s">
        <v>1371</v>
      </c>
      <c r="J153" t="s">
        <v>327</v>
      </c>
      <c r="K153" t="s">
        <v>328</v>
      </c>
      <c r="L153" t="s">
        <v>329</v>
      </c>
      <c r="M153" t="s">
        <v>330</v>
      </c>
      <c r="N153" t="s">
        <v>331</v>
      </c>
      <c r="O153" t="s">
        <v>1372</v>
      </c>
      <c r="P153" t="s">
        <v>1373</v>
      </c>
    </row>
    <row r="154" spans="1:16" x14ac:dyDescent="0.35">
      <c r="A154" t="s">
        <v>1374</v>
      </c>
      <c r="B154" t="s">
        <v>1375</v>
      </c>
      <c r="C154" t="s">
        <v>170</v>
      </c>
      <c r="D154">
        <v>15490</v>
      </c>
      <c r="E154">
        <v>20900</v>
      </c>
      <c r="F154">
        <v>0.26</v>
      </c>
      <c r="G154">
        <v>4.3</v>
      </c>
      <c r="H154">
        <v>16299</v>
      </c>
      <c r="I154" t="s">
        <v>1376</v>
      </c>
      <c r="J154" t="s">
        <v>227</v>
      </c>
      <c r="K154" t="s">
        <v>228</v>
      </c>
      <c r="L154" t="s">
        <v>229</v>
      </c>
      <c r="M154" t="s">
        <v>230</v>
      </c>
      <c r="N154" t="s">
        <v>231</v>
      </c>
      <c r="O154" t="s">
        <v>1377</v>
      </c>
      <c r="P154" t="s">
        <v>1378</v>
      </c>
    </row>
    <row r="155" spans="1:16" x14ac:dyDescent="0.35">
      <c r="A155" t="s">
        <v>1379</v>
      </c>
      <c r="B155" t="s">
        <v>1380</v>
      </c>
      <c r="C155" t="s">
        <v>18</v>
      </c>
      <c r="D155">
        <v>499</v>
      </c>
      <c r="E155">
        <v>1299</v>
      </c>
      <c r="F155">
        <v>0.62</v>
      </c>
      <c r="G155">
        <v>4.3</v>
      </c>
      <c r="H155">
        <v>30411</v>
      </c>
      <c r="I155" t="s">
        <v>1381</v>
      </c>
      <c r="J155" t="s">
        <v>90</v>
      </c>
      <c r="K155" t="s">
        <v>91</v>
      </c>
      <c r="L155" t="s">
        <v>92</v>
      </c>
      <c r="M155" t="s">
        <v>93</v>
      </c>
      <c r="N155" t="s">
        <v>94</v>
      </c>
      <c r="O155" t="s">
        <v>1382</v>
      </c>
      <c r="P155" t="s">
        <v>1383</v>
      </c>
    </row>
    <row r="156" spans="1:16" x14ac:dyDescent="0.35">
      <c r="A156" t="s">
        <v>1384</v>
      </c>
      <c r="B156" t="s">
        <v>1385</v>
      </c>
      <c r="C156" t="s">
        <v>99</v>
      </c>
      <c r="D156">
        <v>249</v>
      </c>
      <c r="E156">
        <v>399</v>
      </c>
      <c r="F156">
        <v>0.38</v>
      </c>
      <c r="G156">
        <v>3.4</v>
      </c>
      <c r="H156">
        <v>4642</v>
      </c>
      <c r="I156" t="s">
        <v>1386</v>
      </c>
      <c r="J156" t="s">
        <v>1387</v>
      </c>
      <c r="K156" t="s">
        <v>1388</v>
      </c>
      <c r="L156" t="s">
        <v>1389</v>
      </c>
      <c r="M156" t="s">
        <v>1390</v>
      </c>
      <c r="N156" t="s">
        <v>1391</v>
      </c>
      <c r="O156" t="s">
        <v>1392</v>
      </c>
      <c r="P156" t="s">
        <v>1393</v>
      </c>
    </row>
    <row r="157" spans="1:16" x14ac:dyDescent="0.35">
      <c r="A157" t="s">
        <v>1394</v>
      </c>
      <c r="B157" t="s">
        <v>1395</v>
      </c>
      <c r="C157" t="s">
        <v>467</v>
      </c>
      <c r="D157">
        <v>399</v>
      </c>
      <c r="E157">
        <v>799</v>
      </c>
      <c r="F157">
        <v>0.5</v>
      </c>
      <c r="G157">
        <v>4.3</v>
      </c>
      <c r="H157">
        <v>12</v>
      </c>
      <c r="I157" t="s">
        <v>1396</v>
      </c>
      <c r="J157" t="s">
        <v>1397</v>
      </c>
      <c r="K157" t="s">
        <v>1398</v>
      </c>
      <c r="L157" t="s">
        <v>1399</v>
      </c>
      <c r="M157" t="s">
        <v>1400</v>
      </c>
      <c r="N157" t="s">
        <v>1401</v>
      </c>
      <c r="O157" t="s">
        <v>1402</v>
      </c>
      <c r="P157" t="s">
        <v>1403</v>
      </c>
    </row>
    <row r="158" spans="1:16" x14ac:dyDescent="0.35">
      <c r="A158" t="s">
        <v>1404</v>
      </c>
      <c r="B158" t="s">
        <v>1405</v>
      </c>
      <c r="C158" t="s">
        <v>18</v>
      </c>
      <c r="D158">
        <v>1499</v>
      </c>
      <c r="E158">
        <v>1999</v>
      </c>
      <c r="F158">
        <v>0.25</v>
      </c>
      <c r="G158">
        <v>4.4000000000000004</v>
      </c>
      <c r="H158">
        <v>1951</v>
      </c>
      <c r="I158" t="s">
        <v>1406</v>
      </c>
      <c r="J158" t="s">
        <v>1096</v>
      </c>
      <c r="K158" t="s">
        <v>1097</v>
      </c>
      <c r="L158" t="s">
        <v>1098</v>
      </c>
      <c r="M158" t="s">
        <v>1099</v>
      </c>
      <c r="N158" t="s">
        <v>1100</v>
      </c>
      <c r="O158" t="s">
        <v>1407</v>
      </c>
      <c r="P158" t="s">
        <v>1408</v>
      </c>
    </row>
    <row r="159" spans="1:16" x14ac:dyDescent="0.35">
      <c r="A159" t="s">
        <v>1409</v>
      </c>
      <c r="B159" t="s">
        <v>1410</v>
      </c>
      <c r="C159" t="s">
        <v>1411</v>
      </c>
      <c r="D159">
        <v>9490</v>
      </c>
      <c r="E159">
        <v>15990</v>
      </c>
      <c r="F159">
        <v>0.41</v>
      </c>
      <c r="G159">
        <v>3.9</v>
      </c>
      <c r="H159">
        <v>10480</v>
      </c>
      <c r="I159" t="s">
        <v>1412</v>
      </c>
      <c r="J159" t="s">
        <v>1413</v>
      </c>
      <c r="K159" t="s">
        <v>1414</v>
      </c>
      <c r="L159" t="s">
        <v>1415</v>
      </c>
      <c r="M159" t="s">
        <v>1416</v>
      </c>
      <c r="N159" t="s">
        <v>1417</v>
      </c>
      <c r="O159" t="s">
        <v>1418</v>
      </c>
      <c r="P159" t="s">
        <v>1419</v>
      </c>
    </row>
    <row r="160" spans="1:16" x14ac:dyDescent="0.35">
      <c r="A160" t="s">
        <v>1420</v>
      </c>
      <c r="B160" t="s">
        <v>1421</v>
      </c>
      <c r="C160" t="s">
        <v>130</v>
      </c>
      <c r="D160">
        <v>637</v>
      </c>
      <c r="E160">
        <v>1499</v>
      </c>
      <c r="F160">
        <v>0.57999999999999996</v>
      </c>
      <c r="G160">
        <v>4.0999999999999996</v>
      </c>
      <c r="H160">
        <v>24</v>
      </c>
      <c r="I160" t="s">
        <v>1422</v>
      </c>
      <c r="J160" t="s">
        <v>1423</v>
      </c>
      <c r="K160" t="s">
        <v>1424</v>
      </c>
      <c r="L160" t="s">
        <v>1425</v>
      </c>
      <c r="M160" t="s">
        <v>1426</v>
      </c>
      <c r="N160" t="s">
        <v>1427</v>
      </c>
      <c r="O160" t="s">
        <v>1428</v>
      </c>
      <c r="P160" t="s">
        <v>1429</v>
      </c>
    </row>
    <row r="161" spans="1:16" x14ac:dyDescent="0.35">
      <c r="A161" t="s">
        <v>1430</v>
      </c>
      <c r="B161" t="s">
        <v>1431</v>
      </c>
      <c r="C161" t="s">
        <v>467</v>
      </c>
      <c r="D161">
        <v>399</v>
      </c>
      <c r="E161">
        <v>899</v>
      </c>
      <c r="F161">
        <v>0.56000000000000005</v>
      </c>
      <c r="G161">
        <v>3.9</v>
      </c>
      <c r="H161">
        <v>254</v>
      </c>
      <c r="I161" t="s">
        <v>1432</v>
      </c>
      <c r="J161" t="s">
        <v>1433</v>
      </c>
      <c r="K161" t="s">
        <v>1434</v>
      </c>
      <c r="L161" t="s">
        <v>1435</v>
      </c>
      <c r="M161" t="s">
        <v>1436</v>
      </c>
      <c r="N161" t="s">
        <v>1437</v>
      </c>
      <c r="O161" t="s">
        <v>1438</v>
      </c>
      <c r="P161" t="s">
        <v>1439</v>
      </c>
    </row>
    <row r="162" spans="1:16" x14ac:dyDescent="0.35">
      <c r="A162" t="s">
        <v>1440</v>
      </c>
      <c r="B162" t="s">
        <v>1441</v>
      </c>
      <c r="C162" t="s">
        <v>1340</v>
      </c>
      <c r="D162">
        <v>1089</v>
      </c>
      <c r="E162">
        <v>1600</v>
      </c>
      <c r="F162">
        <v>0.32</v>
      </c>
      <c r="G162">
        <v>4</v>
      </c>
      <c r="H162">
        <v>3565</v>
      </c>
      <c r="I162" t="s">
        <v>1442</v>
      </c>
      <c r="J162" t="s">
        <v>1443</v>
      </c>
      <c r="K162" t="s">
        <v>1444</v>
      </c>
      <c r="L162" t="s">
        <v>1445</v>
      </c>
      <c r="M162" t="s">
        <v>1446</v>
      </c>
      <c r="N162" t="s">
        <v>1447</v>
      </c>
      <c r="O162" t="s">
        <v>1448</v>
      </c>
      <c r="P162" t="s">
        <v>1449</v>
      </c>
    </row>
    <row r="163" spans="1:16" x14ac:dyDescent="0.35">
      <c r="A163" t="s">
        <v>1450</v>
      </c>
      <c r="B163" t="s">
        <v>1451</v>
      </c>
      <c r="C163" t="s">
        <v>18</v>
      </c>
      <c r="D163">
        <v>339</v>
      </c>
      <c r="E163">
        <v>999</v>
      </c>
      <c r="F163">
        <v>0.66</v>
      </c>
      <c r="G163">
        <v>4.3</v>
      </c>
      <c r="H163">
        <v>6255</v>
      </c>
      <c r="I163" t="s">
        <v>1452</v>
      </c>
      <c r="J163" t="s">
        <v>1453</v>
      </c>
      <c r="K163" t="s">
        <v>1454</v>
      </c>
      <c r="L163" t="s">
        <v>1455</v>
      </c>
      <c r="M163" t="s">
        <v>1456</v>
      </c>
      <c r="N163" t="s">
        <v>1457</v>
      </c>
      <c r="O163" t="s">
        <v>1458</v>
      </c>
      <c r="P163" t="s">
        <v>1459</v>
      </c>
    </row>
    <row r="164" spans="1:16" x14ac:dyDescent="0.35">
      <c r="A164" t="s">
        <v>1460</v>
      </c>
      <c r="B164" t="s">
        <v>1461</v>
      </c>
      <c r="C164" t="s">
        <v>18</v>
      </c>
      <c r="D164">
        <v>149</v>
      </c>
      <c r="E164">
        <v>499</v>
      </c>
      <c r="F164">
        <v>0.7</v>
      </c>
      <c r="G164">
        <v>4</v>
      </c>
      <c r="H164">
        <v>7732</v>
      </c>
      <c r="I164" t="s">
        <v>1462</v>
      </c>
      <c r="J164" t="s">
        <v>696</v>
      </c>
      <c r="K164" t="s">
        <v>697</v>
      </c>
      <c r="L164" t="s">
        <v>698</v>
      </c>
      <c r="M164" t="s">
        <v>699</v>
      </c>
      <c r="N164" t="s">
        <v>700</v>
      </c>
      <c r="O164" t="s">
        <v>1463</v>
      </c>
      <c r="P164" t="s">
        <v>1464</v>
      </c>
    </row>
    <row r="165" spans="1:16" x14ac:dyDescent="0.35">
      <c r="A165" t="s">
        <v>1465</v>
      </c>
      <c r="B165" t="s">
        <v>1466</v>
      </c>
      <c r="C165" t="s">
        <v>18</v>
      </c>
      <c r="D165">
        <v>149</v>
      </c>
      <c r="E165">
        <v>399</v>
      </c>
      <c r="F165">
        <v>0.63</v>
      </c>
      <c r="G165">
        <v>3.9</v>
      </c>
      <c r="H165">
        <v>57</v>
      </c>
      <c r="I165" t="s">
        <v>1467</v>
      </c>
      <c r="J165" t="s">
        <v>1468</v>
      </c>
      <c r="K165" t="s">
        <v>1469</v>
      </c>
      <c r="L165" t="s">
        <v>1470</v>
      </c>
      <c r="M165" t="s">
        <v>1471</v>
      </c>
      <c r="N165" t="s">
        <v>1472</v>
      </c>
      <c r="O165" t="s">
        <v>1473</v>
      </c>
      <c r="P165" t="s">
        <v>1474</v>
      </c>
    </row>
    <row r="166" spans="1:16" x14ac:dyDescent="0.35">
      <c r="A166" t="s">
        <v>1475</v>
      </c>
      <c r="B166" t="s">
        <v>1476</v>
      </c>
      <c r="C166" t="s">
        <v>18</v>
      </c>
      <c r="D166">
        <v>599</v>
      </c>
      <c r="E166">
        <v>849</v>
      </c>
      <c r="F166">
        <v>0.28999999999999998</v>
      </c>
      <c r="G166">
        <v>4.5</v>
      </c>
      <c r="H166">
        <v>577</v>
      </c>
      <c r="I166" t="s">
        <v>1477</v>
      </c>
      <c r="J166" t="s">
        <v>1478</v>
      </c>
      <c r="K166" t="s">
        <v>1479</v>
      </c>
      <c r="L166" t="s">
        <v>1480</v>
      </c>
      <c r="M166" t="s">
        <v>1481</v>
      </c>
      <c r="N166" t="s">
        <v>1482</v>
      </c>
      <c r="O166" t="s">
        <v>1483</v>
      </c>
      <c r="P166" t="s">
        <v>1484</v>
      </c>
    </row>
    <row r="167" spans="1:16" x14ac:dyDescent="0.35">
      <c r="A167" t="s">
        <v>1485</v>
      </c>
      <c r="B167" t="s">
        <v>1486</v>
      </c>
      <c r="C167" t="s">
        <v>467</v>
      </c>
      <c r="D167">
        <v>299</v>
      </c>
      <c r="E167">
        <v>1199</v>
      </c>
      <c r="F167">
        <v>0.75</v>
      </c>
      <c r="G167">
        <v>3.9</v>
      </c>
      <c r="H167">
        <v>1193</v>
      </c>
      <c r="I167" t="s">
        <v>1487</v>
      </c>
      <c r="J167" t="s">
        <v>1488</v>
      </c>
      <c r="K167" t="s">
        <v>1489</v>
      </c>
      <c r="L167" t="s">
        <v>1490</v>
      </c>
      <c r="M167" t="s">
        <v>1491</v>
      </c>
      <c r="N167" t="s">
        <v>1492</v>
      </c>
      <c r="O167" t="s">
        <v>1493</v>
      </c>
      <c r="P167" t="s">
        <v>1494</v>
      </c>
    </row>
    <row r="168" spans="1:16" x14ac:dyDescent="0.35">
      <c r="A168" t="s">
        <v>1495</v>
      </c>
      <c r="B168" t="s">
        <v>1496</v>
      </c>
      <c r="C168" t="s">
        <v>18</v>
      </c>
      <c r="D168">
        <v>399</v>
      </c>
      <c r="E168">
        <v>1299</v>
      </c>
      <c r="F168">
        <v>0.69</v>
      </c>
      <c r="G168">
        <v>4.2</v>
      </c>
      <c r="H168">
        <v>13120</v>
      </c>
      <c r="I168" t="s">
        <v>1497</v>
      </c>
      <c r="J168" t="s">
        <v>961</v>
      </c>
      <c r="K168" t="s">
        <v>962</v>
      </c>
      <c r="L168" t="s">
        <v>963</v>
      </c>
      <c r="M168" t="s">
        <v>964</v>
      </c>
      <c r="N168" t="s">
        <v>965</v>
      </c>
      <c r="O168" t="s">
        <v>1498</v>
      </c>
      <c r="P168" t="s">
        <v>1499</v>
      </c>
    </row>
    <row r="169" spans="1:16" x14ac:dyDescent="0.35">
      <c r="A169" t="s">
        <v>1500</v>
      </c>
      <c r="B169" t="s">
        <v>1501</v>
      </c>
      <c r="C169" t="s">
        <v>467</v>
      </c>
      <c r="D169">
        <v>339</v>
      </c>
      <c r="E169">
        <v>1999</v>
      </c>
      <c r="F169">
        <v>0.83</v>
      </c>
      <c r="G169">
        <v>4</v>
      </c>
      <c r="H169">
        <v>343</v>
      </c>
      <c r="I169" t="s">
        <v>1502</v>
      </c>
      <c r="J169" t="s">
        <v>1503</v>
      </c>
      <c r="K169" t="s">
        <v>1504</v>
      </c>
      <c r="L169" t="s">
        <v>1505</v>
      </c>
      <c r="M169" t="s">
        <v>1506</v>
      </c>
      <c r="N169" t="s">
        <v>1507</v>
      </c>
      <c r="O169" t="s">
        <v>1508</v>
      </c>
      <c r="P169" t="s">
        <v>1509</v>
      </c>
    </row>
    <row r="170" spans="1:16" x14ac:dyDescent="0.35">
      <c r="A170" t="s">
        <v>1510</v>
      </c>
      <c r="B170" t="s">
        <v>1511</v>
      </c>
      <c r="C170" t="s">
        <v>170</v>
      </c>
      <c r="D170">
        <v>12499</v>
      </c>
      <c r="E170">
        <v>22990</v>
      </c>
      <c r="F170">
        <v>0.46</v>
      </c>
      <c r="G170">
        <v>4.3</v>
      </c>
      <c r="H170">
        <v>1611</v>
      </c>
      <c r="I170" t="s">
        <v>1512</v>
      </c>
      <c r="J170" t="s">
        <v>1513</v>
      </c>
      <c r="K170" t="s">
        <v>1514</v>
      </c>
      <c r="L170" t="s">
        <v>1515</v>
      </c>
      <c r="M170" t="s">
        <v>1516</v>
      </c>
      <c r="N170" t="s">
        <v>1517</v>
      </c>
      <c r="O170" t="s">
        <v>1518</v>
      </c>
      <c r="P170" t="s">
        <v>1519</v>
      </c>
    </row>
    <row r="171" spans="1:16" x14ac:dyDescent="0.35">
      <c r="A171" t="s">
        <v>1520</v>
      </c>
      <c r="B171" t="s">
        <v>1521</v>
      </c>
      <c r="C171" t="s">
        <v>18</v>
      </c>
      <c r="D171">
        <v>249</v>
      </c>
      <c r="E171">
        <v>399</v>
      </c>
      <c r="F171">
        <v>0.38</v>
      </c>
      <c r="G171">
        <v>4</v>
      </c>
      <c r="H171">
        <v>6558</v>
      </c>
      <c r="I171" t="s">
        <v>1522</v>
      </c>
      <c r="J171" t="s">
        <v>1523</v>
      </c>
      <c r="K171" t="s">
        <v>1524</v>
      </c>
      <c r="L171" t="s">
        <v>1525</v>
      </c>
      <c r="M171" t="s">
        <v>1526</v>
      </c>
      <c r="N171" t="s">
        <v>1527</v>
      </c>
      <c r="O171" t="s">
        <v>1528</v>
      </c>
      <c r="P171" t="s">
        <v>1529</v>
      </c>
    </row>
    <row r="172" spans="1:16" x14ac:dyDescent="0.35">
      <c r="A172" t="s">
        <v>1530</v>
      </c>
      <c r="B172" t="s">
        <v>1531</v>
      </c>
      <c r="C172" t="s">
        <v>99</v>
      </c>
      <c r="D172">
        <v>1399</v>
      </c>
      <c r="E172">
        <v>2499</v>
      </c>
      <c r="F172">
        <v>0.44</v>
      </c>
      <c r="G172">
        <v>4.4000000000000004</v>
      </c>
      <c r="H172">
        <v>23169</v>
      </c>
      <c r="I172" t="s">
        <v>1532</v>
      </c>
      <c r="J172" t="s">
        <v>1533</v>
      </c>
      <c r="K172" t="s">
        <v>1534</v>
      </c>
      <c r="L172" t="s">
        <v>1535</v>
      </c>
      <c r="M172" t="s">
        <v>1536</v>
      </c>
      <c r="N172" t="s">
        <v>1537</v>
      </c>
      <c r="O172" t="s">
        <v>1538</v>
      </c>
      <c r="P172" t="s">
        <v>1539</v>
      </c>
    </row>
    <row r="173" spans="1:16" x14ac:dyDescent="0.35">
      <c r="A173" t="s">
        <v>1540</v>
      </c>
      <c r="B173" t="s">
        <v>1541</v>
      </c>
      <c r="C173" t="s">
        <v>170</v>
      </c>
      <c r="D173">
        <v>32999</v>
      </c>
      <c r="E173">
        <v>47990</v>
      </c>
      <c r="F173">
        <v>0.31</v>
      </c>
      <c r="G173">
        <v>4.3</v>
      </c>
      <c r="H173">
        <v>4703</v>
      </c>
      <c r="I173" t="s">
        <v>812</v>
      </c>
      <c r="J173" t="s">
        <v>247</v>
      </c>
      <c r="K173" t="s">
        <v>248</v>
      </c>
      <c r="L173" t="s">
        <v>249</v>
      </c>
      <c r="M173" t="s">
        <v>250</v>
      </c>
      <c r="N173" t="s">
        <v>251</v>
      </c>
      <c r="O173" t="s">
        <v>1542</v>
      </c>
      <c r="P173" t="s">
        <v>1543</v>
      </c>
    </row>
    <row r="174" spans="1:16" x14ac:dyDescent="0.35">
      <c r="A174" t="s">
        <v>1544</v>
      </c>
      <c r="B174" t="s">
        <v>1545</v>
      </c>
      <c r="C174" t="s">
        <v>18</v>
      </c>
      <c r="D174">
        <v>149</v>
      </c>
      <c r="E174">
        <v>399</v>
      </c>
      <c r="F174">
        <v>0.63</v>
      </c>
      <c r="G174">
        <v>4</v>
      </c>
      <c r="H174">
        <v>1423</v>
      </c>
      <c r="I174" t="s">
        <v>1546</v>
      </c>
      <c r="J174" t="s">
        <v>726</v>
      </c>
      <c r="K174" t="s">
        <v>727</v>
      </c>
      <c r="L174" t="s">
        <v>728</v>
      </c>
      <c r="M174" t="s">
        <v>729</v>
      </c>
      <c r="N174" t="s">
        <v>730</v>
      </c>
      <c r="O174" t="s">
        <v>1547</v>
      </c>
      <c r="P174" t="s">
        <v>1548</v>
      </c>
    </row>
    <row r="175" spans="1:16" x14ac:dyDescent="0.35">
      <c r="A175" t="s">
        <v>1549</v>
      </c>
      <c r="B175" t="s">
        <v>1550</v>
      </c>
      <c r="C175" t="s">
        <v>18</v>
      </c>
      <c r="D175">
        <v>325</v>
      </c>
      <c r="E175">
        <v>999</v>
      </c>
      <c r="F175">
        <v>0.67</v>
      </c>
      <c r="G175">
        <v>4.3</v>
      </c>
      <c r="H175">
        <v>2651</v>
      </c>
      <c r="I175" t="s">
        <v>1551</v>
      </c>
      <c r="J175" t="s">
        <v>1552</v>
      </c>
      <c r="K175" t="s">
        <v>1553</v>
      </c>
      <c r="L175" t="s">
        <v>1554</v>
      </c>
      <c r="M175" t="s">
        <v>1555</v>
      </c>
      <c r="N175" t="s">
        <v>1556</v>
      </c>
      <c r="O175" t="s">
        <v>1557</v>
      </c>
      <c r="P175" t="s">
        <v>1558</v>
      </c>
    </row>
    <row r="176" spans="1:16" x14ac:dyDescent="0.35">
      <c r="A176" t="s">
        <v>1559</v>
      </c>
      <c r="B176" t="s">
        <v>1560</v>
      </c>
      <c r="C176" t="s">
        <v>18</v>
      </c>
      <c r="D176">
        <v>399</v>
      </c>
      <c r="E176">
        <v>1999</v>
      </c>
      <c r="F176">
        <v>0.8</v>
      </c>
      <c r="G176">
        <v>5</v>
      </c>
      <c r="H176">
        <v>5</v>
      </c>
      <c r="I176" t="s">
        <v>1561</v>
      </c>
      <c r="J176" t="s">
        <v>1562</v>
      </c>
      <c r="K176" t="s">
        <v>1563</v>
      </c>
      <c r="L176" t="s">
        <v>1564</v>
      </c>
      <c r="M176" t="s">
        <v>1565</v>
      </c>
      <c r="N176" t="s">
        <v>1566</v>
      </c>
      <c r="O176" t="s">
        <v>1567</v>
      </c>
      <c r="P176" t="s">
        <v>1568</v>
      </c>
    </row>
    <row r="177" spans="1:16" x14ac:dyDescent="0.35">
      <c r="A177" t="s">
        <v>1569</v>
      </c>
      <c r="B177" t="s">
        <v>1570</v>
      </c>
      <c r="C177" t="s">
        <v>99</v>
      </c>
      <c r="D177">
        <v>199</v>
      </c>
      <c r="E177">
        <v>499</v>
      </c>
      <c r="F177">
        <v>0.6</v>
      </c>
      <c r="G177">
        <v>3.7</v>
      </c>
      <c r="H177">
        <v>612</v>
      </c>
      <c r="I177" t="s">
        <v>1571</v>
      </c>
      <c r="J177" t="s">
        <v>1572</v>
      </c>
      <c r="K177" t="s">
        <v>1573</v>
      </c>
      <c r="L177" t="s">
        <v>1574</v>
      </c>
      <c r="M177" t="s">
        <v>1575</v>
      </c>
      <c r="N177" t="s">
        <v>1576</v>
      </c>
      <c r="O177" t="s">
        <v>1577</v>
      </c>
      <c r="P177" t="s">
        <v>1578</v>
      </c>
    </row>
    <row r="178" spans="1:16" x14ac:dyDescent="0.35">
      <c r="A178" t="s">
        <v>1579</v>
      </c>
      <c r="B178" t="s">
        <v>1580</v>
      </c>
      <c r="C178" t="s">
        <v>18</v>
      </c>
      <c r="D178">
        <v>88</v>
      </c>
      <c r="E178">
        <v>299</v>
      </c>
      <c r="F178">
        <v>0.71</v>
      </c>
      <c r="G178">
        <v>4</v>
      </c>
      <c r="H178">
        <v>9378</v>
      </c>
      <c r="I178" t="s">
        <v>1581</v>
      </c>
      <c r="J178" t="s">
        <v>237</v>
      </c>
      <c r="K178" t="s">
        <v>238</v>
      </c>
      <c r="L178" t="s">
        <v>239</v>
      </c>
      <c r="M178" t="s">
        <v>240</v>
      </c>
      <c r="N178" t="s">
        <v>1582</v>
      </c>
      <c r="O178" t="s">
        <v>1583</v>
      </c>
      <c r="P178" t="s">
        <v>1584</v>
      </c>
    </row>
    <row r="179" spans="1:16" x14ac:dyDescent="0.35">
      <c r="A179" t="s">
        <v>1585</v>
      </c>
      <c r="B179" t="s">
        <v>1586</v>
      </c>
      <c r="C179" t="s">
        <v>18</v>
      </c>
      <c r="D179">
        <v>399</v>
      </c>
      <c r="E179">
        <v>1099</v>
      </c>
      <c r="F179">
        <v>0.64</v>
      </c>
      <c r="G179">
        <v>4.0999999999999996</v>
      </c>
      <c r="H179">
        <v>2685</v>
      </c>
      <c r="I179" t="s">
        <v>1587</v>
      </c>
      <c r="J179" t="s">
        <v>1272</v>
      </c>
      <c r="K179" t="s">
        <v>1273</v>
      </c>
      <c r="L179" t="s">
        <v>1274</v>
      </c>
      <c r="M179" t="s">
        <v>1275</v>
      </c>
      <c r="N179" t="s">
        <v>1276</v>
      </c>
      <c r="O179" t="s">
        <v>1588</v>
      </c>
      <c r="P179" t="s">
        <v>1589</v>
      </c>
    </row>
    <row r="180" spans="1:16" x14ac:dyDescent="0.35">
      <c r="A180" t="s">
        <v>1590</v>
      </c>
      <c r="B180" t="s">
        <v>1591</v>
      </c>
      <c r="C180" t="s">
        <v>18</v>
      </c>
      <c r="D180">
        <v>57.89</v>
      </c>
      <c r="E180">
        <v>199</v>
      </c>
      <c r="F180">
        <v>0.71</v>
      </c>
      <c r="G180">
        <v>4</v>
      </c>
      <c r="H180">
        <v>9378</v>
      </c>
      <c r="I180" t="s">
        <v>1592</v>
      </c>
      <c r="J180" t="s">
        <v>237</v>
      </c>
      <c r="K180" t="s">
        <v>238</v>
      </c>
      <c r="L180" t="s">
        <v>239</v>
      </c>
      <c r="M180" t="s">
        <v>240</v>
      </c>
      <c r="N180" t="s">
        <v>241</v>
      </c>
      <c r="O180" t="s">
        <v>1593</v>
      </c>
      <c r="P180" t="s">
        <v>1594</v>
      </c>
    </row>
    <row r="181" spans="1:16" x14ac:dyDescent="0.35">
      <c r="A181" t="s">
        <v>1595</v>
      </c>
      <c r="B181" t="s">
        <v>1596</v>
      </c>
      <c r="C181" t="s">
        <v>467</v>
      </c>
      <c r="D181">
        <v>799</v>
      </c>
      <c r="E181">
        <v>1999</v>
      </c>
      <c r="F181">
        <v>0.6</v>
      </c>
      <c r="G181">
        <v>3.3</v>
      </c>
      <c r="H181">
        <v>576</v>
      </c>
      <c r="I181" t="s">
        <v>1597</v>
      </c>
      <c r="J181" t="s">
        <v>1598</v>
      </c>
      <c r="K181" t="s">
        <v>1599</v>
      </c>
      <c r="L181" t="s">
        <v>1600</v>
      </c>
      <c r="M181" t="s">
        <v>1601</v>
      </c>
      <c r="N181" t="s">
        <v>1602</v>
      </c>
      <c r="O181" t="s">
        <v>1603</v>
      </c>
      <c r="P181" t="s">
        <v>1604</v>
      </c>
    </row>
    <row r="182" spans="1:16" x14ac:dyDescent="0.35">
      <c r="A182" t="s">
        <v>1605</v>
      </c>
      <c r="B182" t="s">
        <v>1606</v>
      </c>
      <c r="C182" t="s">
        <v>467</v>
      </c>
      <c r="D182">
        <v>205</v>
      </c>
      <c r="E182">
        <v>499</v>
      </c>
      <c r="F182">
        <v>0.59</v>
      </c>
      <c r="G182">
        <v>3.8</v>
      </c>
      <c r="H182">
        <v>313</v>
      </c>
      <c r="I182" t="s">
        <v>1607</v>
      </c>
      <c r="J182" t="s">
        <v>1608</v>
      </c>
      <c r="K182" t="s">
        <v>1609</v>
      </c>
      <c r="L182" t="s">
        <v>1610</v>
      </c>
      <c r="M182" t="s">
        <v>1611</v>
      </c>
      <c r="N182" t="s">
        <v>1612</v>
      </c>
      <c r="O182" t="s">
        <v>1613</v>
      </c>
      <c r="P182" t="s">
        <v>1614</v>
      </c>
    </row>
    <row r="183" spans="1:16" x14ac:dyDescent="0.35">
      <c r="A183" t="s">
        <v>1615</v>
      </c>
      <c r="B183" t="s">
        <v>1616</v>
      </c>
      <c r="C183" t="s">
        <v>18</v>
      </c>
      <c r="D183">
        <v>299</v>
      </c>
      <c r="E183">
        <v>699</v>
      </c>
      <c r="F183">
        <v>0.56999999999999995</v>
      </c>
      <c r="G183">
        <v>4.0999999999999996</v>
      </c>
      <c r="H183">
        <v>2957</v>
      </c>
      <c r="I183" t="s">
        <v>1617</v>
      </c>
      <c r="J183" t="s">
        <v>1618</v>
      </c>
      <c r="K183" t="s">
        <v>1619</v>
      </c>
      <c r="L183" t="s">
        <v>1620</v>
      </c>
      <c r="M183" t="s">
        <v>1621</v>
      </c>
      <c r="N183" t="s">
        <v>1622</v>
      </c>
      <c r="O183" t="s">
        <v>1623</v>
      </c>
      <c r="P183" t="s">
        <v>1624</v>
      </c>
    </row>
    <row r="184" spans="1:16" x14ac:dyDescent="0.35">
      <c r="A184" t="s">
        <v>1625</v>
      </c>
      <c r="B184" t="s">
        <v>1626</v>
      </c>
      <c r="C184" t="s">
        <v>18</v>
      </c>
      <c r="D184">
        <v>849</v>
      </c>
      <c r="E184">
        <v>999</v>
      </c>
      <c r="F184">
        <v>0.15</v>
      </c>
      <c r="G184">
        <v>4.0999999999999996</v>
      </c>
      <c r="H184">
        <v>6736</v>
      </c>
      <c r="I184" t="s">
        <v>1627</v>
      </c>
      <c r="J184" t="s">
        <v>1628</v>
      </c>
      <c r="K184" t="s">
        <v>1629</v>
      </c>
      <c r="L184" t="s">
        <v>1630</v>
      </c>
      <c r="M184" t="s">
        <v>1631</v>
      </c>
      <c r="N184" t="s">
        <v>1632</v>
      </c>
      <c r="O184" t="s">
        <v>1633</v>
      </c>
      <c r="P184" t="s">
        <v>1634</v>
      </c>
    </row>
    <row r="185" spans="1:16" x14ac:dyDescent="0.35">
      <c r="A185" t="s">
        <v>1635</v>
      </c>
      <c r="B185" t="s">
        <v>1636</v>
      </c>
      <c r="C185" t="s">
        <v>18</v>
      </c>
      <c r="D185">
        <v>949</v>
      </c>
      <c r="E185">
        <v>1999</v>
      </c>
      <c r="F185">
        <v>0.53</v>
      </c>
      <c r="G185">
        <v>4.4000000000000004</v>
      </c>
      <c r="H185">
        <v>13552</v>
      </c>
      <c r="I185" t="s">
        <v>1637</v>
      </c>
      <c r="J185" t="s">
        <v>363</v>
      </c>
      <c r="K185" t="s">
        <v>364</v>
      </c>
      <c r="L185" t="s">
        <v>365</v>
      </c>
      <c r="M185" t="s">
        <v>366</v>
      </c>
      <c r="N185" t="s">
        <v>367</v>
      </c>
      <c r="O185" t="s">
        <v>1638</v>
      </c>
      <c r="P185" t="s">
        <v>1639</v>
      </c>
    </row>
    <row r="186" spans="1:16" x14ac:dyDescent="0.35">
      <c r="A186" t="s">
        <v>1640</v>
      </c>
      <c r="B186" t="s">
        <v>1641</v>
      </c>
      <c r="C186" t="s">
        <v>18</v>
      </c>
      <c r="D186">
        <v>499</v>
      </c>
      <c r="E186">
        <v>1200</v>
      </c>
      <c r="F186">
        <v>0.57999999999999996</v>
      </c>
      <c r="G186">
        <v>4.3</v>
      </c>
      <c r="H186">
        <v>5451</v>
      </c>
      <c r="I186" t="s">
        <v>1642</v>
      </c>
      <c r="J186" t="s">
        <v>1643</v>
      </c>
      <c r="K186" t="s">
        <v>1644</v>
      </c>
      <c r="L186" t="s">
        <v>1645</v>
      </c>
      <c r="M186" t="s">
        <v>1646</v>
      </c>
      <c r="N186" t="s">
        <v>1647</v>
      </c>
      <c r="O186" t="s">
        <v>1648</v>
      </c>
      <c r="P186" t="s">
        <v>1649</v>
      </c>
    </row>
    <row r="187" spans="1:16" x14ac:dyDescent="0.35">
      <c r="A187" t="s">
        <v>1650</v>
      </c>
      <c r="B187" t="s">
        <v>1651</v>
      </c>
      <c r="C187" t="s">
        <v>18</v>
      </c>
      <c r="D187">
        <v>299</v>
      </c>
      <c r="E187">
        <v>485</v>
      </c>
      <c r="F187">
        <v>0.38</v>
      </c>
      <c r="G187">
        <v>4.3</v>
      </c>
      <c r="H187">
        <v>10911</v>
      </c>
      <c r="I187" t="s">
        <v>1652</v>
      </c>
      <c r="J187" t="s">
        <v>1653</v>
      </c>
      <c r="K187" t="s">
        <v>1654</v>
      </c>
      <c r="L187" t="s">
        <v>1655</v>
      </c>
      <c r="M187" t="s">
        <v>1656</v>
      </c>
      <c r="N187" t="s">
        <v>1657</v>
      </c>
      <c r="O187" t="s">
        <v>1658</v>
      </c>
      <c r="P187" t="s">
        <v>1659</v>
      </c>
    </row>
    <row r="188" spans="1:16" x14ac:dyDescent="0.35">
      <c r="A188" t="s">
        <v>1660</v>
      </c>
      <c r="B188" t="s">
        <v>1661</v>
      </c>
      <c r="C188" t="s">
        <v>18</v>
      </c>
      <c r="D188">
        <v>949</v>
      </c>
      <c r="E188">
        <v>1999</v>
      </c>
      <c r="F188">
        <v>0.53</v>
      </c>
      <c r="G188">
        <v>4.4000000000000004</v>
      </c>
      <c r="H188">
        <v>13552</v>
      </c>
      <c r="I188" t="s">
        <v>1662</v>
      </c>
      <c r="J188" t="s">
        <v>363</v>
      </c>
      <c r="K188" t="s">
        <v>364</v>
      </c>
      <c r="L188" t="s">
        <v>365</v>
      </c>
      <c r="M188" t="s">
        <v>366</v>
      </c>
      <c r="N188" t="s">
        <v>367</v>
      </c>
      <c r="O188" t="s">
        <v>1663</v>
      </c>
      <c r="P188" t="s">
        <v>1664</v>
      </c>
    </row>
    <row r="189" spans="1:16" x14ac:dyDescent="0.35">
      <c r="A189" t="s">
        <v>1665</v>
      </c>
      <c r="B189" t="s">
        <v>1666</v>
      </c>
      <c r="C189" t="s">
        <v>18</v>
      </c>
      <c r="D189">
        <v>379</v>
      </c>
      <c r="E189">
        <v>1099</v>
      </c>
      <c r="F189">
        <v>0.66</v>
      </c>
      <c r="G189">
        <v>4.3</v>
      </c>
      <c r="H189">
        <v>2806</v>
      </c>
      <c r="I189" t="s">
        <v>1667</v>
      </c>
      <c r="J189" t="s">
        <v>971</v>
      </c>
      <c r="K189" t="s">
        <v>972</v>
      </c>
      <c r="L189" t="s">
        <v>973</v>
      </c>
      <c r="M189" t="s">
        <v>974</v>
      </c>
      <c r="N189" t="s">
        <v>975</v>
      </c>
      <c r="O189" t="s">
        <v>1668</v>
      </c>
      <c r="P189" t="s">
        <v>1669</v>
      </c>
    </row>
    <row r="190" spans="1:16" x14ac:dyDescent="0.35">
      <c r="A190" t="s">
        <v>1670</v>
      </c>
      <c r="B190" t="s">
        <v>1671</v>
      </c>
      <c r="C190" t="s">
        <v>170</v>
      </c>
      <c r="D190">
        <v>8990</v>
      </c>
      <c r="E190">
        <v>18990</v>
      </c>
      <c r="F190">
        <v>0.53</v>
      </c>
      <c r="G190">
        <v>3.9</v>
      </c>
      <c r="H190">
        <v>350</v>
      </c>
      <c r="I190" t="s">
        <v>1672</v>
      </c>
      <c r="J190" t="s">
        <v>1673</v>
      </c>
      <c r="K190" t="s">
        <v>1674</v>
      </c>
      <c r="L190" t="s">
        <v>1675</v>
      </c>
      <c r="M190" t="s">
        <v>1676</v>
      </c>
      <c r="N190" t="s">
        <v>1677</v>
      </c>
      <c r="O190" t="s">
        <v>1678</v>
      </c>
      <c r="P190" t="s">
        <v>1679</v>
      </c>
    </row>
    <row r="191" spans="1:16" x14ac:dyDescent="0.35">
      <c r="A191" t="s">
        <v>1680</v>
      </c>
      <c r="B191" t="s">
        <v>1681</v>
      </c>
      <c r="C191" t="s">
        <v>1340</v>
      </c>
      <c r="D191">
        <v>486</v>
      </c>
      <c r="E191">
        <v>1999</v>
      </c>
      <c r="F191">
        <v>0.76</v>
      </c>
      <c r="G191">
        <v>4.2</v>
      </c>
      <c r="H191">
        <v>30023</v>
      </c>
      <c r="I191" t="s">
        <v>1682</v>
      </c>
      <c r="J191" t="s">
        <v>1342</v>
      </c>
      <c r="K191" t="s">
        <v>1343</v>
      </c>
      <c r="L191" t="s">
        <v>1344</v>
      </c>
      <c r="M191" t="s">
        <v>1345</v>
      </c>
      <c r="N191" t="s">
        <v>1346</v>
      </c>
      <c r="O191" t="s">
        <v>1683</v>
      </c>
      <c r="P191" t="s">
        <v>1684</v>
      </c>
    </row>
    <row r="192" spans="1:16" x14ac:dyDescent="0.35">
      <c r="A192" t="s">
        <v>1685</v>
      </c>
      <c r="B192" t="s">
        <v>1686</v>
      </c>
      <c r="C192" t="s">
        <v>513</v>
      </c>
      <c r="D192">
        <v>5699</v>
      </c>
      <c r="E192">
        <v>11000</v>
      </c>
      <c r="F192">
        <v>0.48</v>
      </c>
      <c r="G192">
        <v>4.2</v>
      </c>
      <c r="H192">
        <v>4003</v>
      </c>
      <c r="I192" t="s">
        <v>1687</v>
      </c>
      <c r="J192" t="s">
        <v>515</v>
      </c>
      <c r="K192" t="s">
        <v>516</v>
      </c>
      <c r="L192" t="s">
        <v>517</v>
      </c>
      <c r="M192" t="s">
        <v>518</v>
      </c>
      <c r="N192" t="s">
        <v>1688</v>
      </c>
      <c r="O192" t="s">
        <v>1689</v>
      </c>
      <c r="P192" t="s">
        <v>1690</v>
      </c>
    </row>
    <row r="193" spans="1:16" x14ac:dyDescent="0.35">
      <c r="A193" t="s">
        <v>1691</v>
      </c>
      <c r="B193" t="s">
        <v>1692</v>
      </c>
      <c r="C193" t="s">
        <v>18</v>
      </c>
      <c r="D193">
        <v>709</v>
      </c>
      <c r="E193">
        <v>1999</v>
      </c>
      <c r="F193">
        <v>0.65</v>
      </c>
      <c r="G193">
        <v>4.0999999999999996</v>
      </c>
      <c r="H193">
        <v>178817</v>
      </c>
      <c r="I193" t="s">
        <v>1693</v>
      </c>
      <c r="J193" t="s">
        <v>1694</v>
      </c>
      <c r="K193" t="s">
        <v>1695</v>
      </c>
      <c r="L193" t="s">
        <v>1696</v>
      </c>
      <c r="M193" t="s">
        <v>1697</v>
      </c>
      <c r="N193" t="s">
        <v>1698</v>
      </c>
      <c r="O193" t="s">
        <v>1699</v>
      </c>
      <c r="P193" t="s">
        <v>1700</v>
      </c>
    </row>
    <row r="194" spans="1:16" x14ac:dyDescent="0.35">
      <c r="A194" t="s">
        <v>1701</v>
      </c>
      <c r="B194" t="s">
        <v>1702</v>
      </c>
      <c r="C194" t="s">
        <v>170</v>
      </c>
      <c r="D194">
        <v>47990</v>
      </c>
      <c r="E194">
        <v>70900</v>
      </c>
      <c r="F194">
        <v>0.32</v>
      </c>
      <c r="G194">
        <v>4.3</v>
      </c>
      <c r="H194">
        <v>7109</v>
      </c>
      <c r="I194" t="s">
        <v>584</v>
      </c>
      <c r="J194" t="s">
        <v>585</v>
      </c>
      <c r="K194" t="s">
        <v>586</v>
      </c>
      <c r="L194" t="s">
        <v>587</v>
      </c>
      <c r="M194" t="s">
        <v>588</v>
      </c>
      <c r="N194" t="s">
        <v>589</v>
      </c>
      <c r="O194" t="s">
        <v>1703</v>
      </c>
      <c r="P194" t="s">
        <v>1704</v>
      </c>
    </row>
    <row r="195" spans="1:16" x14ac:dyDescent="0.35">
      <c r="A195" t="s">
        <v>1705</v>
      </c>
      <c r="B195" t="s">
        <v>1706</v>
      </c>
      <c r="C195" t="s">
        <v>467</v>
      </c>
      <c r="D195">
        <v>299</v>
      </c>
      <c r="E195">
        <v>1199</v>
      </c>
      <c r="F195">
        <v>0.75</v>
      </c>
      <c r="G195">
        <v>3.7</v>
      </c>
      <c r="H195">
        <v>490</v>
      </c>
      <c r="I195" t="s">
        <v>1707</v>
      </c>
      <c r="J195" t="s">
        <v>1708</v>
      </c>
      <c r="K195" t="s">
        <v>1709</v>
      </c>
      <c r="L195" t="s">
        <v>1710</v>
      </c>
      <c r="M195" t="s">
        <v>1711</v>
      </c>
      <c r="N195" t="s">
        <v>1712</v>
      </c>
      <c r="O195" t="s">
        <v>1713</v>
      </c>
      <c r="P195" t="s">
        <v>1714</v>
      </c>
    </row>
    <row r="196" spans="1:16" x14ac:dyDescent="0.35">
      <c r="A196" t="s">
        <v>1715</v>
      </c>
      <c r="B196" t="s">
        <v>1716</v>
      </c>
      <c r="C196" t="s">
        <v>18</v>
      </c>
      <c r="D196">
        <v>320</v>
      </c>
      <c r="E196">
        <v>599</v>
      </c>
      <c r="F196">
        <v>0.47</v>
      </c>
      <c r="G196">
        <v>4.0999999999999996</v>
      </c>
      <c r="H196">
        <v>491</v>
      </c>
      <c r="I196" t="s">
        <v>1717</v>
      </c>
      <c r="J196" t="s">
        <v>1718</v>
      </c>
      <c r="K196" t="s">
        <v>1719</v>
      </c>
      <c r="L196" t="s">
        <v>1720</v>
      </c>
      <c r="M196" t="s">
        <v>1721</v>
      </c>
      <c r="N196" t="s">
        <v>1722</v>
      </c>
      <c r="O196" t="s">
        <v>1723</v>
      </c>
      <c r="P196" t="s">
        <v>1724</v>
      </c>
    </row>
    <row r="197" spans="1:16" x14ac:dyDescent="0.35">
      <c r="A197" t="s">
        <v>1725</v>
      </c>
      <c r="B197" t="s">
        <v>1726</v>
      </c>
      <c r="C197" t="s">
        <v>18</v>
      </c>
      <c r="D197">
        <v>139</v>
      </c>
      <c r="E197">
        <v>549</v>
      </c>
      <c r="F197">
        <v>0.75</v>
      </c>
      <c r="G197">
        <v>3.9</v>
      </c>
      <c r="H197">
        <v>61</v>
      </c>
      <c r="I197" t="s">
        <v>1727</v>
      </c>
      <c r="J197" t="s">
        <v>1728</v>
      </c>
      <c r="K197" t="s">
        <v>1729</v>
      </c>
      <c r="L197" t="s">
        <v>1730</v>
      </c>
      <c r="M197" t="s">
        <v>1731</v>
      </c>
      <c r="N197" t="s">
        <v>1732</v>
      </c>
      <c r="O197" t="s">
        <v>1733</v>
      </c>
      <c r="P197" t="s">
        <v>1734</v>
      </c>
    </row>
    <row r="198" spans="1:16" x14ac:dyDescent="0.35">
      <c r="A198" t="s">
        <v>1735</v>
      </c>
      <c r="B198" t="s">
        <v>1736</v>
      </c>
      <c r="C198" t="s">
        <v>18</v>
      </c>
      <c r="D198">
        <v>129</v>
      </c>
      <c r="E198">
        <v>249</v>
      </c>
      <c r="F198">
        <v>0.48</v>
      </c>
      <c r="G198">
        <v>4</v>
      </c>
      <c r="H198">
        <v>9378</v>
      </c>
      <c r="I198" t="s">
        <v>1737</v>
      </c>
      <c r="J198" t="s">
        <v>237</v>
      </c>
      <c r="K198" t="s">
        <v>238</v>
      </c>
      <c r="L198" t="s">
        <v>239</v>
      </c>
      <c r="M198" t="s">
        <v>240</v>
      </c>
      <c r="N198" t="s">
        <v>241</v>
      </c>
      <c r="O198" t="s">
        <v>1738</v>
      </c>
      <c r="P198" t="s">
        <v>1739</v>
      </c>
    </row>
    <row r="199" spans="1:16" x14ac:dyDescent="0.35">
      <c r="A199" t="s">
        <v>1740</v>
      </c>
      <c r="B199" t="s">
        <v>1741</v>
      </c>
      <c r="C199" t="s">
        <v>170</v>
      </c>
      <c r="D199">
        <v>24999</v>
      </c>
      <c r="E199">
        <v>35999</v>
      </c>
      <c r="F199">
        <v>0.31</v>
      </c>
      <c r="G199">
        <v>4.2</v>
      </c>
      <c r="H199">
        <v>32840</v>
      </c>
      <c r="I199" t="s">
        <v>954</v>
      </c>
      <c r="J199" t="s">
        <v>172</v>
      </c>
      <c r="K199" t="s">
        <v>173</v>
      </c>
      <c r="L199" t="s">
        <v>174</v>
      </c>
      <c r="M199" t="s">
        <v>175</v>
      </c>
      <c r="N199" t="s">
        <v>1742</v>
      </c>
      <c r="O199" t="s">
        <v>1743</v>
      </c>
      <c r="P199" t="s">
        <v>1744</v>
      </c>
    </row>
    <row r="200" spans="1:16" x14ac:dyDescent="0.35">
      <c r="A200" t="s">
        <v>1745</v>
      </c>
      <c r="B200" t="s">
        <v>1746</v>
      </c>
      <c r="C200" t="s">
        <v>18</v>
      </c>
      <c r="D200">
        <v>999</v>
      </c>
      <c r="E200">
        <v>1699</v>
      </c>
      <c r="F200">
        <v>0.41</v>
      </c>
      <c r="G200">
        <v>4.4000000000000004</v>
      </c>
      <c r="H200">
        <v>7318</v>
      </c>
      <c r="I200" t="s">
        <v>1747</v>
      </c>
      <c r="J200" t="s">
        <v>1748</v>
      </c>
      <c r="K200" t="s">
        <v>1749</v>
      </c>
      <c r="L200" t="s">
        <v>1750</v>
      </c>
      <c r="M200" t="s">
        <v>1751</v>
      </c>
      <c r="N200" t="s">
        <v>1752</v>
      </c>
      <c r="O200" t="s">
        <v>1753</v>
      </c>
      <c r="P200" t="s">
        <v>1754</v>
      </c>
    </row>
    <row r="201" spans="1:16" x14ac:dyDescent="0.35">
      <c r="A201" t="s">
        <v>1755</v>
      </c>
      <c r="B201" t="s">
        <v>1756</v>
      </c>
      <c r="C201" t="s">
        <v>18</v>
      </c>
      <c r="D201">
        <v>225</v>
      </c>
      <c r="E201">
        <v>499</v>
      </c>
      <c r="F201">
        <v>0.55000000000000004</v>
      </c>
      <c r="G201">
        <v>4.0999999999999996</v>
      </c>
      <c r="H201">
        <v>789</v>
      </c>
      <c r="I201" t="s">
        <v>1757</v>
      </c>
      <c r="J201" t="s">
        <v>1758</v>
      </c>
      <c r="K201" t="s">
        <v>1759</v>
      </c>
      <c r="L201" t="s">
        <v>1760</v>
      </c>
      <c r="M201" t="s">
        <v>1761</v>
      </c>
      <c r="N201" t="s">
        <v>1762</v>
      </c>
      <c r="O201" t="s">
        <v>1763</v>
      </c>
      <c r="P201" t="s">
        <v>1764</v>
      </c>
    </row>
    <row r="202" spans="1:16" x14ac:dyDescent="0.35">
      <c r="A202" t="s">
        <v>1765</v>
      </c>
      <c r="B202" t="s">
        <v>1766</v>
      </c>
      <c r="C202" t="s">
        <v>467</v>
      </c>
      <c r="D202">
        <v>547</v>
      </c>
      <c r="E202">
        <v>2999</v>
      </c>
      <c r="F202">
        <v>0.82</v>
      </c>
      <c r="G202">
        <v>4.3</v>
      </c>
      <c r="H202">
        <v>407</v>
      </c>
      <c r="I202" t="s">
        <v>1767</v>
      </c>
      <c r="J202" t="s">
        <v>1768</v>
      </c>
      <c r="K202" t="s">
        <v>1769</v>
      </c>
      <c r="L202" t="s">
        <v>1770</v>
      </c>
      <c r="M202" t="s">
        <v>1771</v>
      </c>
      <c r="N202" t="s">
        <v>1772</v>
      </c>
      <c r="O202" t="s">
        <v>1773</v>
      </c>
      <c r="P202" t="s">
        <v>1774</v>
      </c>
    </row>
    <row r="203" spans="1:16" x14ac:dyDescent="0.35">
      <c r="A203" t="s">
        <v>1775</v>
      </c>
      <c r="B203" t="s">
        <v>1776</v>
      </c>
      <c r="C203" t="s">
        <v>18</v>
      </c>
      <c r="D203">
        <v>259</v>
      </c>
      <c r="E203">
        <v>699</v>
      </c>
      <c r="F203">
        <v>0.63</v>
      </c>
      <c r="G203">
        <v>3.8</v>
      </c>
      <c r="H203">
        <v>2399</v>
      </c>
      <c r="I203" t="s">
        <v>1777</v>
      </c>
      <c r="J203" t="s">
        <v>1778</v>
      </c>
      <c r="K203" t="s">
        <v>1779</v>
      </c>
      <c r="L203" t="s">
        <v>1780</v>
      </c>
      <c r="M203" t="s">
        <v>1781</v>
      </c>
      <c r="N203" t="s">
        <v>1782</v>
      </c>
      <c r="O203" t="s">
        <v>1783</v>
      </c>
      <c r="P203" t="s">
        <v>1784</v>
      </c>
    </row>
    <row r="204" spans="1:16" x14ac:dyDescent="0.35">
      <c r="A204" t="s">
        <v>1785</v>
      </c>
      <c r="B204" t="s">
        <v>1786</v>
      </c>
      <c r="C204" t="s">
        <v>467</v>
      </c>
      <c r="D204">
        <v>239</v>
      </c>
      <c r="E204">
        <v>699</v>
      </c>
      <c r="F204">
        <v>0.66</v>
      </c>
      <c r="G204">
        <v>4.4000000000000004</v>
      </c>
      <c r="H204">
        <v>2640</v>
      </c>
      <c r="I204" t="s">
        <v>1787</v>
      </c>
      <c r="J204" t="s">
        <v>1788</v>
      </c>
      <c r="K204" t="s">
        <v>1789</v>
      </c>
      <c r="L204" t="s">
        <v>1790</v>
      </c>
      <c r="M204" t="s">
        <v>1791</v>
      </c>
      <c r="N204" t="s">
        <v>1792</v>
      </c>
      <c r="O204" t="s">
        <v>1793</v>
      </c>
      <c r="P204" t="s">
        <v>1794</v>
      </c>
    </row>
    <row r="205" spans="1:16" x14ac:dyDescent="0.35">
      <c r="A205" t="s">
        <v>1795</v>
      </c>
      <c r="B205" t="s">
        <v>1796</v>
      </c>
      <c r="C205" t="s">
        <v>467</v>
      </c>
      <c r="D205">
        <v>349</v>
      </c>
      <c r="E205">
        <v>999</v>
      </c>
      <c r="F205">
        <v>0.65</v>
      </c>
      <c r="G205">
        <v>4</v>
      </c>
      <c r="H205">
        <v>839</v>
      </c>
      <c r="I205" t="s">
        <v>1797</v>
      </c>
      <c r="J205" t="s">
        <v>1798</v>
      </c>
      <c r="K205" t="s">
        <v>1799</v>
      </c>
      <c r="L205" t="s">
        <v>1800</v>
      </c>
      <c r="M205" t="s">
        <v>1801</v>
      </c>
      <c r="N205" t="s">
        <v>1802</v>
      </c>
      <c r="O205" t="s">
        <v>1803</v>
      </c>
      <c r="P205" t="s">
        <v>1804</v>
      </c>
    </row>
    <row r="206" spans="1:16" x14ac:dyDescent="0.35">
      <c r="A206" t="s">
        <v>1805</v>
      </c>
      <c r="B206" t="s">
        <v>1806</v>
      </c>
      <c r="C206" t="s">
        <v>130</v>
      </c>
      <c r="D206">
        <v>467</v>
      </c>
      <c r="E206">
        <v>599</v>
      </c>
      <c r="F206">
        <v>0.22</v>
      </c>
      <c r="G206">
        <v>4.4000000000000004</v>
      </c>
      <c r="H206">
        <v>44054</v>
      </c>
      <c r="I206" t="s">
        <v>1807</v>
      </c>
      <c r="J206" t="s">
        <v>1808</v>
      </c>
      <c r="K206" t="s">
        <v>1809</v>
      </c>
      <c r="L206" t="s">
        <v>1810</v>
      </c>
      <c r="M206" t="s">
        <v>1811</v>
      </c>
      <c r="N206" t="s">
        <v>1812</v>
      </c>
      <c r="O206" t="s">
        <v>1813</v>
      </c>
      <c r="P206" t="s">
        <v>1814</v>
      </c>
    </row>
    <row r="207" spans="1:16" x14ac:dyDescent="0.35">
      <c r="A207" t="s">
        <v>1815</v>
      </c>
      <c r="B207" t="s">
        <v>1816</v>
      </c>
      <c r="C207" t="s">
        <v>18</v>
      </c>
      <c r="D207">
        <v>449</v>
      </c>
      <c r="E207">
        <v>599</v>
      </c>
      <c r="F207">
        <v>0.25</v>
      </c>
      <c r="G207">
        <v>4</v>
      </c>
      <c r="H207">
        <v>3231</v>
      </c>
      <c r="I207" t="s">
        <v>1817</v>
      </c>
      <c r="J207" t="s">
        <v>1818</v>
      </c>
      <c r="K207" t="s">
        <v>1819</v>
      </c>
      <c r="L207" t="s">
        <v>1820</v>
      </c>
      <c r="M207" t="s">
        <v>1821</v>
      </c>
      <c r="N207" t="s">
        <v>1822</v>
      </c>
      <c r="O207" t="s">
        <v>1823</v>
      </c>
      <c r="P207" t="s">
        <v>1824</v>
      </c>
    </row>
    <row r="208" spans="1:16" x14ac:dyDescent="0.35">
      <c r="A208" t="s">
        <v>1825</v>
      </c>
      <c r="B208" t="s">
        <v>1826</v>
      </c>
      <c r="C208" t="s">
        <v>170</v>
      </c>
      <c r="D208">
        <v>11990</v>
      </c>
      <c r="E208">
        <v>31990</v>
      </c>
      <c r="F208">
        <v>0.63</v>
      </c>
      <c r="G208">
        <v>4.2</v>
      </c>
      <c r="H208">
        <v>64</v>
      </c>
      <c r="I208" t="s">
        <v>735</v>
      </c>
      <c r="J208" t="s">
        <v>1827</v>
      </c>
      <c r="K208" t="s">
        <v>1828</v>
      </c>
      <c r="L208" t="s">
        <v>1829</v>
      </c>
      <c r="M208" t="s">
        <v>1830</v>
      </c>
      <c r="N208" t="s">
        <v>1831</v>
      </c>
      <c r="O208" t="s">
        <v>1832</v>
      </c>
      <c r="P208" t="s">
        <v>1833</v>
      </c>
    </row>
    <row r="209" spans="1:16" x14ac:dyDescent="0.35">
      <c r="A209" t="s">
        <v>1834</v>
      </c>
      <c r="B209" t="s">
        <v>1835</v>
      </c>
      <c r="C209" t="s">
        <v>18</v>
      </c>
      <c r="D209">
        <v>350</v>
      </c>
      <c r="E209">
        <v>599</v>
      </c>
      <c r="F209">
        <v>0.42</v>
      </c>
      <c r="G209">
        <v>3.9</v>
      </c>
      <c r="H209">
        <v>8314</v>
      </c>
      <c r="I209" t="s">
        <v>1836</v>
      </c>
      <c r="J209" t="s">
        <v>1837</v>
      </c>
      <c r="K209" t="s">
        <v>1838</v>
      </c>
      <c r="L209" t="s">
        <v>1839</v>
      </c>
      <c r="M209" t="s">
        <v>1840</v>
      </c>
      <c r="N209" t="s">
        <v>1841</v>
      </c>
      <c r="O209" t="s">
        <v>1842</v>
      </c>
      <c r="P209" t="s">
        <v>1843</v>
      </c>
    </row>
    <row r="210" spans="1:16" x14ac:dyDescent="0.35">
      <c r="A210" t="s">
        <v>1844</v>
      </c>
      <c r="B210" t="s">
        <v>1845</v>
      </c>
      <c r="C210" t="s">
        <v>18</v>
      </c>
      <c r="D210">
        <v>252</v>
      </c>
      <c r="E210">
        <v>999</v>
      </c>
      <c r="F210">
        <v>0.75</v>
      </c>
      <c r="G210">
        <v>3.7</v>
      </c>
      <c r="H210">
        <v>2249</v>
      </c>
      <c r="I210" t="s">
        <v>1846</v>
      </c>
      <c r="J210" t="s">
        <v>1847</v>
      </c>
      <c r="K210" t="s">
        <v>1848</v>
      </c>
      <c r="L210" t="s">
        <v>1849</v>
      </c>
      <c r="M210" t="s">
        <v>1850</v>
      </c>
      <c r="N210" t="s">
        <v>1851</v>
      </c>
      <c r="O210" t="s">
        <v>1852</v>
      </c>
      <c r="P210" t="s">
        <v>1853</v>
      </c>
    </row>
    <row r="211" spans="1:16" x14ac:dyDescent="0.35">
      <c r="A211" t="s">
        <v>1854</v>
      </c>
      <c r="B211" t="s">
        <v>1855</v>
      </c>
      <c r="C211" t="s">
        <v>467</v>
      </c>
      <c r="D211">
        <v>204</v>
      </c>
      <c r="E211">
        <v>599</v>
      </c>
      <c r="F211">
        <v>0.66</v>
      </c>
      <c r="G211">
        <v>3.6</v>
      </c>
      <c r="H211">
        <v>339</v>
      </c>
      <c r="I211" t="s">
        <v>1856</v>
      </c>
      <c r="J211" t="s">
        <v>1857</v>
      </c>
      <c r="K211" t="s">
        <v>1858</v>
      </c>
      <c r="L211" t="s">
        <v>1859</v>
      </c>
      <c r="M211" t="s">
        <v>1860</v>
      </c>
      <c r="N211" t="s">
        <v>1861</v>
      </c>
      <c r="O211" t="s">
        <v>1862</v>
      </c>
      <c r="P211" t="s">
        <v>1863</v>
      </c>
    </row>
    <row r="212" spans="1:16" x14ac:dyDescent="0.35">
      <c r="A212" t="s">
        <v>1864</v>
      </c>
      <c r="B212" t="s">
        <v>1865</v>
      </c>
      <c r="C212" t="s">
        <v>1411</v>
      </c>
      <c r="D212">
        <v>6490</v>
      </c>
      <c r="E212">
        <v>9990</v>
      </c>
      <c r="F212">
        <v>0.35</v>
      </c>
      <c r="G212">
        <v>4</v>
      </c>
      <c r="H212">
        <v>27</v>
      </c>
      <c r="I212" t="s">
        <v>1866</v>
      </c>
      <c r="J212" t="s">
        <v>1867</v>
      </c>
      <c r="K212" t="s">
        <v>1868</v>
      </c>
      <c r="L212" t="s">
        <v>1869</v>
      </c>
      <c r="M212" t="s">
        <v>1870</v>
      </c>
      <c r="N212" t="s">
        <v>1871</v>
      </c>
      <c r="O212" t="s">
        <v>1872</v>
      </c>
      <c r="P212" t="s">
        <v>1873</v>
      </c>
    </row>
    <row r="213" spans="1:16" x14ac:dyDescent="0.35">
      <c r="A213" t="s">
        <v>1874</v>
      </c>
      <c r="B213" t="s">
        <v>1875</v>
      </c>
      <c r="C213" t="s">
        <v>467</v>
      </c>
      <c r="D213">
        <v>235</v>
      </c>
      <c r="E213">
        <v>599</v>
      </c>
      <c r="F213">
        <v>0.61</v>
      </c>
      <c r="G213">
        <v>3.5</v>
      </c>
      <c r="H213">
        <v>197</v>
      </c>
      <c r="I213" t="s">
        <v>1876</v>
      </c>
      <c r="J213" t="s">
        <v>1877</v>
      </c>
      <c r="K213" t="s">
        <v>1878</v>
      </c>
      <c r="L213" t="s">
        <v>1879</v>
      </c>
      <c r="M213" t="s">
        <v>1880</v>
      </c>
      <c r="N213" t="s">
        <v>1881</v>
      </c>
      <c r="O213" t="s">
        <v>1882</v>
      </c>
      <c r="P213" t="s">
        <v>1883</v>
      </c>
    </row>
    <row r="214" spans="1:16" x14ac:dyDescent="0.35">
      <c r="A214" t="s">
        <v>1884</v>
      </c>
      <c r="B214" t="s">
        <v>1885</v>
      </c>
      <c r="C214" t="s">
        <v>18</v>
      </c>
      <c r="D214">
        <v>299</v>
      </c>
      <c r="E214">
        <v>800</v>
      </c>
      <c r="F214">
        <v>0.63</v>
      </c>
      <c r="G214">
        <v>4.5</v>
      </c>
      <c r="H214">
        <v>74977</v>
      </c>
      <c r="I214" t="s">
        <v>1886</v>
      </c>
      <c r="J214" t="s">
        <v>307</v>
      </c>
      <c r="K214" t="s">
        <v>308</v>
      </c>
      <c r="L214" t="s">
        <v>309</v>
      </c>
      <c r="M214" t="s">
        <v>310</v>
      </c>
      <c r="N214" t="s">
        <v>311</v>
      </c>
      <c r="O214" t="s">
        <v>1887</v>
      </c>
      <c r="P214" t="s">
        <v>1888</v>
      </c>
    </row>
    <row r="215" spans="1:16" x14ac:dyDescent="0.35">
      <c r="A215" t="s">
        <v>1889</v>
      </c>
      <c r="B215" t="s">
        <v>1890</v>
      </c>
      <c r="C215" t="s">
        <v>18</v>
      </c>
      <c r="D215">
        <v>799</v>
      </c>
      <c r="E215">
        <v>1999</v>
      </c>
      <c r="F215">
        <v>0.6</v>
      </c>
      <c r="G215">
        <v>4.2</v>
      </c>
      <c r="H215">
        <v>8583</v>
      </c>
      <c r="I215" t="s">
        <v>1891</v>
      </c>
      <c r="J215" t="s">
        <v>1892</v>
      </c>
      <c r="K215" t="s">
        <v>1893</v>
      </c>
      <c r="L215" t="s">
        <v>1894</v>
      </c>
      <c r="M215" t="s">
        <v>1895</v>
      </c>
      <c r="N215" t="s">
        <v>1896</v>
      </c>
      <c r="O215" t="s">
        <v>1897</v>
      </c>
      <c r="P215" t="s">
        <v>1898</v>
      </c>
    </row>
    <row r="216" spans="1:16" x14ac:dyDescent="0.35">
      <c r="A216" t="s">
        <v>1899</v>
      </c>
      <c r="B216" t="s">
        <v>1900</v>
      </c>
      <c r="C216" t="s">
        <v>467</v>
      </c>
      <c r="D216">
        <v>299</v>
      </c>
      <c r="E216">
        <v>999</v>
      </c>
      <c r="F216">
        <v>0.7</v>
      </c>
      <c r="G216">
        <v>3.8</v>
      </c>
      <c r="H216">
        <v>928</v>
      </c>
      <c r="I216" t="s">
        <v>1901</v>
      </c>
      <c r="J216" t="s">
        <v>1902</v>
      </c>
      <c r="K216" t="s">
        <v>1903</v>
      </c>
      <c r="L216" t="s">
        <v>1904</v>
      </c>
      <c r="M216" t="s">
        <v>1905</v>
      </c>
      <c r="N216" t="s">
        <v>1906</v>
      </c>
      <c r="O216" t="s">
        <v>1907</v>
      </c>
      <c r="P216" t="s">
        <v>1908</v>
      </c>
    </row>
    <row r="217" spans="1:16" x14ac:dyDescent="0.35">
      <c r="A217" t="s">
        <v>1909</v>
      </c>
      <c r="B217" t="s">
        <v>1910</v>
      </c>
      <c r="C217" t="s">
        <v>513</v>
      </c>
      <c r="D217">
        <v>6999</v>
      </c>
      <c r="E217">
        <v>16990</v>
      </c>
      <c r="F217">
        <v>0.59</v>
      </c>
      <c r="G217">
        <v>3.8</v>
      </c>
      <c r="H217">
        <v>110</v>
      </c>
      <c r="I217" t="s">
        <v>1911</v>
      </c>
      <c r="J217" t="s">
        <v>1912</v>
      </c>
      <c r="K217" t="s">
        <v>1913</v>
      </c>
      <c r="L217" t="s">
        <v>1914</v>
      </c>
      <c r="M217" t="s">
        <v>1915</v>
      </c>
      <c r="N217" t="s">
        <v>1916</v>
      </c>
      <c r="O217" t="s">
        <v>1917</v>
      </c>
      <c r="P217" t="s">
        <v>1918</v>
      </c>
    </row>
    <row r="218" spans="1:16" x14ac:dyDescent="0.35">
      <c r="A218" t="s">
        <v>1919</v>
      </c>
      <c r="B218" t="s">
        <v>1920</v>
      </c>
      <c r="C218" t="s">
        <v>170</v>
      </c>
      <c r="D218">
        <v>42999</v>
      </c>
      <c r="E218">
        <v>59999</v>
      </c>
      <c r="F218">
        <v>0.28000000000000003</v>
      </c>
      <c r="G218">
        <v>4.0999999999999996</v>
      </c>
      <c r="H218">
        <v>6753</v>
      </c>
      <c r="I218" t="s">
        <v>1921</v>
      </c>
      <c r="J218" t="s">
        <v>1922</v>
      </c>
      <c r="K218" t="s">
        <v>1923</v>
      </c>
      <c r="L218" t="s">
        <v>1924</v>
      </c>
      <c r="M218" t="s">
        <v>1925</v>
      </c>
      <c r="N218" t="s">
        <v>1926</v>
      </c>
      <c r="O218" t="s">
        <v>1927</v>
      </c>
      <c r="P218" t="s">
        <v>1928</v>
      </c>
    </row>
    <row r="219" spans="1:16" x14ac:dyDescent="0.35">
      <c r="A219" t="s">
        <v>1929</v>
      </c>
      <c r="B219" t="s">
        <v>1930</v>
      </c>
      <c r="C219" t="s">
        <v>130</v>
      </c>
      <c r="D219">
        <v>173</v>
      </c>
      <c r="E219">
        <v>999</v>
      </c>
      <c r="F219">
        <v>0.83</v>
      </c>
      <c r="G219">
        <v>4.3</v>
      </c>
      <c r="H219">
        <v>1237</v>
      </c>
      <c r="I219" t="s">
        <v>1931</v>
      </c>
      <c r="J219" t="s">
        <v>1932</v>
      </c>
      <c r="K219" t="s">
        <v>1933</v>
      </c>
      <c r="L219" t="s">
        <v>1934</v>
      </c>
      <c r="M219" t="s">
        <v>1935</v>
      </c>
      <c r="N219" t="s">
        <v>1936</v>
      </c>
      <c r="O219" t="s">
        <v>1937</v>
      </c>
      <c r="P219" t="s">
        <v>1938</v>
      </c>
    </row>
    <row r="220" spans="1:16" x14ac:dyDescent="0.35">
      <c r="A220" t="s">
        <v>1939</v>
      </c>
      <c r="B220" t="s">
        <v>1940</v>
      </c>
      <c r="C220" t="s">
        <v>1941</v>
      </c>
      <c r="D220">
        <v>209</v>
      </c>
      <c r="E220">
        <v>600</v>
      </c>
      <c r="F220">
        <v>0.65</v>
      </c>
      <c r="G220">
        <v>4.4000000000000004</v>
      </c>
      <c r="H220">
        <v>18872</v>
      </c>
      <c r="I220" t="s">
        <v>1942</v>
      </c>
      <c r="J220" t="s">
        <v>1943</v>
      </c>
      <c r="K220" t="s">
        <v>1944</v>
      </c>
      <c r="L220" t="s">
        <v>1945</v>
      </c>
      <c r="M220" t="s">
        <v>1946</v>
      </c>
      <c r="N220" t="s">
        <v>1947</v>
      </c>
      <c r="O220" t="s">
        <v>1948</v>
      </c>
      <c r="P220" t="s">
        <v>1949</v>
      </c>
    </row>
    <row r="221" spans="1:16" x14ac:dyDescent="0.35">
      <c r="A221" t="s">
        <v>1950</v>
      </c>
      <c r="B221" t="s">
        <v>1951</v>
      </c>
      <c r="C221" t="s">
        <v>18</v>
      </c>
      <c r="D221">
        <v>848.99</v>
      </c>
      <c r="E221">
        <v>1490</v>
      </c>
      <c r="F221">
        <v>0.43</v>
      </c>
      <c r="G221">
        <v>3.9</v>
      </c>
      <c r="H221">
        <v>356</v>
      </c>
      <c r="I221" t="s">
        <v>1952</v>
      </c>
      <c r="J221" t="s">
        <v>1953</v>
      </c>
      <c r="K221" t="s">
        <v>1954</v>
      </c>
      <c r="L221" t="s">
        <v>1955</v>
      </c>
      <c r="M221" t="s">
        <v>1956</v>
      </c>
      <c r="N221" t="s">
        <v>1957</v>
      </c>
      <c r="O221" t="s">
        <v>1958</v>
      </c>
      <c r="P221" t="s">
        <v>1959</v>
      </c>
    </row>
    <row r="222" spans="1:16" x14ac:dyDescent="0.35">
      <c r="A222" t="s">
        <v>1960</v>
      </c>
      <c r="B222" t="s">
        <v>1961</v>
      </c>
      <c r="C222" t="s">
        <v>18</v>
      </c>
      <c r="D222">
        <v>649</v>
      </c>
      <c r="E222">
        <v>1999</v>
      </c>
      <c r="F222">
        <v>0.68</v>
      </c>
      <c r="G222">
        <v>4.2</v>
      </c>
      <c r="H222">
        <v>24269</v>
      </c>
      <c r="I222" t="s">
        <v>1962</v>
      </c>
      <c r="J222" t="s">
        <v>20</v>
      </c>
      <c r="K222" t="s">
        <v>21</v>
      </c>
      <c r="L222" t="s">
        <v>22</v>
      </c>
      <c r="M222" t="s">
        <v>23</v>
      </c>
      <c r="N222" t="s">
        <v>832</v>
      </c>
      <c r="O222" t="s">
        <v>1963</v>
      </c>
      <c r="P222" t="s">
        <v>1964</v>
      </c>
    </row>
    <row r="223" spans="1:16" x14ac:dyDescent="0.35">
      <c r="A223" t="s">
        <v>1965</v>
      </c>
      <c r="B223" t="s">
        <v>1966</v>
      </c>
      <c r="C223" t="s">
        <v>467</v>
      </c>
      <c r="D223">
        <v>299</v>
      </c>
      <c r="E223">
        <v>899</v>
      </c>
      <c r="F223">
        <v>0.67</v>
      </c>
      <c r="G223">
        <v>3.8</v>
      </c>
      <c r="H223">
        <v>425</v>
      </c>
      <c r="I223" t="s">
        <v>1967</v>
      </c>
      <c r="J223" t="s">
        <v>1968</v>
      </c>
      <c r="K223" t="s">
        <v>1969</v>
      </c>
      <c r="L223" t="s">
        <v>1970</v>
      </c>
      <c r="M223" t="s">
        <v>1971</v>
      </c>
      <c r="N223" t="s">
        <v>1972</v>
      </c>
      <c r="O223" t="s">
        <v>1973</v>
      </c>
      <c r="P223" t="s">
        <v>1974</v>
      </c>
    </row>
    <row r="224" spans="1:16" x14ac:dyDescent="0.35">
      <c r="A224" t="s">
        <v>1975</v>
      </c>
      <c r="B224" t="s">
        <v>1976</v>
      </c>
      <c r="C224" t="s">
        <v>649</v>
      </c>
      <c r="D224">
        <v>399</v>
      </c>
      <c r="E224">
        <v>799</v>
      </c>
      <c r="F224">
        <v>0.5</v>
      </c>
      <c r="G224">
        <v>4.0999999999999996</v>
      </c>
      <c r="H224">
        <v>1161</v>
      </c>
      <c r="I224" t="s">
        <v>1977</v>
      </c>
      <c r="J224" t="s">
        <v>1978</v>
      </c>
      <c r="K224" t="s">
        <v>1979</v>
      </c>
      <c r="L224" t="s">
        <v>1980</v>
      </c>
      <c r="M224" t="s">
        <v>1981</v>
      </c>
      <c r="N224" t="s">
        <v>1982</v>
      </c>
      <c r="O224" t="s">
        <v>1983</v>
      </c>
      <c r="P224" t="s">
        <v>1984</v>
      </c>
    </row>
    <row r="225" spans="1:16" x14ac:dyDescent="0.35">
      <c r="A225" t="s">
        <v>1985</v>
      </c>
      <c r="B225" t="s">
        <v>1986</v>
      </c>
      <c r="C225" t="s">
        <v>18</v>
      </c>
      <c r="D225">
        <v>249</v>
      </c>
      <c r="E225">
        <v>499</v>
      </c>
      <c r="F225">
        <v>0.5</v>
      </c>
      <c r="G225">
        <v>4.0999999999999996</v>
      </c>
      <c r="H225">
        <v>1508</v>
      </c>
      <c r="I225" t="s">
        <v>1987</v>
      </c>
      <c r="J225" t="s">
        <v>1988</v>
      </c>
      <c r="K225" t="s">
        <v>1989</v>
      </c>
      <c r="L225" t="s">
        <v>1990</v>
      </c>
      <c r="M225" t="s">
        <v>1991</v>
      </c>
      <c r="N225" t="s">
        <v>1992</v>
      </c>
      <c r="O225" t="s">
        <v>1993</v>
      </c>
      <c r="P225" t="s">
        <v>1994</v>
      </c>
    </row>
    <row r="226" spans="1:16" x14ac:dyDescent="0.35">
      <c r="A226" t="s">
        <v>1995</v>
      </c>
      <c r="B226" t="s">
        <v>1996</v>
      </c>
      <c r="C226" t="s">
        <v>1997</v>
      </c>
      <c r="D226">
        <v>1249</v>
      </c>
      <c r="E226">
        <v>2299</v>
      </c>
      <c r="F226">
        <v>0.46</v>
      </c>
      <c r="G226">
        <v>4.3</v>
      </c>
      <c r="H226">
        <v>7636</v>
      </c>
      <c r="I226" t="s">
        <v>1998</v>
      </c>
      <c r="J226" t="s">
        <v>1999</v>
      </c>
      <c r="K226" t="s">
        <v>2000</v>
      </c>
      <c r="L226" t="s">
        <v>2001</v>
      </c>
      <c r="M226" t="s">
        <v>2002</v>
      </c>
      <c r="N226" t="s">
        <v>2003</v>
      </c>
      <c r="O226" t="s">
        <v>2004</v>
      </c>
      <c r="P226" t="s">
        <v>2005</v>
      </c>
    </row>
    <row r="227" spans="1:16" x14ac:dyDescent="0.35">
      <c r="A227" t="s">
        <v>2006</v>
      </c>
      <c r="B227" t="s">
        <v>2007</v>
      </c>
      <c r="C227" t="s">
        <v>467</v>
      </c>
      <c r="D227">
        <v>213</v>
      </c>
      <c r="E227">
        <v>499</v>
      </c>
      <c r="F227">
        <v>0.56999999999999995</v>
      </c>
      <c r="G227">
        <v>3.7</v>
      </c>
      <c r="H227">
        <v>246</v>
      </c>
      <c r="I227" t="s">
        <v>2008</v>
      </c>
      <c r="J227" t="s">
        <v>2009</v>
      </c>
      <c r="K227" t="s">
        <v>2010</v>
      </c>
      <c r="L227" t="s">
        <v>2011</v>
      </c>
      <c r="M227" t="s">
        <v>2012</v>
      </c>
      <c r="N227" t="s">
        <v>2013</v>
      </c>
      <c r="O227" t="s">
        <v>2014</v>
      </c>
      <c r="P227" t="s">
        <v>2015</v>
      </c>
    </row>
    <row r="228" spans="1:16" x14ac:dyDescent="0.35">
      <c r="A228" t="s">
        <v>2016</v>
      </c>
      <c r="B228" t="s">
        <v>2017</v>
      </c>
      <c r="C228" t="s">
        <v>467</v>
      </c>
      <c r="D228">
        <v>209</v>
      </c>
      <c r="E228">
        <v>499</v>
      </c>
      <c r="F228">
        <v>0.57999999999999996</v>
      </c>
      <c r="G228">
        <v>4</v>
      </c>
      <c r="H228">
        <v>479</v>
      </c>
      <c r="I228" t="s">
        <v>2018</v>
      </c>
      <c r="J228" t="s">
        <v>2019</v>
      </c>
      <c r="K228" t="s">
        <v>2020</v>
      </c>
      <c r="L228" t="s">
        <v>2021</v>
      </c>
      <c r="M228" t="s">
        <v>2022</v>
      </c>
      <c r="N228" t="s">
        <v>2023</v>
      </c>
      <c r="O228" t="s">
        <v>2024</v>
      </c>
      <c r="P228" t="s">
        <v>2025</v>
      </c>
    </row>
    <row r="229" spans="1:16" x14ac:dyDescent="0.35">
      <c r="A229" t="s">
        <v>2026</v>
      </c>
      <c r="B229" t="s">
        <v>2027</v>
      </c>
      <c r="C229" t="s">
        <v>130</v>
      </c>
      <c r="D229">
        <v>598</v>
      </c>
      <c r="E229">
        <v>4999</v>
      </c>
      <c r="F229">
        <v>0.88</v>
      </c>
      <c r="G229">
        <v>4.2</v>
      </c>
      <c r="H229">
        <v>910</v>
      </c>
      <c r="I229" t="s">
        <v>2028</v>
      </c>
      <c r="J229" t="s">
        <v>2029</v>
      </c>
      <c r="K229" t="s">
        <v>2030</v>
      </c>
      <c r="L229" t="s">
        <v>2031</v>
      </c>
      <c r="M229" t="s">
        <v>2032</v>
      </c>
      <c r="N229" t="s">
        <v>2033</v>
      </c>
      <c r="O229" t="s">
        <v>2034</v>
      </c>
      <c r="P229" t="s">
        <v>2035</v>
      </c>
    </row>
    <row r="230" spans="1:16" x14ac:dyDescent="0.35">
      <c r="A230" t="s">
        <v>2036</v>
      </c>
      <c r="B230" t="s">
        <v>2037</v>
      </c>
      <c r="C230" t="s">
        <v>18</v>
      </c>
      <c r="D230">
        <v>799</v>
      </c>
      <c r="E230">
        <v>1749</v>
      </c>
      <c r="F230">
        <v>0.54</v>
      </c>
      <c r="G230">
        <v>4.0999999999999996</v>
      </c>
      <c r="H230">
        <v>5626</v>
      </c>
      <c r="I230" t="s">
        <v>2038</v>
      </c>
      <c r="J230" t="s">
        <v>2039</v>
      </c>
      <c r="K230" t="s">
        <v>2040</v>
      </c>
      <c r="L230" t="s">
        <v>2041</v>
      </c>
      <c r="M230" t="s">
        <v>2042</v>
      </c>
      <c r="N230" t="s">
        <v>2043</v>
      </c>
      <c r="O230" t="s">
        <v>2044</v>
      </c>
      <c r="P230" t="s">
        <v>2045</v>
      </c>
    </row>
    <row r="231" spans="1:16" x14ac:dyDescent="0.35">
      <c r="A231" t="s">
        <v>2046</v>
      </c>
      <c r="B231" t="s">
        <v>2047</v>
      </c>
      <c r="C231" t="s">
        <v>18</v>
      </c>
      <c r="D231">
        <v>159</v>
      </c>
      <c r="E231">
        <v>595</v>
      </c>
      <c r="F231">
        <v>0.73</v>
      </c>
      <c r="G231">
        <v>4.3</v>
      </c>
      <c r="H231">
        <v>14184</v>
      </c>
      <c r="I231" t="s">
        <v>2048</v>
      </c>
      <c r="J231" t="s">
        <v>2049</v>
      </c>
      <c r="K231" t="s">
        <v>2050</v>
      </c>
      <c r="L231" t="s">
        <v>2051</v>
      </c>
      <c r="M231" t="s">
        <v>2052</v>
      </c>
      <c r="N231" t="s">
        <v>2053</v>
      </c>
      <c r="O231" t="s">
        <v>2054</v>
      </c>
      <c r="P231" t="s">
        <v>2055</v>
      </c>
    </row>
    <row r="232" spans="1:16" x14ac:dyDescent="0.35">
      <c r="A232" t="s">
        <v>2056</v>
      </c>
      <c r="B232" t="s">
        <v>2057</v>
      </c>
      <c r="C232" t="s">
        <v>2058</v>
      </c>
      <c r="D232">
        <v>499</v>
      </c>
      <c r="E232">
        <v>1100</v>
      </c>
      <c r="F232">
        <v>0.55000000000000004</v>
      </c>
      <c r="G232">
        <v>4.4000000000000004</v>
      </c>
      <c r="H232">
        <v>25177</v>
      </c>
      <c r="I232" t="s">
        <v>2059</v>
      </c>
      <c r="J232" t="s">
        <v>2060</v>
      </c>
      <c r="K232" t="s">
        <v>2061</v>
      </c>
      <c r="L232" t="s">
        <v>2062</v>
      </c>
      <c r="M232" t="s">
        <v>2063</v>
      </c>
      <c r="N232" t="s">
        <v>2064</v>
      </c>
      <c r="O232" t="s">
        <v>2065</v>
      </c>
      <c r="P232" t="s">
        <v>2066</v>
      </c>
    </row>
    <row r="233" spans="1:16" x14ac:dyDescent="0.35">
      <c r="A233" t="s">
        <v>2067</v>
      </c>
      <c r="B233" t="s">
        <v>2068</v>
      </c>
      <c r="C233" t="s">
        <v>170</v>
      </c>
      <c r="D233">
        <v>31999</v>
      </c>
      <c r="E233">
        <v>49999</v>
      </c>
      <c r="F233">
        <v>0.36</v>
      </c>
      <c r="G233">
        <v>4.3</v>
      </c>
      <c r="H233">
        <v>21252</v>
      </c>
      <c r="I233" t="s">
        <v>2069</v>
      </c>
      <c r="J233" t="s">
        <v>2070</v>
      </c>
      <c r="K233" t="s">
        <v>2071</v>
      </c>
      <c r="L233" t="s">
        <v>2072</v>
      </c>
      <c r="M233" t="s">
        <v>2073</v>
      </c>
      <c r="N233" t="s">
        <v>2074</v>
      </c>
      <c r="O233" t="s">
        <v>2075</v>
      </c>
      <c r="P233" t="s">
        <v>2076</v>
      </c>
    </row>
    <row r="234" spans="1:16" x14ac:dyDescent="0.35">
      <c r="A234" t="s">
        <v>2077</v>
      </c>
      <c r="B234" t="s">
        <v>2078</v>
      </c>
      <c r="C234" t="s">
        <v>170</v>
      </c>
      <c r="D234">
        <v>32990</v>
      </c>
      <c r="E234">
        <v>56790</v>
      </c>
      <c r="F234">
        <v>0.42</v>
      </c>
      <c r="G234">
        <v>4.3</v>
      </c>
      <c r="H234">
        <v>567</v>
      </c>
      <c r="I234" t="s">
        <v>2079</v>
      </c>
      <c r="J234" t="s">
        <v>2080</v>
      </c>
      <c r="K234" t="s">
        <v>2081</v>
      </c>
      <c r="L234" t="s">
        <v>2082</v>
      </c>
      <c r="M234" t="s">
        <v>2083</v>
      </c>
      <c r="N234" t="s">
        <v>2084</v>
      </c>
      <c r="O234" t="s">
        <v>2085</v>
      </c>
      <c r="P234" t="s">
        <v>2086</v>
      </c>
    </row>
    <row r="235" spans="1:16" x14ac:dyDescent="0.35">
      <c r="A235" t="s">
        <v>2087</v>
      </c>
      <c r="B235" t="s">
        <v>2088</v>
      </c>
      <c r="C235" t="s">
        <v>467</v>
      </c>
      <c r="D235">
        <v>299</v>
      </c>
      <c r="E235">
        <v>1199</v>
      </c>
      <c r="F235">
        <v>0.75</v>
      </c>
      <c r="G235">
        <v>3.5</v>
      </c>
      <c r="H235">
        <v>466</v>
      </c>
      <c r="I235" t="s">
        <v>2089</v>
      </c>
      <c r="J235" t="s">
        <v>2090</v>
      </c>
      <c r="K235" t="s">
        <v>2091</v>
      </c>
      <c r="L235" t="s">
        <v>2092</v>
      </c>
      <c r="M235" t="s">
        <v>2093</v>
      </c>
      <c r="N235" t="s">
        <v>2094</v>
      </c>
      <c r="O235" t="s">
        <v>2095</v>
      </c>
      <c r="P235" t="s">
        <v>2096</v>
      </c>
    </row>
    <row r="236" spans="1:16" x14ac:dyDescent="0.35">
      <c r="A236" t="s">
        <v>2097</v>
      </c>
      <c r="B236" t="s">
        <v>2098</v>
      </c>
      <c r="C236" t="s">
        <v>18</v>
      </c>
      <c r="D236">
        <v>128.31</v>
      </c>
      <c r="E236">
        <v>549</v>
      </c>
      <c r="F236">
        <v>0.77</v>
      </c>
      <c r="G236">
        <v>3.9</v>
      </c>
      <c r="H236">
        <v>61</v>
      </c>
      <c r="I236" t="s">
        <v>1727</v>
      </c>
      <c r="J236" t="s">
        <v>1728</v>
      </c>
      <c r="K236" t="s">
        <v>1729</v>
      </c>
      <c r="L236" t="s">
        <v>1730</v>
      </c>
      <c r="M236" t="s">
        <v>1731</v>
      </c>
      <c r="N236" t="s">
        <v>1732</v>
      </c>
      <c r="O236" t="s">
        <v>2099</v>
      </c>
      <c r="P236" t="s">
        <v>2100</v>
      </c>
    </row>
    <row r="237" spans="1:16" x14ac:dyDescent="0.35">
      <c r="A237" t="s">
        <v>2101</v>
      </c>
      <c r="B237" t="s">
        <v>2102</v>
      </c>
      <c r="C237" t="s">
        <v>18</v>
      </c>
      <c r="D237">
        <v>599</v>
      </c>
      <c r="E237">
        <v>849</v>
      </c>
      <c r="F237">
        <v>0.28999999999999998</v>
      </c>
      <c r="G237">
        <v>4.5</v>
      </c>
      <c r="H237">
        <v>474</v>
      </c>
      <c r="I237" t="s">
        <v>1477</v>
      </c>
      <c r="J237" t="s">
        <v>2103</v>
      </c>
      <c r="K237" t="s">
        <v>2104</v>
      </c>
      <c r="L237" t="s">
        <v>2105</v>
      </c>
      <c r="M237" t="s">
        <v>2106</v>
      </c>
      <c r="N237" t="s">
        <v>2107</v>
      </c>
      <c r="O237" t="s">
        <v>2108</v>
      </c>
      <c r="P237" t="s">
        <v>2109</v>
      </c>
    </row>
    <row r="238" spans="1:16" x14ac:dyDescent="0.35">
      <c r="A238" t="s">
        <v>2110</v>
      </c>
      <c r="B238" t="s">
        <v>2111</v>
      </c>
      <c r="C238" t="s">
        <v>467</v>
      </c>
      <c r="D238">
        <v>399</v>
      </c>
      <c r="E238">
        <v>899</v>
      </c>
      <c r="F238">
        <v>0.56000000000000005</v>
      </c>
      <c r="G238">
        <v>3.4</v>
      </c>
      <c r="H238">
        <v>431</v>
      </c>
      <c r="I238" t="s">
        <v>2112</v>
      </c>
      <c r="J238" t="s">
        <v>2113</v>
      </c>
      <c r="K238" t="s">
        <v>2114</v>
      </c>
      <c r="L238" t="s">
        <v>2115</v>
      </c>
      <c r="M238" t="s">
        <v>2116</v>
      </c>
      <c r="N238" t="s">
        <v>2117</v>
      </c>
      <c r="O238" t="s">
        <v>2118</v>
      </c>
      <c r="P238" t="s">
        <v>2119</v>
      </c>
    </row>
    <row r="239" spans="1:16" x14ac:dyDescent="0.35">
      <c r="A239" t="s">
        <v>2120</v>
      </c>
      <c r="B239" t="s">
        <v>2121</v>
      </c>
      <c r="C239" t="s">
        <v>18</v>
      </c>
      <c r="D239">
        <v>449</v>
      </c>
      <c r="E239">
        <v>1099</v>
      </c>
      <c r="F239">
        <v>0.59</v>
      </c>
      <c r="G239">
        <v>4</v>
      </c>
      <c r="H239">
        <v>242</v>
      </c>
      <c r="I239" t="s">
        <v>2122</v>
      </c>
      <c r="J239" t="s">
        <v>2123</v>
      </c>
      <c r="K239" t="s">
        <v>2124</v>
      </c>
      <c r="L239" t="s">
        <v>2125</v>
      </c>
      <c r="M239" t="s">
        <v>2126</v>
      </c>
      <c r="N239" t="s">
        <v>2127</v>
      </c>
      <c r="O239" t="s">
        <v>2128</v>
      </c>
      <c r="P239" t="s">
        <v>2129</v>
      </c>
    </row>
    <row r="240" spans="1:16" x14ac:dyDescent="0.35">
      <c r="A240" t="s">
        <v>2130</v>
      </c>
      <c r="B240" t="s">
        <v>2131</v>
      </c>
      <c r="C240" t="s">
        <v>18</v>
      </c>
      <c r="D240">
        <v>254</v>
      </c>
      <c r="E240">
        <v>799</v>
      </c>
      <c r="F240">
        <v>0.68</v>
      </c>
      <c r="G240">
        <v>4</v>
      </c>
      <c r="H240">
        <v>2905</v>
      </c>
      <c r="I240" t="s">
        <v>2132</v>
      </c>
      <c r="J240" t="s">
        <v>2133</v>
      </c>
      <c r="K240" t="s">
        <v>2134</v>
      </c>
      <c r="L240" t="s">
        <v>2135</v>
      </c>
      <c r="M240" t="s">
        <v>2136</v>
      </c>
      <c r="N240" t="s">
        <v>2137</v>
      </c>
      <c r="O240" t="s">
        <v>2138</v>
      </c>
      <c r="P240" t="s">
        <v>2139</v>
      </c>
    </row>
    <row r="241" spans="1:16" x14ac:dyDescent="0.35">
      <c r="A241" t="s">
        <v>2140</v>
      </c>
      <c r="B241" t="s">
        <v>2141</v>
      </c>
      <c r="C241" t="s">
        <v>2142</v>
      </c>
      <c r="D241">
        <v>399</v>
      </c>
      <c r="E241">
        <v>795</v>
      </c>
      <c r="F241">
        <v>0.5</v>
      </c>
      <c r="G241">
        <v>4.4000000000000004</v>
      </c>
      <c r="H241">
        <v>12091</v>
      </c>
      <c r="I241" t="s">
        <v>2143</v>
      </c>
      <c r="J241" t="s">
        <v>2144</v>
      </c>
      <c r="K241" t="s">
        <v>2145</v>
      </c>
      <c r="L241" t="s">
        <v>2146</v>
      </c>
      <c r="M241" t="s">
        <v>2147</v>
      </c>
      <c r="N241" t="s">
        <v>2148</v>
      </c>
      <c r="O241" t="s">
        <v>2149</v>
      </c>
      <c r="P241" t="s">
        <v>2150</v>
      </c>
    </row>
    <row r="242" spans="1:16" x14ac:dyDescent="0.35">
      <c r="A242" t="s">
        <v>2151</v>
      </c>
      <c r="B242" t="s">
        <v>2152</v>
      </c>
      <c r="C242" t="s">
        <v>18</v>
      </c>
      <c r="D242">
        <v>179</v>
      </c>
      <c r="E242">
        <v>399</v>
      </c>
      <c r="F242">
        <v>0.55000000000000004</v>
      </c>
      <c r="G242">
        <v>4</v>
      </c>
      <c r="H242">
        <v>1423</v>
      </c>
      <c r="I242" t="s">
        <v>725</v>
      </c>
      <c r="J242" t="s">
        <v>726</v>
      </c>
      <c r="K242" t="s">
        <v>727</v>
      </c>
      <c r="L242" t="s">
        <v>728</v>
      </c>
      <c r="M242" t="s">
        <v>729</v>
      </c>
      <c r="N242" t="s">
        <v>730</v>
      </c>
      <c r="O242" t="s">
        <v>2153</v>
      </c>
      <c r="P242" t="s">
        <v>2154</v>
      </c>
    </row>
    <row r="243" spans="1:16" x14ac:dyDescent="0.35">
      <c r="A243" t="s">
        <v>2155</v>
      </c>
      <c r="B243" t="s">
        <v>2156</v>
      </c>
      <c r="C243" t="s">
        <v>18</v>
      </c>
      <c r="D243">
        <v>339</v>
      </c>
      <c r="E243">
        <v>999</v>
      </c>
      <c r="F243">
        <v>0.66</v>
      </c>
      <c r="G243">
        <v>4.3</v>
      </c>
      <c r="H243">
        <v>6255</v>
      </c>
      <c r="I243" t="s">
        <v>1452</v>
      </c>
      <c r="J243" t="s">
        <v>1453</v>
      </c>
      <c r="K243" t="s">
        <v>1454</v>
      </c>
      <c r="L243" t="s">
        <v>1455</v>
      </c>
      <c r="M243" t="s">
        <v>1456</v>
      </c>
      <c r="N243" t="s">
        <v>1457</v>
      </c>
      <c r="O243" t="s">
        <v>2157</v>
      </c>
      <c r="P243" t="s">
        <v>2158</v>
      </c>
    </row>
    <row r="244" spans="1:16" x14ac:dyDescent="0.35">
      <c r="A244" t="s">
        <v>2159</v>
      </c>
      <c r="B244" t="s">
        <v>2160</v>
      </c>
      <c r="C244" t="s">
        <v>649</v>
      </c>
      <c r="D244">
        <v>399</v>
      </c>
      <c r="E244">
        <v>999</v>
      </c>
      <c r="F244">
        <v>0.6</v>
      </c>
      <c r="G244">
        <v>4</v>
      </c>
      <c r="H244">
        <v>1236</v>
      </c>
      <c r="I244" t="s">
        <v>2161</v>
      </c>
      <c r="J244" t="s">
        <v>2162</v>
      </c>
      <c r="K244" t="s">
        <v>2163</v>
      </c>
      <c r="L244" t="s">
        <v>2164</v>
      </c>
      <c r="M244" t="s">
        <v>2165</v>
      </c>
      <c r="N244" t="s">
        <v>2166</v>
      </c>
      <c r="O244" t="s">
        <v>2167</v>
      </c>
      <c r="P244" t="s">
        <v>2168</v>
      </c>
    </row>
    <row r="245" spans="1:16" x14ac:dyDescent="0.35">
      <c r="A245" t="s">
        <v>2169</v>
      </c>
      <c r="B245" t="s">
        <v>2170</v>
      </c>
      <c r="C245" t="s">
        <v>467</v>
      </c>
      <c r="D245">
        <v>199</v>
      </c>
      <c r="E245">
        <v>399</v>
      </c>
      <c r="F245">
        <v>0.5</v>
      </c>
      <c r="G245">
        <v>4.2</v>
      </c>
      <c r="H245">
        <v>1335</v>
      </c>
      <c r="I245" t="s">
        <v>2171</v>
      </c>
      <c r="J245" t="s">
        <v>2172</v>
      </c>
      <c r="K245" t="s">
        <v>2173</v>
      </c>
      <c r="L245" t="s">
        <v>2174</v>
      </c>
      <c r="M245" t="s">
        <v>2175</v>
      </c>
      <c r="N245" t="s">
        <v>2176</v>
      </c>
      <c r="O245" t="s">
        <v>2177</v>
      </c>
      <c r="P245" t="s">
        <v>2178</v>
      </c>
    </row>
    <row r="246" spans="1:16" x14ac:dyDescent="0.35">
      <c r="A246" t="s">
        <v>2179</v>
      </c>
      <c r="B246" t="s">
        <v>2180</v>
      </c>
      <c r="C246" t="s">
        <v>467</v>
      </c>
      <c r="D246">
        <v>349</v>
      </c>
      <c r="E246">
        <v>1999</v>
      </c>
      <c r="F246">
        <v>0.83</v>
      </c>
      <c r="G246">
        <v>3.8</v>
      </c>
      <c r="H246">
        <v>197</v>
      </c>
      <c r="I246" t="s">
        <v>2181</v>
      </c>
      <c r="J246" t="s">
        <v>2182</v>
      </c>
      <c r="K246" t="s">
        <v>2183</v>
      </c>
      <c r="L246" t="s">
        <v>2184</v>
      </c>
      <c r="M246" t="s">
        <v>2185</v>
      </c>
      <c r="N246" t="s">
        <v>2186</v>
      </c>
      <c r="O246" t="s">
        <v>2187</v>
      </c>
      <c r="P246" t="s">
        <v>2188</v>
      </c>
    </row>
    <row r="247" spans="1:16" x14ac:dyDescent="0.35">
      <c r="A247" t="s">
        <v>2189</v>
      </c>
      <c r="B247" t="s">
        <v>2190</v>
      </c>
      <c r="C247" t="s">
        <v>18</v>
      </c>
      <c r="D247">
        <v>299</v>
      </c>
      <c r="E247">
        <v>798</v>
      </c>
      <c r="F247">
        <v>0.63</v>
      </c>
      <c r="G247">
        <v>4.4000000000000004</v>
      </c>
      <c r="H247">
        <v>28791</v>
      </c>
      <c r="I247" t="s">
        <v>2191</v>
      </c>
      <c r="J247" t="s">
        <v>788</v>
      </c>
      <c r="K247" t="s">
        <v>789</v>
      </c>
      <c r="L247" t="s">
        <v>790</v>
      </c>
      <c r="M247" t="s">
        <v>791</v>
      </c>
      <c r="N247" t="s">
        <v>792</v>
      </c>
      <c r="O247" t="s">
        <v>793</v>
      </c>
      <c r="P247" t="s">
        <v>2192</v>
      </c>
    </row>
    <row r="248" spans="1:16" x14ac:dyDescent="0.35">
      <c r="A248" t="s">
        <v>2193</v>
      </c>
      <c r="B248" t="s">
        <v>2194</v>
      </c>
      <c r="C248" t="s">
        <v>18</v>
      </c>
      <c r="D248">
        <v>89</v>
      </c>
      <c r="E248">
        <v>800</v>
      </c>
      <c r="F248">
        <v>0.89</v>
      </c>
      <c r="G248">
        <v>3.9</v>
      </c>
      <c r="H248">
        <v>1075</v>
      </c>
      <c r="I248" t="s">
        <v>2195</v>
      </c>
      <c r="J248" t="s">
        <v>347</v>
      </c>
      <c r="K248" t="s">
        <v>348</v>
      </c>
      <c r="L248" t="s">
        <v>349</v>
      </c>
      <c r="M248" t="s">
        <v>350</v>
      </c>
      <c r="N248" t="s">
        <v>351</v>
      </c>
      <c r="O248" t="s">
        <v>2196</v>
      </c>
      <c r="P248" t="s">
        <v>2197</v>
      </c>
    </row>
    <row r="249" spans="1:16" x14ac:dyDescent="0.35">
      <c r="A249" t="s">
        <v>2198</v>
      </c>
      <c r="B249" t="s">
        <v>2199</v>
      </c>
      <c r="C249" t="s">
        <v>18</v>
      </c>
      <c r="D249">
        <v>549</v>
      </c>
      <c r="E249">
        <v>995</v>
      </c>
      <c r="F249">
        <v>0.45</v>
      </c>
      <c r="G249">
        <v>4.2</v>
      </c>
      <c r="H249">
        <v>29746</v>
      </c>
      <c r="I249" t="s">
        <v>2200</v>
      </c>
      <c r="J249" t="s">
        <v>605</v>
      </c>
      <c r="K249" t="s">
        <v>606</v>
      </c>
      <c r="L249" t="s">
        <v>607</v>
      </c>
      <c r="M249" t="s">
        <v>608</v>
      </c>
      <c r="N249" t="s">
        <v>609</v>
      </c>
      <c r="O249" t="s">
        <v>2201</v>
      </c>
      <c r="P249" t="s">
        <v>2202</v>
      </c>
    </row>
    <row r="250" spans="1:16" x14ac:dyDescent="0.35">
      <c r="A250" t="s">
        <v>2203</v>
      </c>
      <c r="B250" t="s">
        <v>2204</v>
      </c>
      <c r="C250" t="s">
        <v>18</v>
      </c>
      <c r="D250">
        <v>129</v>
      </c>
      <c r="E250">
        <v>1000</v>
      </c>
      <c r="F250">
        <v>0.87</v>
      </c>
      <c r="G250">
        <v>3.9</v>
      </c>
      <c r="H250">
        <v>295</v>
      </c>
      <c r="I250" t="s">
        <v>2205</v>
      </c>
      <c r="J250" t="s">
        <v>2206</v>
      </c>
      <c r="K250" t="s">
        <v>2207</v>
      </c>
      <c r="L250" t="s">
        <v>2208</v>
      </c>
      <c r="M250" t="s">
        <v>2209</v>
      </c>
      <c r="N250" t="s">
        <v>2210</v>
      </c>
      <c r="O250" t="s">
        <v>2211</v>
      </c>
      <c r="P250" t="s">
        <v>2212</v>
      </c>
    </row>
    <row r="251" spans="1:16" x14ac:dyDescent="0.35">
      <c r="A251" t="s">
        <v>2213</v>
      </c>
      <c r="B251" t="s">
        <v>2214</v>
      </c>
      <c r="C251" t="s">
        <v>170</v>
      </c>
      <c r="D251">
        <v>77990</v>
      </c>
      <c r="E251">
        <v>139900</v>
      </c>
      <c r="F251">
        <v>0.44</v>
      </c>
      <c r="G251">
        <v>4.7</v>
      </c>
      <c r="H251">
        <v>5935</v>
      </c>
      <c r="I251" t="s">
        <v>2215</v>
      </c>
      <c r="J251" t="s">
        <v>2216</v>
      </c>
      <c r="K251" t="s">
        <v>2217</v>
      </c>
      <c r="L251" t="s">
        <v>2218</v>
      </c>
      <c r="M251" t="s">
        <v>2219</v>
      </c>
      <c r="N251" t="s">
        <v>2220</v>
      </c>
      <c r="O251" t="s">
        <v>2221</v>
      </c>
      <c r="P251" t="s">
        <v>2222</v>
      </c>
    </row>
    <row r="252" spans="1:16" x14ac:dyDescent="0.35">
      <c r="A252" t="s">
        <v>2223</v>
      </c>
      <c r="B252" t="s">
        <v>2224</v>
      </c>
      <c r="C252" t="s">
        <v>467</v>
      </c>
      <c r="D252">
        <v>349</v>
      </c>
      <c r="E252">
        <v>799</v>
      </c>
      <c r="F252">
        <v>0.56000000000000005</v>
      </c>
      <c r="G252">
        <v>3.6</v>
      </c>
      <c r="H252">
        <v>323</v>
      </c>
      <c r="I252" t="s">
        <v>2225</v>
      </c>
      <c r="J252" t="s">
        <v>2226</v>
      </c>
      <c r="K252" t="s">
        <v>2227</v>
      </c>
      <c r="L252" t="s">
        <v>2228</v>
      </c>
      <c r="M252" t="s">
        <v>2229</v>
      </c>
      <c r="N252" t="s">
        <v>2230</v>
      </c>
      <c r="O252" t="s">
        <v>2231</v>
      </c>
      <c r="P252" t="s">
        <v>2232</v>
      </c>
    </row>
    <row r="253" spans="1:16" x14ac:dyDescent="0.35">
      <c r="A253" t="s">
        <v>2233</v>
      </c>
      <c r="B253" t="s">
        <v>2234</v>
      </c>
      <c r="C253" t="s">
        <v>467</v>
      </c>
      <c r="D253">
        <v>499</v>
      </c>
      <c r="E253">
        <v>899</v>
      </c>
      <c r="F253">
        <v>0.44</v>
      </c>
      <c r="G253">
        <v>3.7</v>
      </c>
      <c r="H253">
        <v>185</v>
      </c>
      <c r="I253" t="s">
        <v>2235</v>
      </c>
      <c r="J253" t="s">
        <v>2236</v>
      </c>
      <c r="K253" t="s">
        <v>2237</v>
      </c>
      <c r="L253" t="s">
        <v>2238</v>
      </c>
      <c r="M253" t="s">
        <v>2239</v>
      </c>
      <c r="N253" t="s">
        <v>2240</v>
      </c>
      <c r="O253" t="s">
        <v>2241</v>
      </c>
      <c r="P253" t="s">
        <v>2242</v>
      </c>
    </row>
    <row r="254" spans="1:16" x14ac:dyDescent="0.35">
      <c r="A254" t="s">
        <v>2243</v>
      </c>
      <c r="B254" t="s">
        <v>2244</v>
      </c>
      <c r="C254" t="s">
        <v>18</v>
      </c>
      <c r="D254">
        <v>299</v>
      </c>
      <c r="E254">
        <v>799</v>
      </c>
      <c r="F254">
        <v>0.63</v>
      </c>
      <c r="G254">
        <v>4.2</v>
      </c>
      <c r="H254">
        <v>2117</v>
      </c>
      <c r="I254" t="s">
        <v>2245</v>
      </c>
      <c r="J254" t="s">
        <v>2246</v>
      </c>
      <c r="K254" t="s">
        <v>2247</v>
      </c>
      <c r="L254" t="s">
        <v>2248</v>
      </c>
      <c r="M254" t="s">
        <v>2249</v>
      </c>
      <c r="N254" t="s">
        <v>2250</v>
      </c>
      <c r="O254" t="s">
        <v>2251</v>
      </c>
      <c r="P254" t="s">
        <v>2252</v>
      </c>
    </row>
    <row r="255" spans="1:16" x14ac:dyDescent="0.35">
      <c r="A255" t="s">
        <v>2253</v>
      </c>
      <c r="B255" t="s">
        <v>2254</v>
      </c>
      <c r="C255" t="s">
        <v>18</v>
      </c>
      <c r="D255">
        <v>182</v>
      </c>
      <c r="E255">
        <v>599</v>
      </c>
      <c r="F255">
        <v>0.7</v>
      </c>
      <c r="G255">
        <v>4</v>
      </c>
      <c r="H255">
        <v>9378</v>
      </c>
      <c r="I255" t="s">
        <v>2255</v>
      </c>
      <c r="J255" t="s">
        <v>237</v>
      </c>
      <c r="K255" t="s">
        <v>238</v>
      </c>
      <c r="L255" t="s">
        <v>239</v>
      </c>
      <c r="M255" t="s">
        <v>240</v>
      </c>
      <c r="N255" t="s">
        <v>1582</v>
      </c>
      <c r="O255" t="s">
        <v>2256</v>
      </c>
      <c r="P255" t="s">
        <v>2257</v>
      </c>
    </row>
    <row r="256" spans="1:16" x14ac:dyDescent="0.35">
      <c r="A256" t="s">
        <v>2258</v>
      </c>
      <c r="B256" t="s">
        <v>2259</v>
      </c>
      <c r="C256" t="s">
        <v>649</v>
      </c>
      <c r="D256">
        <v>96</v>
      </c>
      <c r="E256">
        <v>399</v>
      </c>
      <c r="F256">
        <v>0.76</v>
      </c>
      <c r="G256">
        <v>3.6</v>
      </c>
      <c r="H256">
        <v>1796</v>
      </c>
      <c r="I256" t="s">
        <v>2260</v>
      </c>
      <c r="J256" t="s">
        <v>2261</v>
      </c>
      <c r="K256" t="s">
        <v>2262</v>
      </c>
      <c r="L256" t="s">
        <v>2263</v>
      </c>
      <c r="M256" t="s">
        <v>2264</v>
      </c>
      <c r="N256" t="s">
        <v>2265</v>
      </c>
      <c r="O256" t="s">
        <v>2266</v>
      </c>
      <c r="P256" t="s">
        <v>2267</v>
      </c>
    </row>
    <row r="257" spans="1:16" x14ac:dyDescent="0.35">
      <c r="A257" t="s">
        <v>2268</v>
      </c>
      <c r="B257" t="s">
        <v>2269</v>
      </c>
      <c r="C257" t="s">
        <v>170</v>
      </c>
      <c r="D257">
        <v>54990</v>
      </c>
      <c r="E257">
        <v>85000</v>
      </c>
      <c r="F257">
        <v>0.35</v>
      </c>
      <c r="G257">
        <v>4.3</v>
      </c>
      <c r="H257">
        <v>3587</v>
      </c>
      <c r="I257" t="s">
        <v>994</v>
      </c>
      <c r="J257" t="s">
        <v>995</v>
      </c>
      <c r="K257" t="s">
        <v>996</v>
      </c>
      <c r="L257" t="s">
        <v>997</v>
      </c>
      <c r="M257" t="s">
        <v>998</v>
      </c>
      <c r="N257" t="s">
        <v>999</v>
      </c>
      <c r="O257" t="s">
        <v>2270</v>
      </c>
      <c r="P257" t="s">
        <v>2271</v>
      </c>
    </row>
    <row r="258" spans="1:16" x14ac:dyDescent="0.35">
      <c r="A258" t="s">
        <v>2272</v>
      </c>
      <c r="B258" t="s">
        <v>2273</v>
      </c>
      <c r="C258" t="s">
        <v>1180</v>
      </c>
      <c r="D258">
        <v>439</v>
      </c>
      <c r="E258">
        <v>758</v>
      </c>
      <c r="F258">
        <v>0.42</v>
      </c>
      <c r="G258">
        <v>4.2</v>
      </c>
      <c r="H258">
        <v>4296</v>
      </c>
      <c r="I258" t="s">
        <v>2274</v>
      </c>
      <c r="J258" t="s">
        <v>2275</v>
      </c>
      <c r="K258" t="s">
        <v>2276</v>
      </c>
      <c r="L258" t="s">
        <v>2277</v>
      </c>
      <c r="M258" t="s">
        <v>2278</v>
      </c>
      <c r="N258" t="s">
        <v>2279</v>
      </c>
      <c r="O258" t="s">
        <v>2280</v>
      </c>
      <c r="P258" t="s">
        <v>2281</v>
      </c>
    </row>
    <row r="259" spans="1:16" x14ac:dyDescent="0.35">
      <c r="A259" t="s">
        <v>2282</v>
      </c>
      <c r="B259" t="s">
        <v>2283</v>
      </c>
      <c r="C259" t="s">
        <v>18</v>
      </c>
      <c r="D259">
        <v>299</v>
      </c>
      <c r="E259">
        <v>999</v>
      </c>
      <c r="F259">
        <v>0.7</v>
      </c>
      <c r="G259">
        <v>4.3</v>
      </c>
      <c r="H259">
        <v>2651</v>
      </c>
      <c r="I259" t="s">
        <v>2284</v>
      </c>
      <c r="J259" t="s">
        <v>1552</v>
      </c>
      <c r="K259" t="s">
        <v>1553</v>
      </c>
      <c r="L259" t="s">
        <v>1554</v>
      </c>
      <c r="M259" t="s">
        <v>1555</v>
      </c>
      <c r="N259" t="s">
        <v>1556</v>
      </c>
      <c r="O259" t="s">
        <v>1557</v>
      </c>
      <c r="P259" t="s">
        <v>2285</v>
      </c>
    </row>
    <row r="260" spans="1:16" x14ac:dyDescent="0.35">
      <c r="A260" t="s">
        <v>2286</v>
      </c>
      <c r="B260" t="s">
        <v>2287</v>
      </c>
      <c r="C260" t="s">
        <v>18</v>
      </c>
      <c r="D260">
        <v>299</v>
      </c>
      <c r="E260">
        <v>799</v>
      </c>
      <c r="F260">
        <v>0.63</v>
      </c>
      <c r="G260">
        <v>4.2</v>
      </c>
      <c r="H260">
        <v>94363</v>
      </c>
      <c r="I260" t="s">
        <v>2288</v>
      </c>
      <c r="J260" t="s">
        <v>50</v>
      </c>
      <c r="K260" t="s">
        <v>51</v>
      </c>
      <c r="L260" t="s">
        <v>52</v>
      </c>
      <c r="M260" t="s">
        <v>53</v>
      </c>
      <c r="N260" t="s">
        <v>54</v>
      </c>
      <c r="O260" t="s">
        <v>2289</v>
      </c>
      <c r="P260" t="s">
        <v>2290</v>
      </c>
    </row>
    <row r="261" spans="1:16" x14ac:dyDescent="0.35">
      <c r="A261" t="s">
        <v>2291</v>
      </c>
      <c r="B261" t="s">
        <v>2292</v>
      </c>
      <c r="C261" t="s">
        <v>18</v>
      </c>
      <c r="D261">
        <v>789</v>
      </c>
      <c r="E261">
        <v>1999</v>
      </c>
      <c r="F261">
        <v>0.61</v>
      </c>
      <c r="G261">
        <v>4.2</v>
      </c>
      <c r="H261">
        <v>34540</v>
      </c>
      <c r="I261" t="s">
        <v>2293</v>
      </c>
      <c r="J261" t="s">
        <v>2294</v>
      </c>
      <c r="K261" t="s">
        <v>2295</v>
      </c>
      <c r="L261" t="s">
        <v>2296</v>
      </c>
      <c r="M261" t="s">
        <v>2297</v>
      </c>
      <c r="N261" t="s">
        <v>2298</v>
      </c>
      <c r="O261" t="s">
        <v>2299</v>
      </c>
      <c r="P261" t="s">
        <v>2300</v>
      </c>
    </row>
    <row r="262" spans="1:16" x14ac:dyDescent="0.35">
      <c r="A262" t="s">
        <v>2301</v>
      </c>
      <c r="B262" t="s">
        <v>2302</v>
      </c>
      <c r="C262" t="s">
        <v>130</v>
      </c>
      <c r="D262">
        <v>299</v>
      </c>
      <c r="E262">
        <v>700</v>
      </c>
      <c r="F262">
        <v>0.56999999999999995</v>
      </c>
      <c r="G262">
        <v>4.4000000000000004</v>
      </c>
      <c r="H262">
        <v>8714</v>
      </c>
      <c r="I262" t="s">
        <v>2303</v>
      </c>
      <c r="J262" t="s">
        <v>2304</v>
      </c>
      <c r="K262" t="s">
        <v>2305</v>
      </c>
      <c r="L262" t="s">
        <v>2306</v>
      </c>
      <c r="M262" t="s">
        <v>2307</v>
      </c>
      <c r="N262" t="s">
        <v>2308</v>
      </c>
      <c r="O262" t="s">
        <v>2309</v>
      </c>
      <c r="P262" t="s">
        <v>2310</v>
      </c>
    </row>
    <row r="263" spans="1:16" x14ac:dyDescent="0.35">
      <c r="A263" t="s">
        <v>2311</v>
      </c>
      <c r="B263" t="s">
        <v>2312</v>
      </c>
      <c r="C263" t="s">
        <v>18</v>
      </c>
      <c r="D263">
        <v>325</v>
      </c>
      <c r="E263">
        <v>1099</v>
      </c>
      <c r="F263">
        <v>0.7</v>
      </c>
      <c r="G263">
        <v>4.2</v>
      </c>
      <c r="H263">
        <v>10576</v>
      </c>
      <c r="I263" t="s">
        <v>2313</v>
      </c>
      <c r="J263" t="s">
        <v>798</v>
      </c>
      <c r="K263" t="s">
        <v>799</v>
      </c>
      <c r="L263" t="s">
        <v>800</v>
      </c>
      <c r="M263" t="s">
        <v>801</v>
      </c>
      <c r="N263" t="s">
        <v>802</v>
      </c>
      <c r="O263" t="s">
        <v>2314</v>
      </c>
      <c r="P263" t="s">
        <v>2315</v>
      </c>
    </row>
    <row r="264" spans="1:16" x14ac:dyDescent="0.35">
      <c r="A264" t="s">
        <v>2316</v>
      </c>
      <c r="B264" t="s">
        <v>2317</v>
      </c>
      <c r="C264" t="s">
        <v>18</v>
      </c>
      <c r="D264">
        <v>1299</v>
      </c>
      <c r="E264">
        <v>1999</v>
      </c>
      <c r="F264">
        <v>0.35</v>
      </c>
      <c r="G264">
        <v>4.4000000000000004</v>
      </c>
      <c r="H264">
        <v>7318</v>
      </c>
      <c r="I264" t="s">
        <v>2318</v>
      </c>
      <c r="J264" t="s">
        <v>1748</v>
      </c>
      <c r="K264" t="s">
        <v>1749</v>
      </c>
      <c r="L264" t="s">
        <v>1750</v>
      </c>
      <c r="M264" t="s">
        <v>1751</v>
      </c>
      <c r="N264" t="s">
        <v>1752</v>
      </c>
      <c r="O264" t="s">
        <v>2319</v>
      </c>
      <c r="P264" t="s">
        <v>2320</v>
      </c>
    </row>
    <row r="265" spans="1:16" x14ac:dyDescent="0.35">
      <c r="A265" t="s">
        <v>2321</v>
      </c>
      <c r="B265" t="s">
        <v>2322</v>
      </c>
      <c r="C265" t="s">
        <v>467</v>
      </c>
      <c r="D265">
        <v>790</v>
      </c>
      <c r="E265">
        <v>1999</v>
      </c>
      <c r="F265">
        <v>0.6</v>
      </c>
      <c r="G265">
        <v>3</v>
      </c>
      <c r="H265">
        <v>103</v>
      </c>
      <c r="I265" t="s">
        <v>2323</v>
      </c>
      <c r="J265" t="s">
        <v>2324</v>
      </c>
      <c r="K265" t="s">
        <v>2325</v>
      </c>
      <c r="L265" t="s">
        <v>2326</v>
      </c>
      <c r="M265" t="s">
        <v>2327</v>
      </c>
      <c r="N265" t="s">
        <v>2328</v>
      </c>
      <c r="O265" t="s">
        <v>2329</v>
      </c>
      <c r="P265" t="s">
        <v>2330</v>
      </c>
    </row>
    <row r="266" spans="1:16" x14ac:dyDescent="0.35">
      <c r="A266" t="s">
        <v>2331</v>
      </c>
      <c r="B266" t="s">
        <v>2332</v>
      </c>
      <c r="C266" t="s">
        <v>2333</v>
      </c>
      <c r="D266">
        <v>4699</v>
      </c>
      <c r="E266">
        <v>4699</v>
      </c>
      <c r="F266">
        <v>0</v>
      </c>
      <c r="G266">
        <v>4.5</v>
      </c>
      <c r="H266">
        <v>224</v>
      </c>
      <c r="I266" t="s">
        <v>2334</v>
      </c>
      <c r="J266" t="s">
        <v>2335</v>
      </c>
      <c r="K266" t="s">
        <v>2336</v>
      </c>
      <c r="L266" t="s">
        <v>2337</v>
      </c>
      <c r="M266" t="s">
        <v>2338</v>
      </c>
      <c r="N266" t="s">
        <v>2339</v>
      </c>
      <c r="O266" t="s">
        <v>2340</v>
      </c>
      <c r="P266" t="s">
        <v>2341</v>
      </c>
    </row>
    <row r="267" spans="1:16" x14ac:dyDescent="0.35">
      <c r="A267" t="s">
        <v>2342</v>
      </c>
      <c r="B267" t="s">
        <v>2343</v>
      </c>
      <c r="C267" t="s">
        <v>170</v>
      </c>
      <c r="D267">
        <v>18999</v>
      </c>
      <c r="E267">
        <v>24990</v>
      </c>
      <c r="F267">
        <v>0.24</v>
      </c>
      <c r="G267">
        <v>4.3</v>
      </c>
      <c r="H267">
        <v>4702</v>
      </c>
      <c r="I267" t="s">
        <v>2344</v>
      </c>
      <c r="J267" t="s">
        <v>247</v>
      </c>
      <c r="K267" t="s">
        <v>248</v>
      </c>
      <c r="L267" t="s">
        <v>249</v>
      </c>
      <c r="M267" t="s">
        <v>250</v>
      </c>
      <c r="N267" t="s">
        <v>251</v>
      </c>
      <c r="O267" t="s">
        <v>2345</v>
      </c>
      <c r="P267" t="s">
        <v>2346</v>
      </c>
    </row>
    <row r="268" spans="1:16" x14ac:dyDescent="0.35">
      <c r="A268" t="s">
        <v>2347</v>
      </c>
      <c r="B268" t="s">
        <v>2348</v>
      </c>
      <c r="C268" t="s">
        <v>18</v>
      </c>
      <c r="D268">
        <v>199</v>
      </c>
      <c r="E268">
        <v>999</v>
      </c>
      <c r="F268">
        <v>0.8</v>
      </c>
      <c r="G268">
        <v>4.2</v>
      </c>
      <c r="H268">
        <v>85</v>
      </c>
      <c r="I268" t="s">
        <v>2349</v>
      </c>
      <c r="J268" t="s">
        <v>2350</v>
      </c>
      <c r="K268" t="s">
        <v>2351</v>
      </c>
      <c r="L268" t="s">
        <v>2352</v>
      </c>
      <c r="M268" t="s">
        <v>2353</v>
      </c>
      <c r="N268" t="s">
        <v>2354</v>
      </c>
      <c r="O268" t="s">
        <v>2355</v>
      </c>
      <c r="P268" t="s">
        <v>2356</v>
      </c>
    </row>
    <row r="269" spans="1:16" x14ac:dyDescent="0.35">
      <c r="A269" t="s">
        <v>2357</v>
      </c>
      <c r="B269" t="s">
        <v>2358</v>
      </c>
      <c r="C269" t="s">
        <v>130</v>
      </c>
      <c r="D269">
        <v>269</v>
      </c>
      <c r="E269">
        <v>650</v>
      </c>
      <c r="F269">
        <v>0.59</v>
      </c>
      <c r="G269">
        <v>4.4000000000000004</v>
      </c>
      <c r="H269">
        <v>35877</v>
      </c>
      <c r="I269" t="s">
        <v>2359</v>
      </c>
      <c r="J269" t="s">
        <v>2360</v>
      </c>
      <c r="K269" t="s">
        <v>2361</v>
      </c>
      <c r="L269" t="s">
        <v>2362</v>
      </c>
      <c r="M269" t="s">
        <v>2363</v>
      </c>
      <c r="N269" t="s">
        <v>2364</v>
      </c>
      <c r="O269" t="s">
        <v>2365</v>
      </c>
      <c r="P269" t="s">
        <v>2366</v>
      </c>
    </row>
    <row r="270" spans="1:16" x14ac:dyDescent="0.35">
      <c r="A270" t="s">
        <v>2367</v>
      </c>
      <c r="B270" t="s">
        <v>2368</v>
      </c>
      <c r="C270" t="s">
        <v>2369</v>
      </c>
      <c r="D270">
        <v>1990</v>
      </c>
      <c r="E270">
        <v>3100</v>
      </c>
      <c r="F270">
        <v>0.36</v>
      </c>
      <c r="G270">
        <v>4</v>
      </c>
      <c r="H270">
        <v>897</v>
      </c>
      <c r="I270" t="s">
        <v>2370</v>
      </c>
      <c r="J270" t="s">
        <v>2371</v>
      </c>
      <c r="K270" t="s">
        <v>2372</v>
      </c>
      <c r="L270" t="s">
        <v>2373</v>
      </c>
      <c r="M270" t="s">
        <v>2374</v>
      </c>
      <c r="N270" t="s">
        <v>2375</v>
      </c>
      <c r="O270" t="s">
        <v>2376</v>
      </c>
      <c r="P270" t="s">
        <v>2377</v>
      </c>
    </row>
    <row r="271" spans="1:16" x14ac:dyDescent="0.35">
      <c r="A271" t="s">
        <v>2378</v>
      </c>
      <c r="B271" t="s">
        <v>2379</v>
      </c>
      <c r="C271" t="s">
        <v>2380</v>
      </c>
      <c r="D271">
        <v>2299</v>
      </c>
      <c r="E271">
        <v>3999</v>
      </c>
      <c r="F271">
        <v>0.43</v>
      </c>
      <c r="G271">
        <v>3.8</v>
      </c>
      <c r="H271">
        <v>282</v>
      </c>
      <c r="I271" t="s">
        <v>2381</v>
      </c>
      <c r="J271" t="s">
        <v>2382</v>
      </c>
      <c r="K271" t="s">
        <v>2383</v>
      </c>
      <c r="L271" t="s">
        <v>2384</v>
      </c>
      <c r="M271" t="s">
        <v>2385</v>
      </c>
      <c r="N271" t="s">
        <v>2386</v>
      </c>
      <c r="O271" t="s">
        <v>2387</v>
      </c>
      <c r="P271" t="s">
        <v>2388</v>
      </c>
    </row>
    <row r="272" spans="1:16" x14ac:dyDescent="0.35">
      <c r="A272" t="s">
        <v>2389</v>
      </c>
      <c r="B272" t="s">
        <v>2390</v>
      </c>
      <c r="C272" t="s">
        <v>170</v>
      </c>
      <c r="D272">
        <v>35999</v>
      </c>
      <c r="E272">
        <v>49990</v>
      </c>
      <c r="F272">
        <v>0.28000000000000003</v>
      </c>
      <c r="G272">
        <v>4.3</v>
      </c>
      <c r="H272">
        <v>1611</v>
      </c>
      <c r="I272" t="s">
        <v>2391</v>
      </c>
      <c r="J272" t="s">
        <v>1513</v>
      </c>
      <c r="K272" t="s">
        <v>1514</v>
      </c>
      <c r="L272" t="s">
        <v>1515</v>
      </c>
      <c r="M272" t="s">
        <v>1516</v>
      </c>
      <c r="N272" t="s">
        <v>1517</v>
      </c>
      <c r="O272" t="s">
        <v>2392</v>
      </c>
      <c r="P272" t="s">
        <v>2393</v>
      </c>
    </row>
    <row r="273" spans="1:16" x14ac:dyDescent="0.35">
      <c r="A273" t="s">
        <v>2394</v>
      </c>
      <c r="B273" t="s">
        <v>2395</v>
      </c>
      <c r="C273" t="s">
        <v>467</v>
      </c>
      <c r="D273">
        <v>349</v>
      </c>
      <c r="E273">
        <v>999</v>
      </c>
      <c r="F273">
        <v>0.65</v>
      </c>
      <c r="G273">
        <v>4.2</v>
      </c>
      <c r="H273">
        <v>513</v>
      </c>
      <c r="I273" t="s">
        <v>2396</v>
      </c>
      <c r="J273" t="s">
        <v>2397</v>
      </c>
      <c r="K273" t="s">
        <v>2398</v>
      </c>
      <c r="L273" t="s">
        <v>2399</v>
      </c>
      <c r="M273" t="s">
        <v>2400</v>
      </c>
      <c r="N273" t="s">
        <v>2401</v>
      </c>
      <c r="O273" t="s">
        <v>2402</v>
      </c>
      <c r="P273" t="s">
        <v>2403</v>
      </c>
    </row>
    <row r="274" spans="1:16" x14ac:dyDescent="0.35">
      <c r="A274" t="s">
        <v>2404</v>
      </c>
      <c r="B274" t="s">
        <v>2405</v>
      </c>
      <c r="C274" t="s">
        <v>18</v>
      </c>
      <c r="D274">
        <v>719</v>
      </c>
      <c r="E274">
        <v>1499</v>
      </c>
      <c r="F274">
        <v>0.52</v>
      </c>
      <c r="G274">
        <v>4.0999999999999996</v>
      </c>
      <c r="H274">
        <v>1045</v>
      </c>
      <c r="I274" t="s">
        <v>2406</v>
      </c>
      <c r="J274" t="s">
        <v>917</v>
      </c>
      <c r="K274" t="s">
        <v>918</v>
      </c>
      <c r="L274" t="s">
        <v>919</v>
      </c>
      <c r="M274" t="s">
        <v>920</v>
      </c>
      <c r="N274" t="s">
        <v>921</v>
      </c>
      <c r="O274" t="s">
        <v>2407</v>
      </c>
      <c r="P274" t="s">
        <v>2408</v>
      </c>
    </row>
    <row r="275" spans="1:16" x14ac:dyDescent="0.35">
      <c r="A275" t="s">
        <v>2409</v>
      </c>
      <c r="B275" t="s">
        <v>2410</v>
      </c>
      <c r="C275" t="s">
        <v>170</v>
      </c>
      <c r="D275">
        <v>8999</v>
      </c>
      <c r="E275">
        <v>18999</v>
      </c>
      <c r="F275">
        <v>0.53</v>
      </c>
      <c r="G275">
        <v>4</v>
      </c>
      <c r="H275">
        <v>6347</v>
      </c>
      <c r="I275" t="s">
        <v>2411</v>
      </c>
      <c r="J275" t="s">
        <v>2412</v>
      </c>
      <c r="K275" t="s">
        <v>2413</v>
      </c>
      <c r="L275" t="s">
        <v>2414</v>
      </c>
      <c r="M275" t="s">
        <v>2415</v>
      </c>
      <c r="N275" t="s">
        <v>2416</v>
      </c>
      <c r="O275" t="s">
        <v>2417</v>
      </c>
      <c r="P275" t="s">
        <v>2418</v>
      </c>
    </row>
    <row r="276" spans="1:16" x14ac:dyDescent="0.35">
      <c r="A276" t="s">
        <v>2419</v>
      </c>
      <c r="B276" t="s">
        <v>2420</v>
      </c>
      <c r="C276" t="s">
        <v>1997</v>
      </c>
      <c r="D276">
        <v>917</v>
      </c>
      <c r="E276">
        <v>2299</v>
      </c>
      <c r="F276">
        <v>0.6</v>
      </c>
      <c r="G276">
        <v>4.2</v>
      </c>
      <c r="H276">
        <v>3300</v>
      </c>
      <c r="I276" t="s">
        <v>2421</v>
      </c>
      <c r="J276" t="s">
        <v>2422</v>
      </c>
      <c r="K276" t="s">
        <v>2423</v>
      </c>
      <c r="L276" t="s">
        <v>2424</v>
      </c>
      <c r="M276" t="s">
        <v>2425</v>
      </c>
      <c r="N276" t="s">
        <v>2426</v>
      </c>
      <c r="O276" t="s">
        <v>2427</v>
      </c>
      <c r="P276" t="s">
        <v>2428</v>
      </c>
    </row>
    <row r="277" spans="1:16" x14ac:dyDescent="0.35">
      <c r="A277" t="s">
        <v>2429</v>
      </c>
      <c r="B277" t="s">
        <v>2430</v>
      </c>
      <c r="C277" t="s">
        <v>467</v>
      </c>
      <c r="D277">
        <v>399</v>
      </c>
      <c r="E277">
        <v>999</v>
      </c>
      <c r="F277">
        <v>0.6</v>
      </c>
      <c r="G277">
        <v>3.3</v>
      </c>
      <c r="H277">
        <v>23</v>
      </c>
      <c r="I277" t="s">
        <v>2431</v>
      </c>
      <c r="J277" t="s">
        <v>2432</v>
      </c>
      <c r="K277" t="s">
        <v>2433</v>
      </c>
      <c r="L277" t="s">
        <v>2434</v>
      </c>
      <c r="M277" t="s">
        <v>2435</v>
      </c>
      <c r="N277" t="s">
        <v>2436</v>
      </c>
      <c r="O277" t="s">
        <v>2437</v>
      </c>
      <c r="P277" t="s">
        <v>2438</v>
      </c>
    </row>
    <row r="278" spans="1:16" x14ac:dyDescent="0.35">
      <c r="A278" t="s">
        <v>2439</v>
      </c>
      <c r="B278" t="s">
        <v>2440</v>
      </c>
      <c r="C278" t="s">
        <v>170</v>
      </c>
      <c r="D278">
        <v>45999</v>
      </c>
      <c r="E278">
        <v>69900</v>
      </c>
      <c r="F278">
        <v>0.34</v>
      </c>
      <c r="G278">
        <v>4.3</v>
      </c>
      <c r="H278">
        <v>7109</v>
      </c>
      <c r="I278" t="s">
        <v>2441</v>
      </c>
      <c r="J278" t="s">
        <v>585</v>
      </c>
      <c r="K278" t="s">
        <v>586</v>
      </c>
      <c r="L278" t="s">
        <v>587</v>
      </c>
      <c r="M278" t="s">
        <v>588</v>
      </c>
      <c r="N278" t="s">
        <v>589</v>
      </c>
      <c r="O278" t="s">
        <v>2442</v>
      </c>
      <c r="P278" t="s">
        <v>2443</v>
      </c>
    </row>
    <row r="279" spans="1:16" x14ac:dyDescent="0.35">
      <c r="A279" t="s">
        <v>2444</v>
      </c>
      <c r="B279" t="s">
        <v>2445</v>
      </c>
      <c r="C279" t="s">
        <v>18</v>
      </c>
      <c r="D279">
        <v>119</v>
      </c>
      <c r="E279">
        <v>299</v>
      </c>
      <c r="F279">
        <v>0.6</v>
      </c>
      <c r="G279">
        <v>3.8</v>
      </c>
      <c r="H279">
        <v>51</v>
      </c>
      <c r="I279" t="s">
        <v>2446</v>
      </c>
      <c r="J279" t="s">
        <v>2447</v>
      </c>
      <c r="K279" t="s">
        <v>2448</v>
      </c>
      <c r="L279" t="s">
        <v>2449</v>
      </c>
      <c r="M279" t="s">
        <v>2450</v>
      </c>
      <c r="N279" t="s">
        <v>2451</v>
      </c>
      <c r="O279" t="s">
        <v>2452</v>
      </c>
      <c r="P279" t="s">
        <v>2453</v>
      </c>
    </row>
    <row r="280" spans="1:16" x14ac:dyDescent="0.35">
      <c r="A280" t="s">
        <v>2454</v>
      </c>
      <c r="B280" t="s">
        <v>2455</v>
      </c>
      <c r="C280" t="s">
        <v>170</v>
      </c>
      <c r="D280">
        <v>21999</v>
      </c>
      <c r="E280">
        <v>29999</v>
      </c>
      <c r="F280">
        <v>0.27</v>
      </c>
      <c r="G280">
        <v>4.2</v>
      </c>
      <c r="H280">
        <v>32840</v>
      </c>
      <c r="I280" t="s">
        <v>2456</v>
      </c>
      <c r="J280" t="s">
        <v>172</v>
      </c>
      <c r="K280" t="s">
        <v>173</v>
      </c>
      <c r="L280" t="s">
        <v>174</v>
      </c>
      <c r="M280" t="s">
        <v>175</v>
      </c>
      <c r="N280" t="s">
        <v>955</v>
      </c>
      <c r="O280" t="s">
        <v>2457</v>
      </c>
      <c r="P280" t="s">
        <v>2458</v>
      </c>
    </row>
    <row r="281" spans="1:16" x14ac:dyDescent="0.35">
      <c r="A281" t="s">
        <v>2459</v>
      </c>
      <c r="B281" t="s">
        <v>2460</v>
      </c>
      <c r="C281" t="s">
        <v>467</v>
      </c>
      <c r="D281">
        <v>299</v>
      </c>
      <c r="E281">
        <v>599</v>
      </c>
      <c r="F281">
        <v>0.5</v>
      </c>
      <c r="G281">
        <v>3.7</v>
      </c>
      <c r="H281">
        <v>708</v>
      </c>
      <c r="I281" t="s">
        <v>2461</v>
      </c>
      <c r="J281" t="s">
        <v>2462</v>
      </c>
      <c r="K281" t="s">
        <v>2463</v>
      </c>
      <c r="L281" t="s">
        <v>2464</v>
      </c>
      <c r="M281" t="s">
        <v>2465</v>
      </c>
      <c r="N281" t="s">
        <v>2466</v>
      </c>
      <c r="O281" t="s">
        <v>2467</v>
      </c>
      <c r="P281" t="s">
        <v>2468</v>
      </c>
    </row>
    <row r="282" spans="1:16" x14ac:dyDescent="0.35">
      <c r="A282" t="s">
        <v>2469</v>
      </c>
      <c r="B282" t="s">
        <v>2470</v>
      </c>
      <c r="C282" t="s">
        <v>170</v>
      </c>
      <c r="D282">
        <v>21990</v>
      </c>
      <c r="E282">
        <v>34990</v>
      </c>
      <c r="F282">
        <v>0.37</v>
      </c>
      <c r="G282">
        <v>4.3</v>
      </c>
      <c r="H282">
        <v>1657</v>
      </c>
      <c r="I282" t="s">
        <v>2471</v>
      </c>
      <c r="J282" t="s">
        <v>2472</v>
      </c>
      <c r="K282" t="s">
        <v>2473</v>
      </c>
      <c r="L282" t="s">
        <v>2474</v>
      </c>
      <c r="M282" t="s">
        <v>2475</v>
      </c>
      <c r="N282" t="s">
        <v>2476</v>
      </c>
      <c r="O282" t="s">
        <v>2477</v>
      </c>
      <c r="P282" t="s">
        <v>2478</v>
      </c>
    </row>
    <row r="283" spans="1:16" x14ac:dyDescent="0.35">
      <c r="A283" t="s">
        <v>2479</v>
      </c>
      <c r="B283" t="s">
        <v>2480</v>
      </c>
      <c r="C283" t="s">
        <v>18</v>
      </c>
      <c r="D283">
        <v>417.44</v>
      </c>
      <c r="E283">
        <v>670</v>
      </c>
      <c r="F283">
        <v>0.38</v>
      </c>
      <c r="G283">
        <v>3.9</v>
      </c>
      <c r="H283">
        <v>523</v>
      </c>
      <c r="I283" t="s">
        <v>2481</v>
      </c>
      <c r="J283" t="s">
        <v>2482</v>
      </c>
      <c r="K283" t="s">
        <v>2483</v>
      </c>
      <c r="L283" t="s">
        <v>2484</v>
      </c>
      <c r="M283" t="s">
        <v>2485</v>
      </c>
      <c r="N283" t="s">
        <v>2486</v>
      </c>
      <c r="O283" t="s">
        <v>2487</v>
      </c>
      <c r="P283" t="s">
        <v>2488</v>
      </c>
    </row>
    <row r="284" spans="1:16" x14ac:dyDescent="0.35">
      <c r="A284" t="s">
        <v>2489</v>
      </c>
      <c r="B284" t="s">
        <v>2490</v>
      </c>
      <c r="C284" t="s">
        <v>170</v>
      </c>
      <c r="D284">
        <v>47990</v>
      </c>
      <c r="E284">
        <v>79990</v>
      </c>
      <c r="F284">
        <v>0.4</v>
      </c>
      <c r="G284">
        <v>4.3</v>
      </c>
      <c r="H284">
        <v>1376</v>
      </c>
      <c r="I284" t="s">
        <v>1231</v>
      </c>
      <c r="J284" t="s">
        <v>1232</v>
      </c>
      <c r="K284" t="s">
        <v>1233</v>
      </c>
      <c r="L284" t="s">
        <v>1234</v>
      </c>
      <c r="M284" t="s">
        <v>1235</v>
      </c>
      <c r="N284" t="s">
        <v>1236</v>
      </c>
      <c r="O284" t="s">
        <v>2491</v>
      </c>
      <c r="P284" t="s">
        <v>2492</v>
      </c>
    </row>
    <row r="285" spans="1:16" x14ac:dyDescent="0.35">
      <c r="A285" t="s">
        <v>2493</v>
      </c>
      <c r="B285" t="s">
        <v>2494</v>
      </c>
      <c r="C285" t="s">
        <v>467</v>
      </c>
      <c r="D285">
        <v>215</v>
      </c>
      <c r="E285">
        <v>499</v>
      </c>
      <c r="F285">
        <v>0.56999999999999995</v>
      </c>
      <c r="G285">
        <v>3.5</v>
      </c>
      <c r="H285">
        <v>121</v>
      </c>
      <c r="I285" t="s">
        <v>2495</v>
      </c>
      <c r="J285" t="s">
        <v>2496</v>
      </c>
      <c r="K285" t="s">
        <v>2497</v>
      </c>
      <c r="L285" t="s">
        <v>2498</v>
      </c>
      <c r="M285" t="s">
        <v>2499</v>
      </c>
      <c r="N285" t="s">
        <v>2500</v>
      </c>
      <c r="O285" t="s">
        <v>2501</v>
      </c>
      <c r="P285" t="s">
        <v>2502</v>
      </c>
    </row>
    <row r="286" spans="1:16" x14ac:dyDescent="0.35">
      <c r="A286" t="s">
        <v>2503</v>
      </c>
      <c r="B286" t="s">
        <v>2504</v>
      </c>
      <c r="C286" t="s">
        <v>18</v>
      </c>
      <c r="D286">
        <v>99</v>
      </c>
      <c r="E286">
        <v>800</v>
      </c>
      <c r="F286">
        <v>0.88</v>
      </c>
      <c r="G286">
        <v>3.9</v>
      </c>
      <c r="H286">
        <v>1075</v>
      </c>
      <c r="I286" t="s">
        <v>1004</v>
      </c>
      <c r="J286" t="s">
        <v>347</v>
      </c>
      <c r="K286" t="s">
        <v>348</v>
      </c>
      <c r="L286" t="s">
        <v>349</v>
      </c>
      <c r="M286" t="s">
        <v>350</v>
      </c>
      <c r="N286" t="s">
        <v>2505</v>
      </c>
      <c r="O286" t="s">
        <v>2506</v>
      </c>
      <c r="P286" t="s">
        <v>2507</v>
      </c>
    </row>
    <row r="287" spans="1:16" x14ac:dyDescent="0.35">
      <c r="A287" t="s">
        <v>2508</v>
      </c>
      <c r="B287" t="s">
        <v>2509</v>
      </c>
      <c r="C287" t="s">
        <v>170</v>
      </c>
      <c r="D287">
        <v>18999</v>
      </c>
      <c r="E287">
        <v>35000</v>
      </c>
      <c r="F287">
        <v>0.46</v>
      </c>
      <c r="G287">
        <v>4</v>
      </c>
      <c r="H287">
        <v>1001</v>
      </c>
      <c r="I287" t="s">
        <v>2510</v>
      </c>
      <c r="J287" t="s">
        <v>2511</v>
      </c>
      <c r="K287" t="s">
        <v>2512</v>
      </c>
      <c r="L287" t="s">
        <v>2513</v>
      </c>
      <c r="M287" t="s">
        <v>2514</v>
      </c>
      <c r="N287" t="s">
        <v>2515</v>
      </c>
      <c r="O287" t="s">
        <v>2516</v>
      </c>
      <c r="P287" t="s">
        <v>2517</v>
      </c>
    </row>
    <row r="288" spans="1:16" x14ac:dyDescent="0.35">
      <c r="A288" t="s">
        <v>2518</v>
      </c>
      <c r="B288" t="s">
        <v>2519</v>
      </c>
      <c r="C288" t="s">
        <v>18</v>
      </c>
      <c r="D288">
        <v>249</v>
      </c>
      <c r="E288">
        <v>999</v>
      </c>
      <c r="F288">
        <v>0.75</v>
      </c>
      <c r="G288">
        <v>4.3</v>
      </c>
      <c r="H288">
        <v>112</v>
      </c>
      <c r="I288" t="s">
        <v>2520</v>
      </c>
      <c r="J288" t="s">
        <v>2521</v>
      </c>
      <c r="K288" t="s">
        <v>2522</v>
      </c>
      <c r="L288" t="s">
        <v>2523</v>
      </c>
      <c r="M288" t="s">
        <v>2524</v>
      </c>
      <c r="N288" t="s">
        <v>2525</v>
      </c>
      <c r="O288" t="s">
        <v>2526</v>
      </c>
      <c r="P288" t="s">
        <v>2527</v>
      </c>
    </row>
    <row r="289" spans="1:16" x14ac:dyDescent="0.35">
      <c r="A289" t="s">
        <v>2528</v>
      </c>
      <c r="B289" t="s">
        <v>2529</v>
      </c>
      <c r="C289" t="s">
        <v>513</v>
      </c>
      <c r="D289">
        <v>7999</v>
      </c>
      <c r="E289">
        <v>15999</v>
      </c>
      <c r="F289">
        <v>0.5</v>
      </c>
      <c r="G289">
        <v>3.8</v>
      </c>
      <c r="H289">
        <v>3022</v>
      </c>
      <c r="I289" t="s">
        <v>2530</v>
      </c>
      <c r="J289" t="s">
        <v>2531</v>
      </c>
      <c r="K289" t="s">
        <v>2532</v>
      </c>
      <c r="L289" t="s">
        <v>2533</v>
      </c>
      <c r="M289" t="s">
        <v>2534</v>
      </c>
      <c r="N289" t="s">
        <v>2535</v>
      </c>
      <c r="O289" t="s">
        <v>2536</v>
      </c>
      <c r="P289" t="s">
        <v>2537</v>
      </c>
    </row>
    <row r="290" spans="1:16" x14ac:dyDescent="0.35">
      <c r="A290" t="s">
        <v>2538</v>
      </c>
      <c r="B290" t="s">
        <v>2539</v>
      </c>
      <c r="C290" t="s">
        <v>18</v>
      </c>
      <c r="D290">
        <v>649</v>
      </c>
      <c r="E290">
        <v>1600</v>
      </c>
      <c r="F290">
        <v>0.59</v>
      </c>
      <c r="G290">
        <v>4.3</v>
      </c>
      <c r="H290">
        <v>5451</v>
      </c>
      <c r="I290" t="s">
        <v>2540</v>
      </c>
      <c r="J290" t="s">
        <v>1643</v>
      </c>
      <c r="K290" t="s">
        <v>1644</v>
      </c>
      <c r="L290" t="s">
        <v>1645</v>
      </c>
      <c r="M290" t="s">
        <v>1646</v>
      </c>
      <c r="N290" t="s">
        <v>1647</v>
      </c>
      <c r="O290" t="s">
        <v>2541</v>
      </c>
      <c r="P290" t="s">
        <v>2542</v>
      </c>
    </row>
    <row r="291" spans="1:16" x14ac:dyDescent="0.35">
      <c r="A291" t="s">
        <v>2543</v>
      </c>
      <c r="B291" t="s">
        <v>754</v>
      </c>
      <c r="C291" t="s">
        <v>467</v>
      </c>
      <c r="D291">
        <v>1289</v>
      </c>
      <c r="E291">
        <v>2499</v>
      </c>
      <c r="F291">
        <v>0.48</v>
      </c>
      <c r="G291">
        <v>3.3</v>
      </c>
      <c r="H291">
        <v>73</v>
      </c>
      <c r="I291" t="s">
        <v>2544</v>
      </c>
      <c r="J291" t="s">
        <v>2545</v>
      </c>
      <c r="K291" t="s">
        <v>2546</v>
      </c>
      <c r="L291" t="s">
        <v>2547</v>
      </c>
      <c r="M291" t="s">
        <v>2548</v>
      </c>
      <c r="N291" t="s">
        <v>2549</v>
      </c>
      <c r="O291" t="s">
        <v>2550</v>
      </c>
      <c r="P291" t="s">
        <v>2551</v>
      </c>
    </row>
    <row r="292" spans="1:16" x14ac:dyDescent="0.35">
      <c r="A292" t="s">
        <v>2552</v>
      </c>
      <c r="B292" t="s">
        <v>2553</v>
      </c>
      <c r="C292" t="s">
        <v>130</v>
      </c>
      <c r="D292">
        <v>609</v>
      </c>
      <c r="E292">
        <v>1500</v>
      </c>
      <c r="F292">
        <v>0.59</v>
      </c>
      <c r="G292">
        <v>4.5</v>
      </c>
      <c r="H292">
        <v>1029</v>
      </c>
      <c r="I292" t="s">
        <v>2554</v>
      </c>
      <c r="J292" t="s">
        <v>2555</v>
      </c>
      <c r="K292" t="s">
        <v>2556</v>
      </c>
      <c r="L292" t="s">
        <v>2557</v>
      </c>
      <c r="M292" t="s">
        <v>2558</v>
      </c>
      <c r="N292" t="s">
        <v>2559</v>
      </c>
      <c r="O292" t="s">
        <v>2560</v>
      </c>
      <c r="P292" t="s">
        <v>2561</v>
      </c>
    </row>
    <row r="293" spans="1:16" x14ac:dyDescent="0.35">
      <c r="A293" t="s">
        <v>2562</v>
      </c>
      <c r="B293" t="s">
        <v>2563</v>
      </c>
      <c r="C293" t="s">
        <v>170</v>
      </c>
      <c r="D293">
        <v>32990</v>
      </c>
      <c r="E293">
        <v>54990</v>
      </c>
      <c r="F293">
        <v>0.4</v>
      </c>
      <c r="G293">
        <v>4.0999999999999996</v>
      </c>
      <c r="H293">
        <v>1555</v>
      </c>
      <c r="I293" t="s">
        <v>2564</v>
      </c>
      <c r="J293" t="s">
        <v>2565</v>
      </c>
      <c r="K293" t="s">
        <v>2566</v>
      </c>
      <c r="L293" t="s">
        <v>2567</v>
      </c>
      <c r="M293" t="s">
        <v>2568</v>
      </c>
      <c r="N293" t="s">
        <v>2569</v>
      </c>
      <c r="O293" t="s">
        <v>2570</v>
      </c>
      <c r="P293" t="s">
        <v>2571</v>
      </c>
    </row>
    <row r="294" spans="1:16" x14ac:dyDescent="0.35">
      <c r="A294" t="s">
        <v>2572</v>
      </c>
      <c r="B294" t="s">
        <v>2573</v>
      </c>
      <c r="C294" t="s">
        <v>130</v>
      </c>
      <c r="D294">
        <v>599</v>
      </c>
      <c r="E294">
        <v>1999</v>
      </c>
      <c r="F294">
        <v>0.7</v>
      </c>
      <c r="G294">
        <v>4.2</v>
      </c>
      <c r="H294">
        <v>47</v>
      </c>
      <c r="I294" t="s">
        <v>2574</v>
      </c>
      <c r="J294" t="s">
        <v>2575</v>
      </c>
      <c r="K294" t="s">
        <v>2576</v>
      </c>
      <c r="L294" t="s">
        <v>2577</v>
      </c>
      <c r="M294" t="s">
        <v>2578</v>
      </c>
      <c r="N294" t="s">
        <v>2579</v>
      </c>
      <c r="O294" t="s">
        <v>2580</v>
      </c>
      <c r="P294" t="s">
        <v>2581</v>
      </c>
    </row>
    <row r="295" spans="1:16" x14ac:dyDescent="0.35">
      <c r="A295" t="s">
        <v>2582</v>
      </c>
      <c r="B295" t="s">
        <v>2583</v>
      </c>
      <c r="C295" t="s">
        <v>18</v>
      </c>
      <c r="D295">
        <v>349</v>
      </c>
      <c r="E295">
        <v>899</v>
      </c>
      <c r="F295">
        <v>0.61</v>
      </c>
      <c r="G295">
        <v>4.0999999999999996</v>
      </c>
      <c r="H295">
        <v>14896</v>
      </c>
      <c r="I295" t="s">
        <v>2584</v>
      </c>
      <c r="J295" t="s">
        <v>2585</v>
      </c>
      <c r="K295" t="s">
        <v>2586</v>
      </c>
      <c r="L295" t="s">
        <v>2587</v>
      </c>
      <c r="M295" t="s">
        <v>2588</v>
      </c>
      <c r="N295" t="s">
        <v>2589</v>
      </c>
      <c r="O295" t="s">
        <v>2590</v>
      </c>
      <c r="P295" t="s">
        <v>2591</v>
      </c>
    </row>
    <row r="296" spans="1:16" x14ac:dyDescent="0.35">
      <c r="A296" t="s">
        <v>2592</v>
      </c>
      <c r="B296" t="s">
        <v>2593</v>
      </c>
      <c r="C296" t="s">
        <v>170</v>
      </c>
      <c r="D296">
        <v>29999</v>
      </c>
      <c r="E296">
        <v>50999</v>
      </c>
      <c r="F296">
        <v>0.41</v>
      </c>
      <c r="G296">
        <v>4.4000000000000004</v>
      </c>
      <c r="H296">
        <v>1712</v>
      </c>
      <c r="I296" t="s">
        <v>2594</v>
      </c>
      <c r="J296" t="s">
        <v>2595</v>
      </c>
      <c r="K296" t="s">
        <v>2596</v>
      </c>
      <c r="L296" t="s">
        <v>2597</v>
      </c>
      <c r="M296" t="s">
        <v>2598</v>
      </c>
      <c r="N296" t="s">
        <v>2599</v>
      </c>
      <c r="O296" t="s">
        <v>2600</v>
      </c>
      <c r="P296" t="s">
        <v>2601</v>
      </c>
    </row>
    <row r="297" spans="1:16" x14ac:dyDescent="0.35">
      <c r="A297" t="s">
        <v>2602</v>
      </c>
      <c r="B297" t="s">
        <v>2170</v>
      </c>
      <c r="C297" t="s">
        <v>467</v>
      </c>
      <c r="D297">
        <v>199</v>
      </c>
      <c r="E297">
        <v>399</v>
      </c>
      <c r="F297">
        <v>0.5</v>
      </c>
      <c r="G297">
        <v>4.2</v>
      </c>
      <c r="H297">
        <v>1335</v>
      </c>
      <c r="I297" t="s">
        <v>2171</v>
      </c>
      <c r="J297" t="s">
        <v>2172</v>
      </c>
      <c r="K297" t="s">
        <v>2173</v>
      </c>
      <c r="L297" t="s">
        <v>2174</v>
      </c>
      <c r="M297" t="s">
        <v>2175</v>
      </c>
      <c r="N297" t="s">
        <v>2176</v>
      </c>
      <c r="O297" t="s">
        <v>2177</v>
      </c>
      <c r="P297" t="s">
        <v>2603</v>
      </c>
    </row>
    <row r="298" spans="1:16" x14ac:dyDescent="0.35">
      <c r="A298" t="s">
        <v>2604</v>
      </c>
      <c r="B298" t="s">
        <v>2605</v>
      </c>
      <c r="C298" t="s">
        <v>467</v>
      </c>
      <c r="D298">
        <v>349</v>
      </c>
      <c r="E298">
        <v>699</v>
      </c>
      <c r="F298">
        <v>0.5</v>
      </c>
      <c r="G298">
        <v>3.9</v>
      </c>
      <c r="H298">
        <v>214</v>
      </c>
      <c r="I298" t="s">
        <v>2606</v>
      </c>
      <c r="J298" t="s">
        <v>2607</v>
      </c>
      <c r="K298" t="s">
        <v>2608</v>
      </c>
      <c r="L298" t="s">
        <v>2609</v>
      </c>
      <c r="M298" t="s">
        <v>2610</v>
      </c>
      <c r="N298" t="s">
        <v>2611</v>
      </c>
      <c r="O298" t="s">
        <v>2612</v>
      </c>
      <c r="P298" t="s">
        <v>2613</v>
      </c>
    </row>
    <row r="299" spans="1:16" x14ac:dyDescent="0.35">
      <c r="A299" t="s">
        <v>2614</v>
      </c>
      <c r="B299" t="s">
        <v>2615</v>
      </c>
      <c r="C299" t="s">
        <v>649</v>
      </c>
      <c r="D299">
        <v>1850</v>
      </c>
      <c r="E299">
        <v>4500</v>
      </c>
      <c r="F299">
        <v>0.59</v>
      </c>
      <c r="G299">
        <v>4</v>
      </c>
      <c r="H299">
        <v>184</v>
      </c>
      <c r="I299" t="s">
        <v>2616</v>
      </c>
      <c r="J299" t="s">
        <v>2617</v>
      </c>
      <c r="K299" t="s">
        <v>2618</v>
      </c>
      <c r="L299" t="s">
        <v>2619</v>
      </c>
      <c r="M299" t="s">
        <v>2620</v>
      </c>
      <c r="N299" t="s">
        <v>2621</v>
      </c>
      <c r="O299" t="s">
        <v>2622</v>
      </c>
      <c r="P299" t="s">
        <v>2623</v>
      </c>
    </row>
    <row r="300" spans="1:16" x14ac:dyDescent="0.35">
      <c r="A300" t="s">
        <v>2624</v>
      </c>
      <c r="B300" t="s">
        <v>2625</v>
      </c>
      <c r="C300" t="s">
        <v>1411</v>
      </c>
      <c r="D300">
        <v>13990</v>
      </c>
      <c r="E300">
        <v>28900</v>
      </c>
      <c r="F300">
        <v>0.52</v>
      </c>
      <c r="G300">
        <v>4.5</v>
      </c>
      <c r="H300">
        <v>7</v>
      </c>
      <c r="I300" t="s">
        <v>2626</v>
      </c>
      <c r="J300" t="s">
        <v>2627</v>
      </c>
      <c r="K300" t="s">
        <v>2628</v>
      </c>
      <c r="L300" t="s">
        <v>2629</v>
      </c>
      <c r="M300" t="s">
        <v>2630</v>
      </c>
      <c r="N300" t="s">
        <v>2631</v>
      </c>
      <c r="O300" t="s">
        <v>2632</v>
      </c>
      <c r="P300" t="s">
        <v>2633</v>
      </c>
    </row>
    <row r="301" spans="1:16" x14ac:dyDescent="0.35">
      <c r="A301" t="s">
        <v>2634</v>
      </c>
      <c r="B301" t="s">
        <v>2635</v>
      </c>
      <c r="C301" t="s">
        <v>18</v>
      </c>
      <c r="D301">
        <v>129</v>
      </c>
      <c r="E301">
        <v>449</v>
      </c>
      <c r="F301">
        <v>0.71</v>
      </c>
      <c r="G301">
        <v>3.7</v>
      </c>
      <c r="H301">
        <v>41</v>
      </c>
      <c r="I301" t="s">
        <v>2636</v>
      </c>
      <c r="J301" t="s">
        <v>2637</v>
      </c>
      <c r="K301" t="s">
        <v>2638</v>
      </c>
      <c r="L301" t="s">
        <v>2639</v>
      </c>
      <c r="M301" t="s">
        <v>2640</v>
      </c>
      <c r="N301" t="s">
        <v>2641</v>
      </c>
      <c r="O301" t="s">
        <v>2642</v>
      </c>
      <c r="P301" t="s">
        <v>2643</v>
      </c>
    </row>
    <row r="302" spans="1:16" x14ac:dyDescent="0.35">
      <c r="A302" t="s">
        <v>2644</v>
      </c>
      <c r="B302" t="s">
        <v>2645</v>
      </c>
      <c r="C302" t="s">
        <v>130</v>
      </c>
      <c r="D302">
        <v>379</v>
      </c>
      <c r="E302">
        <v>999</v>
      </c>
      <c r="F302">
        <v>0.62</v>
      </c>
      <c r="G302">
        <v>4.2</v>
      </c>
      <c r="H302">
        <v>12153</v>
      </c>
      <c r="I302" t="s">
        <v>2646</v>
      </c>
      <c r="J302" t="s">
        <v>257</v>
      </c>
      <c r="K302" t="s">
        <v>258</v>
      </c>
      <c r="L302" t="s">
        <v>259</v>
      </c>
      <c r="M302" t="s">
        <v>260</v>
      </c>
      <c r="N302" t="s">
        <v>261</v>
      </c>
      <c r="O302" t="s">
        <v>2647</v>
      </c>
      <c r="P302" t="s">
        <v>2648</v>
      </c>
    </row>
    <row r="303" spans="1:16" x14ac:dyDescent="0.35">
      <c r="A303" t="s">
        <v>2649</v>
      </c>
      <c r="B303" t="s">
        <v>2650</v>
      </c>
      <c r="C303" t="s">
        <v>130</v>
      </c>
      <c r="D303">
        <v>185</v>
      </c>
      <c r="E303">
        <v>499</v>
      </c>
      <c r="F303">
        <v>0.63</v>
      </c>
      <c r="G303">
        <v>4.2</v>
      </c>
      <c r="H303">
        <v>25</v>
      </c>
      <c r="I303" t="s">
        <v>2651</v>
      </c>
      <c r="J303" t="s">
        <v>2652</v>
      </c>
      <c r="K303" t="s">
        <v>2653</v>
      </c>
      <c r="L303" t="s">
        <v>2654</v>
      </c>
      <c r="M303" t="s">
        <v>2655</v>
      </c>
      <c r="N303" t="s">
        <v>2656</v>
      </c>
      <c r="O303" t="s">
        <v>2657</v>
      </c>
      <c r="P303" t="s">
        <v>2658</v>
      </c>
    </row>
    <row r="304" spans="1:16" x14ac:dyDescent="0.35">
      <c r="A304" t="s">
        <v>2659</v>
      </c>
      <c r="B304" t="s">
        <v>2660</v>
      </c>
      <c r="C304" t="s">
        <v>99</v>
      </c>
      <c r="D304">
        <v>218</v>
      </c>
      <c r="E304">
        <v>999</v>
      </c>
      <c r="F304">
        <v>0.78</v>
      </c>
      <c r="G304">
        <v>4.2</v>
      </c>
      <c r="H304">
        <v>163</v>
      </c>
      <c r="I304" t="s">
        <v>2661</v>
      </c>
      <c r="J304" t="s">
        <v>2662</v>
      </c>
      <c r="K304" t="s">
        <v>2663</v>
      </c>
      <c r="L304" t="s">
        <v>2664</v>
      </c>
      <c r="M304" t="s">
        <v>2665</v>
      </c>
      <c r="N304" t="s">
        <v>2666</v>
      </c>
      <c r="O304" t="s">
        <v>2667</v>
      </c>
      <c r="P304" t="s">
        <v>2668</v>
      </c>
    </row>
    <row r="305" spans="1:16" x14ac:dyDescent="0.35">
      <c r="A305" t="s">
        <v>2669</v>
      </c>
      <c r="B305" t="s">
        <v>2670</v>
      </c>
      <c r="C305" t="s">
        <v>18</v>
      </c>
      <c r="D305">
        <v>199</v>
      </c>
      <c r="E305">
        <v>999</v>
      </c>
      <c r="F305">
        <v>0.8</v>
      </c>
      <c r="G305">
        <v>4.3</v>
      </c>
      <c r="H305">
        <v>87</v>
      </c>
      <c r="I305" t="s">
        <v>2671</v>
      </c>
      <c r="J305" t="s">
        <v>2672</v>
      </c>
      <c r="K305" t="s">
        <v>2673</v>
      </c>
      <c r="L305" t="s">
        <v>2674</v>
      </c>
      <c r="M305" t="s">
        <v>2675</v>
      </c>
      <c r="N305" t="s">
        <v>2676</v>
      </c>
      <c r="O305" t="s">
        <v>2677</v>
      </c>
      <c r="P305" t="s">
        <v>2678</v>
      </c>
    </row>
    <row r="306" spans="1:16" x14ac:dyDescent="0.35">
      <c r="A306" t="s">
        <v>2679</v>
      </c>
      <c r="B306" t="s">
        <v>2680</v>
      </c>
      <c r="C306" t="s">
        <v>130</v>
      </c>
      <c r="D306">
        <v>499</v>
      </c>
      <c r="E306">
        <v>900</v>
      </c>
      <c r="F306">
        <v>0.45</v>
      </c>
      <c r="G306">
        <v>4.4000000000000004</v>
      </c>
      <c r="H306">
        <v>2165</v>
      </c>
      <c r="I306" t="s">
        <v>2681</v>
      </c>
      <c r="J306" t="s">
        <v>2682</v>
      </c>
      <c r="K306" t="s">
        <v>2683</v>
      </c>
      <c r="L306" t="s">
        <v>2684</v>
      </c>
      <c r="M306" t="s">
        <v>2685</v>
      </c>
      <c r="N306" t="s">
        <v>2686</v>
      </c>
      <c r="O306" t="s">
        <v>2560</v>
      </c>
      <c r="P306" t="s">
        <v>2687</v>
      </c>
    </row>
    <row r="307" spans="1:16" x14ac:dyDescent="0.35">
      <c r="A307" t="s">
        <v>2688</v>
      </c>
      <c r="B307" t="s">
        <v>2689</v>
      </c>
      <c r="C307" t="s">
        <v>170</v>
      </c>
      <c r="D307">
        <v>26999</v>
      </c>
      <c r="E307">
        <v>42999</v>
      </c>
      <c r="F307">
        <v>0.37</v>
      </c>
      <c r="G307">
        <v>4.2</v>
      </c>
      <c r="H307">
        <v>1510</v>
      </c>
      <c r="I307" t="s">
        <v>2690</v>
      </c>
      <c r="J307" t="s">
        <v>2691</v>
      </c>
      <c r="K307" t="s">
        <v>2692</v>
      </c>
      <c r="L307" t="s">
        <v>2693</v>
      </c>
      <c r="M307" t="s">
        <v>2694</v>
      </c>
      <c r="N307" t="s">
        <v>2695</v>
      </c>
      <c r="O307" t="s">
        <v>2696</v>
      </c>
      <c r="P307" t="s">
        <v>2697</v>
      </c>
    </row>
    <row r="308" spans="1:16" x14ac:dyDescent="0.35">
      <c r="A308" t="s">
        <v>2698</v>
      </c>
      <c r="B308" t="s">
        <v>2699</v>
      </c>
      <c r="C308" t="s">
        <v>649</v>
      </c>
      <c r="D308">
        <v>893</v>
      </c>
      <c r="E308">
        <v>1052</v>
      </c>
      <c r="F308">
        <v>0.15</v>
      </c>
      <c r="G308">
        <v>4.3</v>
      </c>
      <c r="H308">
        <v>106</v>
      </c>
      <c r="I308" t="s">
        <v>2700</v>
      </c>
      <c r="J308" t="s">
        <v>2701</v>
      </c>
      <c r="K308" t="s">
        <v>2702</v>
      </c>
      <c r="L308" t="s">
        <v>2703</v>
      </c>
      <c r="M308" t="s">
        <v>2704</v>
      </c>
      <c r="N308" t="s">
        <v>2705</v>
      </c>
      <c r="O308" t="s">
        <v>2706</v>
      </c>
      <c r="P308" t="s">
        <v>2707</v>
      </c>
    </row>
    <row r="309" spans="1:16" x14ac:dyDescent="0.35">
      <c r="A309" t="s">
        <v>2708</v>
      </c>
      <c r="B309" t="s">
        <v>2709</v>
      </c>
      <c r="C309" t="s">
        <v>170</v>
      </c>
      <c r="D309">
        <v>10990</v>
      </c>
      <c r="E309">
        <v>19990</v>
      </c>
      <c r="F309">
        <v>0.45</v>
      </c>
      <c r="G309">
        <v>3.7</v>
      </c>
      <c r="H309">
        <v>129</v>
      </c>
      <c r="I309" t="s">
        <v>2710</v>
      </c>
      <c r="J309" t="s">
        <v>2711</v>
      </c>
      <c r="K309" t="s">
        <v>2712</v>
      </c>
      <c r="L309" t="s">
        <v>2713</v>
      </c>
      <c r="M309" t="s">
        <v>2714</v>
      </c>
      <c r="N309" t="s">
        <v>2715</v>
      </c>
      <c r="O309" t="s">
        <v>2716</v>
      </c>
      <c r="P309" t="s">
        <v>2717</v>
      </c>
    </row>
    <row r="310" spans="1:16" x14ac:dyDescent="0.35">
      <c r="A310" t="s">
        <v>2718</v>
      </c>
      <c r="B310" t="s">
        <v>2719</v>
      </c>
      <c r="C310" t="s">
        <v>18</v>
      </c>
      <c r="D310">
        <v>379</v>
      </c>
      <c r="E310">
        <v>1099</v>
      </c>
      <c r="F310">
        <v>0.66</v>
      </c>
      <c r="G310">
        <v>4.3</v>
      </c>
      <c r="H310">
        <v>3049</v>
      </c>
      <c r="I310" t="s">
        <v>2720</v>
      </c>
      <c r="J310" t="s">
        <v>2721</v>
      </c>
      <c r="K310" t="s">
        <v>2722</v>
      </c>
      <c r="L310" t="s">
        <v>2723</v>
      </c>
      <c r="M310" t="s">
        <v>2724</v>
      </c>
      <c r="N310" t="s">
        <v>2725</v>
      </c>
      <c r="O310" t="s">
        <v>2726</v>
      </c>
      <c r="P310" t="s">
        <v>2727</v>
      </c>
    </row>
    <row r="311" spans="1:16" x14ac:dyDescent="0.35">
      <c r="A311" t="s">
        <v>2728</v>
      </c>
      <c r="B311" t="s">
        <v>2729</v>
      </c>
      <c r="C311" t="s">
        <v>170</v>
      </c>
      <c r="D311">
        <v>16999</v>
      </c>
      <c r="E311">
        <v>25999</v>
      </c>
      <c r="F311">
        <v>0.35</v>
      </c>
      <c r="G311">
        <v>4.2</v>
      </c>
      <c r="H311">
        <v>32840</v>
      </c>
      <c r="I311" t="s">
        <v>2730</v>
      </c>
      <c r="J311" t="s">
        <v>172</v>
      </c>
      <c r="K311" t="s">
        <v>173</v>
      </c>
      <c r="L311" t="s">
        <v>174</v>
      </c>
      <c r="M311" t="s">
        <v>175</v>
      </c>
      <c r="N311" t="s">
        <v>176</v>
      </c>
      <c r="O311" t="s">
        <v>2731</v>
      </c>
      <c r="P311" t="s">
        <v>2732</v>
      </c>
    </row>
    <row r="312" spans="1:16" x14ac:dyDescent="0.35">
      <c r="A312" t="s">
        <v>2733</v>
      </c>
      <c r="B312" t="s">
        <v>2734</v>
      </c>
      <c r="C312" t="s">
        <v>130</v>
      </c>
      <c r="D312">
        <v>699</v>
      </c>
      <c r="E312">
        <v>1899</v>
      </c>
      <c r="F312">
        <v>0.63</v>
      </c>
      <c r="G312">
        <v>4.4000000000000004</v>
      </c>
      <c r="H312">
        <v>390</v>
      </c>
      <c r="I312" t="s">
        <v>2735</v>
      </c>
      <c r="J312" t="s">
        <v>2736</v>
      </c>
      <c r="K312" t="s">
        <v>2737</v>
      </c>
      <c r="L312" t="s">
        <v>2738</v>
      </c>
      <c r="M312" t="s">
        <v>2739</v>
      </c>
      <c r="N312" t="s">
        <v>2740</v>
      </c>
      <c r="O312" t="s">
        <v>2741</v>
      </c>
      <c r="P312" t="s">
        <v>2742</v>
      </c>
    </row>
    <row r="313" spans="1:16" x14ac:dyDescent="0.35">
      <c r="A313" t="s">
        <v>2743</v>
      </c>
      <c r="B313" t="s">
        <v>2744</v>
      </c>
      <c r="C313" t="s">
        <v>2745</v>
      </c>
      <c r="D313">
        <v>2699</v>
      </c>
      <c r="E313">
        <v>3500</v>
      </c>
      <c r="F313">
        <v>0.23</v>
      </c>
      <c r="G313">
        <v>3.5</v>
      </c>
      <c r="H313">
        <v>621</v>
      </c>
      <c r="I313" t="s">
        <v>2746</v>
      </c>
      <c r="J313" t="s">
        <v>2747</v>
      </c>
      <c r="K313" t="s">
        <v>2748</v>
      </c>
      <c r="L313" t="s">
        <v>2749</v>
      </c>
      <c r="M313" t="s">
        <v>2750</v>
      </c>
      <c r="N313" t="s">
        <v>2751</v>
      </c>
      <c r="O313" t="s">
        <v>2752</v>
      </c>
      <c r="P313" t="s">
        <v>2753</v>
      </c>
    </row>
    <row r="314" spans="1:16" x14ac:dyDescent="0.35">
      <c r="A314" t="s">
        <v>2754</v>
      </c>
      <c r="B314" t="s">
        <v>2755</v>
      </c>
      <c r="C314" t="s">
        <v>18</v>
      </c>
      <c r="D314">
        <v>129</v>
      </c>
      <c r="E314">
        <v>599</v>
      </c>
      <c r="F314">
        <v>0.78</v>
      </c>
      <c r="G314">
        <v>4.0999999999999996</v>
      </c>
      <c r="H314">
        <v>265</v>
      </c>
      <c r="I314" t="s">
        <v>2756</v>
      </c>
      <c r="J314" t="s">
        <v>2757</v>
      </c>
      <c r="K314" t="s">
        <v>2758</v>
      </c>
      <c r="L314" t="s">
        <v>2759</v>
      </c>
      <c r="M314" t="s">
        <v>2760</v>
      </c>
      <c r="N314" t="s">
        <v>2761</v>
      </c>
      <c r="O314" t="s">
        <v>2762</v>
      </c>
      <c r="P314" t="s">
        <v>2763</v>
      </c>
    </row>
    <row r="315" spans="1:16" x14ac:dyDescent="0.35">
      <c r="A315" t="s">
        <v>2764</v>
      </c>
      <c r="B315" t="s">
        <v>2765</v>
      </c>
      <c r="C315" t="s">
        <v>18</v>
      </c>
      <c r="D315">
        <v>389</v>
      </c>
      <c r="E315">
        <v>999</v>
      </c>
      <c r="F315">
        <v>0.61</v>
      </c>
      <c r="G315">
        <v>4.3</v>
      </c>
      <c r="H315">
        <v>838</v>
      </c>
      <c r="I315" t="s">
        <v>2766</v>
      </c>
      <c r="J315" t="s">
        <v>2767</v>
      </c>
      <c r="K315" t="s">
        <v>2768</v>
      </c>
      <c r="L315" t="s">
        <v>2769</v>
      </c>
      <c r="M315" t="s">
        <v>2770</v>
      </c>
      <c r="N315" t="s">
        <v>2771</v>
      </c>
      <c r="O315" t="s">
        <v>2772</v>
      </c>
      <c r="P315" t="s">
        <v>2773</v>
      </c>
    </row>
    <row r="316" spans="1:16" x14ac:dyDescent="0.35">
      <c r="A316" t="s">
        <v>2774</v>
      </c>
      <c r="B316" t="s">
        <v>2775</v>
      </c>
      <c r="C316" t="s">
        <v>467</v>
      </c>
      <c r="D316">
        <v>246</v>
      </c>
      <c r="E316">
        <v>600</v>
      </c>
      <c r="F316">
        <v>0.59</v>
      </c>
      <c r="G316">
        <v>4.2</v>
      </c>
      <c r="H316">
        <v>143</v>
      </c>
      <c r="I316" t="s">
        <v>2776</v>
      </c>
      <c r="J316" t="s">
        <v>2777</v>
      </c>
      <c r="K316" t="s">
        <v>2778</v>
      </c>
      <c r="L316" t="s">
        <v>2779</v>
      </c>
      <c r="M316" t="s">
        <v>2780</v>
      </c>
      <c r="N316" t="s">
        <v>2781</v>
      </c>
      <c r="O316" t="s">
        <v>2782</v>
      </c>
      <c r="P316" t="s">
        <v>2783</v>
      </c>
    </row>
    <row r="317" spans="1:16" x14ac:dyDescent="0.35">
      <c r="A317" t="s">
        <v>2784</v>
      </c>
      <c r="B317" t="s">
        <v>2785</v>
      </c>
      <c r="C317" t="s">
        <v>18</v>
      </c>
      <c r="D317">
        <v>299</v>
      </c>
      <c r="E317">
        <v>799</v>
      </c>
      <c r="F317">
        <v>0.63</v>
      </c>
      <c r="G317">
        <v>4</v>
      </c>
      <c r="H317">
        <v>151</v>
      </c>
      <c r="I317" t="s">
        <v>2786</v>
      </c>
      <c r="J317" t="s">
        <v>2787</v>
      </c>
      <c r="K317" t="s">
        <v>2788</v>
      </c>
      <c r="L317" t="s">
        <v>2789</v>
      </c>
      <c r="M317" t="s">
        <v>2790</v>
      </c>
      <c r="N317" t="s">
        <v>2791</v>
      </c>
      <c r="O317" t="s">
        <v>2792</v>
      </c>
      <c r="P317" t="s">
        <v>2793</v>
      </c>
    </row>
    <row r="318" spans="1:16" x14ac:dyDescent="0.35">
      <c r="A318" t="s">
        <v>2794</v>
      </c>
      <c r="B318" t="s">
        <v>2795</v>
      </c>
      <c r="C318" t="s">
        <v>467</v>
      </c>
      <c r="D318">
        <v>247</v>
      </c>
      <c r="E318">
        <v>399</v>
      </c>
      <c r="F318">
        <v>0.38</v>
      </c>
      <c r="G318">
        <v>3.9</v>
      </c>
      <c r="H318">
        <v>200</v>
      </c>
      <c r="I318" t="s">
        <v>2796</v>
      </c>
      <c r="J318" t="s">
        <v>2797</v>
      </c>
      <c r="K318" t="s">
        <v>2798</v>
      </c>
      <c r="L318" t="s">
        <v>2799</v>
      </c>
      <c r="M318" t="s">
        <v>2800</v>
      </c>
      <c r="N318" t="s">
        <v>2801</v>
      </c>
      <c r="O318" t="s">
        <v>2802</v>
      </c>
      <c r="P318" t="s">
        <v>2803</v>
      </c>
    </row>
    <row r="319" spans="1:16" x14ac:dyDescent="0.35">
      <c r="A319" t="s">
        <v>2804</v>
      </c>
      <c r="B319" t="s">
        <v>2805</v>
      </c>
      <c r="C319" t="s">
        <v>467</v>
      </c>
      <c r="D319">
        <v>1369</v>
      </c>
      <c r="E319">
        <v>2999</v>
      </c>
      <c r="F319">
        <v>0.54</v>
      </c>
      <c r="G319">
        <v>3.3</v>
      </c>
      <c r="H319">
        <v>227</v>
      </c>
      <c r="I319" t="s">
        <v>2806</v>
      </c>
      <c r="J319" t="s">
        <v>2807</v>
      </c>
      <c r="K319" t="s">
        <v>2808</v>
      </c>
      <c r="L319" t="s">
        <v>2809</v>
      </c>
      <c r="M319" t="s">
        <v>2810</v>
      </c>
      <c r="N319" t="s">
        <v>2811</v>
      </c>
      <c r="O319" t="s">
        <v>2812</v>
      </c>
      <c r="P319" t="s">
        <v>2813</v>
      </c>
    </row>
    <row r="320" spans="1:16" x14ac:dyDescent="0.35">
      <c r="A320" t="s">
        <v>2814</v>
      </c>
      <c r="B320" t="s">
        <v>2815</v>
      </c>
      <c r="C320" t="s">
        <v>467</v>
      </c>
      <c r="D320">
        <v>199</v>
      </c>
      <c r="E320">
        <v>499</v>
      </c>
      <c r="F320">
        <v>0.6</v>
      </c>
      <c r="G320">
        <v>3.8</v>
      </c>
      <c r="H320">
        <v>538</v>
      </c>
      <c r="I320" t="s">
        <v>2816</v>
      </c>
      <c r="J320" t="s">
        <v>2817</v>
      </c>
      <c r="K320" t="s">
        <v>2818</v>
      </c>
      <c r="L320" t="s">
        <v>2819</v>
      </c>
      <c r="M320" t="s">
        <v>2820</v>
      </c>
      <c r="N320" t="s">
        <v>2821</v>
      </c>
      <c r="O320" t="s">
        <v>2822</v>
      </c>
      <c r="P320" t="s">
        <v>2823</v>
      </c>
    </row>
    <row r="321" spans="1:16" x14ac:dyDescent="0.35">
      <c r="A321" t="s">
        <v>2824</v>
      </c>
      <c r="B321" t="s">
        <v>2825</v>
      </c>
      <c r="C321" t="s">
        <v>130</v>
      </c>
      <c r="D321">
        <v>299</v>
      </c>
      <c r="E321">
        <v>599</v>
      </c>
      <c r="F321">
        <v>0.5</v>
      </c>
      <c r="G321">
        <v>4</v>
      </c>
      <c r="H321">
        <v>171</v>
      </c>
      <c r="I321" t="s">
        <v>2826</v>
      </c>
      <c r="J321" t="s">
        <v>2827</v>
      </c>
      <c r="K321" t="s">
        <v>2828</v>
      </c>
      <c r="L321" t="s">
        <v>2829</v>
      </c>
      <c r="M321" t="s">
        <v>2830</v>
      </c>
      <c r="N321" t="s">
        <v>2831</v>
      </c>
      <c r="O321" t="s">
        <v>2832</v>
      </c>
      <c r="P321" t="s">
        <v>2833</v>
      </c>
    </row>
    <row r="322" spans="1:16" x14ac:dyDescent="0.35">
      <c r="A322" t="s">
        <v>2834</v>
      </c>
      <c r="B322" t="s">
        <v>2835</v>
      </c>
      <c r="C322" t="s">
        <v>170</v>
      </c>
      <c r="D322">
        <v>14999</v>
      </c>
      <c r="E322">
        <v>14999</v>
      </c>
      <c r="F322">
        <v>0</v>
      </c>
      <c r="G322">
        <v>4.3</v>
      </c>
      <c r="H322">
        <v>27508</v>
      </c>
      <c r="I322" t="s">
        <v>2836</v>
      </c>
      <c r="J322" t="s">
        <v>2837</v>
      </c>
      <c r="K322" t="s">
        <v>2838</v>
      </c>
      <c r="L322" t="s">
        <v>2839</v>
      </c>
      <c r="M322" t="s">
        <v>2840</v>
      </c>
      <c r="N322" t="s">
        <v>2841</v>
      </c>
      <c r="O322" t="s">
        <v>2842</v>
      </c>
      <c r="P322" t="s">
        <v>2843</v>
      </c>
    </row>
    <row r="323" spans="1:16" x14ac:dyDescent="0.35">
      <c r="A323" t="s">
        <v>2844</v>
      </c>
      <c r="B323" t="s">
        <v>2845</v>
      </c>
      <c r="C323" t="s">
        <v>18</v>
      </c>
      <c r="D323">
        <v>299</v>
      </c>
      <c r="E323">
        <v>699</v>
      </c>
      <c r="F323">
        <v>0.56999999999999995</v>
      </c>
      <c r="G323">
        <v>3.9</v>
      </c>
      <c r="H323">
        <v>1454</v>
      </c>
      <c r="I323" t="s">
        <v>2846</v>
      </c>
      <c r="J323" t="s">
        <v>2847</v>
      </c>
      <c r="K323" t="s">
        <v>2848</v>
      </c>
      <c r="L323" t="s">
        <v>2849</v>
      </c>
      <c r="M323" t="s">
        <v>2850</v>
      </c>
      <c r="N323" t="s">
        <v>2851</v>
      </c>
      <c r="O323" t="s">
        <v>2852</v>
      </c>
      <c r="P323" t="s">
        <v>2853</v>
      </c>
    </row>
    <row r="324" spans="1:16" x14ac:dyDescent="0.35">
      <c r="A324" t="s">
        <v>2854</v>
      </c>
      <c r="B324" t="s">
        <v>2855</v>
      </c>
      <c r="C324" t="s">
        <v>170</v>
      </c>
      <c r="D324">
        <v>24990</v>
      </c>
      <c r="E324">
        <v>51990</v>
      </c>
      <c r="F324">
        <v>0.52</v>
      </c>
      <c r="G324">
        <v>4.2</v>
      </c>
      <c r="H324">
        <v>2951</v>
      </c>
      <c r="I324" t="s">
        <v>2856</v>
      </c>
      <c r="J324" t="s">
        <v>2857</v>
      </c>
      <c r="K324" t="s">
        <v>2858</v>
      </c>
      <c r="L324" t="s">
        <v>2859</v>
      </c>
      <c r="M324" t="s">
        <v>2860</v>
      </c>
      <c r="N324" t="s">
        <v>2861</v>
      </c>
      <c r="O324" t="s">
        <v>2862</v>
      </c>
      <c r="P324" t="s">
        <v>2863</v>
      </c>
    </row>
    <row r="325" spans="1:16" x14ac:dyDescent="0.35">
      <c r="A325" t="s">
        <v>2864</v>
      </c>
      <c r="B325" t="s">
        <v>2865</v>
      </c>
      <c r="C325" t="s">
        <v>170</v>
      </c>
      <c r="D325">
        <v>61999</v>
      </c>
      <c r="E325">
        <v>69999</v>
      </c>
      <c r="F325">
        <v>0.11</v>
      </c>
      <c r="G325">
        <v>4.0999999999999996</v>
      </c>
      <c r="H325">
        <v>6753</v>
      </c>
      <c r="I325" t="s">
        <v>2866</v>
      </c>
      <c r="J325" t="s">
        <v>1922</v>
      </c>
      <c r="K325" t="s">
        <v>1923</v>
      </c>
      <c r="L325" t="s">
        <v>1924</v>
      </c>
      <c r="M325" t="s">
        <v>1925</v>
      </c>
      <c r="N325" t="s">
        <v>1926</v>
      </c>
      <c r="O325" t="s">
        <v>2867</v>
      </c>
      <c r="P325" t="s">
        <v>2868</v>
      </c>
    </row>
    <row r="326" spans="1:16" x14ac:dyDescent="0.35">
      <c r="A326" t="s">
        <v>2869</v>
      </c>
      <c r="B326" t="s">
        <v>2870</v>
      </c>
      <c r="C326" t="s">
        <v>170</v>
      </c>
      <c r="D326">
        <v>24499</v>
      </c>
      <c r="E326">
        <v>50000</v>
      </c>
      <c r="F326">
        <v>0.51</v>
      </c>
      <c r="G326">
        <v>3.9</v>
      </c>
      <c r="H326">
        <v>3518</v>
      </c>
      <c r="I326" t="s">
        <v>2871</v>
      </c>
      <c r="J326" t="s">
        <v>2872</v>
      </c>
      <c r="K326" t="s">
        <v>2873</v>
      </c>
      <c r="L326" t="s">
        <v>2874</v>
      </c>
      <c r="M326" t="s">
        <v>2875</v>
      </c>
      <c r="N326" t="s">
        <v>2876</v>
      </c>
      <c r="O326" t="s">
        <v>2877</v>
      </c>
      <c r="P326" t="s">
        <v>2878</v>
      </c>
    </row>
    <row r="327" spans="1:16" x14ac:dyDescent="0.35">
      <c r="A327" t="s">
        <v>2879</v>
      </c>
      <c r="B327" t="s">
        <v>2880</v>
      </c>
      <c r="C327" t="s">
        <v>170</v>
      </c>
      <c r="D327">
        <v>10499</v>
      </c>
      <c r="E327">
        <v>19499</v>
      </c>
      <c r="F327">
        <v>0.46</v>
      </c>
      <c r="G327">
        <v>4.2</v>
      </c>
      <c r="H327">
        <v>1510</v>
      </c>
      <c r="I327" t="s">
        <v>2881</v>
      </c>
      <c r="J327" t="s">
        <v>2691</v>
      </c>
      <c r="K327" t="s">
        <v>2692</v>
      </c>
      <c r="L327" t="s">
        <v>2693</v>
      </c>
      <c r="M327" t="s">
        <v>2694</v>
      </c>
      <c r="N327" t="s">
        <v>2695</v>
      </c>
      <c r="O327" t="s">
        <v>2882</v>
      </c>
      <c r="P327" t="s">
        <v>2883</v>
      </c>
    </row>
    <row r="328" spans="1:16" x14ac:dyDescent="0.35">
      <c r="A328" t="s">
        <v>2884</v>
      </c>
      <c r="B328" t="s">
        <v>2885</v>
      </c>
      <c r="C328" t="s">
        <v>18</v>
      </c>
      <c r="D328">
        <v>349</v>
      </c>
      <c r="E328">
        <v>999</v>
      </c>
      <c r="F328">
        <v>0.65</v>
      </c>
      <c r="G328">
        <v>4.3</v>
      </c>
      <c r="H328">
        <v>838</v>
      </c>
      <c r="I328" t="s">
        <v>2886</v>
      </c>
      <c r="J328" t="s">
        <v>2767</v>
      </c>
      <c r="K328" t="s">
        <v>2768</v>
      </c>
      <c r="L328" t="s">
        <v>2769</v>
      </c>
      <c r="M328" t="s">
        <v>2770</v>
      </c>
      <c r="N328" t="s">
        <v>2771</v>
      </c>
      <c r="O328" t="s">
        <v>2887</v>
      </c>
      <c r="P328" t="s">
        <v>2888</v>
      </c>
    </row>
    <row r="329" spans="1:16" x14ac:dyDescent="0.35">
      <c r="A329" t="s">
        <v>2889</v>
      </c>
      <c r="B329" t="s">
        <v>2890</v>
      </c>
      <c r="C329" t="s">
        <v>467</v>
      </c>
      <c r="D329">
        <v>197</v>
      </c>
      <c r="E329">
        <v>499</v>
      </c>
      <c r="F329">
        <v>0.61</v>
      </c>
      <c r="G329">
        <v>3.8</v>
      </c>
      <c r="H329">
        <v>136</v>
      </c>
      <c r="I329" t="s">
        <v>2891</v>
      </c>
      <c r="J329" t="s">
        <v>2892</v>
      </c>
      <c r="K329" t="s">
        <v>2893</v>
      </c>
      <c r="L329" t="s">
        <v>2894</v>
      </c>
      <c r="M329" t="s">
        <v>2895</v>
      </c>
      <c r="N329" t="s">
        <v>2896</v>
      </c>
      <c r="O329" t="s">
        <v>2897</v>
      </c>
      <c r="P329" t="s">
        <v>2898</v>
      </c>
    </row>
    <row r="330" spans="1:16" x14ac:dyDescent="0.35">
      <c r="A330" t="s">
        <v>2899</v>
      </c>
      <c r="B330" t="s">
        <v>2900</v>
      </c>
      <c r="C330" t="s">
        <v>1997</v>
      </c>
      <c r="D330">
        <v>1299</v>
      </c>
      <c r="E330">
        <v>2499</v>
      </c>
      <c r="F330">
        <v>0.48</v>
      </c>
      <c r="G330">
        <v>4.3</v>
      </c>
      <c r="H330">
        <v>301</v>
      </c>
      <c r="I330" t="s">
        <v>2901</v>
      </c>
      <c r="J330" t="s">
        <v>2902</v>
      </c>
      <c r="K330" t="s">
        <v>2903</v>
      </c>
      <c r="L330" t="s">
        <v>2904</v>
      </c>
      <c r="M330" t="s">
        <v>2905</v>
      </c>
      <c r="N330" t="s">
        <v>2906</v>
      </c>
      <c r="O330" t="s">
        <v>2907</v>
      </c>
      <c r="P330" t="s">
        <v>2908</v>
      </c>
    </row>
    <row r="331" spans="1:16" x14ac:dyDescent="0.35">
      <c r="A331" t="s">
        <v>2909</v>
      </c>
      <c r="B331" t="s">
        <v>2910</v>
      </c>
      <c r="C331" t="s">
        <v>18</v>
      </c>
      <c r="D331">
        <v>1519</v>
      </c>
      <c r="E331">
        <v>1899</v>
      </c>
      <c r="F331">
        <v>0.2</v>
      </c>
      <c r="G331">
        <v>4.4000000000000004</v>
      </c>
      <c r="H331">
        <v>19763</v>
      </c>
      <c r="I331" t="s">
        <v>2911</v>
      </c>
      <c r="J331" t="s">
        <v>2912</v>
      </c>
      <c r="K331" t="s">
        <v>2913</v>
      </c>
      <c r="L331" t="s">
        <v>2914</v>
      </c>
      <c r="M331" t="s">
        <v>2915</v>
      </c>
      <c r="N331" t="s">
        <v>2916</v>
      </c>
      <c r="O331" t="s">
        <v>2917</v>
      </c>
      <c r="P331" t="s">
        <v>2918</v>
      </c>
    </row>
    <row r="332" spans="1:16" x14ac:dyDescent="0.35">
      <c r="A332" t="s">
        <v>2919</v>
      </c>
      <c r="B332" t="s">
        <v>2920</v>
      </c>
      <c r="C332" t="s">
        <v>170</v>
      </c>
      <c r="D332">
        <v>46999</v>
      </c>
      <c r="E332">
        <v>69999</v>
      </c>
      <c r="F332">
        <v>0.33</v>
      </c>
      <c r="G332">
        <v>4.3</v>
      </c>
      <c r="H332">
        <v>21252</v>
      </c>
      <c r="I332" t="s">
        <v>2921</v>
      </c>
      <c r="J332" t="s">
        <v>2922</v>
      </c>
      <c r="K332" t="s">
        <v>2923</v>
      </c>
      <c r="L332" t="s">
        <v>2924</v>
      </c>
      <c r="M332" t="s">
        <v>2925</v>
      </c>
      <c r="N332" t="s">
        <v>2926</v>
      </c>
      <c r="O332" t="s">
        <v>2927</v>
      </c>
      <c r="P332" t="s">
        <v>2928</v>
      </c>
    </row>
    <row r="333" spans="1:16" x14ac:dyDescent="0.35">
      <c r="A333" t="s">
        <v>2929</v>
      </c>
      <c r="B333" t="s">
        <v>2930</v>
      </c>
      <c r="C333" t="s">
        <v>18</v>
      </c>
      <c r="D333">
        <v>299</v>
      </c>
      <c r="E333">
        <v>799</v>
      </c>
      <c r="F333">
        <v>0.63</v>
      </c>
      <c r="G333">
        <v>4.3</v>
      </c>
      <c r="H333">
        <v>1902</v>
      </c>
      <c r="I333" t="s">
        <v>2931</v>
      </c>
      <c r="J333" t="s">
        <v>2932</v>
      </c>
      <c r="K333" t="s">
        <v>2933</v>
      </c>
      <c r="L333" t="s">
        <v>2934</v>
      </c>
      <c r="M333" t="s">
        <v>2935</v>
      </c>
      <c r="N333" t="s">
        <v>2936</v>
      </c>
      <c r="O333" t="s">
        <v>2937</v>
      </c>
      <c r="P333" t="s">
        <v>2938</v>
      </c>
    </row>
    <row r="334" spans="1:16" x14ac:dyDescent="0.35">
      <c r="A334" t="s">
        <v>2939</v>
      </c>
      <c r="B334" t="s">
        <v>2940</v>
      </c>
      <c r="C334" t="s">
        <v>2941</v>
      </c>
      <c r="D334">
        <v>1799</v>
      </c>
      <c r="E334">
        <v>19999</v>
      </c>
      <c r="F334">
        <v>0.91</v>
      </c>
      <c r="G334">
        <v>4.2</v>
      </c>
      <c r="H334">
        <v>13937</v>
      </c>
      <c r="I334" t="s">
        <v>2942</v>
      </c>
      <c r="J334" t="s">
        <v>2943</v>
      </c>
      <c r="K334" t="s">
        <v>2944</v>
      </c>
      <c r="L334" t="s">
        <v>2945</v>
      </c>
      <c r="M334" t="s">
        <v>2946</v>
      </c>
      <c r="N334" t="s">
        <v>2947</v>
      </c>
      <c r="O334" t="s">
        <v>2948</v>
      </c>
      <c r="P334" t="s">
        <v>2949</v>
      </c>
    </row>
    <row r="335" spans="1:16" x14ac:dyDescent="0.35">
      <c r="A335" t="s">
        <v>2950</v>
      </c>
      <c r="B335" t="s">
        <v>2951</v>
      </c>
      <c r="C335" t="s">
        <v>2941</v>
      </c>
      <c r="D335">
        <v>1998</v>
      </c>
      <c r="E335">
        <v>9999</v>
      </c>
      <c r="F335">
        <v>0.8</v>
      </c>
      <c r="G335">
        <v>4.3</v>
      </c>
      <c r="H335">
        <v>27696</v>
      </c>
      <c r="I335" t="s">
        <v>2952</v>
      </c>
      <c r="J335" t="s">
        <v>2953</v>
      </c>
      <c r="K335" t="s">
        <v>2954</v>
      </c>
      <c r="L335" t="s">
        <v>2955</v>
      </c>
      <c r="M335" t="s">
        <v>2956</v>
      </c>
      <c r="N335" t="s">
        <v>2957</v>
      </c>
      <c r="O335" t="s">
        <v>2958</v>
      </c>
      <c r="P335" t="s">
        <v>2959</v>
      </c>
    </row>
    <row r="336" spans="1:16" x14ac:dyDescent="0.35">
      <c r="A336" t="s">
        <v>2960</v>
      </c>
      <c r="B336" t="s">
        <v>2961</v>
      </c>
      <c r="C336" t="s">
        <v>2941</v>
      </c>
      <c r="D336">
        <v>1999</v>
      </c>
      <c r="E336">
        <v>7990</v>
      </c>
      <c r="F336">
        <v>0.75</v>
      </c>
      <c r="G336">
        <v>3.8</v>
      </c>
      <c r="H336">
        <v>17831</v>
      </c>
      <c r="I336" t="s">
        <v>2962</v>
      </c>
      <c r="J336" t="s">
        <v>2963</v>
      </c>
      <c r="K336" t="s">
        <v>2964</v>
      </c>
      <c r="L336" t="s">
        <v>2965</v>
      </c>
      <c r="M336" t="s">
        <v>2966</v>
      </c>
      <c r="N336" t="s">
        <v>2967</v>
      </c>
      <c r="O336" t="s">
        <v>2968</v>
      </c>
      <c r="P336" t="s">
        <v>2969</v>
      </c>
    </row>
    <row r="337" spans="1:16" x14ac:dyDescent="0.35">
      <c r="A337" t="s">
        <v>2970</v>
      </c>
      <c r="B337" t="s">
        <v>2971</v>
      </c>
      <c r="C337" t="s">
        <v>2972</v>
      </c>
      <c r="D337">
        <v>2049</v>
      </c>
      <c r="E337">
        <v>2199</v>
      </c>
      <c r="F337">
        <v>7.0000000000000007E-2</v>
      </c>
      <c r="G337">
        <v>4.3</v>
      </c>
      <c r="H337">
        <v>178912</v>
      </c>
      <c r="I337" t="s">
        <v>2973</v>
      </c>
      <c r="J337" t="s">
        <v>2974</v>
      </c>
      <c r="K337" t="s">
        <v>2975</v>
      </c>
      <c r="L337" t="s">
        <v>2976</v>
      </c>
      <c r="M337" t="s">
        <v>2977</v>
      </c>
      <c r="N337" t="s">
        <v>2978</v>
      </c>
      <c r="O337" t="s">
        <v>2979</v>
      </c>
      <c r="P337" t="s">
        <v>2980</v>
      </c>
    </row>
    <row r="338" spans="1:16" x14ac:dyDescent="0.35">
      <c r="A338" t="s">
        <v>2981</v>
      </c>
      <c r="B338" t="s">
        <v>2982</v>
      </c>
      <c r="C338" t="s">
        <v>2983</v>
      </c>
      <c r="D338">
        <v>6499</v>
      </c>
      <c r="E338">
        <v>8999</v>
      </c>
      <c r="F338">
        <v>0.28000000000000003</v>
      </c>
      <c r="G338">
        <v>4</v>
      </c>
      <c r="H338">
        <v>7807</v>
      </c>
      <c r="I338" t="s">
        <v>2984</v>
      </c>
      <c r="J338" t="s">
        <v>2985</v>
      </c>
      <c r="K338" t="s">
        <v>2986</v>
      </c>
      <c r="L338" t="s">
        <v>2987</v>
      </c>
      <c r="M338" t="s">
        <v>2988</v>
      </c>
      <c r="N338" t="s">
        <v>2989</v>
      </c>
      <c r="O338" t="s">
        <v>2990</v>
      </c>
      <c r="P338" t="s">
        <v>2991</v>
      </c>
    </row>
    <row r="339" spans="1:16" x14ac:dyDescent="0.35">
      <c r="A339" t="s">
        <v>2992</v>
      </c>
      <c r="B339" t="s">
        <v>2993</v>
      </c>
      <c r="C339" t="s">
        <v>2983</v>
      </c>
      <c r="D339">
        <v>28999</v>
      </c>
      <c r="E339">
        <v>28999</v>
      </c>
      <c r="F339">
        <v>0</v>
      </c>
      <c r="G339">
        <v>4.3</v>
      </c>
      <c r="H339">
        <v>17415</v>
      </c>
      <c r="I339" t="s">
        <v>2994</v>
      </c>
      <c r="J339" t="s">
        <v>2995</v>
      </c>
      <c r="K339" t="s">
        <v>2996</v>
      </c>
      <c r="L339" t="s">
        <v>2997</v>
      </c>
      <c r="M339" t="s">
        <v>2998</v>
      </c>
      <c r="N339" t="s">
        <v>2999</v>
      </c>
      <c r="O339" t="s">
        <v>3000</v>
      </c>
      <c r="P339" t="s">
        <v>3001</v>
      </c>
    </row>
    <row r="340" spans="1:16" x14ac:dyDescent="0.35">
      <c r="A340" t="s">
        <v>3002</v>
      </c>
      <c r="B340" t="s">
        <v>3003</v>
      </c>
      <c r="C340" t="s">
        <v>2983</v>
      </c>
      <c r="D340">
        <v>28999</v>
      </c>
      <c r="E340">
        <v>28999</v>
      </c>
      <c r="F340">
        <v>0</v>
      </c>
      <c r="G340">
        <v>4.3</v>
      </c>
      <c r="H340">
        <v>17415</v>
      </c>
      <c r="I340" t="s">
        <v>3004</v>
      </c>
      <c r="J340" t="s">
        <v>2995</v>
      </c>
      <c r="K340" t="s">
        <v>2996</v>
      </c>
      <c r="L340" t="s">
        <v>2997</v>
      </c>
      <c r="M340" t="s">
        <v>2998</v>
      </c>
      <c r="N340" t="s">
        <v>2999</v>
      </c>
      <c r="O340" t="s">
        <v>3005</v>
      </c>
      <c r="P340" t="s">
        <v>3006</v>
      </c>
    </row>
    <row r="341" spans="1:16" x14ac:dyDescent="0.35">
      <c r="A341" t="s">
        <v>3007</v>
      </c>
      <c r="B341" t="s">
        <v>3008</v>
      </c>
      <c r="C341" t="s">
        <v>2983</v>
      </c>
      <c r="D341">
        <v>6499</v>
      </c>
      <c r="E341">
        <v>8999</v>
      </c>
      <c r="F341">
        <v>0.28000000000000003</v>
      </c>
      <c r="G341">
        <v>4</v>
      </c>
      <c r="H341">
        <v>7807</v>
      </c>
      <c r="I341" t="s">
        <v>2984</v>
      </c>
      <c r="J341" t="s">
        <v>2985</v>
      </c>
      <c r="K341" t="s">
        <v>2986</v>
      </c>
      <c r="L341" t="s">
        <v>2987</v>
      </c>
      <c r="M341" t="s">
        <v>2988</v>
      </c>
      <c r="N341" t="s">
        <v>2989</v>
      </c>
      <c r="O341" t="s">
        <v>3009</v>
      </c>
      <c r="P341" t="s">
        <v>3010</v>
      </c>
    </row>
    <row r="342" spans="1:16" x14ac:dyDescent="0.35">
      <c r="A342" t="s">
        <v>3011</v>
      </c>
      <c r="B342" t="s">
        <v>3012</v>
      </c>
      <c r="C342" t="s">
        <v>2983</v>
      </c>
      <c r="D342">
        <v>6499</v>
      </c>
      <c r="E342">
        <v>8999</v>
      </c>
      <c r="F342">
        <v>0.28000000000000003</v>
      </c>
      <c r="G342">
        <v>4</v>
      </c>
      <c r="H342">
        <v>7807</v>
      </c>
      <c r="I342" t="s">
        <v>2984</v>
      </c>
      <c r="J342" t="s">
        <v>2985</v>
      </c>
      <c r="K342" t="s">
        <v>2986</v>
      </c>
      <c r="L342" t="s">
        <v>2987</v>
      </c>
      <c r="M342" t="s">
        <v>2988</v>
      </c>
      <c r="N342" t="s">
        <v>2989</v>
      </c>
      <c r="O342" t="s">
        <v>3013</v>
      </c>
      <c r="P342" t="s">
        <v>3014</v>
      </c>
    </row>
    <row r="343" spans="1:16" x14ac:dyDescent="0.35">
      <c r="A343" t="s">
        <v>3015</v>
      </c>
      <c r="B343" t="s">
        <v>3016</v>
      </c>
      <c r="C343" t="s">
        <v>3017</v>
      </c>
      <c r="D343">
        <v>569</v>
      </c>
      <c r="E343">
        <v>1000</v>
      </c>
      <c r="F343">
        <v>0.43</v>
      </c>
      <c r="G343">
        <v>4.4000000000000004</v>
      </c>
      <c r="H343">
        <v>67259</v>
      </c>
      <c r="I343" t="s">
        <v>3018</v>
      </c>
      <c r="J343" t="s">
        <v>3019</v>
      </c>
      <c r="K343" t="s">
        <v>3020</v>
      </c>
      <c r="L343" t="s">
        <v>3021</v>
      </c>
      <c r="M343" t="s">
        <v>3022</v>
      </c>
      <c r="N343" t="s">
        <v>3023</v>
      </c>
      <c r="O343" t="s">
        <v>3024</v>
      </c>
      <c r="P343" t="s">
        <v>3025</v>
      </c>
    </row>
    <row r="344" spans="1:16" x14ac:dyDescent="0.35">
      <c r="A344" t="s">
        <v>3026</v>
      </c>
      <c r="B344" t="s">
        <v>3027</v>
      </c>
      <c r="C344" t="s">
        <v>2941</v>
      </c>
      <c r="D344">
        <v>1898</v>
      </c>
      <c r="E344">
        <v>4999</v>
      </c>
      <c r="F344">
        <v>0.62</v>
      </c>
      <c r="G344">
        <v>4.0999999999999996</v>
      </c>
      <c r="H344">
        <v>10689</v>
      </c>
      <c r="I344" t="s">
        <v>3028</v>
      </c>
      <c r="J344" t="s">
        <v>3029</v>
      </c>
      <c r="K344" t="s">
        <v>3030</v>
      </c>
      <c r="L344" t="s">
        <v>3031</v>
      </c>
      <c r="M344" t="s">
        <v>3032</v>
      </c>
      <c r="N344" t="s">
        <v>3033</v>
      </c>
      <c r="O344" t="s">
        <v>3034</v>
      </c>
      <c r="P344" t="s">
        <v>3035</v>
      </c>
    </row>
    <row r="345" spans="1:16" x14ac:dyDescent="0.35">
      <c r="A345" t="s">
        <v>3036</v>
      </c>
      <c r="B345" t="s">
        <v>3037</v>
      </c>
      <c r="C345" t="s">
        <v>3038</v>
      </c>
      <c r="D345">
        <v>1299</v>
      </c>
      <c r="E345">
        <v>1599</v>
      </c>
      <c r="F345">
        <v>0.19</v>
      </c>
      <c r="G345">
        <v>4</v>
      </c>
      <c r="H345">
        <v>128311</v>
      </c>
      <c r="I345" t="s">
        <v>3039</v>
      </c>
      <c r="J345" t="s">
        <v>3040</v>
      </c>
      <c r="K345" t="s">
        <v>3041</v>
      </c>
      <c r="L345" t="s">
        <v>3042</v>
      </c>
      <c r="M345" t="s">
        <v>3043</v>
      </c>
      <c r="N345" t="s">
        <v>3044</v>
      </c>
      <c r="O345" t="s">
        <v>3045</v>
      </c>
      <c r="P345" t="s">
        <v>3046</v>
      </c>
    </row>
    <row r="346" spans="1:16" x14ac:dyDescent="0.35">
      <c r="A346" t="s">
        <v>3047</v>
      </c>
      <c r="B346" t="s">
        <v>3048</v>
      </c>
      <c r="C346" t="s">
        <v>2941</v>
      </c>
      <c r="D346">
        <v>1499</v>
      </c>
      <c r="E346">
        <v>6990</v>
      </c>
      <c r="F346">
        <v>0.79</v>
      </c>
      <c r="G346">
        <v>3.9</v>
      </c>
      <c r="H346">
        <v>21796</v>
      </c>
      <c r="I346" t="s">
        <v>3049</v>
      </c>
      <c r="J346" t="s">
        <v>3050</v>
      </c>
      <c r="K346" t="s">
        <v>3051</v>
      </c>
      <c r="L346" t="s">
        <v>3052</v>
      </c>
      <c r="M346" t="s">
        <v>3053</v>
      </c>
      <c r="N346" t="s">
        <v>3054</v>
      </c>
      <c r="O346" t="s">
        <v>3055</v>
      </c>
      <c r="P346" t="s">
        <v>3056</v>
      </c>
    </row>
    <row r="347" spans="1:16" x14ac:dyDescent="0.35">
      <c r="A347" t="s">
        <v>3057</v>
      </c>
      <c r="B347" t="s">
        <v>3058</v>
      </c>
      <c r="C347" t="s">
        <v>3059</v>
      </c>
      <c r="D347">
        <v>599</v>
      </c>
      <c r="E347">
        <v>999</v>
      </c>
      <c r="F347">
        <v>0.4</v>
      </c>
      <c r="G347">
        <v>4.0999999999999996</v>
      </c>
      <c r="H347">
        <v>192590</v>
      </c>
      <c r="I347" t="s">
        <v>3060</v>
      </c>
      <c r="J347" t="s">
        <v>3061</v>
      </c>
      <c r="K347" t="s">
        <v>3062</v>
      </c>
      <c r="L347" t="s">
        <v>3063</v>
      </c>
      <c r="M347" t="s">
        <v>3064</v>
      </c>
      <c r="N347" t="s">
        <v>3065</v>
      </c>
      <c r="O347" t="s">
        <v>3066</v>
      </c>
      <c r="P347" t="s">
        <v>3067</v>
      </c>
    </row>
    <row r="348" spans="1:16" x14ac:dyDescent="0.35">
      <c r="A348" t="s">
        <v>3068</v>
      </c>
      <c r="B348" t="s">
        <v>3069</v>
      </c>
      <c r="C348" t="s">
        <v>2983</v>
      </c>
      <c r="D348">
        <v>9499</v>
      </c>
      <c r="E348">
        <v>11999</v>
      </c>
      <c r="F348">
        <v>0.21</v>
      </c>
      <c r="G348">
        <v>4.2</v>
      </c>
      <c r="H348">
        <v>284</v>
      </c>
      <c r="I348" t="s">
        <v>3070</v>
      </c>
      <c r="J348" t="s">
        <v>3071</v>
      </c>
      <c r="K348" t="s">
        <v>3072</v>
      </c>
      <c r="L348" t="s">
        <v>3073</v>
      </c>
      <c r="M348" t="s">
        <v>3074</v>
      </c>
      <c r="N348" t="s">
        <v>3075</v>
      </c>
      <c r="O348" t="s">
        <v>3076</v>
      </c>
      <c r="P348" t="s">
        <v>3077</v>
      </c>
    </row>
    <row r="349" spans="1:16" x14ac:dyDescent="0.35">
      <c r="A349" t="s">
        <v>3078</v>
      </c>
      <c r="B349" t="s">
        <v>3079</v>
      </c>
      <c r="C349" t="s">
        <v>3059</v>
      </c>
      <c r="D349">
        <v>599</v>
      </c>
      <c r="E349">
        <v>2499</v>
      </c>
      <c r="F349">
        <v>0.76</v>
      </c>
      <c r="G349">
        <v>3.9</v>
      </c>
      <c r="H349">
        <v>58162</v>
      </c>
      <c r="I349" t="s">
        <v>3080</v>
      </c>
      <c r="J349" t="s">
        <v>3081</v>
      </c>
      <c r="K349" t="s">
        <v>3082</v>
      </c>
      <c r="L349" t="s">
        <v>3083</v>
      </c>
      <c r="M349" t="s">
        <v>3084</v>
      </c>
      <c r="N349" t="s">
        <v>3085</v>
      </c>
      <c r="O349" t="s">
        <v>3086</v>
      </c>
      <c r="P349" t="s">
        <v>3087</v>
      </c>
    </row>
    <row r="350" spans="1:16" x14ac:dyDescent="0.35">
      <c r="A350" t="s">
        <v>3088</v>
      </c>
      <c r="B350" t="s">
        <v>3089</v>
      </c>
      <c r="C350" t="s">
        <v>2983</v>
      </c>
      <c r="D350">
        <v>8999</v>
      </c>
      <c r="E350">
        <v>11999</v>
      </c>
      <c r="F350">
        <v>0.25</v>
      </c>
      <c r="G350">
        <v>4</v>
      </c>
      <c r="H350">
        <v>12796</v>
      </c>
      <c r="I350" t="s">
        <v>3090</v>
      </c>
      <c r="J350" t="s">
        <v>3091</v>
      </c>
      <c r="K350" t="s">
        <v>3092</v>
      </c>
      <c r="L350" t="s">
        <v>3093</v>
      </c>
      <c r="M350" t="s">
        <v>3094</v>
      </c>
      <c r="N350" t="s">
        <v>3095</v>
      </c>
      <c r="O350" t="s">
        <v>3096</v>
      </c>
      <c r="P350" t="s">
        <v>3097</v>
      </c>
    </row>
    <row r="351" spans="1:16" x14ac:dyDescent="0.35">
      <c r="A351" t="s">
        <v>3098</v>
      </c>
      <c r="B351" t="s">
        <v>3099</v>
      </c>
      <c r="C351" t="s">
        <v>3100</v>
      </c>
      <c r="D351">
        <v>349</v>
      </c>
      <c r="E351">
        <v>1299</v>
      </c>
      <c r="F351">
        <v>0.73</v>
      </c>
      <c r="G351">
        <v>4</v>
      </c>
      <c r="H351">
        <v>14282</v>
      </c>
      <c r="I351" t="s">
        <v>3101</v>
      </c>
      <c r="J351" t="s">
        <v>3102</v>
      </c>
      <c r="K351" t="s">
        <v>3103</v>
      </c>
      <c r="L351" t="s">
        <v>3104</v>
      </c>
      <c r="M351" t="s">
        <v>3105</v>
      </c>
      <c r="N351" t="s">
        <v>3106</v>
      </c>
      <c r="O351" t="s">
        <v>3107</v>
      </c>
      <c r="P351" t="s">
        <v>3108</v>
      </c>
    </row>
    <row r="352" spans="1:16" x14ac:dyDescent="0.35">
      <c r="A352" t="s">
        <v>3109</v>
      </c>
      <c r="B352" t="s">
        <v>3110</v>
      </c>
      <c r="C352" t="s">
        <v>3059</v>
      </c>
      <c r="D352">
        <v>349</v>
      </c>
      <c r="E352">
        <v>999</v>
      </c>
      <c r="F352">
        <v>0.65</v>
      </c>
      <c r="G352">
        <v>4.0999999999999996</v>
      </c>
      <c r="H352">
        <v>363713</v>
      </c>
      <c r="I352" t="s">
        <v>3111</v>
      </c>
      <c r="J352" t="s">
        <v>3112</v>
      </c>
      <c r="K352" t="s">
        <v>3113</v>
      </c>
      <c r="L352" t="s">
        <v>3114</v>
      </c>
      <c r="M352" t="s">
        <v>3115</v>
      </c>
      <c r="N352" t="s">
        <v>3116</v>
      </c>
      <c r="O352" t="s">
        <v>3117</v>
      </c>
      <c r="P352" t="s">
        <v>3118</v>
      </c>
    </row>
    <row r="353" spans="1:16" x14ac:dyDescent="0.35">
      <c r="A353" t="s">
        <v>3119</v>
      </c>
      <c r="B353" t="s">
        <v>3120</v>
      </c>
      <c r="C353" t="s">
        <v>3017</v>
      </c>
      <c r="D353">
        <v>959</v>
      </c>
      <c r="E353">
        <v>1800</v>
      </c>
      <c r="F353">
        <v>0.47</v>
      </c>
      <c r="G353">
        <v>4.4000000000000004</v>
      </c>
      <c r="H353">
        <v>67259</v>
      </c>
      <c r="I353" t="s">
        <v>3018</v>
      </c>
      <c r="J353" t="s">
        <v>3019</v>
      </c>
      <c r="K353" t="s">
        <v>3020</v>
      </c>
      <c r="L353" t="s">
        <v>3021</v>
      </c>
      <c r="M353" t="s">
        <v>3022</v>
      </c>
      <c r="N353" t="s">
        <v>3023</v>
      </c>
      <c r="O353" t="s">
        <v>3121</v>
      </c>
      <c r="P353" t="s">
        <v>3122</v>
      </c>
    </row>
    <row r="354" spans="1:16" x14ac:dyDescent="0.35">
      <c r="A354" t="s">
        <v>3123</v>
      </c>
      <c r="B354" t="s">
        <v>3124</v>
      </c>
      <c r="C354" t="s">
        <v>2983</v>
      </c>
      <c r="D354">
        <v>9499</v>
      </c>
      <c r="E354">
        <v>11999</v>
      </c>
      <c r="F354">
        <v>0.21</v>
      </c>
      <c r="G354">
        <v>4.2</v>
      </c>
      <c r="H354">
        <v>284</v>
      </c>
      <c r="I354" t="s">
        <v>3070</v>
      </c>
      <c r="J354" t="s">
        <v>3071</v>
      </c>
      <c r="K354" t="s">
        <v>3072</v>
      </c>
      <c r="L354" t="s">
        <v>3073</v>
      </c>
      <c r="M354" t="s">
        <v>3074</v>
      </c>
      <c r="N354" t="s">
        <v>3075</v>
      </c>
      <c r="O354" t="s">
        <v>3125</v>
      </c>
      <c r="P354" t="s">
        <v>3126</v>
      </c>
    </row>
    <row r="355" spans="1:16" x14ac:dyDescent="0.35">
      <c r="A355" t="s">
        <v>3127</v>
      </c>
      <c r="B355" t="s">
        <v>3128</v>
      </c>
      <c r="C355" t="s">
        <v>2972</v>
      </c>
      <c r="D355">
        <v>1499</v>
      </c>
      <c r="E355">
        <v>2499</v>
      </c>
      <c r="F355">
        <v>0.4</v>
      </c>
      <c r="G355">
        <v>4.3</v>
      </c>
      <c r="H355">
        <v>15970</v>
      </c>
      <c r="I355" t="s">
        <v>3129</v>
      </c>
      <c r="J355" t="s">
        <v>3130</v>
      </c>
      <c r="K355" t="s">
        <v>3131</v>
      </c>
      <c r="L355" t="s">
        <v>3132</v>
      </c>
      <c r="M355" t="s">
        <v>3133</v>
      </c>
      <c r="N355" t="s">
        <v>3134</v>
      </c>
      <c r="O355" t="s">
        <v>3135</v>
      </c>
      <c r="P355" t="s">
        <v>3136</v>
      </c>
    </row>
    <row r="356" spans="1:16" x14ac:dyDescent="0.35">
      <c r="A356" t="s">
        <v>3137</v>
      </c>
      <c r="B356" t="s">
        <v>3138</v>
      </c>
      <c r="C356" t="s">
        <v>2972</v>
      </c>
      <c r="D356">
        <v>1149</v>
      </c>
      <c r="E356">
        <v>2199</v>
      </c>
      <c r="F356">
        <v>0.48</v>
      </c>
      <c r="G356">
        <v>4.3</v>
      </c>
      <c r="H356">
        <v>178912</v>
      </c>
      <c r="I356" t="s">
        <v>3139</v>
      </c>
      <c r="J356" t="s">
        <v>2974</v>
      </c>
      <c r="K356" t="s">
        <v>2975</v>
      </c>
      <c r="L356" t="s">
        <v>2976</v>
      </c>
      <c r="M356" t="s">
        <v>2977</v>
      </c>
      <c r="N356" t="s">
        <v>2978</v>
      </c>
      <c r="O356" t="s">
        <v>3140</v>
      </c>
      <c r="P356" t="s">
        <v>3141</v>
      </c>
    </row>
    <row r="357" spans="1:16" x14ac:dyDescent="0.35">
      <c r="A357" t="s">
        <v>3142</v>
      </c>
      <c r="B357" t="s">
        <v>3143</v>
      </c>
      <c r="C357" t="s">
        <v>3144</v>
      </c>
      <c r="D357">
        <v>349</v>
      </c>
      <c r="E357">
        <v>999</v>
      </c>
      <c r="F357">
        <v>0.65</v>
      </c>
      <c r="G357">
        <v>3.9</v>
      </c>
      <c r="H357">
        <v>46399</v>
      </c>
      <c r="I357" t="s">
        <v>3145</v>
      </c>
      <c r="J357" t="s">
        <v>3146</v>
      </c>
      <c r="K357" t="s">
        <v>3147</v>
      </c>
      <c r="L357" t="s">
        <v>3148</v>
      </c>
      <c r="M357" t="s">
        <v>3149</v>
      </c>
      <c r="N357" t="s">
        <v>3150</v>
      </c>
      <c r="O357" t="s">
        <v>3151</v>
      </c>
      <c r="P357" t="s">
        <v>3152</v>
      </c>
    </row>
    <row r="358" spans="1:16" x14ac:dyDescent="0.35">
      <c r="A358" t="s">
        <v>3153</v>
      </c>
      <c r="B358" t="s">
        <v>3154</v>
      </c>
      <c r="C358" t="s">
        <v>3155</v>
      </c>
      <c r="D358">
        <v>1219</v>
      </c>
      <c r="E358">
        <v>1699</v>
      </c>
      <c r="F358">
        <v>0.28000000000000003</v>
      </c>
      <c r="G358">
        <v>4.4000000000000004</v>
      </c>
      <c r="H358">
        <v>8891</v>
      </c>
      <c r="I358" t="s">
        <v>3156</v>
      </c>
      <c r="J358" t="s">
        <v>3157</v>
      </c>
      <c r="K358" t="s">
        <v>3158</v>
      </c>
      <c r="L358" t="s">
        <v>3159</v>
      </c>
      <c r="M358" t="s">
        <v>3160</v>
      </c>
      <c r="N358" t="s">
        <v>3161</v>
      </c>
      <c r="O358" t="s">
        <v>3162</v>
      </c>
      <c r="P358" t="s">
        <v>3163</v>
      </c>
    </row>
    <row r="359" spans="1:16" x14ac:dyDescent="0.35">
      <c r="A359" t="s">
        <v>3164</v>
      </c>
      <c r="B359" t="s">
        <v>3165</v>
      </c>
      <c r="C359" t="s">
        <v>2941</v>
      </c>
      <c r="D359">
        <v>1599</v>
      </c>
      <c r="E359">
        <v>3999</v>
      </c>
      <c r="F359">
        <v>0.6</v>
      </c>
      <c r="G359">
        <v>4</v>
      </c>
      <c r="H359">
        <v>30254</v>
      </c>
      <c r="I359" t="s">
        <v>3166</v>
      </c>
      <c r="J359" t="s">
        <v>3167</v>
      </c>
      <c r="K359" t="s">
        <v>3168</v>
      </c>
      <c r="L359" t="s">
        <v>3169</v>
      </c>
      <c r="M359" t="s">
        <v>3170</v>
      </c>
      <c r="N359" t="s">
        <v>3171</v>
      </c>
      <c r="O359" t="s">
        <v>3172</v>
      </c>
      <c r="P359" t="s">
        <v>3173</v>
      </c>
    </row>
    <row r="360" spans="1:16" x14ac:dyDescent="0.35">
      <c r="A360" t="s">
        <v>3174</v>
      </c>
      <c r="B360" t="s">
        <v>3175</v>
      </c>
      <c r="C360" t="s">
        <v>2941</v>
      </c>
      <c r="D360">
        <v>1499</v>
      </c>
      <c r="E360">
        <v>7999</v>
      </c>
      <c r="F360">
        <v>0.81</v>
      </c>
      <c r="G360">
        <v>4.2</v>
      </c>
      <c r="H360">
        <v>22636</v>
      </c>
      <c r="I360" t="s">
        <v>3176</v>
      </c>
      <c r="J360" t="s">
        <v>3177</v>
      </c>
      <c r="K360" t="s">
        <v>3178</v>
      </c>
      <c r="L360" t="s">
        <v>3179</v>
      </c>
      <c r="M360" t="s">
        <v>3180</v>
      </c>
      <c r="N360" t="s">
        <v>3181</v>
      </c>
      <c r="O360" t="s">
        <v>3182</v>
      </c>
      <c r="P360" t="s">
        <v>3183</v>
      </c>
    </row>
    <row r="361" spans="1:16" x14ac:dyDescent="0.35">
      <c r="A361" t="s">
        <v>3184</v>
      </c>
      <c r="B361" t="s">
        <v>3185</v>
      </c>
      <c r="C361" t="s">
        <v>2983</v>
      </c>
      <c r="D361">
        <v>18499</v>
      </c>
      <c r="E361">
        <v>25999</v>
      </c>
      <c r="F361">
        <v>0.28999999999999998</v>
      </c>
      <c r="G361">
        <v>4.0999999999999996</v>
      </c>
      <c r="H361">
        <v>22318</v>
      </c>
      <c r="I361" t="s">
        <v>3186</v>
      </c>
      <c r="J361" t="s">
        <v>3187</v>
      </c>
      <c r="K361" t="s">
        <v>3188</v>
      </c>
      <c r="L361" t="s">
        <v>3189</v>
      </c>
      <c r="M361" t="s">
        <v>3190</v>
      </c>
      <c r="N361" t="s">
        <v>3191</v>
      </c>
      <c r="O361" t="s">
        <v>3192</v>
      </c>
      <c r="P361" t="s">
        <v>3193</v>
      </c>
    </row>
    <row r="362" spans="1:16" x14ac:dyDescent="0.35">
      <c r="A362" t="s">
        <v>3194</v>
      </c>
      <c r="B362" t="s">
        <v>3195</v>
      </c>
      <c r="C362" t="s">
        <v>3017</v>
      </c>
      <c r="D362">
        <v>369</v>
      </c>
      <c r="E362">
        <v>700</v>
      </c>
      <c r="F362">
        <v>0.47</v>
      </c>
      <c r="G362">
        <v>4.4000000000000004</v>
      </c>
      <c r="H362">
        <v>67259</v>
      </c>
      <c r="I362" t="s">
        <v>3196</v>
      </c>
      <c r="J362" t="s">
        <v>3019</v>
      </c>
      <c r="K362" t="s">
        <v>3020</v>
      </c>
      <c r="L362" t="s">
        <v>3021</v>
      </c>
      <c r="M362" t="s">
        <v>3022</v>
      </c>
      <c r="N362" t="s">
        <v>3023</v>
      </c>
      <c r="O362" t="s">
        <v>3197</v>
      </c>
      <c r="P362" t="s">
        <v>3198</v>
      </c>
    </row>
    <row r="363" spans="1:16" x14ac:dyDescent="0.35">
      <c r="A363" t="s">
        <v>3199</v>
      </c>
      <c r="B363" t="s">
        <v>3200</v>
      </c>
      <c r="C363" t="s">
        <v>2983</v>
      </c>
      <c r="D363">
        <v>12999</v>
      </c>
      <c r="E363">
        <v>17999</v>
      </c>
      <c r="F363">
        <v>0.28000000000000003</v>
      </c>
      <c r="G363">
        <v>4.0999999999999996</v>
      </c>
      <c r="H363">
        <v>18998</v>
      </c>
      <c r="I363" t="s">
        <v>3201</v>
      </c>
      <c r="J363" t="s">
        <v>3202</v>
      </c>
      <c r="K363" t="s">
        <v>3203</v>
      </c>
      <c r="L363" t="s">
        <v>3204</v>
      </c>
      <c r="M363" t="s">
        <v>3205</v>
      </c>
      <c r="N363" t="s">
        <v>3206</v>
      </c>
      <c r="O363" t="s">
        <v>3207</v>
      </c>
      <c r="P363" t="s">
        <v>3208</v>
      </c>
    </row>
    <row r="364" spans="1:16" x14ac:dyDescent="0.35">
      <c r="A364" t="s">
        <v>3209</v>
      </c>
      <c r="B364" t="s">
        <v>2940</v>
      </c>
      <c r="C364" t="s">
        <v>2941</v>
      </c>
      <c r="D364">
        <v>1799</v>
      </c>
      <c r="E364">
        <v>19999</v>
      </c>
      <c r="F364">
        <v>0.91</v>
      </c>
      <c r="G364">
        <v>4.2</v>
      </c>
      <c r="H364">
        <v>13937</v>
      </c>
      <c r="I364" t="s">
        <v>3210</v>
      </c>
      <c r="J364" t="s">
        <v>2943</v>
      </c>
      <c r="K364" t="s">
        <v>2944</v>
      </c>
      <c r="L364" t="s">
        <v>2945</v>
      </c>
      <c r="M364" t="s">
        <v>2946</v>
      </c>
      <c r="N364" t="s">
        <v>2947</v>
      </c>
      <c r="O364" t="s">
        <v>3211</v>
      </c>
      <c r="P364" t="s">
        <v>3212</v>
      </c>
    </row>
    <row r="365" spans="1:16" x14ac:dyDescent="0.35">
      <c r="A365" t="s">
        <v>3213</v>
      </c>
      <c r="B365" t="s">
        <v>3214</v>
      </c>
      <c r="C365" t="s">
        <v>2941</v>
      </c>
      <c r="D365">
        <v>2199</v>
      </c>
      <c r="E365">
        <v>9999</v>
      </c>
      <c r="F365">
        <v>0.78</v>
      </c>
      <c r="G365">
        <v>4.2</v>
      </c>
      <c r="H365">
        <v>29471</v>
      </c>
      <c r="I365" t="s">
        <v>3215</v>
      </c>
      <c r="J365" t="s">
        <v>3216</v>
      </c>
      <c r="K365" t="s">
        <v>3217</v>
      </c>
      <c r="L365" t="s">
        <v>3218</v>
      </c>
      <c r="M365" t="s">
        <v>3219</v>
      </c>
      <c r="N365" t="s">
        <v>3220</v>
      </c>
      <c r="O365" t="s">
        <v>3221</v>
      </c>
      <c r="P365" t="s">
        <v>3222</v>
      </c>
    </row>
    <row r="366" spans="1:16" x14ac:dyDescent="0.35">
      <c r="A366" t="s">
        <v>3223</v>
      </c>
      <c r="B366" t="s">
        <v>3224</v>
      </c>
      <c r="C366" t="s">
        <v>2983</v>
      </c>
      <c r="D366">
        <v>16999</v>
      </c>
      <c r="E366">
        <v>24999</v>
      </c>
      <c r="F366">
        <v>0.32</v>
      </c>
      <c r="G366">
        <v>4.0999999999999996</v>
      </c>
      <c r="H366">
        <v>22318</v>
      </c>
      <c r="I366" t="s">
        <v>3225</v>
      </c>
      <c r="J366" t="s">
        <v>3187</v>
      </c>
      <c r="K366" t="s">
        <v>3188</v>
      </c>
      <c r="L366" t="s">
        <v>3189</v>
      </c>
      <c r="M366" t="s">
        <v>3190</v>
      </c>
      <c r="N366" t="s">
        <v>3191</v>
      </c>
      <c r="O366" t="s">
        <v>3226</v>
      </c>
      <c r="P366" t="s">
        <v>3227</v>
      </c>
    </row>
    <row r="367" spans="1:16" x14ac:dyDescent="0.35">
      <c r="A367" t="s">
        <v>3228</v>
      </c>
      <c r="B367" t="s">
        <v>3229</v>
      </c>
      <c r="C367" t="s">
        <v>2983</v>
      </c>
      <c r="D367">
        <v>16499</v>
      </c>
      <c r="E367">
        <v>20999</v>
      </c>
      <c r="F367">
        <v>0.21</v>
      </c>
      <c r="G367">
        <v>4</v>
      </c>
      <c r="H367">
        <v>21350</v>
      </c>
      <c r="I367" t="s">
        <v>3230</v>
      </c>
      <c r="J367" t="s">
        <v>3231</v>
      </c>
      <c r="K367" t="s">
        <v>3232</v>
      </c>
      <c r="L367" t="s">
        <v>3233</v>
      </c>
      <c r="M367" t="s">
        <v>3234</v>
      </c>
      <c r="N367" t="s">
        <v>3235</v>
      </c>
      <c r="O367" t="s">
        <v>3236</v>
      </c>
      <c r="P367" t="s">
        <v>3237</v>
      </c>
    </row>
    <row r="368" spans="1:16" x14ac:dyDescent="0.35">
      <c r="A368" t="s">
        <v>3238</v>
      </c>
      <c r="B368" t="s">
        <v>2940</v>
      </c>
      <c r="C368" t="s">
        <v>2941</v>
      </c>
      <c r="D368">
        <v>1799</v>
      </c>
      <c r="E368">
        <v>19999</v>
      </c>
      <c r="F368">
        <v>0.91</v>
      </c>
      <c r="G368">
        <v>4.2</v>
      </c>
      <c r="H368">
        <v>13937</v>
      </c>
      <c r="I368" t="s">
        <v>3210</v>
      </c>
      <c r="J368" t="s">
        <v>2943</v>
      </c>
      <c r="K368" t="s">
        <v>2944</v>
      </c>
      <c r="L368" t="s">
        <v>2945</v>
      </c>
      <c r="M368" t="s">
        <v>2946</v>
      </c>
      <c r="N368" t="s">
        <v>2947</v>
      </c>
      <c r="O368" t="s">
        <v>3239</v>
      </c>
      <c r="P368" t="s">
        <v>3240</v>
      </c>
    </row>
    <row r="369" spans="1:16" x14ac:dyDescent="0.35">
      <c r="A369" t="s">
        <v>16</v>
      </c>
      <c r="B369" t="s">
        <v>17</v>
      </c>
      <c r="C369" t="s">
        <v>18</v>
      </c>
      <c r="D369">
        <v>399</v>
      </c>
      <c r="E369">
        <v>1099</v>
      </c>
      <c r="F369">
        <v>0.64</v>
      </c>
      <c r="G369">
        <v>4.2</v>
      </c>
      <c r="H369">
        <v>24270</v>
      </c>
      <c r="I369" t="s">
        <v>19</v>
      </c>
      <c r="J369" t="s">
        <v>20</v>
      </c>
      <c r="K369" t="s">
        <v>21</v>
      </c>
      <c r="L369" t="s">
        <v>22</v>
      </c>
      <c r="M369" t="s">
        <v>23</v>
      </c>
      <c r="N369" t="s">
        <v>832</v>
      </c>
      <c r="O369" t="s">
        <v>3241</v>
      </c>
      <c r="P369" t="s">
        <v>3242</v>
      </c>
    </row>
    <row r="370" spans="1:16" x14ac:dyDescent="0.35">
      <c r="A370" t="s">
        <v>3243</v>
      </c>
      <c r="B370" t="s">
        <v>3244</v>
      </c>
      <c r="C370" t="s">
        <v>2983</v>
      </c>
      <c r="D370">
        <v>8499</v>
      </c>
      <c r="E370">
        <v>10999</v>
      </c>
      <c r="F370">
        <v>0.23</v>
      </c>
      <c r="G370">
        <v>4.0999999999999996</v>
      </c>
      <c r="H370">
        <v>313836</v>
      </c>
      <c r="I370" t="s">
        <v>3245</v>
      </c>
      <c r="J370" t="s">
        <v>3246</v>
      </c>
      <c r="K370" t="s">
        <v>3247</v>
      </c>
      <c r="L370" t="s">
        <v>3248</v>
      </c>
      <c r="M370" t="s">
        <v>3249</v>
      </c>
      <c r="N370" t="s">
        <v>3250</v>
      </c>
      <c r="O370" t="s">
        <v>3251</v>
      </c>
      <c r="P370" t="s">
        <v>3252</v>
      </c>
    </row>
    <row r="371" spans="1:16" x14ac:dyDescent="0.35">
      <c r="A371" t="s">
        <v>3253</v>
      </c>
      <c r="B371" t="s">
        <v>3254</v>
      </c>
      <c r="C371" t="s">
        <v>2983</v>
      </c>
      <c r="D371">
        <v>6499</v>
      </c>
      <c r="E371">
        <v>8499</v>
      </c>
      <c r="F371">
        <v>0.24</v>
      </c>
      <c r="G371">
        <v>4.0999999999999996</v>
      </c>
      <c r="H371">
        <v>313836</v>
      </c>
      <c r="I371" t="s">
        <v>3255</v>
      </c>
      <c r="J371" t="s">
        <v>3246</v>
      </c>
      <c r="K371" t="s">
        <v>3247</v>
      </c>
      <c r="L371" t="s">
        <v>3248</v>
      </c>
      <c r="M371" t="s">
        <v>3249</v>
      </c>
      <c r="N371" t="s">
        <v>3250</v>
      </c>
      <c r="O371" t="s">
        <v>3256</v>
      </c>
      <c r="P371" t="s">
        <v>3257</v>
      </c>
    </row>
    <row r="372" spans="1:16" x14ac:dyDescent="0.35">
      <c r="A372" t="s">
        <v>3258</v>
      </c>
      <c r="B372" t="s">
        <v>2940</v>
      </c>
      <c r="C372" t="s">
        <v>2941</v>
      </c>
      <c r="D372">
        <v>1799</v>
      </c>
      <c r="E372">
        <v>19999</v>
      </c>
      <c r="F372">
        <v>0.91</v>
      </c>
      <c r="G372">
        <v>4.2</v>
      </c>
      <c r="H372">
        <v>13937</v>
      </c>
      <c r="I372" t="s">
        <v>3259</v>
      </c>
      <c r="J372" t="s">
        <v>2943</v>
      </c>
      <c r="K372" t="s">
        <v>2944</v>
      </c>
      <c r="L372" t="s">
        <v>2945</v>
      </c>
      <c r="M372" t="s">
        <v>2946</v>
      </c>
      <c r="N372" t="s">
        <v>2947</v>
      </c>
      <c r="O372" t="s">
        <v>3260</v>
      </c>
      <c r="P372" t="s">
        <v>3261</v>
      </c>
    </row>
    <row r="373" spans="1:16" x14ac:dyDescent="0.35">
      <c r="A373" t="s">
        <v>3262</v>
      </c>
      <c r="B373" t="s">
        <v>3263</v>
      </c>
      <c r="C373" t="s">
        <v>2983</v>
      </c>
      <c r="D373">
        <v>8999</v>
      </c>
      <c r="E373">
        <v>11999</v>
      </c>
      <c r="F373">
        <v>0.25</v>
      </c>
      <c r="G373">
        <v>4</v>
      </c>
      <c r="H373">
        <v>12796</v>
      </c>
      <c r="I373" t="s">
        <v>3090</v>
      </c>
      <c r="J373" t="s">
        <v>3091</v>
      </c>
      <c r="K373" t="s">
        <v>3092</v>
      </c>
      <c r="L373" t="s">
        <v>3093</v>
      </c>
      <c r="M373" t="s">
        <v>3094</v>
      </c>
      <c r="N373" t="s">
        <v>3095</v>
      </c>
      <c r="O373" t="s">
        <v>3264</v>
      </c>
      <c r="P373" t="s">
        <v>3265</v>
      </c>
    </row>
    <row r="374" spans="1:16" x14ac:dyDescent="0.35">
      <c r="A374" t="s">
        <v>3266</v>
      </c>
      <c r="B374" t="s">
        <v>3267</v>
      </c>
      <c r="C374" t="s">
        <v>3268</v>
      </c>
      <c r="D374">
        <v>139</v>
      </c>
      <c r="E374">
        <v>495</v>
      </c>
      <c r="F374">
        <v>0.72</v>
      </c>
      <c r="G374">
        <v>4.3</v>
      </c>
      <c r="H374">
        <v>14185</v>
      </c>
      <c r="I374" t="s">
        <v>3269</v>
      </c>
      <c r="J374" t="s">
        <v>2049</v>
      </c>
      <c r="K374" t="s">
        <v>2050</v>
      </c>
      <c r="L374" t="s">
        <v>2051</v>
      </c>
      <c r="M374" t="s">
        <v>2052</v>
      </c>
      <c r="N374" t="s">
        <v>3270</v>
      </c>
      <c r="O374" t="s">
        <v>3271</v>
      </c>
      <c r="P374" t="s">
        <v>3272</v>
      </c>
    </row>
    <row r="375" spans="1:16" x14ac:dyDescent="0.35">
      <c r="A375" t="s">
        <v>3273</v>
      </c>
      <c r="B375" t="s">
        <v>3274</v>
      </c>
      <c r="C375" t="s">
        <v>2941</v>
      </c>
      <c r="D375">
        <v>3999</v>
      </c>
      <c r="E375">
        <v>16999</v>
      </c>
      <c r="F375">
        <v>0.76</v>
      </c>
      <c r="G375">
        <v>4.3</v>
      </c>
      <c r="H375">
        <v>17159</v>
      </c>
      <c r="I375" t="s">
        <v>3275</v>
      </c>
      <c r="J375" t="s">
        <v>3276</v>
      </c>
      <c r="K375" t="s">
        <v>3277</v>
      </c>
      <c r="L375" t="s">
        <v>3278</v>
      </c>
      <c r="M375" t="s">
        <v>3279</v>
      </c>
      <c r="N375" t="s">
        <v>3280</v>
      </c>
      <c r="O375" t="s">
        <v>3281</v>
      </c>
      <c r="P375" t="s">
        <v>3282</v>
      </c>
    </row>
    <row r="376" spans="1:16" x14ac:dyDescent="0.35">
      <c r="A376" t="s">
        <v>3283</v>
      </c>
      <c r="B376" t="s">
        <v>3284</v>
      </c>
      <c r="C376" t="s">
        <v>2941</v>
      </c>
      <c r="D376">
        <v>2998</v>
      </c>
      <c r="E376">
        <v>5999</v>
      </c>
      <c r="F376">
        <v>0.5</v>
      </c>
      <c r="G376">
        <v>4.0999999999999996</v>
      </c>
      <c r="H376">
        <v>5179</v>
      </c>
      <c r="I376" t="s">
        <v>3285</v>
      </c>
      <c r="J376" t="s">
        <v>3286</v>
      </c>
      <c r="K376" t="s">
        <v>3287</v>
      </c>
      <c r="L376" t="s">
        <v>3288</v>
      </c>
      <c r="M376" t="s">
        <v>3289</v>
      </c>
      <c r="N376" t="s">
        <v>3290</v>
      </c>
      <c r="O376" t="s">
        <v>3291</v>
      </c>
      <c r="P376" t="s">
        <v>3292</v>
      </c>
    </row>
    <row r="377" spans="1:16" x14ac:dyDescent="0.35">
      <c r="A377" t="s">
        <v>27</v>
      </c>
      <c r="B377" t="s">
        <v>28</v>
      </c>
      <c r="C377" t="s">
        <v>18</v>
      </c>
      <c r="D377">
        <v>199</v>
      </c>
      <c r="E377">
        <v>349</v>
      </c>
      <c r="F377">
        <v>0.43</v>
      </c>
      <c r="G377">
        <v>4</v>
      </c>
      <c r="H377">
        <v>43993</v>
      </c>
      <c r="I377" t="s">
        <v>29</v>
      </c>
      <c r="J377" t="s">
        <v>30</v>
      </c>
      <c r="K377" t="s">
        <v>31</v>
      </c>
      <c r="L377" t="s">
        <v>32</v>
      </c>
      <c r="M377" t="s">
        <v>33</v>
      </c>
      <c r="N377" t="s">
        <v>34</v>
      </c>
      <c r="O377" t="s">
        <v>3293</v>
      </c>
      <c r="P377" t="s">
        <v>3294</v>
      </c>
    </row>
    <row r="378" spans="1:16" x14ac:dyDescent="0.35">
      <c r="A378" t="s">
        <v>3295</v>
      </c>
      <c r="B378" t="s">
        <v>3296</v>
      </c>
      <c r="C378" t="s">
        <v>2983</v>
      </c>
      <c r="D378">
        <v>15499</v>
      </c>
      <c r="E378">
        <v>18999</v>
      </c>
      <c r="F378">
        <v>0.18</v>
      </c>
      <c r="G378">
        <v>4.0999999999999996</v>
      </c>
      <c r="H378">
        <v>19252</v>
      </c>
      <c r="I378" t="s">
        <v>3297</v>
      </c>
      <c r="J378" t="s">
        <v>3298</v>
      </c>
      <c r="K378" t="s">
        <v>3299</v>
      </c>
      <c r="L378" t="s">
        <v>3300</v>
      </c>
      <c r="M378" t="s">
        <v>3301</v>
      </c>
      <c r="N378" t="s">
        <v>3302</v>
      </c>
      <c r="O378" t="s">
        <v>3303</v>
      </c>
      <c r="P378" t="s">
        <v>3304</v>
      </c>
    </row>
    <row r="379" spans="1:16" x14ac:dyDescent="0.35">
      <c r="A379" t="s">
        <v>37</v>
      </c>
      <c r="B379" t="s">
        <v>38</v>
      </c>
      <c r="C379" t="s">
        <v>18</v>
      </c>
      <c r="D379">
        <v>199</v>
      </c>
      <c r="E379">
        <v>999</v>
      </c>
      <c r="F379">
        <v>0.8</v>
      </c>
      <c r="G379">
        <v>3.9</v>
      </c>
      <c r="H379">
        <v>7928</v>
      </c>
      <c r="I379" t="s">
        <v>3305</v>
      </c>
      <c r="J379" t="s">
        <v>40</v>
      </c>
      <c r="K379" t="s">
        <v>41</v>
      </c>
      <c r="L379" t="s">
        <v>42</v>
      </c>
      <c r="M379" t="s">
        <v>43</v>
      </c>
      <c r="N379" t="s">
        <v>3306</v>
      </c>
      <c r="O379" t="s">
        <v>3307</v>
      </c>
      <c r="P379" t="s">
        <v>3308</v>
      </c>
    </row>
    <row r="380" spans="1:16" x14ac:dyDescent="0.35">
      <c r="A380" t="s">
        <v>3309</v>
      </c>
      <c r="B380" t="s">
        <v>2940</v>
      </c>
      <c r="C380" t="s">
        <v>2941</v>
      </c>
      <c r="D380">
        <v>1799</v>
      </c>
      <c r="E380">
        <v>19999</v>
      </c>
      <c r="F380">
        <v>0.91</v>
      </c>
      <c r="G380">
        <v>4.2</v>
      </c>
      <c r="H380">
        <v>13937</v>
      </c>
      <c r="I380" t="s">
        <v>2942</v>
      </c>
      <c r="J380" t="s">
        <v>2943</v>
      </c>
      <c r="K380" t="s">
        <v>2944</v>
      </c>
      <c r="L380" t="s">
        <v>2945</v>
      </c>
      <c r="M380" t="s">
        <v>2946</v>
      </c>
      <c r="N380" t="s">
        <v>2947</v>
      </c>
      <c r="O380" t="s">
        <v>3310</v>
      </c>
      <c r="P380" t="s">
        <v>3311</v>
      </c>
    </row>
    <row r="381" spans="1:16" x14ac:dyDescent="0.35">
      <c r="A381" t="s">
        <v>3312</v>
      </c>
      <c r="B381" t="s">
        <v>3313</v>
      </c>
      <c r="C381" t="s">
        <v>2983</v>
      </c>
      <c r="D381">
        <v>8999</v>
      </c>
      <c r="E381">
        <v>11999</v>
      </c>
      <c r="F381">
        <v>0.25</v>
      </c>
      <c r="G381">
        <v>4</v>
      </c>
      <c r="H381">
        <v>12796</v>
      </c>
      <c r="I381" t="s">
        <v>3090</v>
      </c>
      <c r="J381" t="s">
        <v>3091</v>
      </c>
      <c r="K381" t="s">
        <v>3092</v>
      </c>
      <c r="L381" t="s">
        <v>3093</v>
      </c>
      <c r="M381" t="s">
        <v>3094</v>
      </c>
      <c r="N381" t="s">
        <v>3095</v>
      </c>
      <c r="O381" t="s">
        <v>3314</v>
      </c>
      <c r="P381" t="s">
        <v>3315</v>
      </c>
    </row>
    <row r="382" spans="1:16" x14ac:dyDescent="0.35">
      <c r="A382" t="s">
        <v>3316</v>
      </c>
      <c r="B382" t="s">
        <v>3317</v>
      </c>
      <c r="C382" t="s">
        <v>3100</v>
      </c>
      <c r="D382">
        <v>873</v>
      </c>
      <c r="E382">
        <v>1699</v>
      </c>
      <c r="F382">
        <v>0.49</v>
      </c>
      <c r="G382">
        <v>4.4000000000000004</v>
      </c>
      <c r="H382">
        <v>1680</v>
      </c>
      <c r="I382" t="s">
        <v>3318</v>
      </c>
      <c r="J382" t="s">
        <v>3319</v>
      </c>
      <c r="K382" t="s">
        <v>3320</v>
      </c>
      <c r="L382" t="s">
        <v>3321</v>
      </c>
      <c r="M382" t="s">
        <v>3322</v>
      </c>
      <c r="N382" t="s">
        <v>3323</v>
      </c>
      <c r="O382" t="s">
        <v>3324</v>
      </c>
      <c r="P382" t="s">
        <v>3325</v>
      </c>
    </row>
    <row r="383" spans="1:16" x14ac:dyDescent="0.35">
      <c r="A383" t="s">
        <v>3326</v>
      </c>
      <c r="B383" t="s">
        <v>3327</v>
      </c>
      <c r="C383" t="s">
        <v>2983</v>
      </c>
      <c r="D383">
        <v>12999</v>
      </c>
      <c r="E383">
        <v>15999</v>
      </c>
      <c r="F383">
        <v>0.19</v>
      </c>
      <c r="G383">
        <v>4.2</v>
      </c>
      <c r="H383">
        <v>13246</v>
      </c>
      <c r="I383" t="s">
        <v>3328</v>
      </c>
      <c r="J383" t="s">
        <v>3329</v>
      </c>
      <c r="K383" t="s">
        <v>3330</v>
      </c>
      <c r="L383" t="s">
        <v>3331</v>
      </c>
      <c r="M383" t="s">
        <v>3332</v>
      </c>
      <c r="N383" t="s">
        <v>3333</v>
      </c>
      <c r="O383" t="s">
        <v>3334</v>
      </c>
      <c r="P383" t="s">
        <v>3335</v>
      </c>
    </row>
    <row r="384" spans="1:16" x14ac:dyDescent="0.35">
      <c r="A384" t="s">
        <v>3336</v>
      </c>
      <c r="B384" t="s">
        <v>3337</v>
      </c>
      <c r="C384" t="s">
        <v>3338</v>
      </c>
      <c r="D384">
        <v>539</v>
      </c>
      <c r="E384">
        <v>1599</v>
      </c>
      <c r="F384">
        <v>0.66</v>
      </c>
      <c r="G384">
        <v>3.8</v>
      </c>
      <c r="H384">
        <v>14648</v>
      </c>
      <c r="I384" t="s">
        <v>3339</v>
      </c>
      <c r="J384" t="s">
        <v>3340</v>
      </c>
      <c r="K384" t="s">
        <v>3341</v>
      </c>
      <c r="L384" t="s">
        <v>3342</v>
      </c>
      <c r="M384" t="s">
        <v>3343</v>
      </c>
      <c r="N384" t="s">
        <v>3344</v>
      </c>
      <c r="O384" t="s">
        <v>3345</v>
      </c>
      <c r="P384" t="s">
        <v>3346</v>
      </c>
    </row>
    <row r="385" spans="1:16" x14ac:dyDescent="0.35">
      <c r="A385" t="s">
        <v>3347</v>
      </c>
      <c r="B385" t="s">
        <v>2951</v>
      </c>
      <c r="C385" t="s">
        <v>2941</v>
      </c>
      <c r="D385">
        <v>1999</v>
      </c>
      <c r="E385">
        <v>9999</v>
      </c>
      <c r="F385">
        <v>0.8</v>
      </c>
      <c r="G385">
        <v>4.3</v>
      </c>
      <c r="H385">
        <v>27696</v>
      </c>
      <c r="I385" t="s">
        <v>3348</v>
      </c>
      <c r="J385" t="s">
        <v>2953</v>
      </c>
      <c r="K385" t="s">
        <v>2954</v>
      </c>
      <c r="L385" t="s">
        <v>2955</v>
      </c>
      <c r="M385" t="s">
        <v>2956</v>
      </c>
      <c r="N385" t="s">
        <v>2957</v>
      </c>
      <c r="O385" t="s">
        <v>3349</v>
      </c>
      <c r="P385" t="s">
        <v>3350</v>
      </c>
    </row>
    <row r="386" spans="1:16" x14ac:dyDescent="0.35">
      <c r="A386" t="s">
        <v>3351</v>
      </c>
      <c r="B386" t="s">
        <v>3352</v>
      </c>
      <c r="C386" t="s">
        <v>2983</v>
      </c>
      <c r="D386">
        <v>15490</v>
      </c>
      <c r="E386">
        <v>20990</v>
      </c>
      <c r="F386">
        <v>0.26</v>
      </c>
      <c r="G386">
        <v>4.2</v>
      </c>
      <c r="H386">
        <v>32916</v>
      </c>
      <c r="I386" t="s">
        <v>3353</v>
      </c>
      <c r="J386" t="s">
        <v>3354</v>
      </c>
      <c r="K386" t="s">
        <v>3355</v>
      </c>
      <c r="L386" t="s">
        <v>3356</v>
      </c>
      <c r="M386" t="s">
        <v>3357</v>
      </c>
      <c r="N386" t="s">
        <v>3358</v>
      </c>
      <c r="O386" t="s">
        <v>3359</v>
      </c>
      <c r="P386" t="s">
        <v>3360</v>
      </c>
    </row>
    <row r="387" spans="1:16" x14ac:dyDescent="0.35">
      <c r="A387" t="s">
        <v>3361</v>
      </c>
      <c r="B387" t="s">
        <v>3362</v>
      </c>
      <c r="C387" t="s">
        <v>2983</v>
      </c>
      <c r="D387">
        <v>19999</v>
      </c>
      <c r="E387">
        <v>24999</v>
      </c>
      <c r="F387">
        <v>0.2</v>
      </c>
      <c r="G387">
        <v>3.9</v>
      </c>
      <c r="H387">
        <v>25824</v>
      </c>
      <c r="I387" t="s">
        <v>3363</v>
      </c>
      <c r="J387" t="s">
        <v>3364</v>
      </c>
      <c r="K387" t="s">
        <v>3365</v>
      </c>
      <c r="L387" t="s">
        <v>3366</v>
      </c>
      <c r="M387" t="s">
        <v>3367</v>
      </c>
      <c r="N387" t="s">
        <v>3368</v>
      </c>
      <c r="O387" t="s">
        <v>3369</v>
      </c>
      <c r="P387" t="s">
        <v>3370</v>
      </c>
    </row>
    <row r="388" spans="1:16" x14ac:dyDescent="0.35">
      <c r="A388" t="s">
        <v>3371</v>
      </c>
      <c r="B388" t="s">
        <v>3372</v>
      </c>
      <c r="C388" t="s">
        <v>3155</v>
      </c>
      <c r="D388">
        <v>1075</v>
      </c>
      <c r="E388">
        <v>1699</v>
      </c>
      <c r="F388">
        <v>0.37</v>
      </c>
      <c r="G388">
        <v>4.4000000000000004</v>
      </c>
      <c r="H388">
        <v>7462</v>
      </c>
      <c r="I388" t="s">
        <v>3373</v>
      </c>
      <c r="J388" t="s">
        <v>3374</v>
      </c>
      <c r="K388" t="s">
        <v>3375</v>
      </c>
      <c r="L388" t="s">
        <v>3376</v>
      </c>
      <c r="M388" t="s">
        <v>3377</v>
      </c>
      <c r="N388" t="s">
        <v>3378</v>
      </c>
      <c r="O388" t="s">
        <v>3379</v>
      </c>
      <c r="P388" t="s">
        <v>3380</v>
      </c>
    </row>
    <row r="389" spans="1:16" x14ac:dyDescent="0.35">
      <c r="A389" t="s">
        <v>3381</v>
      </c>
      <c r="B389" t="s">
        <v>3382</v>
      </c>
      <c r="C389" t="s">
        <v>3059</v>
      </c>
      <c r="D389">
        <v>399</v>
      </c>
      <c r="E389">
        <v>699</v>
      </c>
      <c r="F389">
        <v>0.43</v>
      </c>
      <c r="G389">
        <v>4</v>
      </c>
      <c r="H389">
        <v>37817</v>
      </c>
      <c r="I389" t="s">
        <v>3383</v>
      </c>
      <c r="J389" t="s">
        <v>3384</v>
      </c>
      <c r="K389" t="s">
        <v>3385</v>
      </c>
      <c r="L389" t="s">
        <v>3386</v>
      </c>
      <c r="M389" t="s">
        <v>3387</v>
      </c>
      <c r="N389" t="s">
        <v>3388</v>
      </c>
      <c r="O389" t="s">
        <v>3389</v>
      </c>
      <c r="P389" t="s">
        <v>3390</v>
      </c>
    </row>
    <row r="390" spans="1:16" x14ac:dyDescent="0.35">
      <c r="A390" t="s">
        <v>3391</v>
      </c>
      <c r="B390" t="s">
        <v>3392</v>
      </c>
      <c r="C390" t="s">
        <v>2941</v>
      </c>
      <c r="D390">
        <v>1999</v>
      </c>
      <c r="E390">
        <v>3990</v>
      </c>
      <c r="F390">
        <v>0.5</v>
      </c>
      <c r="G390">
        <v>4</v>
      </c>
      <c r="H390">
        <v>30254</v>
      </c>
      <c r="I390" t="s">
        <v>3393</v>
      </c>
      <c r="J390" t="s">
        <v>3167</v>
      </c>
      <c r="K390" t="s">
        <v>3168</v>
      </c>
      <c r="L390" t="s">
        <v>3169</v>
      </c>
      <c r="M390" t="s">
        <v>3170</v>
      </c>
      <c r="N390" t="s">
        <v>3171</v>
      </c>
      <c r="O390" t="s">
        <v>3394</v>
      </c>
      <c r="P390" t="s">
        <v>3395</v>
      </c>
    </row>
    <row r="391" spans="1:16" x14ac:dyDescent="0.35">
      <c r="A391" t="s">
        <v>3396</v>
      </c>
      <c r="B391" t="s">
        <v>3397</v>
      </c>
      <c r="C391" t="s">
        <v>2941</v>
      </c>
      <c r="D391">
        <v>1999</v>
      </c>
      <c r="E391">
        <v>7990</v>
      </c>
      <c r="F391">
        <v>0.75</v>
      </c>
      <c r="G391">
        <v>3.8</v>
      </c>
      <c r="H391">
        <v>17831</v>
      </c>
      <c r="I391" t="s">
        <v>2962</v>
      </c>
      <c r="J391" t="s">
        <v>2963</v>
      </c>
      <c r="K391" t="s">
        <v>2964</v>
      </c>
      <c r="L391" t="s">
        <v>2965</v>
      </c>
      <c r="M391" t="s">
        <v>2966</v>
      </c>
      <c r="N391" t="s">
        <v>2967</v>
      </c>
      <c r="O391" t="s">
        <v>3398</v>
      </c>
      <c r="P391" t="s">
        <v>3399</v>
      </c>
    </row>
    <row r="392" spans="1:16" x14ac:dyDescent="0.35">
      <c r="A392" t="s">
        <v>47</v>
      </c>
      <c r="B392" t="s">
        <v>48</v>
      </c>
      <c r="C392" t="s">
        <v>18</v>
      </c>
      <c r="D392">
        <v>329</v>
      </c>
      <c r="E392">
        <v>699</v>
      </c>
      <c r="F392">
        <v>0.53</v>
      </c>
      <c r="G392">
        <v>4.2</v>
      </c>
      <c r="H392">
        <v>94364</v>
      </c>
      <c r="I392" t="s">
        <v>49</v>
      </c>
      <c r="J392" t="s">
        <v>50</v>
      </c>
      <c r="K392" t="s">
        <v>51</v>
      </c>
      <c r="L392" t="s">
        <v>52</v>
      </c>
      <c r="M392" t="s">
        <v>53</v>
      </c>
      <c r="N392" t="s">
        <v>54</v>
      </c>
      <c r="O392" t="s">
        <v>3400</v>
      </c>
      <c r="P392" t="s">
        <v>3401</v>
      </c>
    </row>
    <row r="393" spans="1:16" x14ac:dyDescent="0.35">
      <c r="A393" t="s">
        <v>57</v>
      </c>
      <c r="B393" t="s">
        <v>58</v>
      </c>
      <c r="C393" t="s">
        <v>18</v>
      </c>
      <c r="D393">
        <v>154</v>
      </c>
      <c r="E393">
        <v>399</v>
      </c>
      <c r="F393">
        <v>0.61</v>
      </c>
      <c r="G393">
        <v>4.2</v>
      </c>
      <c r="H393">
        <v>16905</v>
      </c>
      <c r="I393" t="s">
        <v>59</v>
      </c>
      <c r="J393" t="s">
        <v>60</v>
      </c>
      <c r="K393" t="s">
        <v>61</v>
      </c>
      <c r="L393" t="s">
        <v>62</v>
      </c>
      <c r="M393" t="s">
        <v>63</v>
      </c>
      <c r="N393" t="s">
        <v>64</v>
      </c>
      <c r="O393" t="s">
        <v>3402</v>
      </c>
      <c r="P393" t="s">
        <v>3403</v>
      </c>
    </row>
    <row r="394" spans="1:16" x14ac:dyDescent="0.35">
      <c r="A394" t="s">
        <v>3404</v>
      </c>
      <c r="B394" t="s">
        <v>3405</v>
      </c>
      <c r="C394" t="s">
        <v>2983</v>
      </c>
      <c r="D394">
        <v>28999</v>
      </c>
      <c r="E394">
        <v>34999</v>
      </c>
      <c r="F394">
        <v>0.17</v>
      </c>
      <c r="G394">
        <v>4.4000000000000004</v>
      </c>
      <c r="H394">
        <v>20311</v>
      </c>
      <c r="I394" t="s">
        <v>3406</v>
      </c>
      <c r="J394" t="s">
        <v>3407</v>
      </c>
      <c r="K394" t="s">
        <v>3408</v>
      </c>
      <c r="L394" t="s">
        <v>3409</v>
      </c>
      <c r="M394" t="s">
        <v>3410</v>
      </c>
      <c r="N394" t="s">
        <v>3411</v>
      </c>
      <c r="O394" t="s">
        <v>3412</v>
      </c>
      <c r="P394" t="s">
        <v>3413</v>
      </c>
    </row>
    <row r="395" spans="1:16" x14ac:dyDescent="0.35">
      <c r="A395" t="s">
        <v>3414</v>
      </c>
      <c r="B395" t="s">
        <v>3415</v>
      </c>
      <c r="C395" t="s">
        <v>2941</v>
      </c>
      <c r="D395">
        <v>2299</v>
      </c>
      <c r="E395">
        <v>7990</v>
      </c>
      <c r="F395">
        <v>0.71</v>
      </c>
      <c r="G395">
        <v>4.2</v>
      </c>
      <c r="H395">
        <v>69622</v>
      </c>
      <c r="I395" t="s">
        <v>3416</v>
      </c>
      <c r="J395" t="s">
        <v>3417</v>
      </c>
      <c r="K395" t="s">
        <v>3418</v>
      </c>
      <c r="L395" t="s">
        <v>3419</v>
      </c>
      <c r="M395" t="s">
        <v>3420</v>
      </c>
      <c r="N395" t="s">
        <v>3421</v>
      </c>
      <c r="O395" t="s">
        <v>3422</v>
      </c>
      <c r="P395" t="s">
        <v>3423</v>
      </c>
    </row>
    <row r="396" spans="1:16" x14ac:dyDescent="0.35">
      <c r="A396" t="s">
        <v>3424</v>
      </c>
      <c r="B396" t="s">
        <v>3425</v>
      </c>
      <c r="C396" t="s">
        <v>3426</v>
      </c>
      <c r="D396">
        <v>399</v>
      </c>
      <c r="E396">
        <v>1999</v>
      </c>
      <c r="F396">
        <v>0.8</v>
      </c>
      <c r="G396">
        <v>4</v>
      </c>
      <c r="H396">
        <v>3382</v>
      </c>
      <c r="I396" t="s">
        <v>3427</v>
      </c>
      <c r="J396" t="s">
        <v>3428</v>
      </c>
      <c r="K396" t="s">
        <v>3429</v>
      </c>
      <c r="L396" t="s">
        <v>3430</v>
      </c>
      <c r="M396" t="s">
        <v>3431</v>
      </c>
      <c r="N396" t="s">
        <v>3432</v>
      </c>
      <c r="O396" t="s">
        <v>3433</v>
      </c>
      <c r="P396" t="s">
        <v>3434</v>
      </c>
    </row>
    <row r="397" spans="1:16" x14ac:dyDescent="0.35">
      <c r="A397" t="s">
        <v>3435</v>
      </c>
      <c r="B397" t="s">
        <v>3436</v>
      </c>
      <c r="C397" t="s">
        <v>3017</v>
      </c>
      <c r="D397">
        <v>1149</v>
      </c>
      <c r="E397">
        <v>3999</v>
      </c>
      <c r="F397">
        <v>0.71</v>
      </c>
      <c r="G397">
        <v>4.3</v>
      </c>
      <c r="H397">
        <v>140036</v>
      </c>
      <c r="I397" t="s">
        <v>3437</v>
      </c>
      <c r="J397" t="s">
        <v>3438</v>
      </c>
      <c r="K397" t="s">
        <v>3439</v>
      </c>
      <c r="L397" t="s">
        <v>3440</v>
      </c>
      <c r="M397" t="s">
        <v>3441</v>
      </c>
      <c r="N397" t="s">
        <v>3442</v>
      </c>
      <c r="O397" t="s">
        <v>3443</v>
      </c>
      <c r="P397" t="s">
        <v>3444</v>
      </c>
    </row>
    <row r="398" spans="1:16" x14ac:dyDescent="0.35">
      <c r="A398" t="s">
        <v>3445</v>
      </c>
      <c r="B398" t="s">
        <v>3446</v>
      </c>
      <c r="C398" t="s">
        <v>3155</v>
      </c>
      <c r="D398">
        <v>529</v>
      </c>
      <c r="E398">
        <v>1499</v>
      </c>
      <c r="F398">
        <v>0.65</v>
      </c>
      <c r="G398">
        <v>4.0999999999999996</v>
      </c>
      <c r="H398">
        <v>8599</v>
      </c>
      <c r="I398" t="s">
        <v>3447</v>
      </c>
      <c r="J398" t="s">
        <v>3448</v>
      </c>
      <c r="K398" t="s">
        <v>3449</v>
      </c>
      <c r="L398" t="s">
        <v>3450</v>
      </c>
      <c r="M398" t="s">
        <v>3451</v>
      </c>
      <c r="N398" t="s">
        <v>3452</v>
      </c>
      <c r="O398" t="s">
        <v>3453</v>
      </c>
      <c r="P398" t="s">
        <v>3454</v>
      </c>
    </row>
    <row r="399" spans="1:16" x14ac:dyDescent="0.35">
      <c r="A399" t="s">
        <v>3455</v>
      </c>
      <c r="B399" t="s">
        <v>3456</v>
      </c>
      <c r="C399" t="s">
        <v>2983</v>
      </c>
      <c r="D399">
        <v>13999</v>
      </c>
      <c r="E399">
        <v>19499</v>
      </c>
      <c r="F399">
        <v>0.28000000000000003</v>
      </c>
      <c r="G399">
        <v>4.0999999999999996</v>
      </c>
      <c r="H399">
        <v>18998</v>
      </c>
      <c r="I399" t="s">
        <v>3457</v>
      </c>
      <c r="J399" t="s">
        <v>3202</v>
      </c>
      <c r="K399" t="s">
        <v>3203</v>
      </c>
      <c r="L399" t="s">
        <v>3204</v>
      </c>
      <c r="M399" t="s">
        <v>3205</v>
      </c>
      <c r="N399" t="s">
        <v>3206</v>
      </c>
      <c r="O399" t="s">
        <v>3458</v>
      </c>
      <c r="P399" t="s">
        <v>3459</v>
      </c>
    </row>
    <row r="400" spans="1:16" x14ac:dyDescent="0.35">
      <c r="A400" t="s">
        <v>3460</v>
      </c>
      <c r="B400" t="s">
        <v>3461</v>
      </c>
      <c r="C400" t="s">
        <v>3059</v>
      </c>
      <c r="D400">
        <v>379</v>
      </c>
      <c r="E400">
        <v>999</v>
      </c>
      <c r="F400">
        <v>0.62</v>
      </c>
      <c r="G400">
        <v>4.0999999999999996</v>
      </c>
      <c r="H400">
        <v>363713</v>
      </c>
      <c r="I400" t="s">
        <v>3462</v>
      </c>
      <c r="J400" t="s">
        <v>3112</v>
      </c>
      <c r="K400" t="s">
        <v>3113</v>
      </c>
      <c r="L400" t="s">
        <v>3114</v>
      </c>
      <c r="M400" t="s">
        <v>3115</v>
      </c>
      <c r="N400" t="s">
        <v>3116</v>
      </c>
      <c r="O400" t="s">
        <v>3463</v>
      </c>
      <c r="P400" t="s">
        <v>3464</v>
      </c>
    </row>
    <row r="401" spans="1:16" x14ac:dyDescent="0.35">
      <c r="A401" t="s">
        <v>3465</v>
      </c>
      <c r="B401" t="s">
        <v>3466</v>
      </c>
      <c r="C401" t="s">
        <v>2983</v>
      </c>
      <c r="D401">
        <v>13999</v>
      </c>
      <c r="E401">
        <v>19999</v>
      </c>
      <c r="F401">
        <v>0.3</v>
      </c>
      <c r="G401">
        <v>4.0999999999999996</v>
      </c>
      <c r="H401">
        <v>19252</v>
      </c>
      <c r="I401" t="s">
        <v>3467</v>
      </c>
      <c r="J401" t="s">
        <v>3298</v>
      </c>
      <c r="K401" t="s">
        <v>3299</v>
      </c>
      <c r="L401" t="s">
        <v>3300</v>
      </c>
      <c r="M401" t="s">
        <v>3301</v>
      </c>
      <c r="N401" t="s">
        <v>3302</v>
      </c>
      <c r="O401" t="s">
        <v>3468</v>
      </c>
      <c r="P401" t="s">
        <v>3469</v>
      </c>
    </row>
    <row r="402" spans="1:16" x14ac:dyDescent="0.35">
      <c r="A402" t="s">
        <v>3470</v>
      </c>
      <c r="B402" t="s">
        <v>3471</v>
      </c>
      <c r="C402" t="s">
        <v>2941</v>
      </c>
      <c r="D402">
        <v>3999</v>
      </c>
      <c r="E402">
        <v>9999</v>
      </c>
      <c r="F402">
        <v>0.6</v>
      </c>
      <c r="G402">
        <v>4.4000000000000004</v>
      </c>
      <c r="H402">
        <v>73</v>
      </c>
      <c r="I402" t="s">
        <v>3472</v>
      </c>
      <c r="J402" t="s">
        <v>3473</v>
      </c>
      <c r="K402" t="s">
        <v>3474</v>
      </c>
      <c r="L402" t="s">
        <v>3475</v>
      </c>
      <c r="M402" t="s">
        <v>3476</v>
      </c>
      <c r="N402" t="s">
        <v>3477</v>
      </c>
      <c r="O402" t="s">
        <v>3478</v>
      </c>
      <c r="P402" t="s">
        <v>3479</v>
      </c>
    </row>
    <row r="403" spans="1:16" x14ac:dyDescent="0.35">
      <c r="A403" t="s">
        <v>67</v>
      </c>
      <c r="B403" t="s">
        <v>68</v>
      </c>
      <c r="C403" t="s">
        <v>18</v>
      </c>
      <c r="D403">
        <v>149</v>
      </c>
      <c r="E403">
        <v>1000</v>
      </c>
      <c r="F403">
        <v>0.85</v>
      </c>
      <c r="G403">
        <v>3.9</v>
      </c>
      <c r="H403">
        <v>24870</v>
      </c>
      <c r="I403" t="s">
        <v>69</v>
      </c>
      <c r="J403" t="s">
        <v>3480</v>
      </c>
      <c r="K403" t="s">
        <v>3481</v>
      </c>
      <c r="L403" t="s">
        <v>3482</v>
      </c>
      <c r="M403" t="s">
        <v>3483</v>
      </c>
      <c r="N403" t="s">
        <v>3484</v>
      </c>
      <c r="O403" t="s">
        <v>3485</v>
      </c>
      <c r="P403" t="s">
        <v>3486</v>
      </c>
    </row>
    <row r="404" spans="1:16" x14ac:dyDescent="0.35">
      <c r="A404" t="s">
        <v>3487</v>
      </c>
      <c r="B404" t="s">
        <v>3488</v>
      </c>
      <c r="C404" t="s">
        <v>3489</v>
      </c>
      <c r="D404">
        <v>99</v>
      </c>
      <c r="E404">
        <v>499</v>
      </c>
      <c r="F404">
        <v>0.8</v>
      </c>
      <c r="G404">
        <v>4.3</v>
      </c>
      <c r="H404">
        <v>42641</v>
      </c>
      <c r="I404" t="s">
        <v>3490</v>
      </c>
      <c r="J404" t="s">
        <v>3491</v>
      </c>
      <c r="K404" t="s">
        <v>3492</v>
      </c>
      <c r="L404" t="s">
        <v>3493</v>
      </c>
      <c r="M404" t="s">
        <v>3494</v>
      </c>
      <c r="N404" t="s">
        <v>3495</v>
      </c>
      <c r="O404" t="s">
        <v>3496</v>
      </c>
      <c r="P404" t="s">
        <v>3497</v>
      </c>
    </row>
    <row r="405" spans="1:16" x14ac:dyDescent="0.35">
      <c r="A405" t="s">
        <v>3498</v>
      </c>
      <c r="B405" t="s">
        <v>3499</v>
      </c>
      <c r="C405" t="s">
        <v>3059</v>
      </c>
      <c r="D405">
        <v>4790</v>
      </c>
      <c r="E405">
        <v>15990</v>
      </c>
      <c r="F405">
        <v>0.7</v>
      </c>
      <c r="G405">
        <v>4</v>
      </c>
      <c r="H405">
        <v>4390</v>
      </c>
      <c r="I405" t="s">
        <v>3500</v>
      </c>
      <c r="J405" t="s">
        <v>3501</v>
      </c>
      <c r="K405" t="s">
        <v>3502</v>
      </c>
      <c r="L405" t="s">
        <v>3503</v>
      </c>
      <c r="M405" t="s">
        <v>3504</v>
      </c>
      <c r="N405" t="s">
        <v>3505</v>
      </c>
      <c r="O405" t="s">
        <v>3506</v>
      </c>
      <c r="P405" t="s">
        <v>3507</v>
      </c>
    </row>
    <row r="406" spans="1:16" x14ac:dyDescent="0.35">
      <c r="A406" t="s">
        <v>3508</v>
      </c>
      <c r="B406" t="s">
        <v>3509</v>
      </c>
      <c r="C406" t="s">
        <v>2983</v>
      </c>
      <c r="D406">
        <v>33999</v>
      </c>
      <c r="E406">
        <v>33999</v>
      </c>
      <c r="F406">
        <v>0</v>
      </c>
      <c r="G406">
        <v>4.3</v>
      </c>
      <c r="H406">
        <v>17415</v>
      </c>
      <c r="I406" t="s">
        <v>3510</v>
      </c>
      <c r="J406" t="s">
        <v>2995</v>
      </c>
      <c r="K406" t="s">
        <v>2996</v>
      </c>
      <c r="L406" t="s">
        <v>2997</v>
      </c>
      <c r="M406" t="s">
        <v>2998</v>
      </c>
      <c r="N406" t="s">
        <v>2999</v>
      </c>
      <c r="O406" t="s">
        <v>3000</v>
      </c>
      <c r="P406" t="s">
        <v>3511</v>
      </c>
    </row>
    <row r="407" spans="1:16" x14ac:dyDescent="0.35">
      <c r="A407" t="s">
        <v>3512</v>
      </c>
      <c r="B407" t="s">
        <v>3513</v>
      </c>
      <c r="C407" t="s">
        <v>3514</v>
      </c>
      <c r="D407">
        <v>99</v>
      </c>
      <c r="E407">
        <v>999</v>
      </c>
      <c r="F407">
        <v>0.9</v>
      </c>
      <c r="G407">
        <v>4</v>
      </c>
      <c r="H407">
        <v>1396</v>
      </c>
      <c r="I407" t="s">
        <v>3515</v>
      </c>
      <c r="J407" t="s">
        <v>3516</v>
      </c>
      <c r="K407" t="s">
        <v>3517</v>
      </c>
      <c r="L407" t="s">
        <v>3518</v>
      </c>
      <c r="M407" t="s">
        <v>3519</v>
      </c>
      <c r="N407" t="s">
        <v>3520</v>
      </c>
      <c r="O407" t="s">
        <v>3521</v>
      </c>
      <c r="P407" t="s">
        <v>3522</v>
      </c>
    </row>
    <row r="408" spans="1:16" x14ac:dyDescent="0.35">
      <c r="A408" t="s">
        <v>3523</v>
      </c>
      <c r="B408" t="s">
        <v>3524</v>
      </c>
      <c r="C408" t="s">
        <v>3059</v>
      </c>
      <c r="D408">
        <v>299</v>
      </c>
      <c r="E408">
        <v>1900</v>
      </c>
      <c r="F408">
        <v>0.84</v>
      </c>
      <c r="G408">
        <v>3.6</v>
      </c>
      <c r="H408">
        <v>18202</v>
      </c>
      <c r="I408" t="s">
        <v>3525</v>
      </c>
      <c r="J408" t="s">
        <v>3526</v>
      </c>
      <c r="K408" t="s">
        <v>3527</v>
      </c>
      <c r="L408" t="s">
        <v>3528</v>
      </c>
      <c r="M408" t="s">
        <v>3529</v>
      </c>
      <c r="N408" t="s">
        <v>3530</v>
      </c>
      <c r="O408" t="s">
        <v>3531</v>
      </c>
      <c r="P408" t="s">
        <v>3532</v>
      </c>
    </row>
    <row r="409" spans="1:16" x14ac:dyDescent="0.35">
      <c r="A409" t="s">
        <v>3533</v>
      </c>
      <c r="B409" t="s">
        <v>3534</v>
      </c>
      <c r="C409" t="s">
        <v>2983</v>
      </c>
      <c r="D409">
        <v>10999</v>
      </c>
      <c r="E409">
        <v>14999</v>
      </c>
      <c r="F409">
        <v>0.27</v>
      </c>
      <c r="G409">
        <v>4.0999999999999996</v>
      </c>
      <c r="H409">
        <v>18998</v>
      </c>
      <c r="I409" t="s">
        <v>3535</v>
      </c>
      <c r="J409" t="s">
        <v>3202</v>
      </c>
      <c r="K409" t="s">
        <v>3203</v>
      </c>
      <c r="L409" t="s">
        <v>3204</v>
      </c>
      <c r="M409" t="s">
        <v>3205</v>
      </c>
      <c r="N409" t="s">
        <v>3206</v>
      </c>
      <c r="O409" t="s">
        <v>3207</v>
      </c>
      <c r="P409" t="s">
        <v>3536</v>
      </c>
    </row>
    <row r="410" spans="1:16" x14ac:dyDescent="0.35">
      <c r="A410" t="s">
        <v>3537</v>
      </c>
      <c r="B410" t="s">
        <v>3538</v>
      </c>
      <c r="C410" t="s">
        <v>2983</v>
      </c>
      <c r="D410">
        <v>34999</v>
      </c>
      <c r="E410">
        <v>38999</v>
      </c>
      <c r="F410">
        <v>0.1</v>
      </c>
      <c r="G410">
        <v>4.2</v>
      </c>
      <c r="H410">
        <v>11029</v>
      </c>
      <c r="I410" t="s">
        <v>3539</v>
      </c>
      <c r="J410" t="s">
        <v>3540</v>
      </c>
      <c r="K410" t="s">
        <v>3541</v>
      </c>
      <c r="L410" t="s">
        <v>3542</v>
      </c>
      <c r="M410" t="s">
        <v>3543</v>
      </c>
      <c r="N410" t="s">
        <v>3544</v>
      </c>
      <c r="O410" t="s">
        <v>3545</v>
      </c>
      <c r="P410" t="s">
        <v>3546</v>
      </c>
    </row>
    <row r="411" spans="1:16" x14ac:dyDescent="0.35">
      <c r="A411" t="s">
        <v>3547</v>
      </c>
      <c r="B411" t="s">
        <v>3224</v>
      </c>
      <c r="C411" t="s">
        <v>2983</v>
      </c>
      <c r="D411">
        <v>16999</v>
      </c>
      <c r="E411">
        <v>24999</v>
      </c>
      <c r="F411">
        <v>0.32</v>
      </c>
      <c r="G411">
        <v>4.0999999999999996</v>
      </c>
      <c r="H411">
        <v>22318</v>
      </c>
      <c r="I411" t="s">
        <v>3225</v>
      </c>
      <c r="J411" t="s">
        <v>3187</v>
      </c>
      <c r="K411" t="s">
        <v>3188</v>
      </c>
      <c r="L411" t="s">
        <v>3189</v>
      </c>
      <c r="M411" t="s">
        <v>3190</v>
      </c>
      <c r="N411" t="s">
        <v>3191</v>
      </c>
      <c r="O411" t="s">
        <v>3226</v>
      </c>
      <c r="P411" t="s">
        <v>3548</v>
      </c>
    </row>
    <row r="412" spans="1:16" x14ac:dyDescent="0.35">
      <c r="A412" t="s">
        <v>3549</v>
      </c>
      <c r="B412" t="s">
        <v>3550</v>
      </c>
      <c r="C412" t="s">
        <v>3489</v>
      </c>
      <c r="D412">
        <v>199</v>
      </c>
      <c r="E412">
        <v>499</v>
      </c>
      <c r="F412">
        <v>0.6</v>
      </c>
      <c r="G412">
        <v>4.0999999999999996</v>
      </c>
      <c r="H412">
        <v>1786</v>
      </c>
      <c r="I412" t="s">
        <v>3551</v>
      </c>
      <c r="J412" t="s">
        <v>3552</v>
      </c>
      <c r="K412" t="s">
        <v>3553</v>
      </c>
      <c r="L412" t="s">
        <v>3554</v>
      </c>
      <c r="M412" t="s">
        <v>3555</v>
      </c>
      <c r="N412" t="s">
        <v>3556</v>
      </c>
      <c r="O412" t="s">
        <v>3557</v>
      </c>
      <c r="P412" t="s">
        <v>3558</v>
      </c>
    </row>
    <row r="413" spans="1:16" x14ac:dyDescent="0.35">
      <c r="A413" t="s">
        <v>3559</v>
      </c>
      <c r="B413" t="s">
        <v>3560</v>
      </c>
      <c r="C413" t="s">
        <v>2972</v>
      </c>
      <c r="D413">
        <v>999</v>
      </c>
      <c r="E413">
        <v>1599</v>
      </c>
      <c r="F413">
        <v>0.38</v>
      </c>
      <c r="G413">
        <v>4</v>
      </c>
      <c r="H413">
        <v>7222</v>
      </c>
      <c r="I413" t="s">
        <v>3561</v>
      </c>
      <c r="J413" t="s">
        <v>3562</v>
      </c>
      <c r="K413" t="s">
        <v>3563</v>
      </c>
      <c r="L413" t="s">
        <v>3564</v>
      </c>
      <c r="M413" t="s">
        <v>3565</v>
      </c>
      <c r="N413" t="s">
        <v>3566</v>
      </c>
      <c r="O413" t="s">
        <v>3567</v>
      </c>
      <c r="P413" t="s">
        <v>3568</v>
      </c>
    </row>
    <row r="414" spans="1:16" x14ac:dyDescent="0.35">
      <c r="A414" t="s">
        <v>3569</v>
      </c>
      <c r="B414" t="s">
        <v>3570</v>
      </c>
      <c r="C414" t="s">
        <v>3038</v>
      </c>
      <c r="D414">
        <v>1299</v>
      </c>
      <c r="E414">
        <v>1599</v>
      </c>
      <c r="F414">
        <v>0.19</v>
      </c>
      <c r="G414">
        <v>4</v>
      </c>
      <c r="H414">
        <v>128311</v>
      </c>
      <c r="I414" t="s">
        <v>3039</v>
      </c>
      <c r="J414" t="s">
        <v>3040</v>
      </c>
      <c r="K414" t="s">
        <v>3041</v>
      </c>
      <c r="L414" t="s">
        <v>3042</v>
      </c>
      <c r="M414" t="s">
        <v>3043</v>
      </c>
      <c r="N414" t="s">
        <v>3044</v>
      </c>
      <c r="O414" t="s">
        <v>3571</v>
      </c>
      <c r="P414" t="s">
        <v>3572</v>
      </c>
    </row>
    <row r="415" spans="1:16" x14ac:dyDescent="0.35">
      <c r="A415" t="s">
        <v>3573</v>
      </c>
      <c r="B415" t="s">
        <v>3574</v>
      </c>
      <c r="C415" t="s">
        <v>3059</v>
      </c>
      <c r="D415">
        <v>599</v>
      </c>
      <c r="E415">
        <v>1800</v>
      </c>
      <c r="F415">
        <v>0.67</v>
      </c>
      <c r="G415">
        <v>3.5</v>
      </c>
      <c r="H415">
        <v>83996</v>
      </c>
      <c r="I415" t="s">
        <v>3575</v>
      </c>
      <c r="J415" t="s">
        <v>3576</v>
      </c>
      <c r="K415" t="s">
        <v>3577</v>
      </c>
      <c r="L415" t="s">
        <v>3578</v>
      </c>
      <c r="M415" t="s">
        <v>3579</v>
      </c>
      <c r="N415" t="s">
        <v>3580</v>
      </c>
      <c r="O415" t="s">
        <v>3581</v>
      </c>
      <c r="P415" t="s">
        <v>3582</v>
      </c>
    </row>
    <row r="416" spans="1:16" x14ac:dyDescent="0.35">
      <c r="A416" t="s">
        <v>3583</v>
      </c>
      <c r="B416" t="s">
        <v>3584</v>
      </c>
      <c r="C416" t="s">
        <v>3017</v>
      </c>
      <c r="D416">
        <v>599</v>
      </c>
      <c r="E416">
        <v>1899</v>
      </c>
      <c r="F416">
        <v>0.68</v>
      </c>
      <c r="G416">
        <v>4.3</v>
      </c>
      <c r="H416">
        <v>140036</v>
      </c>
      <c r="I416" t="s">
        <v>3437</v>
      </c>
      <c r="J416" t="s">
        <v>3438</v>
      </c>
      <c r="K416" t="s">
        <v>3439</v>
      </c>
      <c r="L416" t="s">
        <v>3440</v>
      </c>
      <c r="M416" t="s">
        <v>3441</v>
      </c>
      <c r="N416" t="s">
        <v>3442</v>
      </c>
      <c r="O416" t="s">
        <v>3585</v>
      </c>
      <c r="P416" t="s">
        <v>3586</v>
      </c>
    </row>
    <row r="417" spans="1:16" x14ac:dyDescent="0.35">
      <c r="A417" t="s">
        <v>3587</v>
      </c>
      <c r="B417" t="s">
        <v>3588</v>
      </c>
      <c r="C417" t="s">
        <v>2972</v>
      </c>
      <c r="D417">
        <v>1799</v>
      </c>
      <c r="E417">
        <v>2499</v>
      </c>
      <c r="F417">
        <v>0.28000000000000003</v>
      </c>
      <c r="G417">
        <v>4.0999999999999996</v>
      </c>
      <c r="H417">
        <v>18678</v>
      </c>
      <c r="I417" t="s">
        <v>3589</v>
      </c>
      <c r="J417" t="s">
        <v>3590</v>
      </c>
      <c r="K417" t="s">
        <v>3591</v>
      </c>
      <c r="L417" t="s">
        <v>3592</v>
      </c>
      <c r="M417" t="s">
        <v>3593</v>
      </c>
      <c r="N417" t="s">
        <v>3594</v>
      </c>
      <c r="O417" t="s">
        <v>3595</v>
      </c>
      <c r="P417" t="s">
        <v>3596</v>
      </c>
    </row>
    <row r="418" spans="1:16" x14ac:dyDescent="0.35">
      <c r="A418" t="s">
        <v>77</v>
      </c>
      <c r="B418" t="s">
        <v>78</v>
      </c>
      <c r="C418" t="s">
        <v>18</v>
      </c>
      <c r="D418">
        <v>176.63</v>
      </c>
      <c r="E418">
        <v>499</v>
      </c>
      <c r="F418">
        <v>0.65</v>
      </c>
      <c r="G418">
        <v>4.0999999999999996</v>
      </c>
      <c r="H418">
        <v>15189</v>
      </c>
      <c r="I418" t="s">
        <v>79</v>
      </c>
      <c r="J418" t="s">
        <v>80</v>
      </c>
      <c r="K418" t="s">
        <v>81</v>
      </c>
      <c r="L418" t="s">
        <v>82</v>
      </c>
      <c r="M418" t="s">
        <v>83</v>
      </c>
      <c r="N418" t="s">
        <v>84</v>
      </c>
      <c r="O418" t="s">
        <v>3597</v>
      </c>
      <c r="P418" t="s">
        <v>3598</v>
      </c>
    </row>
    <row r="419" spans="1:16" x14ac:dyDescent="0.35">
      <c r="A419" t="s">
        <v>3599</v>
      </c>
      <c r="B419" t="s">
        <v>3600</v>
      </c>
      <c r="C419" t="s">
        <v>2983</v>
      </c>
      <c r="D419">
        <v>10999</v>
      </c>
      <c r="E419">
        <v>14999</v>
      </c>
      <c r="F419">
        <v>0.27</v>
      </c>
      <c r="G419">
        <v>4.0999999999999996</v>
      </c>
      <c r="H419">
        <v>18998</v>
      </c>
      <c r="I419" t="s">
        <v>3535</v>
      </c>
      <c r="J419" t="s">
        <v>3202</v>
      </c>
      <c r="K419" t="s">
        <v>3203</v>
      </c>
      <c r="L419" t="s">
        <v>3204</v>
      </c>
      <c r="M419" t="s">
        <v>3205</v>
      </c>
      <c r="N419" t="s">
        <v>3206</v>
      </c>
      <c r="O419" t="s">
        <v>3601</v>
      </c>
      <c r="P419" t="s">
        <v>3602</v>
      </c>
    </row>
    <row r="420" spans="1:16" x14ac:dyDescent="0.35">
      <c r="A420" t="s">
        <v>3603</v>
      </c>
      <c r="B420" t="s">
        <v>3604</v>
      </c>
      <c r="C420" t="s">
        <v>2941</v>
      </c>
      <c r="D420">
        <v>2999</v>
      </c>
      <c r="E420">
        <v>7990</v>
      </c>
      <c r="F420">
        <v>0.62</v>
      </c>
      <c r="G420">
        <v>4.0999999999999996</v>
      </c>
      <c r="H420">
        <v>48449</v>
      </c>
      <c r="I420" t="s">
        <v>3416</v>
      </c>
      <c r="J420" t="s">
        <v>3605</v>
      </c>
      <c r="K420" t="s">
        <v>3606</v>
      </c>
      <c r="L420" t="s">
        <v>3607</v>
      </c>
      <c r="M420" t="s">
        <v>3608</v>
      </c>
      <c r="N420" t="s">
        <v>3609</v>
      </c>
      <c r="O420" t="s">
        <v>3610</v>
      </c>
      <c r="P420" t="s">
        <v>3611</v>
      </c>
    </row>
    <row r="421" spans="1:16" x14ac:dyDescent="0.35">
      <c r="A421" t="s">
        <v>3612</v>
      </c>
      <c r="B421" t="s">
        <v>3613</v>
      </c>
      <c r="C421" t="s">
        <v>2941</v>
      </c>
      <c r="D421">
        <v>1999</v>
      </c>
      <c r="E421">
        <v>7990</v>
      </c>
      <c r="F421">
        <v>0.75</v>
      </c>
      <c r="G421">
        <v>3.8</v>
      </c>
      <c r="H421">
        <v>17831</v>
      </c>
      <c r="I421" t="s">
        <v>2962</v>
      </c>
      <c r="J421" t="s">
        <v>2963</v>
      </c>
      <c r="K421" t="s">
        <v>2964</v>
      </c>
      <c r="L421" t="s">
        <v>2965</v>
      </c>
      <c r="M421" t="s">
        <v>2966</v>
      </c>
      <c r="N421" t="s">
        <v>2967</v>
      </c>
      <c r="O421" t="s">
        <v>3614</v>
      </c>
      <c r="P421" t="s">
        <v>3615</v>
      </c>
    </row>
    <row r="422" spans="1:16" x14ac:dyDescent="0.35">
      <c r="A422" t="s">
        <v>87</v>
      </c>
      <c r="B422" t="s">
        <v>88</v>
      </c>
      <c r="C422" t="s">
        <v>18</v>
      </c>
      <c r="D422">
        <v>229</v>
      </c>
      <c r="E422">
        <v>299</v>
      </c>
      <c r="F422">
        <v>0.23</v>
      </c>
      <c r="G422">
        <v>4.3</v>
      </c>
      <c r="H422">
        <v>30411</v>
      </c>
      <c r="I422" t="s">
        <v>89</v>
      </c>
      <c r="J422" t="s">
        <v>90</v>
      </c>
      <c r="K422" t="s">
        <v>91</v>
      </c>
      <c r="L422" t="s">
        <v>92</v>
      </c>
      <c r="M422" t="s">
        <v>93</v>
      </c>
      <c r="N422" t="s">
        <v>94</v>
      </c>
      <c r="O422" t="s">
        <v>3616</v>
      </c>
      <c r="P422" t="s">
        <v>3617</v>
      </c>
    </row>
    <row r="423" spans="1:16" x14ac:dyDescent="0.35">
      <c r="A423" t="s">
        <v>108</v>
      </c>
      <c r="B423" t="s">
        <v>109</v>
      </c>
      <c r="C423" t="s">
        <v>18</v>
      </c>
      <c r="D423">
        <v>199</v>
      </c>
      <c r="E423">
        <v>299</v>
      </c>
      <c r="F423">
        <v>0.33</v>
      </c>
      <c r="G423">
        <v>4</v>
      </c>
      <c r="H423">
        <v>43994</v>
      </c>
      <c r="I423" t="s">
        <v>110</v>
      </c>
      <c r="J423" t="s">
        <v>30</v>
      </c>
      <c r="K423" t="s">
        <v>31</v>
      </c>
      <c r="L423" t="s">
        <v>32</v>
      </c>
      <c r="M423" t="s">
        <v>33</v>
      </c>
      <c r="N423" t="s">
        <v>34</v>
      </c>
      <c r="O423" t="s">
        <v>3618</v>
      </c>
      <c r="P423" t="s">
        <v>3619</v>
      </c>
    </row>
    <row r="424" spans="1:16" x14ac:dyDescent="0.35">
      <c r="A424" t="s">
        <v>3620</v>
      </c>
      <c r="B424" t="s">
        <v>3621</v>
      </c>
      <c r="C424" t="s">
        <v>3155</v>
      </c>
      <c r="D424">
        <v>649</v>
      </c>
      <c r="E424">
        <v>999</v>
      </c>
      <c r="F424">
        <v>0.35</v>
      </c>
      <c r="G424">
        <v>4.2</v>
      </c>
      <c r="H424">
        <v>1315</v>
      </c>
      <c r="I424" t="s">
        <v>3622</v>
      </c>
      <c r="J424" t="s">
        <v>3623</v>
      </c>
      <c r="K424" t="s">
        <v>3624</v>
      </c>
      <c r="L424" t="s">
        <v>3625</v>
      </c>
      <c r="M424" t="s">
        <v>3626</v>
      </c>
      <c r="N424" t="s">
        <v>3627</v>
      </c>
      <c r="O424" t="s">
        <v>3628</v>
      </c>
      <c r="P424" t="s">
        <v>3629</v>
      </c>
    </row>
    <row r="425" spans="1:16" x14ac:dyDescent="0.35">
      <c r="A425" t="s">
        <v>3630</v>
      </c>
      <c r="B425" t="s">
        <v>3456</v>
      </c>
      <c r="C425" t="s">
        <v>2983</v>
      </c>
      <c r="D425">
        <v>13999</v>
      </c>
      <c r="E425">
        <v>19499</v>
      </c>
      <c r="F425">
        <v>0.28000000000000003</v>
      </c>
      <c r="G425">
        <v>4.0999999999999996</v>
      </c>
      <c r="H425">
        <v>18998</v>
      </c>
      <c r="I425" t="s">
        <v>3457</v>
      </c>
      <c r="J425" t="s">
        <v>3202</v>
      </c>
      <c r="K425" t="s">
        <v>3203</v>
      </c>
      <c r="L425" t="s">
        <v>3204</v>
      </c>
      <c r="M425" t="s">
        <v>3205</v>
      </c>
      <c r="N425" t="s">
        <v>3206</v>
      </c>
      <c r="O425" t="s">
        <v>3458</v>
      </c>
      <c r="P425" t="s">
        <v>3631</v>
      </c>
    </row>
    <row r="426" spans="1:16" x14ac:dyDescent="0.35">
      <c r="A426" t="s">
        <v>3632</v>
      </c>
      <c r="B426" t="s">
        <v>3633</v>
      </c>
      <c r="C426" t="s">
        <v>3634</v>
      </c>
      <c r="D426">
        <v>119</v>
      </c>
      <c r="E426">
        <v>299</v>
      </c>
      <c r="F426">
        <v>0.6</v>
      </c>
      <c r="G426">
        <v>4.0999999999999996</v>
      </c>
      <c r="H426">
        <v>5999</v>
      </c>
      <c r="I426" t="s">
        <v>3635</v>
      </c>
      <c r="J426" t="s">
        <v>3636</v>
      </c>
      <c r="K426" t="s">
        <v>3637</v>
      </c>
      <c r="L426" t="s">
        <v>3638</v>
      </c>
      <c r="M426" t="s">
        <v>3639</v>
      </c>
      <c r="N426" t="s">
        <v>3640</v>
      </c>
      <c r="O426" t="s">
        <v>3641</v>
      </c>
      <c r="P426" t="s">
        <v>3642</v>
      </c>
    </row>
    <row r="427" spans="1:16" x14ac:dyDescent="0.35">
      <c r="A427" t="s">
        <v>3643</v>
      </c>
      <c r="B427" t="s">
        <v>3644</v>
      </c>
      <c r="C427" t="s">
        <v>2983</v>
      </c>
      <c r="D427">
        <v>12999</v>
      </c>
      <c r="E427">
        <v>17999</v>
      </c>
      <c r="F427">
        <v>0.28000000000000003</v>
      </c>
      <c r="G427">
        <v>4.0999999999999996</v>
      </c>
      <c r="H427">
        <v>50772</v>
      </c>
      <c r="I427" t="s">
        <v>3645</v>
      </c>
      <c r="J427" t="s">
        <v>3646</v>
      </c>
      <c r="K427" t="s">
        <v>3647</v>
      </c>
      <c r="L427" t="s">
        <v>3648</v>
      </c>
      <c r="M427" t="s">
        <v>3649</v>
      </c>
      <c r="N427" t="s">
        <v>3650</v>
      </c>
      <c r="O427" t="s">
        <v>3651</v>
      </c>
      <c r="P427" t="s">
        <v>3652</v>
      </c>
    </row>
    <row r="428" spans="1:16" x14ac:dyDescent="0.35">
      <c r="A428" t="s">
        <v>113</v>
      </c>
      <c r="B428" t="s">
        <v>114</v>
      </c>
      <c r="C428" t="s">
        <v>18</v>
      </c>
      <c r="D428">
        <v>154</v>
      </c>
      <c r="E428">
        <v>339</v>
      </c>
      <c r="F428">
        <v>0.55000000000000004</v>
      </c>
      <c r="G428">
        <v>4.3</v>
      </c>
      <c r="H428">
        <v>13391</v>
      </c>
      <c r="I428" t="s">
        <v>1050</v>
      </c>
      <c r="J428" t="s">
        <v>116</v>
      </c>
      <c r="K428" t="s">
        <v>117</v>
      </c>
      <c r="L428" t="s">
        <v>118</v>
      </c>
      <c r="M428" t="s">
        <v>119</v>
      </c>
      <c r="N428" t="s">
        <v>120</v>
      </c>
      <c r="O428" t="s">
        <v>121</v>
      </c>
      <c r="P428" t="s">
        <v>3653</v>
      </c>
    </row>
    <row r="429" spans="1:16" x14ac:dyDescent="0.35">
      <c r="A429" t="s">
        <v>3654</v>
      </c>
      <c r="B429" t="s">
        <v>3655</v>
      </c>
      <c r="C429" t="s">
        <v>2983</v>
      </c>
      <c r="D429">
        <v>20999</v>
      </c>
      <c r="E429">
        <v>26999</v>
      </c>
      <c r="F429">
        <v>0.22</v>
      </c>
      <c r="G429">
        <v>3.9</v>
      </c>
      <c r="H429">
        <v>25824</v>
      </c>
      <c r="I429" t="s">
        <v>3656</v>
      </c>
      <c r="J429" t="s">
        <v>3364</v>
      </c>
      <c r="K429" t="s">
        <v>3365</v>
      </c>
      <c r="L429" t="s">
        <v>3366</v>
      </c>
      <c r="M429" t="s">
        <v>3367</v>
      </c>
      <c r="N429" t="s">
        <v>3368</v>
      </c>
      <c r="O429" t="s">
        <v>3657</v>
      </c>
      <c r="P429" t="s">
        <v>3658</v>
      </c>
    </row>
    <row r="430" spans="1:16" x14ac:dyDescent="0.35">
      <c r="A430" t="s">
        <v>3659</v>
      </c>
      <c r="B430" t="s">
        <v>3660</v>
      </c>
      <c r="C430" t="s">
        <v>3155</v>
      </c>
      <c r="D430">
        <v>249</v>
      </c>
      <c r="E430">
        <v>649</v>
      </c>
      <c r="F430">
        <v>0.62</v>
      </c>
      <c r="G430">
        <v>4</v>
      </c>
      <c r="H430">
        <v>14404</v>
      </c>
      <c r="I430" t="s">
        <v>3661</v>
      </c>
      <c r="J430" t="s">
        <v>3662</v>
      </c>
      <c r="K430" t="s">
        <v>3663</v>
      </c>
      <c r="L430" t="s">
        <v>3664</v>
      </c>
      <c r="M430" t="s">
        <v>3665</v>
      </c>
      <c r="N430" t="s">
        <v>3666</v>
      </c>
      <c r="O430" t="s">
        <v>3667</v>
      </c>
      <c r="P430" t="s">
        <v>3668</v>
      </c>
    </row>
    <row r="431" spans="1:16" x14ac:dyDescent="0.35">
      <c r="A431" t="s">
        <v>3669</v>
      </c>
      <c r="B431" t="s">
        <v>3670</v>
      </c>
      <c r="C431" t="s">
        <v>3155</v>
      </c>
      <c r="D431">
        <v>99</v>
      </c>
      <c r="E431">
        <v>171</v>
      </c>
      <c r="F431">
        <v>0.42</v>
      </c>
      <c r="G431">
        <v>4.5</v>
      </c>
      <c r="H431">
        <v>11339</v>
      </c>
      <c r="I431" t="s">
        <v>3671</v>
      </c>
      <c r="J431" t="s">
        <v>3672</v>
      </c>
      <c r="K431" t="s">
        <v>3673</v>
      </c>
      <c r="L431" t="s">
        <v>3674</v>
      </c>
      <c r="M431" t="s">
        <v>3675</v>
      </c>
      <c r="N431" t="s">
        <v>3676</v>
      </c>
      <c r="O431" t="s">
        <v>3677</v>
      </c>
      <c r="P431" t="s">
        <v>3678</v>
      </c>
    </row>
    <row r="432" spans="1:16" x14ac:dyDescent="0.35">
      <c r="A432" t="s">
        <v>3679</v>
      </c>
      <c r="B432" t="s">
        <v>3680</v>
      </c>
      <c r="C432" t="s">
        <v>3144</v>
      </c>
      <c r="D432">
        <v>489</v>
      </c>
      <c r="E432">
        <v>1999</v>
      </c>
      <c r="F432">
        <v>0.76</v>
      </c>
      <c r="G432">
        <v>4</v>
      </c>
      <c r="H432">
        <v>3626</v>
      </c>
      <c r="I432" t="s">
        <v>3681</v>
      </c>
      <c r="J432" t="s">
        <v>3682</v>
      </c>
      <c r="K432" t="s">
        <v>3683</v>
      </c>
      <c r="L432" t="s">
        <v>3684</v>
      </c>
      <c r="M432" t="s">
        <v>3685</v>
      </c>
      <c r="N432" t="s">
        <v>3686</v>
      </c>
      <c r="O432" t="s">
        <v>3687</v>
      </c>
      <c r="P432" t="s">
        <v>3688</v>
      </c>
    </row>
    <row r="433" spans="1:16" x14ac:dyDescent="0.35">
      <c r="A433" t="s">
        <v>3689</v>
      </c>
      <c r="B433" t="s">
        <v>3690</v>
      </c>
      <c r="C433" t="s">
        <v>3017</v>
      </c>
      <c r="D433">
        <v>369</v>
      </c>
      <c r="E433">
        <v>1600</v>
      </c>
      <c r="F433">
        <v>0.77</v>
      </c>
      <c r="G433">
        <v>4</v>
      </c>
      <c r="H433">
        <v>32625</v>
      </c>
      <c r="I433" t="s">
        <v>3691</v>
      </c>
      <c r="J433" t="s">
        <v>3692</v>
      </c>
      <c r="K433" t="s">
        <v>3693</v>
      </c>
      <c r="L433" t="s">
        <v>3694</v>
      </c>
      <c r="M433" t="s">
        <v>3695</v>
      </c>
      <c r="N433" t="s">
        <v>3696</v>
      </c>
      <c r="O433" t="s">
        <v>3697</v>
      </c>
      <c r="P433" t="s">
        <v>3698</v>
      </c>
    </row>
    <row r="434" spans="1:16" x14ac:dyDescent="0.35">
      <c r="A434" t="s">
        <v>3699</v>
      </c>
      <c r="B434" t="s">
        <v>3700</v>
      </c>
      <c r="C434" t="s">
        <v>2983</v>
      </c>
      <c r="D434">
        <v>15499</v>
      </c>
      <c r="E434">
        <v>20999</v>
      </c>
      <c r="F434">
        <v>0.26</v>
      </c>
      <c r="G434">
        <v>4.0999999999999996</v>
      </c>
      <c r="H434">
        <v>19252</v>
      </c>
      <c r="I434" t="s">
        <v>3701</v>
      </c>
      <c r="J434" t="s">
        <v>3298</v>
      </c>
      <c r="K434" t="s">
        <v>3299</v>
      </c>
      <c r="L434" t="s">
        <v>3300</v>
      </c>
      <c r="M434" t="s">
        <v>3301</v>
      </c>
      <c r="N434" t="s">
        <v>3302</v>
      </c>
      <c r="O434" t="s">
        <v>3468</v>
      </c>
      <c r="P434" t="s">
        <v>3702</v>
      </c>
    </row>
    <row r="435" spans="1:16" x14ac:dyDescent="0.35">
      <c r="A435" t="s">
        <v>3703</v>
      </c>
      <c r="B435" t="s">
        <v>3704</v>
      </c>
      <c r="C435" t="s">
        <v>2983</v>
      </c>
      <c r="D435">
        <v>15499</v>
      </c>
      <c r="E435">
        <v>18999</v>
      </c>
      <c r="F435">
        <v>0.18</v>
      </c>
      <c r="G435">
        <v>4.0999999999999996</v>
      </c>
      <c r="H435">
        <v>19252</v>
      </c>
      <c r="I435" t="s">
        <v>3297</v>
      </c>
      <c r="J435" t="s">
        <v>3298</v>
      </c>
      <c r="K435" t="s">
        <v>3299</v>
      </c>
      <c r="L435" t="s">
        <v>3300</v>
      </c>
      <c r="M435" t="s">
        <v>3301</v>
      </c>
      <c r="N435" t="s">
        <v>3302</v>
      </c>
      <c r="O435" t="s">
        <v>3705</v>
      </c>
      <c r="P435" t="s">
        <v>3706</v>
      </c>
    </row>
    <row r="436" spans="1:16" x14ac:dyDescent="0.35">
      <c r="A436" t="s">
        <v>3707</v>
      </c>
      <c r="B436" t="s">
        <v>3708</v>
      </c>
      <c r="C436" t="s">
        <v>2983</v>
      </c>
      <c r="D436">
        <v>22999</v>
      </c>
      <c r="E436">
        <v>28999</v>
      </c>
      <c r="F436">
        <v>0.21</v>
      </c>
      <c r="G436">
        <v>3.9</v>
      </c>
      <c r="H436">
        <v>25824</v>
      </c>
      <c r="I436" t="s">
        <v>3709</v>
      </c>
      <c r="J436" t="s">
        <v>3364</v>
      </c>
      <c r="K436" t="s">
        <v>3365</v>
      </c>
      <c r="L436" t="s">
        <v>3366</v>
      </c>
      <c r="M436" t="s">
        <v>3367</v>
      </c>
      <c r="N436" t="s">
        <v>3368</v>
      </c>
      <c r="O436" t="s">
        <v>3369</v>
      </c>
      <c r="P436" t="s">
        <v>3710</v>
      </c>
    </row>
    <row r="437" spans="1:16" x14ac:dyDescent="0.35">
      <c r="A437" t="s">
        <v>3711</v>
      </c>
      <c r="B437" t="s">
        <v>3712</v>
      </c>
      <c r="C437" t="s">
        <v>3059</v>
      </c>
      <c r="D437">
        <v>599</v>
      </c>
      <c r="E437">
        <v>1490</v>
      </c>
      <c r="F437">
        <v>0.6</v>
      </c>
      <c r="G437">
        <v>4.0999999999999996</v>
      </c>
      <c r="H437">
        <v>161679</v>
      </c>
      <c r="I437" t="s">
        <v>3713</v>
      </c>
      <c r="J437" t="s">
        <v>3714</v>
      </c>
      <c r="K437" t="s">
        <v>3715</v>
      </c>
      <c r="L437" t="s">
        <v>3716</v>
      </c>
      <c r="M437" t="s">
        <v>3717</v>
      </c>
      <c r="N437" t="s">
        <v>3718</v>
      </c>
      <c r="O437" t="s">
        <v>3719</v>
      </c>
      <c r="P437" t="s">
        <v>3720</v>
      </c>
    </row>
    <row r="438" spans="1:16" x14ac:dyDescent="0.35">
      <c r="A438" t="s">
        <v>3721</v>
      </c>
      <c r="B438" t="s">
        <v>3722</v>
      </c>
      <c r="C438" t="s">
        <v>3489</v>
      </c>
      <c r="D438">
        <v>134</v>
      </c>
      <c r="E438">
        <v>699</v>
      </c>
      <c r="F438">
        <v>0.81</v>
      </c>
      <c r="G438">
        <v>4.0999999999999996</v>
      </c>
      <c r="H438">
        <v>16685</v>
      </c>
      <c r="I438" t="s">
        <v>3723</v>
      </c>
      <c r="J438" t="s">
        <v>3724</v>
      </c>
      <c r="K438" t="s">
        <v>3725</v>
      </c>
      <c r="L438" t="s">
        <v>3726</v>
      </c>
      <c r="M438" t="s">
        <v>3727</v>
      </c>
      <c r="N438" t="s">
        <v>3728</v>
      </c>
      <c r="O438" t="s">
        <v>3729</v>
      </c>
      <c r="P438" t="s">
        <v>3730</v>
      </c>
    </row>
    <row r="439" spans="1:16" x14ac:dyDescent="0.35">
      <c r="A439" t="s">
        <v>3731</v>
      </c>
      <c r="B439" t="s">
        <v>3732</v>
      </c>
      <c r="C439" t="s">
        <v>2983</v>
      </c>
      <c r="D439">
        <v>7499</v>
      </c>
      <c r="E439">
        <v>7999</v>
      </c>
      <c r="F439">
        <v>0.06</v>
      </c>
      <c r="G439">
        <v>4</v>
      </c>
      <c r="H439">
        <v>30907</v>
      </c>
      <c r="I439" t="s">
        <v>3733</v>
      </c>
      <c r="J439" t="s">
        <v>3734</v>
      </c>
      <c r="K439" t="s">
        <v>3735</v>
      </c>
      <c r="L439" t="s">
        <v>3736</v>
      </c>
      <c r="M439" t="s">
        <v>3737</v>
      </c>
      <c r="N439" t="s">
        <v>3738</v>
      </c>
      <c r="O439" t="s">
        <v>3739</v>
      </c>
      <c r="P439" t="s">
        <v>3740</v>
      </c>
    </row>
    <row r="440" spans="1:16" x14ac:dyDescent="0.35">
      <c r="A440" t="s">
        <v>3741</v>
      </c>
      <c r="B440" t="s">
        <v>3742</v>
      </c>
      <c r="C440" t="s">
        <v>2972</v>
      </c>
      <c r="D440">
        <v>1149</v>
      </c>
      <c r="E440">
        <v>2199</v>
      </c>
      <c r="F440">
        <v>0.48</v>
      </c>
      <c r="G440">
        <v>4.3</v>
      </c>
      <c r="H440">
        <v>178912</v>
      </c>
      <c r="I440" t="s">
        <v>3743</v>
      </c>
      <c r="J440" t="s">
        <v>2974</v>
      </c>
      <c r="K440" t="s">
        <v>2975</v>
      </c>
      <c r="L440" t="s">
        <v>2976</v>
      </c>
      <c r="M440" t="s">
        <v>2977</v>
      </c>
      <c r="N440" t="s">
        <v>2978</v>
      </c>
      <c r="O440" t="s">
        <v>3744</v>
      </c>
      <c r="P440" t="s">
        <v>3745</v>
      </c>
    </row>
    <row r="441" spans="1:16" x14ac:dyDescent="0.35">
      <c r="A441" t="s">
        <v>3746</v>
      </c>
      <c r="B441" t="s">
        <v>3747</v>
      </c>
      <c r="C441" t="s">
        <v>3038</v>
      </c>
      <c r="D441">
        <v>1324</v>
      </c>
      <c r="E441">
        <v>1699</v>
      </c>
      <c r="F441">
        <v>0.22</v>
      </c>
      <c r="G441">
        <v>4</v>
      </c>
      <c r="H441">
        <v>128311</v>
      </c>
      <c r="I441" t="s">
        <v>3748</v>
      </c>
      <c r="J441" t="s">
        <v>3040</v>
      </c>
      <c r="K441" t="s">
        <v>3041</v>
      </c>
      <c r="L441" t="s">
        <v>3042</v>
      </c>
      <c r="M441" t="s">
        <v>3043</v>
      </c>
      <c r="N441" t="s">
        <v>3044</v>
      </c>
      <c r="O441" t="s">
        <v>3749</v>
      </c>
      <c r="P441" t="s">
        <v>3750</v>
      </c>
    </row>
    <row r="442" spans="1:16" x14ac:dyDescent="0.35">
      <c r="A442" t="s">
        <v>3751</v>
      </c>
      <c r="B442" t="s">
        <v>3752</v>
      </c>
      <c r="C442" t="s">
        <v>2983</v>
      </c>
      <c r="D442">
        <v>13999</v>
      </c>
      <c r="E442">
        <v>19999</v>
      </c>
      <c r="F442">
        <v>0.3</v>
      </c>
      <c r="G442">
        <v>4.0999999999999996</v>
      </c>
      <c r="H442">
        <v>19252</v>
      </c>
      <c r="I442" t="s">
        <v>3701</v>
      </c>
      <c r="J442" t="s">
        <v>3298</v>
      </c>
      <c r="K442" t="s">
        <v>3299</v>
      </c>
      <c r="L442" t="s">
        <v>3300</v>
      </c>
      <c r="M442" t="s">
        <v>3301</v>
      </c>
      <c r="N442" t="s">
        <v>3302</v>
      </c>
      <c r="O442" t="s">
        <v>3753</v>
      </c>
      <c r="P442" t="s">
        <v>3754</v>
      </c>
    </row>
    <row r="443" spans="1:16" x14ac:dyDescent="0.35">
      <c r="A443" t="s">
        <v>123</v>
      </c>
      <c r="B443" t="s">
        <v>124</v>
      </c>
      <c r="C443" t="s">
        <v>18</v>
      </c>
      <c r="D443">
        <v>299</v>
      </c>
      <c r="E443">
        <v>799</v>
      </c>
      <c r="F443">
        <v>0.63</v>
      </c>
      <c r="G443">
        <v>4.2</v>
      </c>
      <c r="H443">
        <v>94364</v>
      </c>
      <c r="I443" t="s">
        <v>125</v>
      </c>
      <c r="J443" t="s">
        <v>50</v>
      </c>
      <c r="K443" t="s">
        <v>51</v>
      </c>
      <c r="L443" t="s">
        <v>52</v>
      </c>
      <c r="M443" t="s">
        <v>53</v>
      </c>
      <c r="N443" t="s">
        <v>54</v>
      </c>
      <c r="O443" t="s">
        <v>3755</v>
      </c>
      <c r="P443" t="s">
        <v>3756</v>
      </c>
    </row>
    <row r="444" spans="1:16" x14ac:dyDescent="0.35">
      <c r="A444" t="s">
        <v>3757</v>
      </c>
      <c r="B444" t="s">
        <v>3758</v>
      </c>
      <c r="C444" t="s">
        <v>2972</v>
      </c>
      <c r="D444">
        <v>999</v>
      </c>
      <c r="E444">
        <v>1599</v>
      </c>
      <c r="F444">
        <v>0.38</v>
      </c>
      <c r="G444">
        <v>4</v>
      </c>
      <c r="H444">
        <v>7222</v>
      </c>
      <c r="I444" t="s">
        <v>3759</v>
      </c>
      <c r="J444" t="s">
        <v>3562</v>
      </c>
      <c r="K444" t="s">
        <v>3563</v>
      </c>
      <c r="L444" t="s">
        <v>3564</v>
      </c>
      <c r="M444" t="s">
        <v>3565</v>
      </c>
      <c r="N444" t="s">
        <v>3566</v>
      </c>
      <c r="O444" t="s">
        <v>3760</v>
      </c>
      <c r="P444" t="s">
        <v>3761</v>
      </c>
    </row>
    <row r="445" spans="1:16" x14ac:dyDescent="0.35">
      <c r="A445" t="s">
        <v>3762</v>
      </c>
      <c r="B445" t="s">
        <v>3763</v>
      </c>
      <c r="C445" t="s">
        <v>2983</v>
      </c>
      <c r="D445">
        <v>12999</v>
      </c>
      <c r="E445">
        <v>17999</v>
      </c>
      <c r="F445">
        <v>0.28000000000000003</v>
      </c>
      <c r="G445">
        <v>4.0999999999999996</v>
      </c>
      <c r="H445">
        <v>18998</v>
      </c>
      <c r="I445" t="s">
        <v>3201</v>
      </c>
      <c r="J445" t="s">
        <v>3202</v>
      </c>
      <c r="K445" t="s">
        <v>3203</v>
      </c>
      <c r="L445" t="s">
        <v>3204</v>
      </c>
      <c r="M445" t="s">
        <v>3205</v>
      </c>
      <c r="N445" t="s">
        <v>3206</v>
      </c>
      <c r="O445" t="s">
        <v>3764</v>
      </c>
      <c r="P445" t="s">
        <v>3765</v>
      </c>
    </row>
    <row r="446" spans="1:16" x14ac:dyDescent="0.35">
      <c r="A446" t="s">
        <v>3766</v>
      </c>
      <c r="B446" t="s">
        <v>3767</v>
      </c>
      <c r="C446" t="s">
        <v>2983</v>
      </c>
      <c r="D446">
        <v>15490</v>
      </c>
      <c r="E446">
        <v>20990</v>
      </c>
      <c r="F446">
        <v>0.26</v>
      </c>
      <c r="G446">
        <v>4.2</v>
      </c>
      <c r="H446">
        <v>32916</v>
      </c>
      <c r="I446" t="s">
        <v>3768</v>
      </c>
      <c r="J446" t="s">
        <v>3354</v>
      </c>
      <c r="K446" t="s">
        <v>3355</v>
      </c>
      <c r="L446" t="s">
        <v>3356</v>
      </c>
      <c r="M446" t="s">
        <v>3357</v>
      </c>
      <c r="N446" t="s">
        <v>3358</v>
      </c>
      <c r="O446" t="s">
        <v>3769</v>
      </c>
      <c r="P446" t="s">
        <v>3770</v>
      </c>
    </row>
    <row r="447" spans="1:16" x14ac:dyDescent="0.35">
      <c r="A447" t="s">
        <v>3771</v>
      </c>
      <c r="B447" t="s">
        <v>3772</v>
      </c>
      <c r="C447" t="s">
        <v>3773</v>
      </c>
      <c r="D447">
        <v>999</v>
      </c>
      <c r="E447">
        <v>2899</v>
      </c>
      <c r="F447">
        <v>0.66</v>
      </c>
      <c r="G447">
        <v>4.5999999999999996</v>
      </c>
      <c r="H447">
        <v>26603</v>
      </c>
      <c r="I447" t="s">
        <v>3774</v>
      </c>
      <c r="J447" t="s">
        <v>3775</v>
      </c>
      <c r="K447" t="s">
        <v>3776</v>
      </c>
      <c r="L447" t="s">
        <v>3777</v>
      </c>
      <c r="M447" t="s">
        <v>3778</v>
      </c>
      <c r="N447" t="s">
        <v>3779</v>
      </c>
      <c r="O447" t="s">
        <v>3780</v>
      </c>
      <c r="P447" t="s">
        <v>3781</v>
      </c>
    </row>
    <row r="448" spans="1:16" x14ac:dyDescent="0.35">
      <c r="A448" t="s">
        <v>3782</v>
      </c>
      <c r="B448" t="s">
        <v>3783</v>
      </c>
      <c r="C448" t="s">
        <v>2941</v>
      </c>
      <c r="D448">
        <v>1599</v>
      </c>
      <c r="E448">
        <v>4999</v>
      </c>
      <c r="F448">
        <v>0.68</v>
      </c>
      <c r="G448">
        <v>4</v>
      </c>
      <c r="H448">
        <v>67950</v>
      </c>
      <c r="I448" t="s">
        <v>3784</v>
      </c>
      <c r="J448" t="s">
        <v>3785</v>
      </c>
      <c r="K448" t="s">
        <v>3786</v>
      </c>
      <c r="L448" t="s">
        <v>3787</v>
      </c>
      <c r="M448" t="s">
        <v>3788</v>
      </c>
      <c r="N448" t="s">
        <v>3789</v>
      </c>
      <c r="O448" t="s">
        <v>3790</v>
      </c>
      <c r="P448" t="s">
        <v>3791</v>
      </c>
    </row>
    <row r="449" spans="1:16" x14ac:dyDescent="0.35">
      <c r="A449" t="s">
        <v>3792</v>
      </c>
      <c r="B449" t="s">
        <v>3793</v>
      </c>
      <c r="C449" t="s">
        <v>3038</v>
      </c>
      <c r="D449">
        <v>1324</v>
      </c>
      <c r="E449">
        <v>1699</v>
      </c>
      <c r="F449">
        <v>0.22</v>
      </c>
      <c r="G449">
        <v>4</v>
      </c>
      <c r="H449">
        <v>128311</v>
      </c>
      <c r="I449" t="s">
        <v>3748</v>
      </c>
      <c r="J449" t="s">
        <v>3040</v>
      </c>
      <c r="K449" t="s">
        <v>3041</v>
      </c>
      <c r="L449" t="s">
        <v>3042</v>
      </c>
      <c r="M449" t="s">
        <v>3043</v>
      </c>
      <c r="N449" t="s">
        <v>3044</v>
      </c>
      <c r="O449" t="s">
        <v>3045</v>
      </c>
      <c r="P449" t="s">
        <v>3794</v>
      </c>
    </row>
    <row r="450" spans="1:16" x14ac:dyDescent="0.35">
      <c r="A450" t="s">
        <v>3795</v>
      </c>
      <c r="B450" t="s">
        <v>3796</v>
      </c>
      <c r="C450" t="s">
        <v>2983</v>
      </c>
      <c r="D450">
        <v>20999</v>
      </c>
      <c r="E450">
        <v>29990</v>
      </c>
      <c r="F450">
        <v>0.3</v>
      </c>
      <c r="G450">
        <v>4.3</v>
      </c>
      <c r="H450">
        <v>9499</v>
      </c>
      <c r="I450" t="s">
        <v>3797</v>
      </c>
      <c r="J450" t="s">
        <v>3798</v>
      </c>
      <c r="K450" t="s">
        <v>3799</v>
      </c>
      <c r="L450" t="s">
        <v>3800</v>
      </c>
      <c r="M450" t="s">
        <v>3801</v>
      </c>
      <c r="N450" t="s">
        <v>3802</v>
      </c>
      <c r="O450" t="s">
        <v>3803</v>
      </c>
      <c r="P450" t="s">
        <v>3804</v>
      </c>
    </row>
    <row r="451" spans="1:16" x14ac:dyDescent="0.35">
      <c r="A451" t="s">
        <v>3805</v>
      </c>
      <c r="B451" t="s">
        <v>3806</v>
      </c>
      <c r="C451" t="s">
        <v>3155</v>
      </c>
      <c r="D451">
        <v>999</v>
      </c>
      <c r="E451">
        <v>1999</v>
      </c>
      <c r="F451">
        <v>0.5</v>
      </c>
      <c r="G451">
        <v>4.3</v>
      </c>
      <c r="H451">
        <v>1777</v>
      </c>
      <c r="I451" t="s">
        <v>3807</v>
      </c>
      <c r="J451" t="s">
        <v>3808</v>
      </c>
      <c r="K451" t="s">
        <v>3809</v>
      </c>
      <c r="L451" t="s">
        <v>3810</v>
      </c>
      <c r="M451" t="s">
        <v>3811</v>
      </c>
      <c r="N451" t="s">
        <v>3812</v>
      </c>
      <c r="O451" t="s">
        <v>3813</v>
      </c>
      <c r="P451" t="s">
        <v>3814</v>
      </c>
    </row>
    <row r="452" spans="1:16" x14ac:dyDescent="0.35">
      <c r="A452" t="s">
        <v>3815</v>
      </c>
      <c r="B452" t="s">
        <v>3816</v>
      </c>
      <c r="C452" t="s">
        <v>2983</v>
      </c>
      <c r="D452">
        <v>12490</v>
      </c>
      <c r="E452">
        <v>15990</v>
      </c>
      <c r="F452">
        <v>0.22</v>
      </c>
      <c r="G452">
        <v>4.2</v>
      </c>
      <c r="H452">
        <v>58506</v>
      </c>
      <c r="I452" t="s">
        <v>3817</v>
      </c>
      <c r="J452" t="s">
        <v>3818</v>
      </c>
      <c r="K452" t="s">
        <v>3819</v>
      </c>
      <c r="L452" t="s">
        <v>3820</v>
      </c>
      <c r="M452" t="s">
        <v>3821</v>
      </c>
      <c r="N452" t="s">
        <v>3822</v>
      </c>
      <c r="O452" t="s">
        <v>3823</v>
      </c>
      <c r="P452" t="s">
        <v>3824</v>
      </c>
    </row>
    <row r="453" spans="1:16" x14ac:dyDescent="0.35">
      <c r="A453" t="s">
        <v>3825</v>
      </c>
      <c r="B453" t="s">
        <v>3826</v>
      </c>
      <c r="C453" t="s">
        <v>2983</v>
      </c>
      <c r="D453">
        <v>17999</v>
      </c>
      <c r="E453">
        <v>21990</v>
      </c>
      <c r="F453">
        <v>0.18</v>
      </c>
      <c r="G453">
        <v>4</v>
      </c>
      <c r="H453">
        <v>21350</v>
      </c>
      <c r="I453" t="s">
        <v>3827</v>
      </c>
      <c r="J453" t="s">
        <v>3231</v>
      </c>
      <c r="K453" t="s">
        <v>3232</v>
      </c>
      <c r="L453" t="s">
        <v>3233</v>
      </c>
      <c r="M453" t="s">
        <v>3234</v>
      </c>
      <c r="N453" t="s">
        <v>3235</v>
      </c>
      <c r="O453" t="s">
        <v>3236</v>
      </c>
      <c r="P453" t="s">
        <v>3828</v>
      </c>
    </row>
    <row r="454" spans="1:16" x14ac:dyDescent="0.35">
      <c r="A454" t="s">
        <v>139</v>
      </c>
      <c r="B454" t="s">
        <v>140</v>
      </c>
      <c r="C454" t="s">
        <v>18</v>
      </c>
      <c r="D454">
        <v>350</v>
      </c>
      <c r="E454">
        <v>899</v>
      </c>
      <c r="F454">
        <v>0.61</v>
      </c>
      <c r="G454">
        <v>4.2</v>
      </c>
      <c r="H454">
        <v>2263</v>
      </c>
      <c r="I454" t="s">
        <v>141</v>
      </c>
      <c r="J454" t="s">
        <v>142</v>
      </c>
      <c r="K454" t="s">
        <v>143</v>
      </c>
      <c r="L454" t="s">
        <v>144</v>
      </c>
      <c r="M454" t="s">
        <v>145</v>
      </c>
      <c r="N454" t="s">
        <v>146</v>
      </c>
      <c r="O454" t="s">
        <v>3829</v>
      </c>
      <c r="P454" t="s">
        <v>3830</v>
      </c>
    </row>
    <row r="455" spans="1:16" x14ac:dyDescent="0.35">
      <c r="A455" t="s">
        <v>3831</v>
      </c>
      <c r="B455" t="s">
        <v>3832</v>
      </c>
      <c r="C455" t="s">
        <v>3038</v>
      </c>
      <c r="D455">
        <v>1399</v>
      </c>
      <c r="E455">
        <v>1630</v>
      </c>
      <c r="F455">
        <v>0.14000000000000001</v>
      </c>
      <c r="G455">
        <v>4</v>
      </c>
      <c r="H455">
        <v>9378</v>
      </c>
      <c r="I455" t="s">
        <v>3833</v>
      </c>
      <c r="J455" t="s">
        <v>3834</v>
      </c>
      <c r="K455" t="s">
        <v>3835</v>
      </c>
      <c r="L455" t="s">
        <v>3836</v>
      </c>
      <c r="M455" t="s">
        <v>3837</v>
      </c>
      <c r="N455" t="s">
        <v>3838</v>
      </c>
      <c r="O455" t="s">
        <v>3839</v>
      </c>
      <c r="P455" t="s">
        <v>3840</v>
      </c>
    </row>
    <row r="456" spans="1:16" x14ac:dyDescent="0.35">
      <c r="A456" t="s">
        <v>149</v>
      </c>
      <c r="B456" t="s">
        <v>150</v>
      </c>
      <c r="C456" t="s">
        <v>18</v>
      </c>
      <c r="D456">
        <v>159</v>
      </c>
      <c r="E456">
        <v>399</v>
      </c>
      <c r="F456">
        <v>0.6</v>
      </c>
      <c r="G456">
        <v>4.0999999999999996</v>
      </c>
      <c r="H456">
        <v>4768</v>
      </c>
      <c r="I456" t="s">
        <v>59</v>
      </c>
      <c r="J456" t="s">
        <v>151</v>
      </c>
      <c r="K456" t="s">
        <v>152</v>
      </c>
      <c r="L456" t="s">
        <v>153</v>
      </c>
      <c r="M456" t="s">
        <v>154</v>
      </c>
      <c r="N456" t="s">
        <v>155</v>
      </c>
      <c r="O456" t="s">
        <v>3841</v>
      </c>
      <c r="P456" t="s">
        <v>3842</v>
      </c>
    </row>
    <row r="457" spans="1:16" x14ac:dyDescent="0.35">
      <c r="A457" t="s">
        <v>3843</v>
      </c>
      <c r="B457" t="s">
        <v>3844</v>
      </c>
      <c r="C457" t="s">
        <v>2941</v>
      </c>
      <c r="D457">
        <v>1499</v>
      </c>
      <c r="E457">
        <v>6990</v>
      </c>
      <c r="F457">
        <v>0.79</v>
      </c>
      <c r="G457">
        <v>3.9</v>
      </c>
      <c r="H457">
        <v>21796</v>
      </c>
      <c r="I457" t="s">
        <v>3049</v>
      </c>
      <c r="J457" t="s">
        <v>3050</v>
      </c>
      <c r="K457" t="s">
        <v>3051</v>
      </c>
      <c r="L457" t="s">
        <v>3052</v>
      </c>
      <c r="M457" t="s">
        <v>3053</v>
      </c>
      <c r="N457" t="s">
        <v>3054</v>
      </c>
      <c r="O457" t="s">
        <v>3845</v>
      </c>
      <c r="P457" t="s">
        <v>3846</v>
      </c>
    </row>
    <row r="458" spans="1:16" x14ac:dyDescent="0.35">
      <c r="A458" t="s">
        <v>3847</v>
      </c>
      <c r="B458" t="s">
        <v>3848</v>
      </c>
      <c r="C458" t="s">
        <v>2941</v>
      </c>
      <c r="D458">
        <v>1999</v>
      </c>
      <c r="E458">
        <v>7990</v>
      </c>
      <c r="F458">
        <v>0.75</v>
      </c>
      <c r="G458">
        <v>3.8</v>
      </c>
      <c r="H458">
        <v>17833</v>
      </c>
      <c r="I458" t="s">
        <v>2962</v>
      </c>
      <c r="J458" t="s">
        <v>2963</v>
      </c>
      <c r="K458" t="s">
        <v>2964</v>
      </c>
      <c r="L458" t="s">
        <v>2965</v>
      </c>
      <c r="M458" t="s">
        <v>2966</v>
      </c>
      <c r="N458" t="s">
        <v>2967</v>
      </c>
      <c r="O458" t="s">
        <v>3849</v>
      </c>
      <c r="P458" t="s">
        <v>3850</v>
      </c>
    </row>
    <row r="459" spans="1:16" x14ac:dyDescent="0.35">
      <c r="A459" t="s">
        <v>3851</v>
      </c>
      <c r="B459" t="s">
        <v>3852</v>
      </c>
      <c r="C459" t="s">
        <v>3773</v>
      </c>
      <c r="D459">
        <v>999</v>
      </c>
      <c r="E459">
        <v>2899</v>
      </c>
      <c r="F459">
        <v>0.66</v>
      </c>
      <c r="G459">
        <v>4.7</v>
      </c>
      <c r="H459">
        <v>7779</v>
      </c>
      <c r="I459" t="s">
        <v>3853</v>
      </c>
      <c r="J459" t="s">
        <v>3854</v>
      </c>
      <c r="K459" t="s">
        <v>3855</v>
      </c>
      <c r="L459" t="s">
        <v>3856</v>
      </c>
      <c r="M459" t="s">
        <v>3857</v>
      </c>
      <c r="N459" t="s">
        <v>3858</v>
      </c>
      <c r="O459" t="s">
        <v>3859</v>
      </c>
      <c r="P459" t="s">
        <v>3860</v>
      </c>
    </row>
    <row r="460" spans="1:16" x14ac:dyDescent="0.35">
      <c r="A460" t="s">
        <v>3861</v>
      </c>
      <c r="B460" t="s">
        <v>3862</v>
      </c>
      <c r="C460" t="s">
        <v>3863</v>
      </c>
      <c r="D460">
        <v>2099</v>
      </c>
      <c r="E460">
        <v>5999</v>
      </c>
      <c r="F460">
        <v>0.65</v>
      </c>
      <c r="G460">
        <v>4.3</v>
      </c>
      <c r="H460">
        <v>17129</v>
      </c>
      <c r="I460" t="s">
        <v>3864</v>
      </c>
      <c r="J460" t="s">
        <v>3865</v>
      </c>
      <c r="K460" t="s">
        <v>3866</v>
      </c>
      <c r="L460" t="s">
        <v>3867</v>
      </c>
      <c r="M460" t="s">
        <v>3868</v>
      </c>
      <c r="N460" t="s">
        <v>3869</v>
      </c>
      <c r="O460" t="s">
        <v>3870</v>
      </c>
      <c r="P460" t="s">
        <v>3871</v>
      </c>
    </row>
    <row r="461" spans="1:16" x14ac:dyDescent="0.35">
      <c r="A461" t="s">
        <v>3872</v>
      </c>
      <c r="B461" t="s">
        <v>3873</v>
      </c>
      <c r="C461" t="s">
        <v>3100</v>
      </c>
      <c r="D461">
        <v>337</v>
      </c>
      <c r="E461">
        <v>699</v>
      </c>
      <c r="F461">
        <v>0.52</v>
      </c>
      <c r="G461">
        <v>4.2</v>
      </c>
      <c r="H461">
        <v>4969</v>
      </c>
      <c r="I461" t="s">
        <v>3874</v>
      </c>
      <c r="J461" t="s">
        <v>3875</v>
      </c>
      <c r="K461" t="s">
        <v>3876</v>
      </c>
      <c r="L461" t="s">
        <v>3877</v>
      </c>
      <c r="M461" t="s">
        <v>3878</v>
      </c>
      <c r="N461" t="s">
        <v>3879</v>
      </c>
      <c r="O461" t="s">
        <v>3880</v>
      </c>
      <c r="P461" t="s">
        <v>3881</v>
      </c>
    </row>
    <row r="462" spans="1:16" x14ac:dyDescent="0.35">
      <c r="A462" t="s">
        <v>3882</v>
      </c>
      <c r="B462" t="s">
        <v>3883</v>
      </c>
      <c r="C462" t="s">
        <v>2941</v>
      </c>
      <c r="D462">
        <v>2999</v>
      </c>
      <c r="E462">
        <v>7990</v>
      </c>
      <c r="F462">
        <v>0.62</v>
      </c>
      <c r="G462">
        <v>4.0999999999999996</v>
      </c>
      <c r="H462">
        <v>154</v>
      </c>
      <c r="I462" t="s">
        <v>3884</v>
      </c>
      <c r="J462" t="s">
        <v>3885</v>
      </c>
      <c r="K462" t="s">
        <v>3886</v>
      </c>
      <c r="L462" t="s">
        <v>3887</v>
      </c>
      <c r="M462" t="s">
        <v>3888</v>
      </c>
      <c r="N462" t="s">
        <v>3889</v>
      </c>
      <c r="O462" t="s">
        <v>3890</v>
      </c>
      <c r="P462" t="s">
        <v>3891</v>
      </c>
    </row>
    <row r="463" spans="1:16" x14ac:dyDescent="0.35">
      <c r="A463" t="s">
        <v>3892</v>
      </c>
      <c r="B463" t="s">
        <v>3893</v>
      </c>
      <c r="C463" t="s">
        <v>2941</v>
      </c>
      <c r="D463">
        <v>1299</v>
      </c>
      <c r="E463">
        <v>5999</v>
      </c>
      <c r="F463">
        <v>0.78</v>
      </c>
      <c r="G463">
        <v>3.3</v>
      </c>
      <c r="H463">
        <v>4415</v>
      </c>
      <c r="I463" t="s">
        <v>3894</v>
      </c>
      <c r="J463" t="s">
        <v>3895</v>
      </c>
      <c r="K463" t="s">
        <v>3896</v>
      </c>
      <c r="L463" t="s">
        <v>3897</v>
      </c>
      <c r="M463" t="s">
        <v>3898</v>
      </c>
      <c r="N463" t="s">
        <v>3899</v>
      </c>
      <c r="O463" t="s">
        <v>3900</v>
      </c>
      <c r="P463" t="s">
        <v>3901</v>
      </c>
    </row>
    <row r="464" spans="1:16" x14ac:dyDescent="0.35">
      <c r="A464" t="s">
        <v>158</v>
      </c>
      <c r="B464" t="s">
        <v>159</v>
      </c>
      <c r="C464" t="s">
        <v>18</v>
      </c>
      <c r="D464">
        <v>349</v>
      </c>
      <c r="E464">
        <v>399</v>
      </c>
      <c r="F464">
        <v>0.13</v>
      </c>
      <c r="G464">
        <v>4.4000000000000004</v>
      </c>
      <c r="H464">
        <v>18757</v>
      </c>
      <c r="I464" t="s">
        <v>160</v>
      </c>
      <c r="J464" t="s">
        <v>161</v>
      </c>
      <c r="K464" t="s">
        <v>162</v>
      </c>
      <c r="L464" t="s">
        <v>163</v>
      </c>
      <c r="M464" t="s">
        <v>164</v>
      </c>
      <c r="N464" t="s">
        <v>3902</v>
      </c>
      <c r="O464" t="s">
        <v>3903</v>
      </c>
      <c r="P464" t="s">
        <v>3904</v>
      </c>
    </row>
    <row r="465" spans="1:16" x14ac:dyDescent="0.35">
      <c r="A465" t="s">
        <v>3905</v>
      </c>
      <c r="B465" t="s">
        <v>3906</v>
      </c>
      <c r="C465" t="s">
        <v>2983</v>
      </c>
      <c r="D465">
        <v>16499</v>
      </c>
      <c r="E465">
        <v>20990</v>
      </c>
      <c r="F465">
        <v>0.21</v>
      </c>
      <c r="G465">
        <v>4</v>
      </c>
      <c r="H465">
        <v>21350</v>
      </c>
      <c r="I465" t="s">
        <v>3827</v>
      </c>
      <c r="J465" t="s">
        <v>3231</v>
      </c>
      <c r="K465" t="s">
        <v>3232</v>
      </c>
      <c r="L465" t="s">
        <v>3233</v>
      </c>
      <c r="M465" t="s">
        <v>3234</v>
      </c>
      <c r="N465" t="s">
        <v>3235</v>
      </c>
      <c r="O465" t="s">
        <v>3907</v>
      </c>
      <c r="P465" t="s">
        <v>3908</v>
      </c>
    </row>
    <row r="466" spans="1:16" x14ac:dyDescent="0.35">
      <c r="A466" t="s">
        <v>3909</v>
      </c>
      <c r="B466" t="s">
        <v>3910</v>
      </c>
      <c r="C466" t="s">
        <v>3059</v>
      </c>
      <c r="D466">
        <v>499</v>
      </c>
      <c r="E466">
        <v>499</v>
      </c>
      <c r="F466">
        <v>0</v>
      </c>
      <c r="G466">
        <v>4.2</v>
      </c>
      <c r="H466">
        <v>31539</v>
      </c>
      <c r="I466" t="s">
        <v>3911</v>
      </c>
      <c r="J466" t="s">
        <v>3912</v>
      </c>
      <c r="K466" t="s">
        <v>3913</v>
      </c>
      <c r="L466" t="s">
        <v>3914</v>
      </c>
      <c r="M466" t="s">
        <v>3915</v>
      </c>
      <c r="N466" t="s">
        <v>3916</v>
      </c>
      <c r="O466" t="s">
        <v>3917</v>
      </c>
      <c r="P466" t="s">
        <v>3918</v>
      </c>
    </row>
    <row r="467" spans="1:16" x14ac:dyDescent="0.35">
      <c r="A467" t="s">
        <v>204</v>
      </c>
      <c r="B467" t="s">
        <v>205</v>
      </c>
      <c r="C467" t="s">
        <v>18</v>
      </c>
      <c r="D467">
        <v>970</v>
      </c>
      <c r="E467">
        <v>1799</v>
      </c>
      <c r="F467">
        <v>0.46</v>
      </c>
      <c r="G467">
        <v>4.5</v>
      </c>
      <c r="H467">
        <v>815</v>
      </c>
      <c r="I467" t="s">
        <v>206</v>
      </c>
      <c r="J467" t="s">
        <v>207</v>
      </c>
      <c r="K467" t="s">
        <v>208</v>
      </c>
      <c r="L467" t="s">
        <v>209</v>
      </c>
      <c r="M467" t="s">
        <v>210</v>
      </c>
      <c r="N467" t="s">
        <v>211</v>
      </c>
      <c r="O467" t="s">
        <v>3919</v>
      </c>
      <c r="P467" t="s">
        <v>3920</v>
      </c>
    </row>
    <row r="468" spans="1:16" x14ac:dyDescent="0.35">
      <c r="A468" t="s">
        <v>3921</v>
      </c>
      <c r="B468" t="s">
        <v>3922</v>
      </c>
      <c r="C468" t="s">
        <v>3773</v>
      </c>
      <c r="D468">
        <v>999</v>
      </c>
      <c r="E468">
        <v>2899</v>
      </c>
      <c r="F468">
        <v>0.66</v>
      </c>
      <c r="G468">
        <v>4.5999999999999996</v>
      </c>
      <c r="H468">
        <v>6129</v>
      </c>
      <c r="I468" t="s">
        <v>3923</v>
      </c>
      <c r="J468" t="s">
        <v>3924</v>
      </c>
      <c r="K468" t="s">
        <v>3925</v>
      </c>
      <c r="L468" t="s">
        <v>3926</v>
      </c>
      <c r="M468" t="s">
        <v>3927</v>
      </c>
      <c r="N468" t="s">
        <v>3928</v>
      </c>
      <c r="O468" t="s">
        <v>3929</v>
      </c>
      <c r="P468" t="s">
        <v>3930</v>
      </c>
    </row>
    <row r="469" spans="1:16" x14ac:dyDescent="0.35">
      <c r="A469" t="s">
        <v>3931</v>
      </c>
      <c r="B469" t="s">
        <v>3932</v>
      </c>
      <c r="C469" t="s">
        <v>2983</v>
      </c>
      <c r="D469">
        <v>10499</v>
      </c>
      <c r="E469">
        <v>13499</v>
      </c>
      <c r="F469">
        <v>0.22</v>
      </c>
      <c r="G469">
        <v>4.2</v>
      </c>
      <c r="H469">
        <v>284</v>
      </c>
      <c r="I469" t="s">
        <v>3070</v>
      </c>
      <c r="J469" t="s">
        <v>3071</v>
      </c>
      <c r="K469" t="s">
        <v>3072</v>
      </c>
      <c r="L469" t="s">
        <v>3073</v>
      </c>
      <c r="M469" t="s">
        <v>3074</v>
      </c>
      <c r="N469" t="s">
        <v>3075</v>
      </c>
      <c r="O469" t="s">
        <v>3076</v>
      </c>
      <c r="P469" t="s">
        <v>3933</v>
      </c>
    </row>
    <row r="470" spans="1:16" x14ac:dyDescent="0.35">
      <c r="A470" t="s">
        <v>179</v>
      </c>
      <c r="B470" t="s">
        <v>180</v>
      </c>
      <c r="C470" t="s">
        <v>18</v>
      </c>
      <c r="D470">
        <v>249</v>
      </c>
      <c r="E470">
        <v>399</v>
      </c>
      <c r="F470">
        <v>0.38</v>
      </c>
      <c r="G470">
        <v>4</v>
      </c>
      <c r="H470">
        <v>43994</v>
      </c>
      <c r="I470" t="s">
        <v>181</v>
      </c>
      <c r="J470" t="s">
        <v>30</v>
      </c>
      <c r="K470" t="s">
        <v>31</v>
      </c>
      <c r="L470" t="s">
        <v>32</v>
      </c>
      <c r="M470" t="s">
        <v>33</v>
      </c>
      <c r="N470" t="s">
        <v>34</v>
      </c>
      <c r="O470" t="s">
        <v>3934</v>
      </c>
      <c r="P470" t="s">
        <v>3935</v>
      </c>
    </row>
    <row r="471" spans="1:16" x14ac:dyDescent="0.35">
      <c r="A471" t="s">
        <v>3936</v>
      </c>
      <c r="B471" t="s">
        <v>3937</v>
      </c>
      <c r="C471" t="s">
        <v>3938</v>
      </c>
      <c r="D471">
        <v>251</v>
      </c>
      <c r="E471">
        <v>999</v>
      </c>
      <c r="F471">
        <v>0.75</v>
      </c>
      <c r="G471">
        <v>3.7</v>
      </c>
      <c r="H471">
        <v>3234</v>
      </c>
      <c r="I471" t="s">
        <v>3939</v>
      </c>
      <c r="J471" t="s">
        <v>3940</v>
      </c>
      <c r="K471" t="s">
        <v>3941</v>
      </c>
      <c r="L471" t="s">
        <v>3942</v>
      </c>
      <c r="M471" t="s">
        <v>3943</v>
      </c>
      <c r="N471" t="s">
        <v>3944</v>
      </c>
      <c r="O471" t="s">
        <v>3945</v>
      </c>
      <c r="P471" t="s">
        <v>3946</v>
      </c>
    </row>
    <row r="472" spans="1:16" x14ac:dyDescent="0.35">
      <c r="A472" t="s">
        <v>184</v>
      </c>
      <c r="B472" t="s">
        <v>185</v>
      </c>
      <c r="C472" t="s">
        <v>18</v>
      </c>
      <c r="D472">
        <v>199</v>
      </c>
      <c r="E472">
        <v>499</v>
      </c>
      <c r="F472">
        <v>0.6</v>
      </c>
      <c r="G472">
        <v>4.0999999999999996</v>
      </c>
      <c r="H472">
        <v>13045</v>
      </c>
      <c r="I472" t="s">
        <v>186</v>
      </c>
      <c r="J472" t="s">
        <v>3947</v>
      </c>
      <c r="K472" t="s">
        <v>3948</v>
      </c>
      <c r="L472" t="s">
        <v>3949</v>
      </c>
      <c r="M472" t="s">
        <v>3950</v>
      </c>
      <c r="N472" t="s">
        <v>3951</v>
      </c>
      <c r="O472" t="s">
        <v>3952</v>
      </c>
      <c r="P472" t="s">
        <v>3953</v>
      </c>
    </row>
    <row r="473" spans="1:16" x14ac:dyDescent="0.35">
      <c r="A473" t="s">
        <v>3954</v>
      </c>
      <c r="B473" t="s">
        <v>3955</v>
      </c>
      <c r="C473" t="s">
        <v>2983</v>
      </c>
      <c r="D473">
        <v>6499</v>
      </c>
      <c r="E473">
        <v>7999</v>
      </c>
      <c r="F473">
        <v>0.19</v>
      </c>
      <c r="G473">
        <v>4.0999999999999996</v>
      </c>
      <c r="H473">
        <v>313832</v>
      </c>
      <c r="I473" t="s">
        <v>3956</v>
      </c>
      <c r="J473" t="s">
        <v>3246</v>
      </c>
      <c r="K473" t="s">
        <v>3247</v>
      </c>
      <c r="L473" t="s">
        <v>3248</v>
      </c>
      <c r="M473" t="s">
        <v>3249</v>
      </c>
      <c r="N473" t="s">
        <v>3250</v>
      </c>
      <c r="O473" t="s">
        <v>3957</v>
      </c>
      <c r="P473" t="s">
        <v>3958</v>
      </c>
    </row>
    <row r="474" spans="1:16" x14ac:dyDescent="0.35">
      <c r="A474" t="s">
        <v>3959</v>
      </c>
      <c r="B474" t="s">
        <v>3960</v>
      </c>
      <c r="C474" t="s">
        <v>2941</v>
      </c>
      <c r="D474">
        <v>2999</v>
      </c>
      <c r="E474">
        <v>9999</v>
      </c>
      <c r="F474">
        <v>0.7</v>
      </c>
      <c r="G474">
        <v>4.2</v>
      </c>
      <c r="H474">
        <v>20879</v>
      </c>
      <c r="I474" t="s">
        <v>3961</v>
      </c>
      <c r="J474" t="s">
        <v>3962</v>
      </c>
      <c r="K474" t="s">
        <v>3963</v>
      </c>
      <c r="L474" t="s">
        <v>3964</v>
      </c>
      <c r="M474" t="s">
        <v>3965</v>
      </c>
      <c r="N474" t="s">
        <v>3966</v>
      </c>
      <c r="O474" t="s">
        <v>3967</v>
      </c>
      <c r="P474" t="s">
        <v>3968</v>
      </c>
    </row>
    <row r="475" spans="1:16" x14ac:dyDescent="0.35">
      <c r="A475" t="s">
        <v>3969</v>
      </c>
      <c r="B475" t="s">
        <v>3970</v>
      </c>
      <c r="C475" t="s">
        <v>3971</v>
      </c>
      <c r="D475">
        <v>279</v>
      </c>
      <c r="E475">
        <v>1499</v>
      </c>
      <c r="F475">
        <v>0.81</v>
      </c>
      <c r="G475">
        <v>4.2</v>
      </c>
      <c r="H475">
        <v>2646</v>
      </c>
      <c r="I475" t="s">
        <v>3972</v>
      </c>
      <c r="J475" t="s">
        <v>3973</v>
      </c>
      <c r="K475" t="s">
        <v>3974</v>
      </c>
      <c r="L475" t="s">
        <v>3975</v>
      </c>
      <c r="M475" t="s">
        <v>3976</v>
      </c>
      <c r="N475" t="s">
        <v>3977</v>
      </c>
      <c r="O475" t="s">
        <v>3978</v>
      </c>
      <c r="P475" t="s">
        <v>3979</v>
      </c>
    </row>
    <row r="476" spans="1:16" x14ac:dyDescent="0.35">
      <c r="A476" t="s">
        <v>3980</v>
      </c>
      <c r="B476" t="s">
        <v>3981</v>
      </c>
      <c r="C476" t="s">
        <v>3489</v>
      </c>
      <c r="D476">
        <v>269</v>
      </c>
      <c r="E476">
        <v>1499</v>
      </c>
      <c r="F476">
        <v>0.82</v>
      </c>
      <c r="G476">
        <v>4.5</v>
      </c>
      <c r="H476">
        <v>28978</v>
      </c>
      <c r="I476" t="s">
        <v>3982</v>
      </c>
      <c r="J476" t="s">
        <v>3983</v>
      </c>
      <c r="K476" t="s">
        <v>3984</v>
      </c>
      <c r="L476" t="s">
        <v>3985</v>
      </c>
      <c r="M476" t="s">
        <v>3986</v>
      </c>
      <c r="N476" t="s">
        <v>3987</v>
      </c>
      <c r="O476" t="s">
        <v>3988</v>
      </c>
      <c r="P476" t="s">
        <v>3989</v>
      </c>
    </row>
    <row r="477" spans="1:16" x14ac:dyDescent="0.35">
      <c r="A477" t="s">
        <v>3990</v>
      </c>
      <c r="B477" t="s">
        <v>3991</v>
      </c>
      <c r="C477" t="s">
        <v>2983</v>
      </c>
      <c r="D477">
        <v>8999</v>
      </c>
      <c r="E477">
        <v>13499</v>
      </c>
      <c r="F477">
        <v>0.33</v>
      </c>
      <c r="G477">
        <v>3.8</v>
      </c>
      <c r="H477">
        <v>3145</v>
      </c>
      <c r="I477" t="s">
        <v>3992</v>
      </c>
      <c r="J477" t="s">
        <v>3993</v>
      </c>
      <c r="K477" t="s">
        <v>3994</v>
      </c>
      <c r="L477" t="s">
        <v>3995</v>
      </c>
      <c r="M477" t="s">
        <v>3996</v>
      </c>
      <c r="N477" t="s">
        <v>3997</v>
      </c>
      <c r="O477" t="s">
        <v>3998</v>
      </c>
      <c r="P477" t="s">
        <v>3999</v>
      </c>
    </row>
    <row r="478" spans="1:16" x14ac:dyDescent="0.35">
      <c r="A478" t="s">
        <v>234</v>
      </c>
      <c r="B478" t="s">
        <v>235</v>
      </c>
      <c r="C478" t="s">
        <v>18</v>
      </c>
      <c r="D478">
        <v>59</v>
      </c>
      <c r="E478">
        <v>199</v>
      </c>
      <c r="F478">
        <v>0.7</v>
      </c>
      <c r="G478">
        <v>4</v>
      </c>
      <c r="H478">
        <v>9377</v>
      </c>
      <c r="I478" t="s">
        <v>236</v>
      </c>
      <c r="J478" t="s">
        <v>237</v>
      </c>
      <c r="K478" t="s">
        <v>238</v>
      </c>
      <c r="L478" t="s">
        <v>239</v>
      </c>
      <c r="M478" t="s">
        <v>240</v>
      </c>
      <c r="N478" t="s">
        <v>241</v>
      </c>
      <c r="O478" t="s">
        <v>4000</v>
      </c>
      <c r="P478" t="s">
        <v>4001</v>
      </c>
    </row>
    <row r="479" spans="1:16" x14ac:dyDescent="0.35">
      <c r="A479" t="s">
        <v>4002</v>
      </c>
      <c r="B479" t="s">
        <v>4003</v>
      </c>
      <c r="C479" t="s">
        <v>3059</v>
      </c>
      <c r="D479">
        <v>599</v>
      </c>
      <c r="E479">
        <v>1299</v>
      </c>
      <c r="F479">
        <v>0.54</v>
      </c>
      <c r="G479">
        <v>4.0999999999999996</v>
      </c>
      <c r="H479">
        <v>192589</v>
      </c>
      <c r="I479" t="s">
        <v>4004</v>
      </c>
      <c r="J479" t="s">
        <v>3061</v>
      </c>
      <c r="K479" t="s">
        <v>3062</v>
      </c>
      <c r="L479" t="s">
        <v>3063</v>
      </c>
      <c r="M479" t="s">
        <v>3064</v>
      </c>
      <c r="N479" t="s">
        <v>3065</v>
      </c>
      <c r="O479" t="s">
        <v>4005</v>
      </c>
      <c r="P479" t="s">
        <v>4006</v>
      </c>
    </row>
    <row r="480" spans="1:16" x14ac:dyDescent="0.35">
      <c r="A480" t="s">
        <v>4007</v>
      </c>
      <c r="B480" t="s">
        <v>4008</v>
      </c>
      <c r="C480" t="s">
        <v>3863</v>
      </c>
      <c r="D480">
        <v>349</v>
      </c>
      <c r="E480">
        <v>999</v>
      </c>
      <c r="F480">
        <v>0.65</v>
      </c>
      <c r="G480">
        <v>3.8</v>
      </c>
      <c r="H480">
        <v>16557</v>
      </c>
      <c r="I480" t="s">
        <v>4009</v>
      </c>
      <c r="J480" t="s">
        <v>4010</v>
      </c>
      <c r="K480" t="s">
        <v>4011</v>
      </c>
      <c r="L480" t="s">
        <v>4012</v>
      </c>
      <c r="M480" t="s">
        <v>4013</v>
      </c>
      <c r="N480" t="s">
        <v>4014</v>
      </c>
      <c r="O480" t="s">
        <v>4015</v>
      </c>
      <c r="P480" t="s">
        <v>4016</v>
      </c>
    </row>
    <row r="481" spans="1:16" x14ac:dyDescent="0.35">
      <c r="A481" t="s">
        <v>4017</v>
      </c>
      <c r="B481" t="s">
        <v>3456</v>
      </c>
      <c r="C481" t="s">
        <v>2983</v>
      </c>
      <c r="D481">
        <v>13999</v>
      </c>
      <c r="E481">
        <v>19499</v>
      </c>
      <c r="F481">
        <v>0.28000000000000003</v>
      </c>
      <c r="G481">
        <v>4.0999999999999996</v>
      </c>
      <c r="H481">
        <v>18998</v>
      </c>
      <c r="I481" t="s">
        <v>3457</v>
      </c>
      <c r="J481" t="s">
        <v>3202</v>
      </c>
      <c r="K481" t="s">
        <v>3203</v>
      </c>
      <c r="L481" t="s">
        <v>3204</v>
      </c>
      <c r="M481" t="s">
        <v>3205</v>
      </c>
      <c r="N481" t="s">
        <v>3206</v>
      </c>
      <c r="O481" t="s">
        <v>3458</v>
      </c>
      <c r="P481" t="s">
        <v>4018</v>
      </c>
    </row>
    <row r="482" spans="1:16" x14ac:dyDescent="0.35">
      <c r="A482" t="s">
        <v>4019</v>
      </c>
      <c r="B482" t="s">
        <v>4020</v>
      </c>
      <c r="C482" t="s">
        <v>3863</v>
      </c>
      <c r="D482">
        <v>349</v>
      </c>
      <c r="E482">
        <v>999</v>
      </c>
      <c r="F482">
        <v>0.65</v>
      </c>
      <c r="G482">
        <v>3.8</v>
      </c>
      <c r="H482">
        <v>16557</v>
      </c>
      <c r="I482" t="s">
        <v>4021</v>
      </c>
      <c r="J482" t="s">
        <v>4010</v>
      </c>
      <c r="K482" t="s">
        <v>4011</v>
      </c>
      <c r="L482" t="s">
        <v>4012</v>
      </c>
      <c r="M482" t="s">
        <v>4013</v>
      </c>
      <c r="N482" t="s">
        <v>4014</v>
      </c>
      <c r="O482" t="s">
        <v>4022</v>
      </c>
      <c r="P482" t="s">
        <v>4023</v>
      </c>
    </row>
    <row r="483" spans="1:16" x14ac:dyDescent="0.35">
      <c r="A483" t="s">
        <v>4024</v>
      </c>
      <c r="B483" t="s">
        <v>4025</v>
      </c>
      <c r="C483" t="s">
        <v>3155</v>
      </c>
      <c r="D483">
        <v>499</v>
      </c>
      <c r="E483">
        <v>599</v>
      </c>
      <c r="F483">
        <v>0.17</v>
      </c>
      <c r="G483">
        <v>4.2</v>
      </c>
      <c r="H483">
        <v>21916</v>
      </c>
      <c r="I483" t="s">
        <v>4026</v>
      </c>
      <c r="J483" t="s">
        <v>4027</v>
      </c>
      <c r="K483" t="s">
        <v>4028</v>
      </c>
      <c r="L483" t="s">
        <v>4029</v>
      </c>
      <c r="M483" t="s">
        <v>4030</v>
      </c>
      <c r="N483" t="s">
        <v>4031</v>
      </c>
      <c r="O483" t="s">
        <v>4032</v>
      </c>
      <c r="P483" t="s">
        <v>4033</v>
      </c>
    </row>
    <row r="484" spans="1:16" x14ac:dyDescent="0.35">
      <c r="A484" t="s">
        <v>4034</v>
      </c>
      <c r="B484" t="s">
        <v>3214</v>
      </c>
      <c r="C484" t="s">
        <v>2941</v>
      </c>
      <c r="D484">
        <v>2199</v>
      </c>
      <c r="E484">
        <v>9999</v>
      </c>
      <c r="F484">
        <v>0.78</v>
      </c>
      <c r="G484">
        <v>4.2</v>
      </c>
      <c r="H484">
        <v>29472</v>
      </c>
      <c r="I484" t="s">
        <v>4035</v>
      </c>
      <c r="J484" t="s">
        <v>3216</v>
      </c>
      <c r="K484" t="s">
        <v>3217</v>
      </c>
      <c r="L484" t="s">
        <v>3218</v>
      </c>
      <c r="M484" t="s">
        <v>3219</v>
      </c>
      <c r="N484" t="s">
        <v>3220</v>
      </c>
      <c r="O484" t="s">
        <v>4036</v>
      </c>
      <c r="P484" t="s">
        <v>4037</v>
      </c>
    </row>
    <row r="485" spans="1:16" x14ac:dyDescent="0.35">
      <c r="A485" t="s">
        <v>4038</v>
      </c>
      <c r="B485" t="s">
        <v>4039</v>
      </c>
      <c r="C485" t="s">
        <v>3634</v>
      </c>
      <c r="D485">
        <v>95</v>
      </c>
      <c r="E485">
        <v>499</v>
      </c>
      <c r="F485">
        <v>0.81</v>
      </c>
      <c r="G485">
        <v>4.2</v>
      </c>
      <c r="H485">
        <v>1949</v>
      </c>
      <c r="I485" t="s">
        <v>4040</v>
      </c>
      <c r="J485" t="s">
        <v>4041</v>
      </c>
      <c r="K485" t="s">
        <v>4042</v>
      </c>
      <c r="L485" t="s">
        <v>4043</v>
      </c>
      <c r="M485" t="s">
        <v>4044</v>
      </c>
      <c r="N485" t="s">
        <v>4045</v>
      </c>
      <c r="O485" t="s">
        <v>4046</v>
      </c>
      <c r="P485" t="s">
        <v>4047</v>
      </c>
    </row>
    <row r="486" spans="1:16" x14ac:dyDescent="0.35">
      <c r="A486" t="s">
        <v>4048</v>
      </c>
      <c r="B486" t="s">
        <v>4049</v>
      </c>
      <c r="C486" t="s">
        <v>18</v>
      </c>
      <c r="D486">
        <v>139</v>
      </c>
      <c r="E486">
        <v>249</v>
      </c>
      <c r="F486">
        <v>0.44</v>
      </c>
      <c r="G486">
        <v>4</v>
      </c>
      <c r="H486">
        <v>9377</v>
      </c>
      <c r="I486" t="s">
        <v>771</v>
      </c>
      <c r="J486" t="s">
        <v>237</v>
      </c>
      <c r="K486" t="s">
        <v>238</v>
      </c>
      <c r="L486" t="s">
        <v>239</v>
      </c>
      <c r="M486" t="s">
        <v>240</v>
      </c>
      <c r="N486" t="s">
        <v>241</v>
      </c>
      <c r="O486" t="s">
        <v>4050</v>
      </c>
      <c r="P486" t="s">
        <v>4051</v>
      </c>
    </row>
    <row r="487" spans="1:16" x14ac:dyDescent="0.35">
      <c r="A487" t="s">
        <v>4052</v>
      </c>
      <c r="B487" t="s">
        <v>4053</v>
      </c>
      <c r="C487" t="s">
        <v>2941</v>
      </c>
      <c r="D487">
        <v>4499</v>
      </c>
      <c r="E487">
        <v>7999</v>
      </c>
      <c r="F487">
        <v>0.44</v>
      </c>
      <c r="G487">
        <v>3.5</v>
      </c>
      <c r="H487">
        <v>37</v>
      </c>
      <c r="I487" t="s">
        <v>4054</v>
      </c>
      <c r="J487" t="s">
        <v>4055</v>
      </c>
      <c r="K487" t="s">
        <v>4056</v>
      </c>
      <c r="L487" t="s">
        <v>4057</v>
      </c>
      <c r="M487" t="s">
        <v>4058</v>
      </c>
      <c r="N487" t="s">
        <v>4059</v>
      </c>
      <c r="O487" t="s">
        <v>4060</v>
      </c>
      <c r="P487" t="s">
        <v>4061</v>
      </c>
    </row>
    <row r="488" spans="1:16" x14ac:dyDescent="0.35">
      <c r="A488" t="s">
        <v>4062</v>
      </c>
      <c r="B488" t="s">
        <v>4063</v>
      </c>
      <c r="C488" t="s">
        <v>3489</v>
      </c>
      <c r="D488">
        <v>89</v>
      </c>
      <c r="E488">
        <v>599</v>
      </c>
      <c r="F488">
        <v>0.85</v>
      </c>
      <c r="G488">
        <v>4.3</v>
      </c>
      <c r="H488">
        <v>2351</v>
      </c>
      <c r="I488" t="s">
        <v>4064</v>
      </c>
      <c r="J488" t="s">
        <v>4065</v>
      </c>
      <c r="K488" t="s">
        <v>4066</v>
      </c>
      <c r="L488" t="s">
        <v>4067</v>
      </c>
      <c r="M488" t="s">
        <v>4068</v>
      </c>
      <c r="N488" t="s">
        <v>4069</v>
      </c>
      <c r="O488" t="s">
        <v>4070</v>
      </c>
      <c r="P488" t="s">
        <v>4071</v>
      </c>
    </row>
    <row r="489" spans="1:16" x14ac:dyDescent="0.35">
      <c r="A489" t="s">
        <v>4072</v>
      </c>
      <c r="B489" t="s">
        <v>4073</v>
      </c>
      <c r="C489" t="s">
        <v>2983</v>
      </c>
      <c r="D489">
        <v>15499</v>
      </c>
      <c r="E489">
        <v>20999</v>
      </c>
      <c r="F489">
        <v>0.26</v>
      </c>
      <c r="G489">
        <v>4.0999999999999996</v>
      </c>
      <c r="H489">
        <v>19253</v>
      </c>
      <c r="I489" t="s">
        <v>3701</v>
      </c>
      <c r="J489" t="s">
        <v>3298</v>
      </c>
      <c r="K489" t="s">
        <v>3299</v>
      </c>
      <c r="L489" t="s">
        <v>3300</v>
      </c>
      <c r="M489" t="s">
        <v>3301</v>
      </c>
      <c r="N489" t="s">
        <v>3302</v>
      </c>
      <c r="O489" t="s">
        <v>3753</v>
      </c>
      <c r="P489" t="s">
        <v>4074</v>
      </c>
    </row>
    <row r="490" spans="1:16" x14ac:dyDescent="0.35">
      <c r="A490" t="s">
        <v>4075</v>
      </c>
      <c r="B490" t="s">
        <v>4076</v>
      </c>
      <c r="C490" t="s">
        <v>2983</v>
      </c>
      <c r="D490">
        <v>13999</v>
      </c>
      <c r="E490">
        <v>15999</v>
      </c>
      <c r="F490">
        <v>0.13</v>
      </c>
      <c r="G490">
        <v>3.9</v>
      </c>
      <c r="H490">
        <v>2180</v>
      </c>
      <c r="I490" t="s">
        <v>4077</v>
      </c>
      <c r="J490" t="s">
        <v>4078</v>
      </c>
      <c r="K490" t="s">
        <v>4079</v>
      </c>
      <c r="L490" t="s">
        <v>4080</v>
      </c>
      <c r="M490" t="s">
        <v>4081</v>
      </c>
      <c r="N490" t="s">
        <v>4082</v>
      </c>
      <c r="O490" t="s">
        <v>4083</v>
      </c>
      <c r="P490" t="s">
        <v>4084</v>
      </c>
    </row>
    <row r="491" spans="1:16" x14ac:dyDescent="0.35">
      <c r="A491" t="s">
        <v>4085</v>
      </c>
      <c r="B491" t="s">
        <v>4086</v>
      </c>
      <c r="C491" t="s">
        <v>2941</v>
      </c>
      <c r="D491">
        <v>1999</v>
      </c>
      <c r="E491">
        <v>4999</v>
      </c>
      <c r="F491">
        <v>0.6</v>
      </c>
      <c r="G491">
        <v>3.9</v>
      </c>
      <c r="H491">
        <v>7571</v>
      </c>
      <c r="I491" t="s">
        <v>4087</v>
      </c>
      <c r="J491" t="s">
        <v>4088</v>
      </c>
      <c r="K491" t="s">
        <v>4089</v>
      </c>
      <c r="L491" t="s">
        <v>4090</v>
      </c>
      <c r="M491" t="s">
        <v>4091</v>
      </c>
      <c r="N491" t="s">
        <v>4092</v>
      </c>
      <c r="O491" t="s">
        <v>4093</v>
      </c>
      <c r="P491" t="s">
        <v>4094</v>
      </c>
    </row>
    <row r="492" spans="1:16" x14ac:dyDescent="0.35">
      <c r="A492" t="s">
        <v>4095</v>
      </c>
      <c r="B492" t="s">
        <v>4096</v>
      </c>
      <c r="C492" t="s">
        <v>2941</v>
      </c>
      <c r="D492">
        <v>1399</v>
      </c>
      <c r="E492">
        <v>5999</v>
      </c>
      <c r="F492">
        <v>0.77</v>
      </c>
      <c r="G492">
        <v>3.3</v>
      </c>
      <c r="H492">
        <v>4415</v>
      </c>
      <c r="I492" t="s">
        <v>4097</v>
      </c>
      <c r="J492" t="s">
        <v>3895</v>
      </c>
      <c r="K492" t="s">
        <v>3896</v>
      </c>
      <c r="L492" t="s">
        <v>3897</v>
      </c>
      <c r="M492" t="s">
        <v>3898</v>
      </c>
      <c r="N492" t="s">
        <v>3899</v>
      </c>
      <c r="O492" t="s">
        <v>4098</v>
      </c>
      <c r="P492" t="s">
        <v>4099</v>
      </c>
    </row>
    <row r="493" spans="1:16" x14ac:dyDescent="0.35">
      <c r="A493" t="s">
        <v>4100</v>
      </c>
      <c r="B493" t="s">
        <v>4101</v>
      </c>
      <c r="C493" t="s">
        <v>3144</v>
      </c>
      <c r="D493">
        <v>599</v>
      </c>
      <c r="E493">
        <v>999</v>
      </c>
      <c r="F493">
        <v>0.4</v>
      </c>
      <c r="G493">
        <v>4</v>
      </c>
      <c r="H493">
        <v>18654</v>
      </c>
      <c r="I493" t="s">
        <v>4102</v>
      </c>
      <c r="J493" t="s">
        <v>4103</v>
      </c>
      <c r="K493" t="s">
        <v>4104</v>
      </c>
      <c r="L493" t="s">
        <v>4105</v>
      </c>
      <c r="M493" t="s">
        <v>4106</v>
      </c>
      <c r="N493" t="s">
        <v>4107</v>
      </c>
      <c r="O493" t="s">
        <v>4108</v>
      </c>
      <c r="P493" t="s">
        <v>4109</v>
      </c>
    </row>
    <row r="494" spans="1:16" x14ac:dyDescent="0.35">
      <c r="A494" t="s">
        <v>4110</v>
      </c>
      <c r="B494" t="s">
        <v>4111</v>
      </c>
      <c r="C494" t="s">
        <v>3155</v>
      </c>
      <c r="D494">
        <v>199</v>
      </c>
      <c r="E494">
        <v>1099</v>
      </c>
      <c r="F494">
        <v>0.82</v>
      </c>
      <c r="G494">
        <v>4</v>
      </c>
      <c r="H494">
        <v>3197</v>
      </c>
      <c r="I494" t="s">
        <v>4112</v>
      </c>
      <c r="J494" t="s">
        <v>4113</v>
      </c>
      <c r="K494" t="s">
        <v>4114</v>
      </c>
      <c r="L494" t="s">
        <v>4115</v>
      </c>
      <c r="M494" t="s">
        <v>4116</v>
      </c>
      <c r="N494" t="s">
        <v>4117</v>
      </c>
      <c r="O494" t="s">
        <v>4118</v>
      </c>
      <c r="P494" t="s">
        <v>4119</v>
      </c>
    </row>
    <row r="495" spans="1:16" x14ac:dyDescent="0.35">
      <c r="A495" t="s">
        <v>4120</v>
      </c>
      <c r="B495" t="s">
        <v>4121</v>
      </c>
      <c r="C495" t="s">
        <v>2941</v>
      </c>
      <c r="D495">
        <v>1799</v>
      </c>
      <c r="E495">
        <v>6990</v>
      </c>
      <c r="F495">
        <v>0.74</v>
      </c>
      <c r="G495">
        <v>4</v>
      </c>
      <c r="H495">
        <v>26880</v>
      </c>
      <c r="I495" t="s">
        <v>4122</v>
      </c>
      <c r="J495" t="s">
        <v>4123</v>
      </c>
      <c r="K495" t="s">
        <v>4124</v>
      </c>
      <c r="L495" t="s">
        <v>4125</v>
      </c>
      <c r="M495" t="s">
        <v>4126</v>
      </c>
      <c r="N495" t="s">
        <v>4127</v>
      </c>
      <c r="O495" t="s">
        <v>4128</v>
      </c>
      <c r="P495" t="s">
        <v>4129</v>
      </c>
    </row>
    <row r="496" spans="1:16" x14ac:dyDescent="0.35">
      <c r="A496" t="s">
        <v>4130</v>
      </c>
      <c r="B496" t="s">
        <v>4131</v>
      </c>
      <c r="C496" t="s">
        <v>2941</v>
      </c>
      <c r="D496">
        <v>1499</v>
      </c>
      <c r="E496">
        <v>6990</v>
      </c>
      <c r="F496">
        <v>0.79</v>
      </c>
      <c r="G496">
        <v>3.9</v>
      </c>
      <c r="H496">
        <v>21796</v>
      </c>
      <c r="I496" t="s">
        <v>3049</v>
      </c>
      <c r="J496" t="s">
        <v>3050</v>
      </c>
      <c r="K496" t="s">
        <v>3051</v>
      </c>
      <c r="L496" t="s">
        <v>3052</v>
      </c>
      <c r="M496" t="s">
        <v>3053</v>
      </c>
      <c r="N496" t="s">
        <v>3054</v>
      </c>
      <c r="O496" t="s">
        <v>4132</v>
      </c>
      <c r="P496" t="s">
        <v>4133</v>
      </c>
    </row>
    <row r="497" spans="1:16" x14ac:dyDescent="0.35">
      <c r="A497" t="s">
        <v>4134</v>
      </c>
      <c r="B497" t="s">
        <v>4135</v>
      </c>
      <c r="C497" t="s">
        <v>2983</v>
      </c>
      <c r="D497">
        <v>20999</v>
      </c>
      <c r="E497">
        <v>29990</v>
      </c>
      <c r="F497">
        <v>0.3</v>
      </c>
      <c r="G497">
        <v>4.3</v>
      </c>
      <c r="H497">
        <v>9499</v>
      </c>
      <c r="I497" t="s">
        <v>3797</v>
      </c>
      <c r="J497" t="s">
        <v>3798</v>
      </c>
      <c r="K497" t="s">
        <v>3799</v>
      </c>
      <c r="L497" t="s">
        <v>3800</v>
      </c>
      <c r="M497" t="s">
        <v>3801</v>
      </c>
      <c r="N497" t="s">
        <v>3802</v>
      </c>
      <c r="O497" t="s">
        <v>4136</v>
      </c>
      <c r="P497" t="s">
        <v>4137</v>
      </c>
    </row>
    <row r="498" spans="1:16" x14ac:dyDescent="0.35">
      <c r="A498" t="s">
        <v>4138</v>
      </c>
      <c r="B498" t="s">
        <v>4139</v>
      </c>
      <c r="C498" t="s">
        <v>2983</v>
      </c>
      <c r="D498">
        <v>12999</v>
      </c>
      <c r="E498">
        <v>13499</v>
      </c>
      <c r="F498">
        <v>0.04</v>
      </c>
      <c r="G498">
        <v>4.0999999999999996</v>
      </c>
      <c r="H498">
        <v>56098</v>
      </c>
      <c r="I498" t="s">
        <v>4140</v>
      </c>
      <c r="J498" t="s">
        <v>4141</v>
      </c>
      <c r="K498" t="s">
        <v>4142</v>
      </c>
      <c r="L498" t="s">
        <v>4143</v>
      </c>
      <c r="M498" t="s">
        <v>4144</v>
      </c>
      <c r="N498" t="s">
        <v>4145</v>
      </c>
      <c r="O498" t="s">
        <v>4146</v>
      </c>
      <c r="P498" t="s">
        <v>4147</v>
      </c>
    </row>
    <row r="499" spans="1:16" x14ac:dyDescent="0.35">
      <c r="A499" t="s">
        <v>4148</v>
      </c>
      <c r="B499" t="s">
        <v>4149</v>
      </c>
      <c r="C499" t="s">
        <v>2983</v>
      </c>
      <c r="D499">
        <v>16999</v>
      </c>
      <c r="E499">
        <v>20999</v>
      </c>
      <c r="F499">
        <v>0.19</v>
      </c>
      <c r="G499">
        <v>4.0999999999999996</v>
      </c>
      <c r="H499">
        <v>31822</v>
      </c>
      <c r="I499" t="s">
        <v>4150</v>
      </c>
      <c r="J499" t="s">
        <v>4151</v>
      </c>
      <c r="K499" t="s">
        <v>4152</v>
      </c>
      <c r="L499" t="s">
        <v>4153</v>
      </c>
      <c r="M499" t="s">
        <v>4154</v>
      </c>
      <c r="N499" t="s">
        <v>4155</v>
      </c>
      <c r="O499" t="s">
        <v>4156</v>
      </c>
      <c r="P499" t="s">
        <v>4157</v>
      </c>
    </row>
    <row r="500" spans="1:16" x14ac:dyDescent="0.35">
      <c r="A500" t="s">
        <v>4158</v>
      </c>
      <c r="B500" t="s">
        <v>4159</v>
      </c>
      <c r="C500" t="s">
        <v>2983</v>
      </c>
      <c r="D500">
        <v>19999</v>
      </c>
      <c r="E500">
        <v>27990</v>
      </c>
      <c r="F500">
        <v>0.28999999999999998</v>
      </c>
      <c r="G500">
        <v>4.3</v>
      </c>
      <c r="H500">
        <v>9499</v>
      </c>
      <c r="I500" t="s">
        <v>4160</v>
      </c>
      <c r="J500" t="s">
        <v>3798</v>
      </c>
      <c r="K500" t="s">
        <v>3799</v>
      </c>
      <c r="L500" t="s">
        <v>3800</v>
      </c>
      <c r="M500" t="s">
        <v>3801</v>
      </c>
      <c r="N500" t="s">
        <v>3802</v>
      </c>
      <c r="O500" t="s">
        <v>3803</v>
      </c>
      <c r="P500" t="s">
        <v>4161</v>
      </c>
    </row>
    <row r="501" spans="1:16" x14ac:dyDescent="0.35">
      <c r="A501" t="s">
        <v>4162</v>
      </c>
      <c r="B501" t="s">
        <v>4163</v>
      </c>
      <c r="C501" t="s">
        <v>2983</v>
      </c>
      <c r="D501">
        <v>12999</v>
      </c>
      <c r="E501">
        <v>18999</v>
      </c>
      <c r="F501">
        <v>0.32</v>
      </c>
      <c r="G501">
        <v>4.0999999999999996</v>
      </c>
      <c r="H501">
        <v>50772</v>
      </c>
      <c r="I501" t="s">
        <v>4164</v>
      </c>
      <c r="J501" t="s">
        <v>3646</v>
      </c>
      <c r="K501" t="s">
        <v>3647</v>
      </c>
      <c r="L501" t="s">
        <v>3648</v>
      </c>
      <c r="M501" t="s">
        <v>3649</v>
      </c>
      <c r="N501" t="s">
        <v>3650</v>
      </c>
      <c r="O501" t="s">
        <v>4165</v>
      </c>
      <c r="P501" t="s">
        <v>4166</v>
      </c>
    </row>
    <row r="502" spans="1:16" x14ac:dyDescent="0.35">
      <c r="A502" t="s">
        <v>4167</v>
      </c>
      <c r="B502" t="s">
        <v>4168</v>
      </c>
      <c r="C502" t="s">
        <v>2941</v>
      </c>
      <c r="D502">
        <v>2999</v>
      </c>
      <c r="E502">
        <v>5999</v>
      </c>
      <c r="F502">
        <v>0.5</v>
      </c>
      <c r="G502">
        <v>4.0999999999999996</v>
      </c>
      <c r="H502">
        <v>7148</v>
      </c>
      <c r="I502" t="s">
        <v>4169</v>
      </c>
      <c r="J502" t="s">
        <v>4170</v>
      </c>
      <c r="K502" t="s">
        <v>4171</v>
      </c>
      <c r="L502" t="s">
        <v>4172</v>
      </c>
      <c r="M502" t="s">
        <v>4173</v>
      </c>
      <c r="N502" t="s">
        <v>4174</v>
      </c>
      <c r="O502" t="s">
        <v>4175</v>
      </c>
      <c r="P502" t="s">
        <v>4176</v>
      </c>
    </row>
    <row r="503" spans="1:16" x14ac:dyDescent="0.35">
      <c r="A503" t="s">
        <v>294</v>
      </c>
      <c r="B503" t="s">
        <v>295</v>
      </c>
      <c r="C503" t="s">
        <v>18</v>
      </c>
      <c r="D503">
        <v>299</v>
      </c>
      <c r="E503">
        <v>999</v>
      </c>
      <c r="F503">
        <v>0.7</v>
      </c>
      <c r="G503">
        <v>4.3</v>
      </c>
      <c r="H503">
        <v>20850</v>
      </c>
      <c r="I503" t="s">
        <v>296</v>
      </c>
      <c r="J503" t="s">
        <v>4177</v>
      </c>
      <c r="K503" t="s">
        <v>4178</v>
      </c>
      <c r="L503" t="s">
        <v>4179</v>
      </c>
      <c r="M503" t="s">
        <v>4180</v>
      </c>
      <c r="N503" t="s">
        <v>4181</v>
      </c>
      <c r="O503" t="s">
        <v>4182</v>
      </c>
      <c r="P503" t="s">
        <v>4183</v>
      </c>
    </row>
    <row r="504" spans="1:16" x14ac:dyDescent="0.35">
      <c r="A504" t="s">
        <v>284</v>
      </c>
      <c r="B504" t="s">
        <v>285</v>
      </c>
      <c r="C504" t="s">
        <v>18</v>
      </c>
      <c r="D504">
        <v>970</v>
      </c>
      <c r="E504">
        <v>1999</v>
      </c>
      <c r="F504">
        <v>0.51</v>
      </c>
      <c r="G504">
        <v>4.4000000000000004</v>
      </c>
      <c r="H504">
        <v>184</v>
      </c>
      <c r="I504" t="s">
        <v>286</v>
      </c>
      <c r="J504" t="s">
        <v>287</v>
      </c>
      <c r="K504" t="s">
        <v>288</v>
      </c>
      <c r="L504" t="s">
        <v>289</v>
      </c>
      <c r="M504" t="s">
        <v>290</v>
      </c>
      <c r="N504" t="s">
        <v>291</v>
      </c>
      <c r="O504" t="s">
        <v>4184</v>
      </c>
      <c r="P504" t="s">
        <v>4185</v>
      </c>
    </row>
    <row r="505" spans="1:16" x14ac:dyDescent="0.35">
      <c r="A505" t="s">
        <v>4186</v>
      </c>
      <c r="B505" t="s">
        <v>4187</v>
      </c>
      <c r="C505" t="s">
        <v>3155</v>
      </c>
      <c r="D505">
        <v>329</v>
      </c>
      <c r="E505">
        <v>999</v>
      </c>
      <c r="F505">
        <v>0.67</v>
      </c>
      <c r="G505">
        <v>4.2</v>
      </c>
      <c r="H505">
        <v>3492</v>
      </c>
      <c r="I505" t="s">
        <v>4188</v>
      </c>
      <c r="J505" t="s">
        <v>4189</v>
      </c>
      <c r="K505" t="s">
        <v>4190</v>
      </c>
      <c r="L505" t="s">
        <v>4191</v>
      </c>
      <c r="M505" t="s">
        <v>4192</v>
      </c>
      <c r="N505" t="s">
        <v>4193</v>
      </c>
      <c r="O505" t="s">
        <v>4194</v>
      </c>
      <c r="P505" t="s">
        <v>4195</v>
      </c>
    </row>
    <row r="506" spans="1:16" x14ac:dyDescent="0.35">
      <c r="A506" t="s">
        <v>4196</v>
      </c>
      <c r="B506" t="s">
        <v>4197</v>
      </c>
      <c r="C506" t="s">
        <v>2941</v>
      </c>
      <c r="D506">
        <v>1299</v>
      </c>
      <c r="E506">
        <v>5999</v>
      </c>
      <c r="F506">
        <v>0.78</v>
      </c>
      <c r="G506">
        <v>3.3</v>
      </c>
      <c r="H506">
        <v>4415</v>
      </c>
      <c r="I506" t="s">
        <v>4198</v>
      </c>
      <c r="J506" t="s">
        <v>3895</v>
      </c>
      <c r="K506" t="s">
        <v>3896</v>
      </c>
      <c r="L506" t="s">
        <v>3897</v>
      </c>
      <c r="M506" t="s">
        <v>3898</v>
      </c>
      <c r="N506" t="s">
        <v>3899</v>
      </c>
      <c r="O506" t="s">
        <v>4199</v>
      </c>
      <c r="P506" t="s">
        <v>4200</v>
      </c>
    </row>
    <row r="507" spans="1:16" x14ac:dyDescent="0.35">
      <c r="A507" t="s">
        <v>4201</v>
      </c>
      <c r="B507" t="s">
        <v>4202</v>
      </c>
      <c r="C507" t="s">
        <v>3017</v>
      </c>
      <c r="D507">
        <v>1989</v>
      </c>
      <c r="E507">
        <v>3500</v>
      </c>
      <c r="F507">
        <v>0.43</v>
      </c>
      <c r="G507">
        <v>4.4000000000000004</v>
      </c>
      <c r="H507">
        <v>67260</v>
      </c>
      <c r="I507" t="s">
        <v>4203</v>
      </c>
      <c r="J507" t="s">
        <v>3019</v>
      </c>
      <c r="K507" t="s">
        <v>3020</v>
      </c>
      <c r="L507" t="s">
        <v>3021</v>
      </c>
      <c r="M507" t="s">
        <v>3022</v>
      </c>
      <c r="N507" t="s">
        <v>3023</v>
      </c>
      <c r="O507" t="s">
        <v>4204</v>
      </c>
      <c r="P507" t="s">
        <v>4205</v>
      </c>
    </row>
    <row r="508" spans="1:16" x14ac:dyDescent="0.35">
      <c r="A508" t="s">
        <v>4206</v>
      </c>
      <c r="B508" t="s">
        <v>2951</v>
      </c>
      <c r="C508" t="s">
        <v>2941</v>
      </c>
      <c r="D508">
        <v>1999</v>
      </c>
      <c r="E508">
        <v>9999</v>
      </c>
      <c r="F508">
        <v>0.8</v>
      </c>
      <c r="G508">
        <v>4.3</v>
      </c>
      <c r="H508">
        <v>27704</v>
      </c>
      <c r="I508" t="s">
        <v>3348</v>
      </c>
      <c r="J508" t="s">
        <v>2953</v>
      </c>
      <c r="K508" t="s">
        <v>2954</v>
      </c>
      <c r="L508" t="s">
        <v>2955</v>
      </c>
      <c r="M508" t="s">
        <v>2956</v>
      </c>
      <c r="N508" t="s">
        <v>2957</v>
      </c>
      <c r="O508" t="s">
        <v>4207</v>
      </c>
      <c r="P508" t="s">
        <v>4208</v>
      </c>
    </row>
    <row r="509" spans="1:16" x14ac:dyDescent="0.35">
      <c r="A509" t="s">
        <v>4209</v>
      </c>
      <c r="B509" t="s">
        <v>4210</v>
      </c>
      <c r="C509" t="s">
        <v>2983</v>
      </c>
      <c r="D509">
        <v>12999</v>
      </c>
      <c r="E509">
        <v>18999</v>
      </c>
      <c r="F509">
        <v>0.32</v>
      </c>
      <c r="G509">
        <v>4.0999999999999996</v>
      </c>
      <c r="H509">
        <v>50772</v>
      </c>
      <c r="I509" t="s">
        <v>4164</v>
      </c>
      <c r="J509" t="s">
        <v>3646</v>
      </c>
      <c r="K509" t="s">
        <v>3647</v>
      </c>
      <c r="L509" t="s">
        <v>3648</v>
      </c>
      <c r="M509" t="s">
        <v>3649</v>
      </c>
      <c r="N509" t="s">
        <v>3650</v>
      </c>
      <c r="O509" t="s">
        <v>3651</v>
      </c>
      <c r="P509" t="s">
        <v>4211</v>
      </c>
    </row>
    <row r="510" spans="1:16" x14ac:dyDescent="0.35">
      <c r="A510" t="s">
        <v>4212</v>
      </c>
      <c r="B510" t="s">
        <v>4213</v>
      </c>
      <c r="C510" t="s">
        <v>2941</v>
      </c>
      <c r="D510">
        <v>1499</v>
      </c>
      <c r="E510">
        <v>4999</v>
      </c>
      <c r="F510">
        <v>0.7</v>
      </c>
      <c r="G510">
        <v>4</v>
      </c>
      <c r="H510">
        <v>92588</v>
      </c>
      <c r="I510" t="s">
        <v>4214</v>
      </c>
      <c r="J510" t="s">
        <v>4215</v>
      </c>
      <c r="K510" t="s">
        <v>4216</v>
      </c>
      <c r="L510" t="s">
        <v>4217</v>
      </c>
      <c r="M510" t="s">
        <v>4218</v>
      </c>
      <c r="N510" t="s">
        <v>4219</v>
      </c>
      <c r="O510" t="s">
        <v>4220</v>
      </c>
      <c r="P510" t="s">
        <v>4221</v>
      </c>
    </row>
    <row r="511" spans="1:16" x14ac:dyDescent="0.35">
      <c r="A511" t="s">
        <v>4222</v>
      </c>
      <c r="B511" t="s">
        <v>4223</v>
      </c>
      <c r="C511" t="s">
        <v>2983</v>
      </c>
      <c r="D511">
        <v>16999</v>
      </c>
      <c r="E511">
        <v>20999</v>
      </c>
      <c r="F511">
        <v>0.19</v>
      </c>
      <c r="G511">
        <v>4.0999999999999996</v>
      </c>
      <c r="H511">
        <v>31822</v>
      </c>
      <c r="I511" t="s">
        <v>4224</v>
      </c>
      <c r="J511" t="s">
        <v>4151</v>
      </c>
      <c r="K511" t="s">
        <v>4152</v>
      </c>
      <c r="L511" t="s">
        <v>4153</v>
      </c>
      <c r="M511" t="s">
        <v>4154</v>
      </c>
      <c r="N511" t="s">
        <v>4155</v>
      </c>
      <c r="O511" t="s">
        <v>4225</v>
      </c>
      <c r="P511" t="s">
        <v>4226</v>
      </c>
    </row>
    <row r="512" spans="1:16" x14ac:dyDescent="0.35">
      <c r="A512" t="s">
        <v>4227</v>
      </c>
      <c r="B512" t="s">
        <v>4228</v>
      </c>
      <c r="C512" t="s">
        <v>2941</v>
      </c>
      <c r="D512">
        <v>1999</v>
      </c>
      <c r="E512">
        <v>8499</v>
      </c>
      <c r="F512">
        <v>0.76</v>
      </c>
      <c r="G512">
        <v>4.3</v>
      </c>
      <c r="H512">
        <v>240</v>
      </c>
      <c r="I512" t="s">
        <v>4229</v>
      </c>
      <c r="J512" t="s">
        <v>4230</v>
      </c>
      <c r="K512" t="s">
        <v>4231</v>
      </c>
      <c r="L512" t="s">
        <v>4232</v>
      </c>
      <c r="M512" t="s">
        <v>4233</v>
      </c>
      <c r="N512" t="s">
        <v>4234</v>
      </c>
      <c r="O512" t="s">
        <v>4235</v>
      </c>
      <c r="P512" t="s">
        <v>4236</v>
      </c>
    </row>
    <row r="513" spans="1:16" x14ac:dyDescent="0.35">
      <c r="A513" t="s">
        <v>4237</v>
      </c>
      <c r="B513" t="s">
        <v>4238</v>
      </c>
      <c r="C513" t="s">
        <v>2941</v>
      </c>
      <c r="D513">
        <v>4999</v>
      </c>
      <c r="E513">
        <v>6999</v>
      </c>
      <c r="F513">
        <v>0.28999999999999998</v>
      </c>
      <c r="G513">
        <v>3.8</v>
      </c>
      <c r="H513">
        <v>758</v>
      </c>
      <c r="I513" t="s">
        <v>4239</v>
      </c>
      <c r="J513" t="s">
        <v>4240</v>
      </c>
      <c r="K513" t="s">
        <v>4241</v>
      </c>
      <c r="L513" t="s">
        <v>4242</v>
      </c>
      <c r="M513" t="s">
        <v>4243</v>
      </c>
      <c r="N513" t="s">
        <v>4244</v>
      </c>
      <c r="O513" t="s">
        <v>4245</v>
      </c>
      <c r="P513" t="s">
        <v>4246</v>
      </c>
    </row>
    <row r="514" spans="1:16" x14ac:dyDescent="0.35">
      <c r="A514" t="s">
        <v>354</v>
      </c>
      <c r="B514" t="s">
        <v>355</v>
      </c>
      <c r="C514" t="s">
        <v>18</v>
      </c>
      <c r="D514">
        <v>99</v>
      </c>
      <c r="E514">
        <v>666.66</v>
      </c>
      <c r="F514">
        <v>0.85</v>
      </c>
      <c r="G514">
        <v>3.9</v>
      </c>
      <c r="H514">
        <v>24870</v>
      </c>
      <c r="I514" t="s">
        <v>356</v>
      </c>
      <c r="J514" t="s">
        <v>3480</v>
      </c>
      <c r="K514" t="s">
        <v>3481</v>
      </c>
      <c r="L514" t="s">
        <v>3482</v>
      </c>
      <c r="M514" t="s">
        <v>3483</v>
      </c>
      <c r="N514" t="s">
        <v>3484</v>
      </c>
      <c r="O514" t="s">
        <v>4247</v>
      </c>
      <c r="P514" t="s">
        <v>4248</v>
      </c>
    </row>
    <row r="515" spans="1:16" x14ac:dyDescent="0.35">
      <c r="A515" t="s">
        <v>4249</v>
      </c>
      <c r="B515" t="s">
        <v>4250</v>
      </c>
      <c r="C515" t="s">
        <v>2941</v>
      </c>
      <c r="D515">
        <v>2499</v>
      </c>
      <c r="E515">
        <v>5999</v>
      </c>
      <c r="F515">
        <v>0.57999999999999996</v>
      </c>
      <c r="G515">
        <v>3.7</v>
      </c>
      <c r="H515">
        <v>828</v>
      </c>
      <c r="I515" t="s">
        <v>4251</v>
      </c>
      <c r="J515" t="s">
        <v>4252</v>
      </c>
      <c r="K515" t="s">
        <v>4253</v>
      </c>
      <c r="L515" t="s">
        <v>4254</v>
      </c>
      <c r="M515" t="s">
        <v>4255</v>
      </c>
      <c r="N515" t="s">
        <v>4256</v>
      </c>
      <c r="O515" t="s">
        <v>4257</v>
      </c>
      <c r="P515" t="s">
        <v>4258</v>
      </c>
    </row>
    <row r="516" spans="1:16" x14ac:dyDescent="0.35">
      <c r="A516" t="s">
        <v>4259</v>
      </c>
      <c r="B516" t="s">
        <v>4260</v>
      </c>
      <c r="C516" t="s">
        <v>3038</v>
      </c>
      <c r="D516">
        <v>1399</v>
      </c>
      <c r="E516">
        <v>1630</v>
      </c>
      <c r="F516">
        <v>0.14000000000000001</v>
      </c>
      <c r="G516">
        <v>4</v>
      </c>
      <c r="H516">
        <v>9378</v>
      </c>
      <c r="I516" t="s">
        <v>4261</v>
      </c>
      <c r="J516" t="s">
        <v>3834</v>
      </c>
      <c r="K516" t="s">
        <v>3835</v>
      </c>
      <c r="L516" t="s">
        <v>3836</v>
      </c>
      <c r="M516" t="s">
        <v>3837</v>
      </c>
      <c r="N516" t="s">
        <v>3838</v>
      </c>
      <c r="O516" t="s">
        <v>4262</v>
      </c>
      <c r="P516" t="s">
        <v>4263</v>
      </c>
    </row>
    <row r="517" spans="1:16" x14ac:dyDescent="0.35">
      <c r="A517" t="s">
        <v>4264</v>
      </c>
      <c r="B517" t="s">
        <v>4265</v>
      </c>
      <c r="C517" t="s">
        <v>2941</v>
      </c>
      <c r="D517">
        <v>1499</v>
      </c>
      <c r="E517">
        <v>9999</v>
      </c>
      <c r="F517">
        <v>0.85</v>
      </c>
      <c r="G517">
        <v>4.2</v>
      </c>
      <c r="H517">
        <v>22638</v>
      </c>
      <c r="I517" t="s">
        <v>4266</v>
      </c>
      <c r="J517" t="s">
        <v>3177</v>
      </c>
      <c r="K517" t="s">
        <v>3178</v>
      </c>
      <c r="L517" t="s">
        <v>3179</v>
      </c>
      <c r="M517" t="s">
        <v>3180</v>
      </c>
      <c r="N517" t="s">
        <v>3181</v>
      </c>
      <c r="O517" t="s">
        <v>4267</v>
      </c>
      <c r="P517" t="s">
        <v>4268</v>
      </c>
    </row>
    <row r="518" spans="1:16" x14ac:dyDescent="0.35">
      <c r="A518" t="s">
        <v>360</v>
      </c>
      <c r="B518" t="s">
        <v>361</v>
      </c>
      <c r="C518" t="s">
        <v>18</v>
      </c>
      <c r="D518">
        <v>899</v>
      </c>
      <c r="E518">
        <v>1900</v>
      </c>
      <c r="F518">
        <v>0.53</v>
      </c>
      <c r="G518">
        <v>4.4000000000000004</v>
      </c>
      <c r="H518">
        <v>13552</v>
      </c>
      <c r="I518" t="s">
        <v>362</v>
      </c>
      <c r="J518" t="s">
        <v>363</v>
      </c>
      <c r="K518" t="s">
        <v>364</v>
      </c>
      <c r="L518" t="s">
        <v>365</v>
      </c>
      <c r="M518" t="s">
        <v>366</v>
      </c>
      <c r="N518" t="s">
        <v>367</v>
      </c>
      <c r="O518" t="s">
        <v>4269</v>
      </c>
      <c r="P518" t="s">
        <v>4270</v>
      </c>
    </row>
    <row r="519" spans="1:16" x14ac:dyDescent="0.35">
      <c r="A519" t="s">
        <v>4271</v>
      </c>
      <c r="B519" t="s">
        <v>4272</v>
      </c>
      <c r="C519" t="s">
        <v>3155</v>
      </c>
      <c r="D519">
        <v>249</v>
      </c>
      <c r="E519">
        <v>599</v>
      </c>
      <c r="F519">
        <v>0.57999999999999996</v>
      </c>
      <c r="G519">
        <v>3.9</v>
      </c>
      <c r="H519">
        <v>2147</v>
      </c>
      <c r="I519" t="s">
        <v>4273</v>
      </c>
      <c r="J519" t="s">
        <v>4274</v>
      </c>
      <c r="K519" t="s">
        <v>4275</v>
      </c>
      <c r="L519" t="s">
        <v>4276</v>
      </c>
      <c r="M519" t="s">
        <v>4277</v>
      </c>
      <c r="N519" t="s">
        <v>4278</v>
      </c>
      <c r="O519" t="s">
        <v>4279</v>
      </c>
      <c r="P519" t="s">
        <v>4280</v>
      </c>
    </row>
    <row r="520" spans="1:16" x14ac:dyDescent="0.35">
      <c r="A520" t="s">
        <v>4281</v>
      </c>
      <c r="B520" t="s">
        <v>4282</v>
      </c>
      <c r="C520" t="s">
        <v>3773</v>
      </c>
      <c r="D520">
        <v>299</v>
      </c>
      <c r="E520">
        <v>1199</v>
      </c>
      <c r="F520">
        <v>0.75</v>
      </c>
      <c r="G520">
        <v>4.5</v>
      </c>
      <c r="H520">
        <v>596</v>
      </c>
      <c r="I520" t="s">
        <v>4283</v>
      </c>
      <c r="J520" t="s">
        <v>4284</v>
      </c>
      <c r="K520" t="s">
        <v>4285</v>
      </c>
      <c r="L520" t="s">
        <v>4286</v>
      </c>
      <c r="M520" t="s">
        <v>4287</v>
      </c>
      <c r="N520" t="s">
        <v>4288</v>
      </c>
      <c r="O520" t="s">
        <v>4289</v>
      </c>
      <c r="P520" t="s">
        <v>4290</v>
      </c>
    </row>
    <row r="521" spans="1:16" x14ac:dyDescent="0.35">
      <c r="A521" t="s">
        <v>4291</v>
      </c>
      <c r="B521" t="s">
        <v>4292</v>
      </c>
      <c r="C521" t="s">
        <v>3634</v>
      </c>
      <c r="D521">
        <v>79</v>
      </c>
      <c r="E521">
        <v>499</v>
      </c>
      <c r="F521">
        <v>0.84</v>
      </c>
      <c r="G521">
        <v>4.2</v>
      </c>
      <c r="H521">
        <v>1949</v>
      </c>
      <c r="I521" t="s">
        <v>4293</v>
      </c>
      <c r="J521" t="s">
        <v>4041</v>
      </c>
      <c r="K521" t="s">
        <v>4042</v>
      </c>
      <c r="L521" t="s">
        <v>4043</v>
      </c>
      <c r="M521" t="s">
        <v>4044</v>
      </c>
      <c r="N521" t="s">
        <v>4045</v>
      </c>
      <c r="O521" t="s">
        <v>4294</v>
      </c>
      <c r="P521" t="s">
        <v>4295</v>
      </c>
    </row>
    <row r="522" spans="1:16" x14ac:dyDescent="0.35">
      <c r="A522" t="s">
        <v>4296</v>
      </c>
      <c r="B522" t="s">
        <v>4297</v>
      </c>
      <c r="C522" t="s">
        <v>2983</v>
      </c>
      <c r="D522">
        <v>13999</v>
      </c>
      <c r="E522">
        <v>15999</v>
      </c>
      <c r="F522">
        <v>0.13</v>
      </c>
      <c r="G522">
        <v>3.9</v>
      </c>
      <c r="H522">
        <v>2180</v>
      </c>
      <c r="I522" t="s">
        <v>4077</v>
      </c>
      <c r="J522" t="s">
        <v>4298</v>
      </c>
      <c r="K522" t="s">
        <v>4299</v>
      </c>
      <c r="L522" t="s">
        <v>4300</v>
      </c>
      <c r="M522" t="s">
        <v>4301</v>
      </c>
      <c r="N522" t="s">
        <v>4302</v>
      </c>
      <c r="O522" t="s">
        <v>4303</v>
      </c>
      <c r="P522" t="s">
        <v>4304</v>
      </c>
    </row>
    <row r="523" spans="1:16" x14ac:dyDescent="0.35">
      <c r="A523" t="s">
        <v>4305</v>
      </c>
      <c r="B523" t="s">
        <v>4306</v>
      </c>
      <c r="C523" t="s">
        <v>3059</v>
      </c>
      <c r="D523">
        <v>949</v>
      </c>
      <c r="E523">
        <v>999</v>
      </c>
      <c r="F523">
        <v>0.05</v>
      </c>
      <c r="G523">
        <v>4.2</v>
      </c>
      <c r="H523">
        <v>31539</v>
      </c>
      <c r="I523" t="s">
        <v>4307</v>
      </c>
      <c r="J523" t="s">
        <v>3912</v>
      </c>
      <c r="K523" t="s">
        <v>3913</v>
      </c>
      <c r="L523" t="s">
        <v>3914</v>
      </c>
      <c r="M523" t="s">
        <v>3915</v>
      </c>
      <c r="N523" t="s">
        <v>3916</v>
      </c>
      <c r="O523" t="s">
        <v>4308</v>
      </c>
      <c r="P523" t="s">
        <v>4309</v>
      </c>
    </row>
    <row r="524" spans="1:16" x14ac:dyDescent="0.35">
      <c r="A524" t="s">
        <v>4310</v>
      </c>
      <c r="B524" t="s">
        <v>4311</v>
      </c>
      <c r="C524" t="s">
        <v>3489</v>
      </c>
      <c r="D524">
        <v>99</v>
      </c>
      <c r="E524">
        <v>499</v>
      </c>
      <c r="F524">
        <v>0.8</v>
      </c>
      <c r="G524">
        <v>4.0999999999999996</v>
      </c>
      <c r="H524">
        <v>2451</v>
      </c>
      <c r="I524" t="s">
        <v>4312</v>
      </c>
      <c r="J524" t="s">
        <v>4313</v>
      </c>
      <c r="K524" t="s">
        <v>4314</v>
      </c>
      <c r="L524" t="s">
        <v>4315</v>
      </c>
      <c r="M524" t="s">
        <v>4316</v>
      </c>
      <c r="N524" t="s">
        <v>4317</v>
      </c>
      <c r="O524" t="s">
        <v>4318</v>
      </c>
      <c r="P524" t="s">
        <v>4319</v>
      </c>
    </row>
    <row r="525" spans="1:16" x14ac:dyDescent="0.35">
      <c r="A525" t="s">
        <v>4320</v>
      </c>
      <c r="B525" t="s">
        <v>4321</v>
      </c>
      <c r="C525" t="s">
        <v>2941</v>
      </c>
      <c r="D525">
        <v>2499</v>
      </c>
      <c r="E525">
        <v>7990</v>
      </c>
      <c r="F525">
        <v>0.69</v>
      </c>
      <c r="G525">
        <v>4.0999999999999996</v>
      </c>
      <c r="H525">
        <v>154</v>
      </c>
      <c r="I525" t="s">
        <v>4322</v>
      </c>
      <c r="J525" t="s">
        <v>3885</v>
      </c>
      <c r="K525" t="s">
        <v>3886</v>
      </c>
      <c r="L525" t="s">
        <v>3887</v>
      </c>
      <c r="M525" t="s">
        <v>3888</v>
      </c>
      <c r="N525" t="s">
        <v>3889</v>
      </c>
      <c r="O525" t="s">
        <v>4323</v>
      </c>
      <c r="P525" t="s">
        <v>4324</v>
      </c>
    </row>
    <row r="526" spans="1:16" x14ac:dyDescent="0.35">
      <c r="A526" t="s">
        <v>4325</v>
      </c>
      <c r="B526" t="s">
        <v>4326</v>
      </c>
      <c r="C526" t="s">
        <v>4327</v>
      </c>
      <c r="D526">
        <v>689</v>
      </c>
      <c r="E526">
        <v>1999</v>
      </c>
      <c r="F526">
        <v>0.66</v>
      </c>
      <c r="G526">
        <v>4.3</v>
      </c>
      <c r="H526">
        <v>1193</v>
      </c>
      <c r="I526" t="s">
        <v>4328</v>
      </c>
      <c r="J526" t="s">
        <v>4329</v>
      </c>
      <c r="K526" t="s">
        <v>4330</v>
      </c>
      <c r="L526" t="s">
        <v>4331</v>
      </c>
      <c r="M526" t="s">
        <v>4332</v>
      </c>
      <c r="N526" t="s">
        <v>4333</v>
      </c>
      <c r="O526" t="s">
        <v>4334</v>
      </c>
      <c r="P526" t="s">
        <v>4335</v>
      </c>
    </row>
    <row r="527" spans="1:16" x14ac:dyDescent="0.35">
      <c r="A527" t="s">
        <v>4336</v>
      </c>
      <c r="B527" t="s">
        <v>4337</v>
      </c>
      <c r="C527" t="s">
        <v>3938</v>
      </c>
      <c r="D527">
        <v>499</v>
      </c>
      <c r="E527">
        <v>1899</v>
      </c>
      <c r="F527">
        <v>0.74</v>
      </c>
      <c r="G527">
        <v>4.0999999999999996</v>
      </c>
      <c r="H527">
        <v>1475</v>
      </c>
      <c r="I527" t="s">
        <v>4338</v>
      </c>
      <c r="J527" t="s">
        <v>4339</v>
      </c>
      <c r="K527" t="s">
        <v>4340</v>
      </c>
      <c r="L527" t="s">
        <v>4341</v>
      </c>
      <c r="M527" t="s">
        <v>4342</v>
      </c>
      <c r="N527" t="s">
        <v>4343</v>
      </c>
      <c r="O527" t="s">
        <v>4344</v>
      </c>
      <c r="P527" t="s">
        <v>4345</v>
      </c>
    </row>
    <row r="528" spans="1:16" x14ac:dyDescent="0.35">
      <c r="A528" t="s">
        <v>4346</v>
      </c>
      <c r="B528" t="s">
        <v>4347</v>
      </c>
      <c r="C528" t="s">
        <v>3773</v>
      </c>
      <c r="D528">
        <v>299</v>
      </c>
      <c r="E528">
        <v>999</v>
      </c>
      <c r="F528">
        <v>0.7</v>
      </c>
      <c r="G528">
        <v>4.3</v>
      </c>
      <c r="H528">
        <v>8891</v>
      </c>
      <c r="I528" t="s">
        <v>4348</v>
      </c>
      <c r="J528" t="s">
        <v>4349</v>
      </c>
      <c r="K528" t="s">
        <v>4350</v>
      </c>
      <c r="L528" t="s">
        <v>4351</v>
      </c>
      <c r="M528" t="s">
        <v>4352</v>
      </c>
      <c r="N528" t="s">
        <v>4353</v>
      </c>
      <c r="O528" t="s">
        <v>4354</v>
      </c>
      <c r="P528" t="s">
        <v>4355</v>
      </c>
    </row>
    <row r="529" spans="1:16" x14ac:dyDescent="0.35">
      <c r="A529" t="s">
        <v>4356</v>
      </c>
      <c r="B529" t="s">
        <v>4357</v>
      </c>
      <c r="C529" t="s">
        <v>3489</v>
      </c>
      <c r="D529">
        <v>209</v>
      </c>
      <c r="E529">
        <v>499</v>
      </c>
      <c r="F529">
        <v>0.57999999999999996</v>
      </c>
      <c r="G529">
        <v>3.6</v>
      </c>
      <c r="H529">
        <v>104</v>
      </c>
      <c r="I529" t="s">
        <v>4358</v>
      </c>
      <c r="J529" t="s">
        <v>4359</v>
      </c>
      <c r="K529" t="s">
        <v>4360</v>
      </c>
      <c r="L529" t="s">
        <v>4361</v>
      </c>
      <c r="M529" t="s">
        <v>4362</v>
      </c>
      <c r="N529" t="s">
        <v>4363</v>
      </c>
      <c r="O529" t="s">
        <v>4364</v>
      </c>
      <c r="P529" t="s">
        <v>4365</v>
      </c>
    </row>
    <row r="530" spans="1:16" x14ac:dyDescent="0.35">
      <c r="A530" t="s">
        <v>4366</v>
      </c>
      <c r="B530" t="s">
        <v>4367</v>
      </c>
      <c r="C530" t="s">
        <v>2983</v>
      </c>
      <c r="D530">
        <v>8499</v>
      </c>
      <c r="E530">
        <v>12999</v>
      </c>
      <c r="F530">
        <v>0.35</v>
      </c>
      <c r="G530">
        <v>4.0999999999999996</v>
      </c>
      <c r="H530">
        <v>6662</v>
      </c>
      <c r="I530" t="s">
        <v>4368</v>
      </c>
      <c r="J530" t="s">
        <v>4369</v>
      </c>
      <c r="K530" t="s">
        <v>4370</v>
      </c>
      <c r="L530" t="s">
        <v>4371</v>
      </c>
      <c r="M530" t="s">
        <v>4372</v>
      </c>
      <c r="N530" t="s">
        <v>4373</v>
      </c>
      <c r="O530" t="s">
        <v>4374</v>
      </c>
      <c r="P530" t="s">
        <v>4375</v>
      </c>
    </row>
    <row r="531" spans="1:16" x14ac:dyDescent="0.35">
      <c r="A531" t="s">
        <v>4376</v>
      </c>
      <c r="B531" t="s">
        <v>4377</v>
      </c>
      <c r="C531" t="s">
        <v>2972</v>
      </c>
      <c r="D531">
        <v>2179</v>
      </c>
      <c r="E531">
        <v>3999</v>
      </c>
      <c r="F531">
        <v>0.46</v>
      </c>
      <c r="G531">
        <v>4</v>
      </c>
      <c r="H531">
        <v>8380</v>
      </c>
      <c r="I531" t="s">
        <v>4378</v>
      </c>
      <c r="J531" t="s">
        <v>4379</v>
      </c>
      <c r="K531" t="s">
        <v>4380</v>
      </c>
      <c r="L531" t="s">
        <v>4381</v>
      </c>
      <c r="M531" t="s">
        <v>4382</v>
      </c>
      <c r="N531" t="s">
        <v>4383</v>
      </c>
      <c r="O531" t="s">
        <v>4384</v>
      </c>
      <c r="P531" t="s">
        <v>4385</v>
      </c>
    </row>
    <row r="532" spans="1:16" x14ac:dyDescent="0.35">
      <c r="A532" t="s">
        <v>4386</v>
      </c>
      <c r="B532" t="s">
        <v>4387</v>
      </c>
      <c r="C532" t="s">
        <v>2983</v>
      </c>
      <c r="D532">
        <v>16999</v>
      </c>
      <c r="E532">
        <v>20999</v>
      </c>
      <c r="F532">
        <v>0.19</v>
      </c>
      <c r="G532">
        <v>4.0999999999999996</v>
      </c>
      <c r="H532">
        <v>31822</v>
      </c>
      <c r="I532" t="s">
        <v>4388</v>
      </c>
      <c r="J532" t="s">
        <v>4151</v>
      </c>
      <c r="K532" t="s">
        <v>4152</v>
      </c>
      <c r="L532" t="s">
        <v>4153</v>
      </c>
      <c r="M532" t="s">
        <v>4154</v>
      </c>
      <c r="N532" t="s">
        <v>4155</v>
      </c>
      <c r="O532" t="s">
        <v>4389</v>
      </c>
      <c r="P532" t="s">
        <v>4390</v>
      </c>
    </row>
    <row r="533" spans="1:16" x14ac:dyDescent="0.35">
      <c r="A533" t="s">
        <v>4391</v>
      </c>
      <c r="B533" t="s">
        <v>4392</v>
      </c>
      <c r="C533" t="s">
        <v>2983</v>
      </c>
      <c r="D533">
        <v>44999</v>
      </c>
      <c r="E533">
        <v>49999</v>
      </c>
      <c r="F533">
        <v>0.1</v>
      </c>
      <c r="G533">
        <v>4.3</v>
      </c>
      <c r="H533">
        <v>3075</v>
      </c>
      <c r="I533" t="s">
        <v>4393</v>
      </c>
      <c r="J533" t="s">
        <v>4394</v>
      </c>
      <c r="K533" t="s">
        <v>4395</v>
      </c>
      <c r="L533" t="s">
        <v>4396</v>
      </c>
      <c r="M533" t="s">
        <v>4397</v>
      </c>
      <c r="N533" t="s">
        <v>4398</v>
      </c>
      <c r="O533" t="s">
        <v>4399</v>
      </c>
      <c r="P533" t="s">
        <v>4400</v>
      </c>
    </row>
    <row r="534" spans="1:16" x14ac:dyDescent="0.35">
      <c r="A534" t="s">
        <v>4401</v>
      </c>
      <c r="B534" t="s">
        <v>4402</v>
      </c>
      <c r="C534" t="s">
        <v>3038</v>
      </c>
      <c r="D534">
        <v>2599</v>
      </c>
      <c r="E534">
        <v>2999</v>
      </c>
      <c r="F534">
        <v>0.13</v>
      </c>
      <c r="G534">
        <v>3.9</v>
      </c>
      <c r="H534">
        <v>14266</v>
      </c>
      <c r="I534" t="s">
        <v>4403</v>
      </c>
      <c r="J534" t="s">
        <v>4404</v>
      </c>
      <c r="K534" t="s">
        <v>4405</v>
      </c>
      <c r="L534" t="s">
        <v>4406</v>
      </c>
      <c r="M534" t="s">
        <v>4407</v>
      </c>
      <c r="N534" t="s">
        <v>4408</v>
      </c>
      <c r="O534" t="s">
        <v>4409</v>
      </c>
      <c r="P534" t="s">
        <v>4410</v>
      </c>
    </row>
    <row r="535" spans="1:16" x14ac:dyDescent="0.35">
      <c r="A535" t="s">
        <v>4411</v>
      </c>
      <c r="B535" t="s">
        <v>4412</v>
      </c>
      <c r="C535" t="s">
        <v>2941</v>
      </c>
      <c r="D535">
        <v>2799</v>
      </c>
      <c r="E535">
        <v>6499</v>
      </c>
      <c r="F535">
        <v>0.56999999999999995</v>
      </c>
      <c r="G535">
        <v>4.0999999999999996</v>
      </c>
      <c r="H535">
        <v>38879</v>
      </c>
      <c r="I535" t="s">
        <v>4413</v>
      </c>
      <c r="J535" t="s">
        <v>4414</v>
      </c>
      <c r="K535" t="s">
        <v>4415</v>
      </c>
      <c r="L535" t="s">
        <v>4416</v>
      </c>
      <c r="M535" t="s">
        <v>4417</v>
      </c>
      <c r="N535" t="s">
        <v>4418</v>
      </c>
      <c r="O535" t="s">
        <v>4419</v>
      </c>
      <c r="P535" t="s">
        <v>4420</v>
      </c>
    </row>
    <row r="536" spans="1:16" x14ac:dyDescent="0.35">
      <c r="A536" t="s">
        <v>4421</v>
      </c>
      <c r="B536" t="s">
        <v>4422</v>
      </c>
      <c r="C536" t="s">
        <v>4423</v>
      </c>
      <c r="D536">
        <v>1399</v>
      </c>
      <c r="E536">
        <v>2990</v>
      </c>
      <c r="F536">
        <v>0.53</v>
      </c>
      <c r="G536">
        <v>4.0999999999999996</v>
      </c>
      <c r="H536">
        <v>97175</v>
      </c>
      <c r="I536" t="s">
        <v>4424</v>
      </c>
      <c r="J536" t="s">
        <v>4425</v>
      </c>
      <c r="K536" t="s">
        <v>4426</v>
      </c>
      <c r="L536" t="s">
        <v>4427</v>
      </c>
      <c r="M536" t="s">
        <v>4428</v>
      </c>
      <c r="N536" t="s">
        <v>4429</v>
      </c>
      <c r="O536" t="s">
        <v>4430</v>
      </c>
      <c r="P536" t="s">
        <v>4431</v>
      </c>
    </row>
    <row r="537" spans="1:16" x14ac:dyDescent="0.35">
      <c r="A537" t="s">
        <v>4432</v>
      </c>
      <c r="B537" t="s">
        <v>4433</v>
      </c>
      <c r="C537" t="s">
        <v>3017</v>
      </c>
      <c r="D537">
        <v>649</v>
      </c>
      <c r="E537">
        <v>2400</v>
      </c>
      <c r="F537">
        <v>0.73</v>
      </c>
      <c r="G537">
        <v>4.4000000000000004</v>
      </c>
      <c r="H537">
        <v>67260</v>
      </c>
      <c r="I537" t="s">
        <v>4434</v>
      </c>
      <c r="J537" t="s">
        <v>3019</v>
      </c>
      <c r="K537" t="s">
        <v>3020</v>
      </c>
      <c r="L537" t="s">
        <v>3021</v>
      </c>
      <c r="M537" t="s">
        <v>3022</v>
      </c>
      <c r="N537" t="s">
        <v>3023</v>
      </c>
      <c r="O537" t="s">
        <v>3024</v>
      </c>
      <c r="P537" t="s">
        <v>4435</v>
      </c>
    </row>
    <row r="538" spans="1:16" x14ac:dyDescent="0.35">
      <c r="A538" t="s">
        <v>4436</v>
      </c>
      <c r="B538" t="s">
        <v>4437</v>
      </c>
      <c r="C538" t="s">
        <v>3155</v>
      </c>
      <c r="D538">
        <v>799</v>
      </c>
      <c r="E538">
        <v>3990</v>
      </c>
      <c r="F538">
        <v>0.8</v>
      </c>
      <c r="G538">
        <v>3.8</v>
      </c>
      <c r="H538">
        <v>119</v>
      </c>
      <c r="I538" t="s">
        <v>4438</v>
      </c>
      <c r="J538" t="s">
        <v>4439</v>
      </c>
      <c r="K538" t="s">
        <v>4440</v>
      </c>
      <c r="L538" t="s">
        <v>4441</v>
      </c>
      <c r="M538" t="s">
        <v>4442</v>
      </c>
      <c r="N538" t="s">
        <v>4443</v>
      </c>
      <c r="O538" t="s">
        <v>4444</v>
      </c>
      <c r="P538" t="s">
        <v>4445</v>
      </c>
    </row>
    <row r="539" spans="1:16" x14ac:dyDescent="0.35">
      <c r="A539" t="s">
        <v>4446</v>
      </c>
      <c r="B539" t="s">
        <v>4447</v>
      </c>
      <c r="C539" t="s">
        <v>4448</v>
      </c>
      <c r="D539">
        <v>149</v>
      </c>
      <c r="E539">
        <v>149</v>
      </c>
      <c r="F539">
        <v>0</v>
      </c>
      <c r="G539">
        <v>4.3</v>
      </c>
      <c r="H539">
        <v>10833</v>
      </c>
      <c r="I539" t="s">
        <v>4449</v>
      </c>
      <c r="J539" t="s">
        <v>4450</v>
      </c>
      <c r="K539" t="s">
        <v>4451</v>
      </c>
      <c r="L539" t="s">
        <v>4452</v>
      </c>
      <c r="M539" t="s">
        <v>4453</v>
      </c>
      <c r="N539" t="s">
        <v>4454</v>
      </c>
      <c r="O539" t="s">
        <v>4455</v>
      </c>
      <c r="P539" t="s">
        <v>4456</v>
      </c>
    </row>
    <row r="540" spans="1:16" x14ac:dyDescent="0.35">
      <c r="A540" t="s">
        <v>501</v>
      </c>
      <c r="B540" t="s">
        <v>502</v>
      </c>
      <c r="C540" t="s">
        <v>18</v>
      </c>
      <c r="D540">
        <v>799</v>
      </c>
      <c r="E540">
        <v>2100</v>
      </c>
      <c r="F540">
        <v>0.62</v>
      </c>
      <c r="G540">
        <v>4.3</v>
      </c>
      <c r="H540">
        <v>8188</v>
      </c>
      <c r="I540" t="s">
        <v>503</v>
      </c>
      <c r="J540" t="s">
        <v>504</v>
      </c>
      <c r="K540" t="s">
        <v>505</v>
      </c>
      <c r="L540" t="s">
        <v>506</v>
      </c>
      <c r="M540" t="s">
        <v>507</v>
      </c>
      <c r="N540" t="s">
        <v>508</v>
      </c>
      <c r="O540" t="s">
        <v>4457</v>
      </c>
      <c r="P540" t="s">
        <v>4458</v>
      </c>
    </row>
    <row r="541" spans="1:16" x14ac:dyDescent="0.35">
      <c r="A541" t="s">
        <v>4459</v>
      </c>
      <c r="B541" t="s">
        <v>4460</v>
      </c>
      <c r="C541" t="s">
        <v>3038</v>
      </c>
      <c r="D541">
        <v>3799</v>
      </c>
      <c r="E541">
        <v>5299</v>
      </c>
      <c r="F541">
        <v>0.28000000000000003</v>
      </c>
      <c r="G541">
        <v>3.5</v>
      </c>
      <c r="H541">
        <v>1641</v>
      </c>
      <c r="I541" t="s">
        <v>4461</v>
      </c>
      <c r="J541" t="s">
        <v>4462</v>
      </c>
      <c r="K541" t="s">
        <v>4463</v>
      </c>
      <c r="L541" t="s">
        <v>4464</v>
      </c>
      <c r="M541" t="s">
        <v>4465</v>
      </c>
      <c r="N541" t="s">
        <v>4466</v>
      </c>
      <c r="O541" t="s">
        <v>4467</v>
      </c>
      <c r="P541" t="s">
        <v>4468</v>
      </c>
    </row>
    <row r="542" spans="1:16" x14ac:dyDescent="0.35">
      <c r="A542" t="s">
        <v>4469</v>
      </c>
      <c r="B542" t="s">
        <v>4470</v>
      </c>
      <c r="C542" t="s">
        <v>3971</v>
      </c>
      <c r="D542">
        <v>199</v>
      </c>
      <c r="E542">
        <v>1899</v>
      </c>
      <c r="F542">
        <v>0.9</v>
      </c>
      <c r="G542">
        <v>4</v>
      </c>
      <c r="H542">
        <v>4740</v>
      </c>
      <c r="I542" t="s">
        <v>4471</v>
      </c>
      <c r="J542" t="s">
        <v>4472</v>
      </c>
      <c r="K542" t="s">
        <v>4473</v>
      </c>
      <c r="L542" t="s">
        <v>4474</v>
      </c>
      <c r="M542" t="s">
        <v>4475</v>
      </c>
      <c r="N542" t="s">
        <v>4476</v>
      </c>
      <c r="O542" t="s">
        <v>4477</v>
      </c>
      <c r="P542" t="s">
        <v>4478</v>
      </c>
    </row>
    <row r="543" spans="1:16" x14ac:dyDescent="0.35">
      <c r="A543" t="s">
        <v>4479</v>
      </c>
      <c r="B543" t="s">
        <v>4480</v>
      </c>
      <c r="C543" t="s">
        <v>2983</v>
      </c>
      <c r="D543">
        <v>23999</v>
      </c>
      <c r="E543">
        <v>32999</v>
      </c>
      <c r="F543">
        <v>0.27</v>
      </c>
      <c r="G543">
        <v>3.9</v>
      </c>
      <c r="H543">
        <v>8866</v>
      </c>
      <c r="I543" t="s">
        <v>4481</v>
      </c>
      <c r="J543" t="s">
        <v>4482</v>
      </c>
      <c r="K543" t="s">
        <v>4483</v>
      </c>
      <c r="L543" t="s">
        <v>4484</v>
      </c>
      <c r="M543" t="s">
        <v>4485</v>
      </c>
      <c r="N543" t="s">
        <v>4486</v>
      </c>
      <c r="O543" t="s">
        <v>4487</v>
      </c>
      <c r="P543" t="s">
        <v>4488</v>
      </c>
    </row>
    <row r="544" spans="1:16" x14ac:dyDescent="0.35">
      <c r="A544" t="s">
        <v>4489</v>
      </c>
      <c r="B544" t="s">
        <v>4490</v>
      </c>
      <c r="C544" t="s">
        <v>2983</v>
      </c>
      <c r="D544">
        <v>29990</v>
      </c>
      <c r="E544">
        <v>39990</v>
      </c>
      <c r="F544">
        <v>0.25</v>
      </c>
      <c r="G544">
        <v>4.3</v>
      </c>
      <c r="H544">
        <v>8399</v>
      </c>
      <c r="I544" t="s">
        <v>4491</v>
      </c>
      <c r="J544" t="s">
        <v>4492</v>
      </c>
      <c r="K544" t="s">
        <v>4493</v>
      </c>
      <c r="L544" t="s">
        <v>4494</v>
      </c>
      <c r="M544" t="s">
        <v>4495</v>
      </c>
      <c r="N544" t="s">
        <v>4496</v>
      </c>
      <c r="O544" t="s">
        <v>4497</v>
      </c>
      <c r="P544" t="s">
        <v>4498</v>
      </c>
    </row>
    <row r="545" spans="1:16" x14ac:dyDescent="0.35">
      <c r="A545" t="s">
        <v>4499</v>
      </c>
      <c r="B545" t="s">
        <v>4500</v>
      </c>
      <c r="C545" t="s">
        <v>2941</v>
      </c>
      <c r="D545">
        <v>281</v>
      </c>
      <c r="E545">
        <v>1999</v>
      </c>
      <c r="F545">
        <v>0.86</v>
      </c>
      <c r="G545">
        <v>2.8</v>
      </c>
      <c r="H545">
        <v>87</v>
      </c>
      <c r="I545" t="s">
        <v>4501</v>
      </c>
      <c r="J545" t="s">
        <v>4502</v>
      </c>
      <c r="K545" t="s">
        <v>4503</v>
      </c>
      <c r="L545" t="s">
        <v>4504</v>
      </c>
      <c r="M545" t="s">
        <v>4505</v>
      </c>
      <c r="N545" t="s">
        <v>4506</v>
      </c>
      <c r="O545" t="s">
        <v>4507</v>
      </c>
      <c r="P545" t="s">
        <v>4508</v>
      </c>
    </row>
    <row r="546" spans="1:16" x14ac:dyDescent="0.35">
      <c r="A546" t="s">
        <v>4509</v>
      </c>
      <c r="B546" t="s">
        <v>4510</v>
      </c>
      <c r="C546" t="s">
        <v>2983</v>
      </c>
      <c r="D546">
        <v>7998</v>
      </c>
      <c r="E546">
        <v>11999</v>
      </c>
      <c r="F546">
        <v>0.33</v>
      </c>
      <c r="G546">
        <v>3.8</v>
      </c>
      <c r="H546">
        <v>125</v>
      </c>
      <c r="I546" t="s">
        <v>4511</v>
      </c>
      <c r="J546" t="s">
        <v>4512</v>
      </c>
      <c r="K546" t="s">
        <v>4513</v>
      </c>
      <c r="L546" t="s">
        <v>4514</v>
      </c>
      <c r="M546" t="s">
        <v>4515</v>
      </c>
      <c r="N546" t="s">
        <v>4516</v>
      </c>
      <c r="O546" t="s">
        <v>4517</v>
      </c>
      <c r="P546" t="s">
        <v>4518</v>
      </c>
    </row>
    <row r="547" spans="1:16" x14ac:dyDescent="0.35">
      <c r="A547" t="s">
        <v>4519</v>
      </c>
      <c r="B547" t="s">
        <v>4520</v>
      </c>
      <c r="C547" t="s">
        <v>2941</v>
      </c>
      <c r="D547">
        <v>249</v>
      </c>
      <c r="E547">
        <v>999</v>
      </c>
      <c r="F547">
        <v>0.75</v>
      </c>
      <c r="G547">
        <v>4.5</v>
      </c>
      <c r="H547">
        <v>38</v>
      </c>
      <c r="I547" t="s">
        <v>4521</v>
      </c>
      <c r="J547" t="s">
        <v>4522</v>
      </c>
      <c r="K547" t="s">
        <v>4523</v>
      </c>
      <c r="L547" t="s">
        <v>4524</v>
      </c>
      <c r="M547" t="s">
        <v>4525</v>
      </c>
      <c r="N547" t="s">
        <v>4526</v>
      </c>
      <c r="O547" t="s">
        <v>4527</v>
      </c>
      <c r="P547" t="s">
        <v>4528</v>
      </c>
    </row>
    <row r="548" spans="1:16" x14ac:dyDescent="0.35">
      <c r="A548" t="s">
        <v>4529</v>
      </c>
      <c r="B548" t="s">
        <v>4530</v>
      </c>
      <c r="C548" t="s">
        <v>3773</v>
      </c>
      <c r="D548">
        <v>299</v>
      </c>
      <c r="E548">
        <v>599</v>
      </c>
      <c r="F548">
        <v>0.5</v>
      </c>
      <c r="G548">
        <v>4.3</v>
      </c>
      <c r="H548">
        <v>4674</v>
      </c>
      <c r="I548" t="s">
        <v>4531</v>
      </c>
      <c r="J548" t="s">
        <v>4532</v>
      </c>
      <c r="K548" t="s">
        <v>4533</v>
      </c>
      <c r="L548" t="s">
        <v>4534</v>
      </c>
      <c r="M548" t="s">
        <v>4535</v>
      </c>
      <c r="N548" t="s">
        <v>4536</v>
      </c>
      <c r="O548" t="s">
        <v>4537</v>
      </c>
      <c r="P548" t="s">
        <v>4538</v>
      </c>
    </row>
    <row r="549" spans="1:16" x14ac:dyDescent="0.35">
      <c r="A549" t="s">
        <v>4539</v>
      </c>
      <c r="B549" t="s">
        <v>4540</v>
      </c>
      <c r="C549" t="s">
        <v>2941</v>
      </c>
      <c r="D549">
        <v>499</v>
      </c>
      <c r="E549">
        <v>1899</v>
      </c>
      <c r="F549">
        <v>0.74</v>
      </c>
      <c r="G549">
        <v>4.0999999999999996</v>
      </c>
      <c r="H549">
        <v>412</v>
      </c>
      <c r="I549" t="s">
        <v>4541</v>
      </c>
      <c r="J549" t="s">
        <v>4542</v>
      </c>
      <c r="K549" t="s">
        <v>4543</v>
      </c>
      <c r="L549" t="s">
        <v>4544</v>
      </c>
      <c r="M549" t="s">
        <v>4545</v>
      </c>
      <c r="N549" t="s">
        <v>4546</v>
      </c>
      <c r="O549" t="s">
        <v>4547</v>
      </c>
      <c r="P549" t="s">
        <v>4548</v>
      </c>
    </row>
    <row r="550" spans="1:16" x14ac:dyDescent="0.35">
      <c r="A550" t="s">
        <v>4549</v>
      </c>
      <c r="B550" t="s">
        <v>4550</v>
      </c>
      <c r="C550" t="s">
        <v>2941</v>
      </c>
      <c r="D550">
        <v>899</v>
      </c>
      <c r="E550">
        <v>3499</v>
      </c>
      <c r="F550">
        <v>0.74</v>
      </c>
      <c r="G550">
        <v>3</v>
      </c>
      <c r="H550">
        <v>681</v>
      </c>
      <c r="I550" t="s">
        <v>4551</v>
      </c>
      <c r="J550" t="s">
        <v>4552</v>
      </c>
      <c r="K550" t="s">
        <v>4553</v>
      </c>
      <c r="L550" t="s">
        <v>4554</v>
      </c>
      <c r="M550" t="s">
        <v>4555</v>
      </c>
      <c r="N550" t="s">
        <v>4556</v>
      </c>
      <c r="O550" t="s">
        <v>4557</v>
      </c>
      <c r="P550" t="s">
        <v>4558</v>
      </c>
    </row>
    <row r="551" spans="1:16" x14ac:dyDescent="0.35">
      <c r="A551" t="s">
        <v>4559</v>
      </c>
      <c r="B551" t="s">
        <v>4560</v>
      </c>
      <c r="C551" t="s">
        <v>2972</v>
      </c>
      <c r="D551">
        <v>1599</v>
      </c>
      <c r="E551">
        <v>3499</v>
      </c>
      <c r="F551">
        <v>0.54</v>
      </c>
      <c r="G551">
        <v>4</v>
      </c>
      <c r="H551">
        <v>36384</v>
      </c>
      <c r="I551" t="s">
        <v>4561</v>
      </c>
      <c r="J551" t="s">
        <v>4562</v>
      </c>
      <c r="K551" t="s">
        <v>4563</v>
      </c>
      <c r="L551" t="s">
        <v>4564</v>
      </c>
      <c r="M551" t="s">
        <v>4565</v>
      </c>
      <c r="N551" t="s">
        <v>4566</v>
      </c>
      <c r="O551" t="s">
        <v>4567</v>
      </c>
      <c r="P551" t="s">
        <v>4568</v>
      </c>
    </row>
    <row r="552" spans="1:16" x14ac:dyDescent="0.35">
      <c r="A552" t="s">
        <v>4569</v>
      </c>
      <c r="B552" t="s">
        <v>4570</v>
      </c>
      <c r="C552" t="s">
        <v>4571</v>
      </c>
      <c r="D552">
        <v>120</v>
      </c>
      <c r="E552">
        <v>999</v>
      </c>
      <c r="F552">
        <v>0.88</v>
      </c>
      <c r="G552">
        <v>3.9</v>
      </c>
      <c r="H552">
        <v>6491</v>
      </c>
      <c r="I552" t="s">
        <v>4572</v>
      </c>
      <c r="J552" t="s">
        <v>4573</v>
      </c>
      <c r="K552" t="s">
        <v>4574</v>
      </c>
      <c r="L552" t="s">
        <v>4575</v>
      </c>
      <c r="M552" t="s">
        <v>4576</v>
      </c>
      <c r="N552" t="s">
        <v>4577</v>
      </c>
      <c r="O552" t="s">
        <v>4578</v>
      </c>
      <c r="P552" t="s">
        <v>4579</v>
      </c>
    </row>
    <row r="553" spans="1:16" x14ac:dyDescent="0.35">
      <c r="A553" t="s">
        <v>4580</v>
      </c>
      <c r="B553" t="s">
        <v>4581</v>
      </c>
      <c r="C553" t="s">
        <v>2941</v>
      </c>
      <c r="D553">
        <v>3999</v>
      </c>
      <c r="E553">
        <v>6999</v>
      </c>
      <c r="F553">
        <v>0.43</v>
      </c>
      <c r="G553">
        <v>4.0999999999999996</v>
      </c>
      <c r="H553">
        <v>10229</v>
      </c>
      <c r="I553" t="s">
        <v>4582</v>
      </c>
      <c r="J553" t="s">
        <v>4583</v>
      </c>
      <c r="K553" t="s">
        <v>4584</v>
      </c>
      <c r="L553" t="s">
        <v>4585</v>
      </c>
      <c r="M553" t="s">
        <v>4586</v>
      </c>
      <c r="N553" t="s">
        <v>4587</v>
      </c>
      <c r="O553" t="s">
        <v>4588</v>
      </c>
      <c r="P553" t="s">
        <v>4589</v>
      </c>
    </row>
    <row r="554" spans="1:16" x14ac:dyDescent="0.35">
      <c r="A554" t="s">
        <v>4590</v>
      </c>
      <c r="B554" t="s">
        <v>4163</v>
      </c>
      <c r="C554" t="s">
        <v>2983</v>
      </c>
      <c r="D554">
        <v>12999</v>
      </c>
      <c r="E554">
        <v>18999</v>
      </c>
      <c r="F554">
        <v>0.32</v>
      </c>
      <c r="G554">
        <v>4.0999999999999996</v>
      </c>
      <c r="H554">
        <v>50772</v>
      </c>
      <c r="I554" t="s">
        <v>4164</v>
      </c>
      <c r="J554" t="s">
        <v>3646</v>
      </c>
      <c r="K554" t="s">
        <v>3647</v>
      </c>
      <c r="L554" t="s">
        <v>3648</v>
      </c>
      <c r="M554" t="s">
        <v>3649</v>
      </c>
      <c r="N554" t="s">
        <v>3650</v>
      </c>
      <c r="O554" t="s">
        <v>4165</v>
      </c>
      <c r="P554" t="s">
        <v>4591</v>
      </c>
    </row>
    <row r="555" spans="1:16" x14ac:dyDescent="0.35">
      <c r="A555" t="s">
        <v>4592</v>
      </c>
      <c r="B555" t="s">
        <v>4593</v>
      </c>
      <c r="C555" t="s">
        <v>3971</v>
      </c>
      <c r="D555">
        <v>1599</v>
      </c>
      <c r="E555">
        <v>2599</v>
      </c>
      <c r="F555">
        <v>0.38</v>
      </c>
      <c r="G555">
        <v>4.3</v>
      </c>
      <c r="H555">
        <v>1801</v>
      </c>
      <c r="I555" t="s">
        <v>4594</v>
      </c>
      <c r="J555" t="s">
        <v>4595</v>
      </c>
      <c r="K555" t="s">
        <v>4596</v>
      </c>
      <c r="L555" t="s">
        <v>4597</v>
      </c>
      <c r="M555" t="s">
        <v>4598</v>
      </c>
      <c r="N555" t="s">
        <v>4599</v>
      </c>
      <c r="O555" t="s">
        <v>4600</v>
      </c>
      <c r="P555" t="s">
        <v>4601</v>
      </c>
    </row>
    <row r="556" spans="1:16" x14ac:dyDescent="0.35">
      <c r="A556" t="s">
        <v>4602</v>
      </c>
      <c r="B556" t="s">
        <v>4603</v>
      </c>
      <c r="C556" t="s">
        <v>3155</v>
      </c>
      <c r="D556">
        <v>699</v>
      </c>
      <c r="E556">
        <v>1199</v>
      </c>
      <c r="F556">
        <v>0.42</v>
      </c>
      <c r="G556">
        <v>4</v>
      </c>
      <c r="H556">
        <v>14404</v>
      </c>
      <c r="I556" t="s">
        <v>4604</v>
      </c>
      <c r="J556" t="s">
        <v>3662</v>
      </c>
      <c r="K556" t="s">
        <v>3663</v>
      </c>
      <c r="L556" t="s">
        <v>3664</v>
      </c>
      <c r="M556" t="s">
        <v>3665</v>
      </c>
      <c r="N556" t="s">
        <v>3666</v>
      </c>
      <c r="O556" t="s">
        <v>4605</v>
      </c>
      <c r="P556" t="s">
        <v>4606</v>
      </c>
    </row>
    <row r="557" spans="1:16" x14ac:dyDescent="0.35">
      <c r="A557" t="s">
        <v>4607</v>
      </c>
      <c r="B557" t="s">
        <v>4608</v>
      </c>
      <c r="C557" t="s">
        <v>4609</v>
      </c>
      <c r="D557">
        <v>99</v>
      </c>
      <c r="E557">
        <v>999</v>
      </c>
      <c r="F557">
        <v>0.9</v>
      </c>
      <c r="G557">
        <v>4.4000000000000004</v>
      </c>
      <c r="H557">
        <v>305</v>
      </c>
      <c r="I557" t="s">
        <v>4610</v>
      </c>
      <c r="J557" t="s">
        <v>4611</v>
      </c>
      <c r="K557" t="s">
        <v>4612</v>
      </c>
      <c r="L557" t="s">
        <v>4613</v>
      </c>
      <c r="M557" t="s">
        <v>4614</v>
      </c>
      <c r="N557" t="s">
        <v>4615</v>
      </c>
      <c r="O557" t="s">
        <v>4616</v>
      </c>
      <c r="P557" t="s">
        <v>4617</v>
      </c>
    </row>
    <row r="558" spans="1:16" x14ac:dyDescent="0.35">
      <c r="A558" t="s">
        <v>4618</v>
      </c>
      <c r="B558" t="s">
        <v>4619</v>
      </c>
      <c r="C558" t="s">
        <v>2983</v>
      </c>
      <c r="D558">
        <v>7915</v>
      </c>
      <c r="E558">
        <v>9999</v>
      </c>
      <c r="F558">
        <v>0.21</v>
      </c>
      <c r="G558">
        <v>4.3</v>
      </c>
      <c r="H558">
        <v>1376</v>
      </c>
      <c r="I558" t="s">
        <v>4620</v>
      </c>
      <c r="J558" t="s">
        <v>4621</v>
      </c>
      <c r="K558" t="s">
        <v>4622</v>
      </c>
      <c r="L558" t="s">
        <v>4623</v>
      </c>
      <c r="M558" t="s">
        <v>4624</v>
      </c>
      <c r="N558" t="s">
        <v>4625</v>
      </c>
      <c r="O558" t="s">
        <v>4626</v>
      </c>
      <c r="P558" t="s">
        <v>4627</v>
      </c>
    </row>
    <row r="559" spans="1:16" x14ac:dyDescent="0.35">
      <c r="A559" t="s">
        <v>4628</v>
      </c>
      <c r="B559" t="s">
        <v>4629</v>
      </c>
      <c r="C559" t="s">
        <v>2941</v>
      </c>
      <c r="D559">
        <v>1499</v>
      </c>
      <c r="E559">
        <v>7999</v>
      </c>
      <c r="F559">
        <v>0.81</v>
      </c>
      <c r="G559">
        <v>4.2</v>
      </c>
      <c r="H559">
        <v>22638</v>
      </c>
      <c r="I559" t="s">
        <v>4630</v>
      </c>
      <c r="J559" t="s">
        <v>3177</v>
      </c>
      <c r="K559" t="s">
        <v>3178</v>
      </c>
      <c r="L559" t="s">
        <v>3179</v>
      </c>
      <c r="M559" t="s">
        <v>3180</v>
      </c>
      <c r="N559" t="s">
        <v>3181</v>
      </c>
      <c r="O559" t="s">
        <v>4631</v>
      </c>
      <c r="P559" t="s">
        <v>4632</v>
      </c>
    </row>
    <row r="560" spans="1:16" x14ac:dyDescent="0.35">
      <c r="A560" t="s">
        <v>4633</v>
      </c>
      <c r="B560" t="s">
        <v>4634</v>
      </c>
      <c r="C560" t="s">
        <v>3038</v>
      </c>
      <c r="D560">
        <v>1055</v>
      </c>
      <c r="E560">
        <v>1249</v>
      </c>
      <c r="F560">
        <v>0.16</v>
      </c>
      <c r="G560">
        <v>3.8</v>
      </c>
      <c r="H560">
        <v>2352</v>
      </c>
      <c r="I560" t="s">
        <v>4635</v>
      </c>
      <c r="J560" t="s">
        <v>4636</v>
      </c>
      <c r="K560" t="s">
        <v>4637</v>
      </c>
      <c r="L560" t="s">
        <v>4638</v>
      </c>
      <c r="M560" t="s">
        <v>4639</v>
      </c>
      <c r="N560" t="s">
        <v>4640</v>
      </c>
      <c r="O560" t="s">
        <v>4641</v>
      </c>
      <c r="P560" t="s">
        <v>4642</v>
      </c>
    </row>
    <row r="561" spans="1:16" x14ac:dyDescent="0.35">
      <c r="A561" t="s">
        <v>4643</v>
      </c>
      <c r="B561" t="s">
        <v>4644</v>
      </c>
      <c r="C561" t="s">
        <v>3773</v>
      </c>
      <c r="D561">
        <v>150</v>
      </c>
      <c r="E561">
        <v>599</v>
      </c>
      <c r="F561">
        <v>0.75</v>
      </c>
      <c r="G561">
        <v>4.3</v>
      </c>
      <c r="H561">
        <v>714</v>
      </c>
      <c r="I561" t="s">
        <v>4645</v>
      </c>
      <c r="J561" t="s">
        <v>4646</v>
      </c>
      <c r="K561" t="s">
        <v>4647</v>
      </c>
      <c r="L561" t="s">
        <v>4648</v>
      </c>
      <c r="M561" t="s">
        <v>4649</v>
      </c>
      <c r="N561" t="s">
        <v>4650</v>
      </c>
      <c r="O561" t="s">
        <v>4651</v>
      </c>
      <c r="P561" t="s">
        <v>4652</v>
      </c>
    </row>
    <row r="562" spans="1:16" x14ac:dyDescent="0.35">
      <c r="A562" t="s">
        <v>658</v>
      </c>
      <c r="B562" t="s">
        <v>659</v>
      </c>
      <c r="C562" t="s">
        <v>18</v>
      </c>
      <c r="D562">
        <v>219</v>
      </c>
      <c r="E562">
        <v>700</v>
      </c>
      <c r="F562">
        <v>0.69</v>
      </c>
      <c r="G562">
        <v>4.3</v>
      </c>
      <c r="H562">
        <v>20052</v>
      </c>
      <c r="I562" t="s">
        <v>660</v>
      </c>
      <c r="J562" t="s">
        <v>661</v>
      </c>
      <c r="K562" t="s">
        <v>662</v>
      </c>
      <c r="L562" t="s">
        <v>663</v>
      </c>
      <c r="M562" t="s">
        <v>664</v>
      </c>
      <c r="N562" t="s">
        <v>665</v>
      </c>
      <c r="O562" t="s">
        <v>4653</v>
      </c>
      <c r="P562" t="s">
        <v>4654</v>
      </c>
    </row>
    <row r="563" spans="1:16" x14ac:dyDescent="0.35">
      <c r="A563" t="s">
        <v>4655</v>
      </c>
      <c r="B563" t="s">
        <v>4656</v>
      </c>
      <c r="C563" t="s">
        <v>3971</v>
      </c>
      <c r="D563">
        <v>474</v>
      </c>
      <c r="E563">
        <v>1799</v>
      </c>
      <c r="F563">
        <v>0.74</v>
      </c>
      <c r="G563">
        <v>4.3</v>
      </c>
      <c r="H563">
        <v>1454</v>
      </c>
      <c r="I563" t="s">
        <v>4657</v>
      </c>
      <c r="J563" t="s">
        <v>4658</v>
      </c>
      <c r="K563" t="s">
        <v>4659</v>
      </c>
      <c r="L563" t="s">
        <v>4660</v>
      </c>
      <c r="M563" t="s">
        <v>4661</v>
      </c>
      <c r="N563" t="s">
        <v>4662</v>
      </c>
      <c r="O563" t="s">
        <v>4663</v>
      </c>
      <c r="P563" t="s">
        <v>4664</v>
      </c>
    </row>
    <row r="564" spans="1:16" x14ac:dyDescent="0.35">
      <c r="A564" t="s">
        <v>693</v>
      </c>
      <c r="B564" t="s">
        <v>694</v>
      </c>
      <c r="C564" t="s">
        <v>18</v>
      </c>
      <c r="D564">
        <v>115</v>
      </c>
      <c r="E564">
        <v>499</v>
      </c>
      <c r="F564">
        <v>0.77</v>
      </c>
      <c r="G564">
        <v>4</v>
      </c>
      <c r="H564">
        <v>7732</v>
      </c>
      <c r="I564" t="s">
        <v>695</v>
      </c>
      <c r="J564" t="s">
        <v>696</v>
      </c>
      <c r="K564" t="s">
        <v>697</v>
      </c>
      <c r="L564" t="s">
        <v>698</v>
      </c>
      <c r="M564" t="s">
        <v>699</v>
      </c>
      <c r="N564" t="s">
        <v>700</v>
      </c>
      <c r="O564" t="s">
        <v>4665</v>
      </c>
      <c r="P564" t="s">
        <v>4666</v>
      </c>
    </row>
    <row r="565" spans="1:16" x14ac:dyDescent="0.35">
      <c r="A565" t="s">
        <v>4667</v>
      </c>
      <c r="B565" t="s">
        <v>4668</v>
      </c>
      <c r="C565" t="s">
        <v>3155</v>
      </c>
      <c r="D565">
        <v>239</v>
      </c>
      <c r="E565">
        <v>599</v>
      </c>
      <c r="F565">
        <v>0.6</v>
      </c>
      <c r="G565">
        <v>3.9</v>
      </c>
      <c r="H565">
        <v>2147</v>
      </c>
      <c r="I565" t="s">
        <v>4669</v>
      </c>
      <c r="J565" t="s">
        <v>4274</v>
      </c>
      <c r="K565" t="s">
        <v>4275</v>
      </c>
      <c r="L565" t="s">
        <v>4276</v>
      </c>
      <c r="M565" t="s">
        <v>4277</v>
      </c>
      <c r="N565" t="s">
        <v>4278</v>
      </c>
      <c r="O565" t="s">
        <v>4670</v>
      </c>
      <c r="P565" t="s">
        <v>4671</v>
      </c>
    </row>
    <row r="566" spans="1:16" x14ac:dyDescent="0.35">
      <c r="A566" t="s">
        <v>4672</v>
      </c>
      <c r="B566" t="s">
        <v>4673</v>
      </c>
      <c r="C566" t="s">
        <v>2983</v>
      </c>
      <c r="D566">
        <v>7499</v>
      </c>
      <c r="E566">
        <v>9499</v>
      </c>
      <c r="F566">
        <v>0.21</v>
      </c>
      <c r="G566">
        <v>4.0999999999999996</v>
      </c>
      <c r="H566">
        <v>313832</v>
      </c>
      <c r="I566" t="s">
        <v>4674</v>
      </c>
      <c r="J566" t="s">
        <v>3246</v>
      </c>
      <c r="K566" t="s">
        <v>3247</v>
      </c>
      <c r="L566" t="s">
        <v>3248</v>
      </c>
      <c r="M566" t="s">
        <v>3249</v>
      </c>
      <c r="N566" t="s">
        <v>3250</v>
      </c>
      <c r="O566" t="s">
        <v>3256</v>
      </c>
      <c r="P566" t="s">
        <v>4675</v>
      </c>
    </row>
    <row r="567" spans="1:16" x14ac:dyDescent="0.35">
      <c r="A567" t="s">
        <v>4676</v>
      </c>
      <c r="B567" t="s">
        <v>4677</v>
      </c>
      <c r="C567" t="s">
        <v>2941</v>
      </c>
      <c r="D567">
        <v>265</v>
      </c>
      <c r="E567">
        <v>999</v>
      </c>
      <c r="F567">
        <v>0.73</v>
      </c>
      <c r="G567">
        <v>3.7</v>
      </c>
      <c r="H567">
        <v>465</v>
      </c>
      <c r="I567" t="s">
        <v>4678</v>
      </c>
      <c r="J567" t="s">
        <v>4679</v>
      </c>
      <c r="K567" t="s">
        <v>4680</v>
      </c>
      <c r="L567" t="s">
        <v>4681</v>
      </c>
      <c r="M567" t="s">
        <v>4682</v>
      </c>
      <c r="N567" t="s">
        <v>4683</v>
      </c>
      <c r="O567" t="s">
        <v>4684</v>
      </c>
      <c r="P567" t="s">
        <v>4685</v>
      </c>
    </row>
    <row r="568" spans="1:16" x14ac:dyDescent="0.35">
      <c r="A568" t="s">
        <v>4686</v>
      </c>
      <c r="B568" t="s">
        <v>4687</v>
      </c>
      <c r="C568" t="s">
        <v>2983</v>
      </c>
      <c r="D568">
        <v>37990</v>
      </c>
      <c r="E568">
        <v>74999</v>
      </c>
      <c r="F568">
        <v>0.49</v>
      </c>
      <c r="G568">
        <v>4.2</v>
      </c>
      <c r="H568">
        <v>27790</v>
      </c>
      <c r="I568" t="s">
        <v>4688</v>
      </c>
      <c r="J568" t="s">
        <v>4689</v>
      </c>
      <c r="K568" t="s">
        <v>4690</v>
      </c>
      <c r="L568" t="s">
        <v>4691</v>
      </c>
      <c r="M568" t="s">
        <v>4692</v>
      </c>
      <c r="N568" t="s">
        <v>4693</v>
      </c>
      <c r="O568" t="s">
        <v>4694</v>
      </c>
      <c r="P568" t="s">
        <v>4695</v>
      </c>
    </row>
    <row r="569" spans="1:16" x14ac:dyDescent="0.35">
      <c r="A569" t="s">
        <v>713</v>
      </c>
      <c r="B569" t="s">
        <v>714</v>
      </c>
      <c r="C569" t="s">
        <v>18</v>
      </c>
      <c r="D569">
        <v>199</v>
      </c>
      <c r="E569">
        <v>499</v>
      </c>
      <c r="F569">
        <v>0.6</v>
      </c>
      <c r="G569">
        <v>4.0999999999999996</v>
      </c>
      <c r="H569">
        <v>602</v>
      </c>
      <c r="I569" t="s">
        <v>715</v>
      </c>
      <c r="J569" t="s">
        <v>716</v>
      </c>
      <c r="K569" t="s">
        <v>717</v>
      </c>
      <c r="L569" t="s">
        <v>718</v>
      </c>
      <c r="M569" t="s">
        <v>719</v>
      </c>
      <c r="N569" t="s">
        <v>720</v>
      </c>
      <c r="O569" t="s">
        <v>4696</v>
      </c>
      <c r="P569" t="s">
        <v>4697</v>
      </c>
    </row>
    <row r="570" spans="1:16" x14ac:dyDescent="0.35">
      <c r="A570" t="s">
        <v>723</v>
      </c>
      <c r="B570" t="s">
        <v>724</v>
      </c>
      <c r="C570" t="s">
        <v>18</v>
      </c>
      <c r="D570">
        <v>179</v>
      </c>
      <c r="E570">
        <v>399</v>
      </c>
      <c r="F570">
        <v>0.55000000000000004</v>
      </c>
      <c r="G570">
        <v>4</v>
      </c>
      <c r="H570">
        <v>1423</v>
      </c>
      <c r="I570" t="s">
        <v>725</v>
      </c>
      <c r="J570" t="s">
        <v>726</v>
      </c>
      <c r="K570" t="s">
        <v>727</v>
      </c>
      <c r="L570" t="s">
        <v>728</v>
      </c>
      <c r="M570" t="s">
        <v>729</v>
      </c>
      <c r="N570" t="s">
        <v>730</v>
      </c>
      <c r="O570" t="s">
        <v>4698</v>
      </c>
      <c r="P570" t="s">
        <v>4699</v>
      </c>
    </row>
    <row r="571" spans="1:16" x14ac:dyDescent="0.35">
      <c r="A571" t="s">
        <v>4700</v>
      </c>
      <c r="B571" t="s">
        <v>4701</v>
      </c>
      <c r="C571" t="s">
        <v>3426</v>
      </c>
      <c r="D571">
        <v>1799</v>
      </c>
      <c r="E571">
        <v>3999</v>
      </c>
      <c r="F571">
        <v>0.55000000000000004</v>
      </c>
      <c r="G571">
        <v>4.5999999999999996</v>
      </c>
      <c r="H571">
        <v>245</v>
      </c>
      <c r="I571" t="s">
        <v>4702</v>
      </c>
      <c r="J571" t="s">
        <v>4703</v>
      </c>
      <c r="K571" t="s">
        <v>4704</v>
      </c>
      <c r="L571" t="s">
        <v>4705</v>
      </c>
      <c r="M571" t="s">
        <v>4706</v>
      </c>
      <c r="N571" t="s">
        <v>4707</v>
      </c>
      <c r="O571" t="s">
        <v>4708</v>
      </c>
      <c r="P571" t="s">
        <v>4709</v>
      </c>
    </row>
    <row r="572" spans="1:16" x14ac:dyDescent="0.35">
      <c r="A572" t="s">
        <v>4710</v>
      </c>
      <c r="B572" t="s">
        <v>4711</v>
      </c>
      <c r="C572" t="s">
        <v>2983</v>
      </c>
      <c r="D572">
        <v>8499</v>
      </c>
      <c r="E572">
        <v>11999</v>
      </c>
      <c r="F572">
        <v>0.28999999999999998</v>
      </c>
      <c r="G572">
        <v>3.9</v>
      </c>
      <c r="H572">
        <v>276</v>
      </c>
      <c r="I572" t="s">
        <v>4712</v>
      </c>
      <c r="J572" t="s">
        <v>4713</v>
      </c>
      <c r="K572" t="s">
        <v>4714</v>
      </c>
      <c r="L572" t="s">
        <v>4715</v>
      </c>
      <c r="M572" t="s">
        <v>4716</v>
      </c>
      <c r="N572" t="s">
        <v>4717</v>
      </c>
      <c r="O572" t="s">
        <v>4718</v>
      </c>
      <c r="P572" t="s">
        <v>4719</v>
      </c>
    </row>
    <row r="573" spans="1:16" x14ac:dyDescent="0.35">
      <c r="A573" t="s">
        <v>4720</v>
      </c>
      <c r="B573" t="s">
        <v>4721</v>
      </c>
      <c r="C573" t="s">
        <v>2941</v>
      </c>
      <c r="D573">
        <v>1999</v>
      </c>
      <c r="E573">
        <v>3999</v>
      </c>
      <c r="F573">
        <v>0.5</v>
      </c>
      <c r="G573">
        <v>4</v>
      </c>
      <c r="H573">
        <v>30254</v>
      </c>
      <c r="I573" t="s">
        <v>4722</v>
      </c>
      <c r="J573" t="s">
        <v>4723</v>
      </c>
      <c r="K573" t="s">
        <v>4724</v>
      </c>
      <c r="L573" t="s">
        <v>4725</v>
      </c>
      <c r="M573" t="s">
        <v>4726</v>
      </c>
      <c r="N573" t="s">
        <v>4727</v>
      </c>
      <c r="O573" t="s">
        <v>4728</v>
      </c>
      <c r="P573" t="s">
        <v>4729</v>
      </c>
    </row>
    <row r="574" spans="1:16" x14ac:dyDescent="0.35">
      <c r="A574" t="s">
        <v>4730</v>
      </c>
      <c r="B574" t="s">
        <v>3274</v>
      </c>
      <c r="C574" t="s">
        <v>2941</v>
      </c>
      <c r="D574">
        <v>3999</v>
      </c>
      <c r="E574">
        <v>17999</v>
      </c>
      <c r="F574">
        <v>0.78</v>
      </c>
      <c r="G574">
        <v>4.3</v>
      </c>
      <c r="H574">
        <v>17161</v>
      </c>
      <c r="I574" t="s">
        <v>4731</v>
      </c>
      <c r="J574" t="s">
        <v>3276</v>
      </c>
      <c r="K574" t="s">
        <v>3277</v>
      </c>
      <c r="L574" t="s">
        <v>3278</v>
      </c>
      <c r="M574" t="s">
        <v>3279</v>
      </c>
      <c r="N574" t="s">
        <v>3280</v>
      </c>
      <c r="O574" t="s">
        <v>4732</v>
      </c>
      <c r="P574" t="s">
        <v>4733</v>
      </c>
    </row>
    <row r="575" spans="1:16" x14ac:dyDescent="0.35">
      <c r="A575" t="s">
        <v>4734</v>
      </c>
      <c r="B575" t="s">
        <v>4735</v>
      </c>
      <c r="C575" t="s">
        <v>3155</v>
      </c>
      <c r="D575">
        <v>219</v>
      </c>
      <c r="E575">
        <v>499</v>
      </c>
      <c r="F575">
        <v>0.56000000000000005</v>
      </c>
      <c r="G575">
        <v>4.4000000000000004</v>
      </c>
      <c r="H575">
        <v>14</v>
      </c>
      <c r="I575" t="s">
        <v>4736</v>
      </c>
      <c r="J575" t="s">
        <v>4737</v>
      </c>
      <c r="K575" t="s">
        <v>4738</v>
      </c>
      <c r="L575" t="s">
        <v>4739</v>
      </c>
      <c r="M575" t="s">
        <v>4740</v>
      </c>
      <c r="N575" t="s">
        <v>4741</v>
      </c>
      <c r="O575" t="s">
        <v>4742</v>
      </c>
      <c r="P575" t="s">
        <v>4743</v>
      </c>
    </row>
    <row r="576" spans="1:16" x14ac:dyDescent="0.35">
      <c r="A576" t="s">
        <v>4744</v>
      </c>
      <c r="B576" t="s">
        <v>4745</v>
      </c>
      <c r="C576" t="s">
        <v>3426</v>
      </c>
      <c r="D576">
        <v>599</v>
      </c>
      <c r="E576">
        <v>1399</v>
      </c>
      <c r="F576">
        <v>0.56999999999999995</v>
      </c>
      <c r="G576">
        <v>4.0999999999999996</v>
      </c>
      <c r="H576">
        <v>14560</v>
      </c>
      <c r="I576" t="s">
        <v>4746</v>
      </c>
      <c r="J576" t="s">
        <v>4747</v>
      </c>
      <c r="K576" t="s">
        <v>4748</v>
      </c>
      <c r="L576" t="s">
        <v>4749</v>
      </c>
      <c r="M576" t="s">
        <v>4750</v>
      </c>
      <c r="N576" t="s">
        <v>4751</v>
      </c>
      <c r="O576" t="s">
        <v>4752</v>
      </c>
      <c r="P576" t="s">
        <v>4753</v>
      </c>
    </row>
    <row r="577" spans="1:16" x14ac:dyDescent="0.35">
      <c r="A577" t="s">
        <v>4754</v>
      </c>
      <c r="B577" t="s">
        <v>4755</v>
      </c>
      <c r="C577" t="s">
        <v>2972</v>
      </c>
      <c r="D577">
        <v>2499</v>
      </c>
      <c r="E577">
        <v>2999</v>
      </c>
      <c r="F577">
        <v>0.17</v>
      </c>
      <c r="G577">
        <v>4.0999999999999996</v>
      </c>
      <c r="H577">
        <v>3156</v>
      </c>
      <c r="I577" t="s">
        <v>4756</v>
      </c>
      <c r="J577" t="s">
        <v>4757</v>
      </c>
      <c r="K577" t="s">
        <v>4758</v>
      </c>
      <c r="L577" t="s">
        <v>4759</v>
      </c>
      <c r="M577" t="s">
        <v>4760</v>
      </c>
      <c r="N577" t="s">
        <v>4761</v>
      </c>
      <c r="O577" t="s">
        <v>4762</v>
      </c>
      <c r="P577" t="s">
        <v>4763</v>
      </c>
    </row>
    <row r="578" spans="1:16" x14ac:dyDescent="0.35">
      <c r="A578" t="s">
        <v>4764</v>
      </c>
      <c r="B578" t="s">
        <v>4765</v>
      </c>
      <c r="C578" t="s">
        <v>4766</v>
      </c>
      <c r="D578">
        <v>89</v>
      </c>
      <c r="E578">
        <v>499</v>
      </c>
      <c r="F578">
        <v>0.82</v>
      </c>
      <c r="G578">
        <v>4.0999999999999996</v>
      </c>
      <c r="H578">
        <v>9340</v>
      </c>
      <c r="I578" t="s">
        <v>4767</v>
      </c>
      <c r="J578" t="s">
        <v>4768</v>
      </c>
      <c r="K578" t="s">
        <v>4769</v>
      </c>
      <c r="L578" t="s">
        <v>4770</v>
      </c>
      <c r="M578" t="s">
        <v>4771</v>
      </c>
      <c r="N578" t="s">
        <v>4772</v>
      </c>
      <c r="O578" t="s">
        <v>4773</v>
      </c>
      <c r="P578" t="s">
        <v>4774</v>
      </c>
    </row>
    <row r="579" spans="1:16" x14ac:dyDescent="0.35">
      <c r="A579" t="s">
        <v>4775</v>
      </c>
      <c r="B579" t="s">
        <v>4776</v>
      </c>
      <c r="C579" t="s">
        <v>2941</v>
      </c>
      <c r="D579">
        <v>2999</v>
      </c>
      <c r="E579">
        <v>11999</v>
      </c>
      <c r="F579">
        <v>0.75</v>
      </c>
      <c r="G579">
        <v>4.4000000000000004</v>
      </c>
      <c r="H579">
        <v>768</v>
      </c>
      <c r="I579" t="s">
        <v>4777</v>
      </c>
      <c r="J579" t="s">
        <v>4778</v>
      </c>
      <c r="K579" t="s">
        <v>4779</v>
      </c>
      <c r="L579" t="s">
        <v>4780</v>
      </c>
      <c r="M579" t="s">
        <v>4781</v>
      </c>
      <c r="N579" t="s">
        <v>4782</v>
      </c>
      <c r="O579" t="s">
        <v>4783</v>
      </c>
      <c r="P579" t="s">
        <v>4784</v>
      </c>
    </row>
    <row r="580" spans="1:16" x14ac:dyDescent="0.35">
      <c r="A580" t="s">
        <v>4785</v>
      </c>
      <c r="B580" t="s">
        <v>4786</v>
      </c>
      <c r="C580" t="s">
        <v>3489</v>
      </c>
      <c r="D580">
        <v>314</v>
      </c>
      <c r="E580">
        <v>1499</v>
      </c>
      <c r="F580">
        <v>0.79</v>
      </c>
      <c r="G580">
        <v>4.5</v>
      </c>
      <c r="H580">
        <v>28978</v>
      </c>
      <c r="I580" t="s">
        <v>4787</v>
      </c>
      <c r="J580" t="s">
        <v>3983</v>
      </c>
      <c r="K580" t="s">
        <v>3984</v>
      </c>
      <c r="L580" t="s">
        <v>3985</v>
      </c>
      <c r="M580" t="s">
        <v>3986</v>
      </c>
      <c r="N580" t="s">
        <v>3987</v>
      </c>
      <c r="O580" t="s">
        <v>4788</v>
      </c>
      <c r="P580" t="s">
        <v>4789</v>
      </c>
    </row>
    <row r="581" spans="1:16" x14ac:dyDescent="0.35">
      <c r="A581" t="s">
        <v>4790</v>
      </c>
      <c r="B581" t="s">
        <v>4791</v>
      </c>
      <c r="C581" t="s">
        <v>2983</v>
      </c>
      <c r="D581">
        <v>13999</v>
      </c>
      <c r="E581">
        <v>19499</v>
      </c>
      <c r="F581">
        <v>0.28000000000000003</v>
      </c>
      <c r="G581">
        <v>4.0999999999999996</v>
      </c>
      <c r="H581">
        <v>18998</v>
      </c>
      <c r="I581" t="s">
        <v>3457</v>
      </c>
      <c r="J581" t="s">
        <v>3202</v>
      </c>
      <c r="K581" t="s">
        <v>3203</v>
      </c>
      <c r="L581" t="s">
        <v>3204</v>
      </c>
      <c r="M581" t="s">
        <v>3205</v>
      </c>
      <c r="N581" t="s">
        <v>3206</v>
      </c>
      <c r="O581" t="s">
        <v>4792</v>
      </c>
      <c r="P581" t="s">
        <v>4793</v>
      </c>
    </row>
    <row r="582" spans="1:16" x14ac:dyDescent="0.35">
      <c r="A582" t="s">
        <v>4794</v>
      </c>
      <c r="B582" t="s">
        <v>4795</v>
      </c>
      <c r="C582" t="s">
        <v>3268</v>
      </c>
      <c r="D582">
        <v>139</v>
      </c>
      <c r="E582">
        <v>499</v>
      </c>
      <c r="F582">
        <v>0.72</v>
      </c>
      <c r="G582">
        <v>4.2</v>
      </c>
      <c r="H582">
        <v>4971</v>
      </c>
      <c r="I582" t="s">
        <v>4796</v>
      </c>
      <c r="J582" t="s">
        <v>4797</v>
      </c>
      <c r="K582" t="s">
        <v>4798</v>
      </c>
      <c r="L582" t="s">
        <v>4799</v>
      </c>
      <c r="M582" t="s">
        <v>4800</v>
      </c>
      <c r="N582" t="s">
        <v>4801</v>
      </c>
      <c r="O582" t="s">
        <v>4802</v>
      </c>
      <c r="P582" t="s">
        <v>4803</v>
      </c>
    </row>
    <row r="583" spans="1:16" x14ac:dyDescent="0.35">
      <c r="A583" t="s">
        <v>4804</v>
      </c>
      <c r="B583" t="s">
        <v>4805</v>
      </c>
      <c r="C583" t="s">
        <v>3863</v>
      </c>
      <c r="D583">
        <v>2599</v>
      </c>
      <c r="E583">
        <v>6999</v>
      </c>
      <c r="F583">
        <v>0.63</v>
      </c>
      <c r="G583">
        <v>4.5</v>
      </c>
      <c r="H583">
        <v>1526</v>
      </c>
      <c r="I583" t="s">
        <v>4806</v>
      </c>
      <c r="J583" t="s">
        <v>4807</v>
      </c>
      <c r="K583" t="s">
        <v>4808</v>
      </c>
      <c r="L583" t="s">
        <v>4809</v>
      </c>
      <c r="M583" t="s">
        <v>4810</v>
      </c>
      <c r="N583" t="s">
        <v>4811</v>
      </c>
      <c r="O583" t="s">
        <v>4812</v>
      </c>
      <c r="P583" t="s">
        <v>4813</v>
      </c>
    </row>
    <row r="584" spans="1:16" x14ac:dyDescent="0.35">
      <c r="A584" t="s">
        <v>4814</v>
      </c>
      <c r="B584" t="s">
        <v>4815</v>
      </c>
      <c r="C584" t="s">
        <v>3059</v>
      </c>
      <c r="D584">
        <v>365</v>
      </c>
      <c r="E584">
        <v>999</v>
      </c>
      <c r="F584">
        <v>0.63</v>
      </c>
      <c r="G584">
        <v>4.0999999999999996</v>
      </c>
      <c r="H584">
        <v>363711</v>
      </c>
      <c r="I584" t="s">
        <v>3462</v>
      </c>
      <c r="J584" t="s">
        <v>3112</v>
      </c>
      <c r="K584" t="s">
        <v>3113</v>
      </c>
      <c r="L584" t="s">
        <v>3114</v>
      </c>
      <c r="M584" t="s">
        <v>3115</v>
      </c>
      <c r="N584" t="s">
        <v>3116</v>
      </c>
      <c r="O584" t="s">
        <v>4816</v>
      </c>
      <c r="P584" t="s">
        <v>4817</v>
      </c>
    </row>
    <row r="585" spans="1:16" x14ac:dyDescent="0.35">
      <c r="A585" t="s">
        <v>4818</v>
      </c>
      <c r="B585" t="s">
        <v>4819</v>
      </c>
      <c r="C585" t="s">
        <v>3059</v>
      </c>
      <c r="D585">
        <v>1499</v>
      </c>
      <c r="E585">
        <v>4490</v>
      </c>
      <c r="F585">
        <v>0.67</v>
      </c>
      <c r="G585">
        <v>3.9</v>
      </c>
      <c r="H585">
        <v>136954</v>
      </c>
      <c r="I585" t="s">
        <v>4820</v>
      </c>
      <c r="J585" t="s">
        <v>4821</v>
      </c>
      <c r="K585" t="s">
        <v>4822</v>
      </c>
      <c r="L585" t="s">
        <v>4823</v>
      </c>
      <c r="M585" t="s">
        <v>4824</v>
      </c>
      <c r="N585" t="s">
        <v>4825</v>
      </c>
      <c r="O585" t="s">
        <v>4826</v>
      </c>
      <c r="P585" t="s">
        <v>4827</v>
      </c>
    </row>
    <row r="586" spans="1:16" x14ac:dyDescent="0.35">
      <c r="A586" t="s">
        <v>2950</v>
      </c>
      <c r="B586" t="s">
        <v>2951</v>
      </c>
      <c r="C586" t="s">
        <v>2941</v>
      </c>
      <c r="D586">
        <v>1998</v>
      </c>
      <c r="E586">
        <v>9999</v>
      </c>
      <c r="F586">
        <v>0.8</v>
      </c>
      <c r="G586">
        <v>4.3</v>
      </c>
      <c r="H586">
        <v>27709</v>
      </c>
      <c r="I586" t="s">
        <v>2952</v>
      </c>
      <c r="J586" t="s">
        <v>2953</v>
      </c>
      <c r="K586" t="s">
        <v>2954</v>
      </c>
      <c r="L586" t="s">
        <v>2955</v>
      </c>
      <c r="M586" t="s">
        <v>2956</v>
      </c>
      <c r="N586" t="s">
        <v>2957</v>
      </c>
      <c r="O586" t="s">
        <v>4828</v>
      </c>
      <c r="P586" t="s">
        <v>4829</v>
      </c>
    </row>
    <row r="587" spans="1:16" x14ac:dyDescent="0.35">
      <c r="A587" t="s">
        <v>2960</v>
      </c>
      <c r="B587" t="s">
        <v>2961</v>
      </c>
      <c r="C587" t="s">
        <v>2941</v>
      </c>
      <c r="D587">
        <v>1799</v>
      </c>
      <c r="E587">
        <v>7990</v>
      </c>
      <c r="F587">
        <v>0.77</v>
      </c>
      <c r="G587">
        <v>3.8</v>
      </c>
      <c r="H587">
        <v>17833</v>
      </c>
      <c r="I587" t="s">
        <v>2962</v>
      </c>
      <c r="J587" t="s">
        <v>2963</v>
      </c>
      <c r="K587" t="s">
        <v>2964</v>
      </c>
      <c r="L587" t="s">
        <v>2965</v>
      </c>
      <c r="M587" t="s">
        <v>2966</v>
      </c>
      <c r="N587" t="s">
        <v>2967</v>
      </c>
      <c r="O587" t="s">
        <v>4830</v>
      </c>
      <c r="P587" t="s">
        <v>4831</v>
      </c>
    </row>
    <row r="588" spans="1:16" x14ac:dyDescent="0.35">
      <c r="A588" t="s">
        <v>4832</v>
      </c>
      <c r="B588" t="s">
        <v>4833</v>
      </c>
      <c r="C588" t="s">
        <v>4834</v>
      </c>
      <c r="D588">
        <v>289</v>
      </c>
      <c r="E588">
        <v>650</v>
      </c>
      <c r="F588">
        <v>0.56000000000000005</v>
      </c>
      <c r="G588">
        <v>4.3</v>
      </c>
      <c r="H588">
        <v>253105</v>
      </c>
      <c r="I588" t="s">
        <v>4835</v>
      </c>
      <c r="J588" t="s">
        <v>4836</v>
      </c>
      <c r="K588" t="s">
        <v>4837</v>
      </c>
      <c r="L588" t="s">
        <v>4838</v>
      </c>
      <c r="M588" t="s">
        <v>4839</v>
      </c>
      <c r="N588" t="s">
        <v>4840</v>
      </c>
      <c r="O588" t="s">
        <v>4841</v>
      </c>
      <c r="P588" t="s">
        <v>4842</v>
      </c>
    </row>
    <row r="589" spans="1:16" x14ac:dyDescent="0.35">
      <c r="A589" t="s">
        <v>4843</v>
      </c>
      <c r="B589" t="s">
        <v>4844</v>
      </c>
      <c r="C589" t="s">
        <v>4845</v>
      </c>
      <c r="D589">
        <v>599</v>
      </c>
      <c r="E589">
        <v>895</v>
      </c>
      <c r="F589">
        <v>0.33</v>
      </c>
      <c r="G589">
        <v>4.4000000000000004</v>
      </c>
      <c r="H589">
        <v>61314</v>
      </c>
      <c r="I589" t="s">
        <v>4846</v>
      </c>
      <c r="J589" t="s">
        <v>4847</v>
      </c>
      <c r="K589" t="s">
        <v>4848</v>
      </c>
      <c r="L589" t="s">
        <v>4849</v>
      </c>
      <c r="M589" t="s">
        <v>4850</v>
      </c>
      <c r="N589" t="s">
        <v>4851</v>
      </c>
      <c r="O589" t="s">
        <v>4852</v>
      </c>
      <c r="P589" t="s">
        <v>4853</v>
      </c>
    </row>
    <row r="590" spans="1:16" x14ac:dyDescent="0.35">
      <c r="A590" t="s">
        <v>4854</v>
      </c>
      <c r="B590" t="s">
        <v>4855</v>
      </c>
      <c r="C590" t="s">
        <v>4856</v>
      </c>
      <c r="D590">
        <v>217</v>
      </c>
      <c r="E590">
        <v>237</v>
      </c>
      <c r="F590">
        <v>0.08</v>
      </c>
      <c r="G590">
        <v>3.8</v>
      </c>
      <c r="H590">
        <v>7354</v>
      </c>
      <c r="I590" t="s">
        <v>4857</v>
      </c>
      <c r="J590" t="s">
        <v>4858</v>
      </c>
      <c r="K590" t="s">
        <v>4859</v>
      </c>
      <c r="L590" t="s">
        <v>4860</v>
      </c>
      <c r="M590" t="s">
        <v>4861</v>
      </c>
      <c r="N590" t="s">
        <v>4862</v>
      </c>
      <c r="O590" t="s">
        <v>4863</v>
      </c>
      <c r="P590" t="s">
        <v>4864</v>
      </c>
    </row>
    <row r="591" spans="1:16" x14ac:dyDescent="0.35">
      <c r="A591" t="s">
        <v>4865</v>
      </c>
      <c r="B591" t="s">
        <v>4866</v>
      </c>
      <c r="C591" t="s">
        <v>3059</v>
      </c>
      <c r="D591">
        <v>1299</v>
      </c>
      <c r="E591">
        <v>2990</v>
      </c>
      <c r="F591">
        <v>0.56999999999999995</v>
      </c>
      <c r="G591">
        <v>3.8</v>
      </c>
      <c r="H591">
        <v>180998</v>
      </c>
      <c r="I591" t="s">
        <v>4867</v>
      </c>
      <c r="J591" t="s">
        <v>4868</v>
      </c>
      <c r="K591" t="s">
        <v>4869</v>
      </c>
      <c r="L591" t="s">
        <v>4870</v>
      </c>
      <c r="M591" t="s">
        <v>4871</v>
      </c>
      <c r="N591" t="s">
        <v>4872</v>
      </c>
      <c r="O591" t="s">
        <v>4873</v>
      </c>
      <c r="P591" t="s">
        <v>4874</v>
      </c>
    </row>
    <row r="592" spans="1:16" x14ac:dyDescent="0.35">
      <c r="A592" t="s">
        <v>4875</v>
      </c>
      <c r="B592" t="s">
        <v>4876</v>
      </c>
      <c r="C592" t="s">
        <v>4877</v>
      </c>
      <c r="D592">
        <v>263</v>
      </c>
      <c r="E592">
        <v>699</v>
      </c>
      <c r="F592">
        <v>0.62</v>
      </c>
      <c r="G592">
        <v>3.5</v>
      </c>
      <c r="H592">
        <v>690</v>
      </c>
      <c r="I592" t="s">
        <v>4878</v>
      </c>
      <c r="J592" t="s">
        <v>4879</v>
      </c>
      <c r="K592" t="s">
        <v>4880</v>
      </c>
      <c r="L592" t="s">
        <v>4881</v>
      </c>
      <c r="M592" t="s">
        <v>4882</v>
      </c>
      <c r="N592" t="s">
        <v>4883</v>
      </c>
      <c r="O592" t="s">
        <v>4884</v>
      </c>
      <c r="P592" t="s">
        <v>4885</v>
      </c>
    </row>
    <row r="593" spans="1:16" x14ac:dyDescent="0.35">
      <c r="A593" t="s">
        <v>3015</v>
      </c>
      <c r="B593" t="s">
        <v>3016</v>
      </c>
      <c r="C593" t="s">
        <v>3017</v>
      </c>
      <c r="D593">
        <v>569</v>
      </c>
      <c r="E593">
        <v>1000</v>
      </c>
      <c r="F593">
        <v>0.43</v>
      </c>
      <c r="G593">
        <v>4.4000000000000004</v>
      </c>
      <c r="H593">
        <v>67262</v>
      </c>
      <c r="I593" t="s">
        <v>3018</v>
      </c>
      <c r="J593" t="s">
        <v>3019</v>
      </c>
      <c r="K593" t="s">
        <v>3020</v>
      </c>
      <c r="L593" t="s">
        <v>3021</v>
      </c>
      <c r="M593" t="s">
        <v>3022</v>
      </c>
      <c r="N593" t="s">
        <v>3023</v>
      </c>
      <c r="O593" t="s">
        <v>4886</v>
      </c>
      <c r="P593" t="s">
        <v>4887</v>
      </c>
    </row>
    <row r="594" spans="1:16" x14ac:dyDescent="0.35">
      <c r="A594" t="s">
        <v>3026</v>
      </c>
      <c r="B594" t="s">
        <v>3027</v>
      </c>
      <c r="C594" t="s">
        <v>2941</v>
      </c>
      <c r="D594">
        <v>1999</v>
      </c>
      <c r="E594">
        <v>4999</v>
      </c>
      <c r="F594">
        <v>0.6</v>
      </c>
      <c r="G594">
        <v>4.0999999999999996</v>
      </c>
      <c r="H594">
        <v>10689</v>
      </c>
      <c r="I594" t="s">
        <v>3028</v>
      </c>
      <c r="J594" t="s">
        <v>3029</v>
      </c>
      <c r="K594" t="s">
        <v>3030</v>
      </c>
      <c r="L594" t="s">
        <v>3031</v>
      </c>
      <c r="M594" t="s">
        <v>3032</v>
      </c>
      <c r="N594" t="s">
        <v>3033</v>
      </c>
      <c r="O594" t="s">
        <v>4888</v>
      </c>
      <c r="P594" t="s">
        <v>4889</v>
      </c>
    </row>
    <row r="595" spans="1:16" x14ac:dyDescent="0.35">
      <c r="A595" t="s">
        <v>4890</v>
      </c>
      <c r="B595" t="s">
        <v>4891</v>
      </c>
      <c r="C595" t="s">
        <v>3059</v>
      </c>
      <c r="D595">
        <v>1399</v>
      </c>
      <c r="E595">
        <v>3990</v>
      </c>
      <c r="F595">
        <v>0.65</v>
      </c>
      <c r="G595">
        <v>4.0999999999999996</v>
      </c>
      <c r="H595">
        <v>141841</v>
      </c>
      <c r="I595" t="s">
        <v>4892</v>
      </c>
      <c r="J595" t="s">
        <v>4893</v>
      </c>
      <c r="K595" t="s">
        <v>4894</v>
      </c>
      <c r="L595" t="s">
        <v>4895</v>
      </c>
      <c r="M595" t="s">
        <v>4896</v>
      </c>
      <c r="N595" t="s">
        <v>4897</v>
      </c>
      <c r="O595" t="s">
        <v>4898</v>
      </c>
      <c r="P595" t="s">
        <v>4899</v>
      </c>
    </row>
    <row r="596" spans="1:16" x14ac:dyDescent="0.35">
      <c r="A596" t="s">
        <v>4900</v>
      </c>
      <c r="B596" t="s">
        <v>4901</v>
      </c>
      <c r="C596" t="s">
        <v>4902</v>
      </c>
      <c r="D596">
        <v>349</v>
      </c>
      <c r="E596">
        <v>1499</v>
      </c>
      <c r="F596">
        <v>0.77</v>
      </c>
      <c r="G596">
        <v>4.3</v>
      </c>
      <c r="H596">
        <v>24791</v>
      </c>
      <c r="I596" t="s">
        <v>4903</v>
      </c>
      <c r="J596" t="s">
        <v>4904</v>
      </c>
      <c r="K596" t="s">
        <v>4905</v>
      </c>
      <c r="L596" t="s">
        <v>4906</v>
      </c>
      <c r="M596" t="s">
        <v>4907</v>
      </c>
      <c r="N596" t="s">
        <v>4908</v>
      </c>
      <c r="O596" t="s">
        <v>4909</v>
      </c>
      <c r="P596" t="s">
        <v>4910</v>
      </c>
    </row>
    <row r="597" spans="1:16" x14ac:dyDescent="0.35">
      <c r="A597" t="s">
        <v>4911</v>
      </c>
      <c r="B597" t="s">
        <v>4912</v>
      </c>
      <c r="C597" t="s">
        <v>3059</v>
      </c>
      <c r="D597">
        <v>149</v>
      </c>
      <c r="E597">
        <v>399</v>
      </c>
      <c r="F597">
        <v>0.63</v>
      </c>
      <c r="G597">
        <v>3.5</v>
      </c>
      <c r="H597">
        <v>21764</v>
      </c>
      <c r="I597" t="s">
        <v>4913</v>
      </c>
      <c r="J597" t="s">
        <v>4914</v>
      </c>
      <c r="K597" t="s">
        <v>4915</v>
      </c>
      <c r="L597" t="s">
        <v>4916</v>
      </c>
      <c r="M597" t="s">
        <v>4917</v>
      </c>
      <c r="N597" t="s">
        <v>4918</v>
      </c>
      <c r="O597" t="s">
        <v>4919</v>
      </c>
      <c r="P597" t="s">
        <v>4920</v>
      </c>
    </row>
    <row r="598" spans="1:16" x14ac:dyDescent="0.35">
      <c r="A598" t="s">
        <v>3057</v>
      </c>
      <c r="B598" t="s">
        <v>3058</v>
      </c>
      <c r="C598" t="s">
        <v>3059</v>
      </c>
      <c r="D598">
        <v>599</v>
      </c>
      <c r="E598">
        <v>999</v>
      </c>
      <c r="F598">
        <v>0.4</v>
      </c>
      <c r="G598">
        <v>4.0999999999999996</v>
      </c>
      <c r="H598">
        <v>192587</v>
      </c>
      <c r="I598" t="s">
        <v>3060</v>
      </c>
      <c r="J598" t="s">
        <v>3061</v>
      </c>
      <c r="K598" t="s">
        <v>3062</v>
      </c>
      <c r="L598" t="s">
        <v>3063</v>
      </c>
      <c r="M598" t="s">
        <v>3064</v>
      </c>
      <c r="N598" t="s">
        <v>3065</v>
      </c>
      <c r="O598" t="s">
        <v>4921</v>
      </c>
      <c r="P598" t="s">
        <v>4922</v>
      </c>
    </row>
    <row r="599" spans="1:16" x14ac:dyDescent="0.35">
      <c r="A599" t="s">
        <v>4923</v>
      </c>
      <c r="B599" t="s">
        <v>4924</v>
      </c>
      <c r="C599" t="s">
        <v>4423</v>
      </c>
      <c r="D599">
        <v>1220</v>
      </c>
      <c r="E599">
        <v>3990</v>
      </c>
      <c r="F599">
        <v>0.69</v>
      </c>
      <c r="G599">
        <v>4.0999999999999996</v>
      </c>
      <c r="H599">
        <v>107151</v>
      </c>
      <c r="I599" t="s">
        <v>4925</v>
      </c>
      <c r="J599" t="s">
        <v>4926</v>
      </c>
      <c r="K599" t="s">
        <v>4927</v>
      </c>
      <c r="L599" t="s">
        <v>4928</v>
      </c>
      <c r="M599" t="s">
        <v>4929</v>
      </c>
      <c r="N599" t="s">
        <v>4930</v>
      </c>
      <c r="O599" t="s">
        <v>4931</v>
      </c>
      <c r="P599" t="s">
        <v>4932</v>
      </c>
    </row>
    <row r="600" spans="1:16" x14ac:dyDescent="0.35">
      <c r="A600" t="s">
        <v>3047</v>
      </c>
      <c r="B600" t="s">
        <v>3048</v>
      </c>
      <c r="C600" t="s">
        <v>2941</v>
      </c>
      <c r="D600">
        <v>1499</v>
      </c>
      <c r="E600">
        <v>6990</v>
      </c>
      <c r="F600">
        <v>0.79</v>
      </c>
      <c r="G600">
        <v>3.9</v>
      </c>
      <c r="H600">
        <v>21797</v>
      </c>
      <c r="I600" t="s">
        <v>3049</v>
      </c>
      <c r="J600" t="s">
        <v>4933</v>
      </c>
      <c r="K600" t="s">
        <v>4934</v>
      </c>
      <c r="L600" t="s">
        <v>4935</v>
      </c>
      <c r="M600" t="s">
        <v>4936</v>
      </c>
      <c r="N600" t="s">
        <v>4937</v>
      </c>
      <c r="O600" t="s">
        <v>4938</v>
      </c>
      <c r="P600" t="s">
        <v>4939</v>
      </c>
    </row>
    <row r="601" spans="1:16" x14ac:dyDescent="0.35">
      <c r="A601" t="s">
        <v>4940</v>
      </c>
      <c r="B601" t="s">
        <v>4941</v>
      </c>
      <c r="C601" t="s">
        <v>3059</v>
      </c>
      <c r="D601">
        <v>499</v>
      </c>
      <c r="E601">
        <v>999</v>
      </c>
      <c r="F601">
        <v>0.5</v>
      </c>
      <c r="G601">
        <v>3.9</v>
      </c>
      <c r="H601">
        <v>92995</v>
      </c>
      <c r="I601" t="s">
        <v>4942</v>
      </c>
      <c r="J601" t="s">
        <v>4943</v>
      </c>
      <c r="K601" t="s">
        <v>4944</v>
      </c>
      <c r="L601" t="s">
        <v>4945</v>
      </c>
      <c r="M601" t="s">
        <v>4946</v>
      </c>
      <c r="N601" t="s">
        <v>4947</v>
      </c>
      <c r="O601" t="s">
        <v>4948</v>
      </c>
      <c r="P601" t="s">
        <v>4949</v>
      </c>
    </row>
    <row r="602" spans="1:16" x14ac:dyDescent="0.35">
      <c r="A602" t="s">
        <v>4950</v>
      </c>
      <c r="B602" t="s">
        <v>4951</v>
      </c>
      <c r="C602" t="s">
        <v>3514</v>
      </c>
      <c r="D602">
        <v>99</v>
      </c>
      <c r="E602">
        <v>999</v>
      </c>
      <c r="F602">
        <v>0.9</v>
      </c>
      <c r="G602">
        <v>4.0999999999999996</v>
      </c>
      <c r="H602">
        <v>8751</v>
      </c>
      <c r="I602" t="s">
        <v>4610</v>
      </c>
      <c r="J602" t="s">
        <v>4952</v>
      </c>
      <c r="K602" t="s">
        <v>4953</v>
      </c>
      <c r="L602" t="s">
        <v>4954</v>
      </c>
      <c r="M602" t="s">
        <v>4955</v>
      </c>
      <c r="N602" t="s">
        <v>4956</v>
      </c>
      <c r="O602" t="s">
        <v>4957</v>
      </c>
      <c r="P602" t="s">
        <v>4958</v>
      </c>
    </row>
    <row r="603" spans="1:16" x14ac:dyDescent="0.35">
      <c r="A603" t="s">
        <v>3098</v>
      </c>
      <c r="B603" t="s">
        <v>3099</v>
      </c>
      <c r="C603" t="s">
        <v>3100</v>
      </c>
      <c r="D603">
        <v>349</v>
      </c>
      <c r="E603">
        <v>1299</v>
      </c>
      <c r="F603">
        <v>0.73</v>
      </c>
      <c r="G603">
        <v>4</v>
      </c>
      <c r="H603">
        <v>14283</v>
      </c>
      <c r="I603" t="s">
        <v>3101</v>
      </c>
      <c r="J603" t="s">
        <v>3102</v>
      </c>
      <c r="K603" t="s">
        <v>3103</v>
      </c>
      <c r="L603" t="s">
        <v>3104</v>
      </c>
      <c r="M603" t="s">
        <v>3105</v>
      </c>
      <c r="N603" t="s">
        <v>3106</v>
      </c>
      <c r="O603" t="s">
        <v>4959</v>
      </c>
      <c r="P603" t="s">
        <v>4960</v>
      </c>
    </row>
    <row r="604" spans="1:16" x14ac:dyDescent="0.35">
      <c r="A604" t="s">
        <v>4961</v>
      </c>
      <c r="B604" t="s">
        <v>4962</v>
      </c>
      <c r="C604" t="s">
        <v>4834</v>
      </c>
      <c r="D604">
        <v>475</v>
      </c>
      <c r="E604">
        <v>1500</v>
      </c>
      <c r="F604">
        <v>0.68</v>
      </c>
      <c r="G604">
        <v>4.2</v>
      </c>
      <c r="H604">
        <v>64273</v>
      </c>
      <c r="I604" t="s">
        <v>4963</v>
      </c>
      <c r="J604" t="s">
        <v>4964</v>
      </c>
      <c r="K604" t="s">
        <v>4965</v>
      </c>
      <c r="L604" t="s">
        <v>4966</v>
      </c>
      <c r="M604" t="s">
        <v>4967</v>
      </c>
      <c r="N604" t="s">
        <v>4968</v>
      </c>
      <c r="O604" t="s">
        <v>4969</v>
      </c>
      <c r="P604" t="s">
        <v>4970</v>
      </c>
    </row>
    <row r="605" spans="1:16" x14ac:dyDescent="0.35">
      <c r="A605" t="s">
        <v>4971</v>
      </c>
      <c r="B605" t="s">
        <v>4972</v>
      </c>
      <c r="C605" t="s">
        <v>4845</v>
      </c>
      <c r="D605">
        <v>269</v>
      </c>
      <c r="E605">
        <v>649</v>
      </c>
      <c r="F605">
        <v>0.59</v>
      </c>
      <c r="G605">
        <v>4.3</v>
      </c>
      <c r="H605">
        <v>54315</v>
      </c>
      <c r="I605" t="s">
        <v>4973</v>
      </c>
      <c r="J605" t="s">
        <v>4974</v>
      </c>
      <c r="K605" t="s">
        <v>4975</v>
      </c>
      <c r="L605" t="s">
        <v>4976</v>
      </c>
      <c r="M605" t="s">
        <v>4977</v>
      </c>
      <c r="N605" t="s">
        <v>4978</v>
      </c>
      <c r="O605" t="s">
        <v>4979</v>
      </c>
      <c r="P605" t="s">
        <v>4980</v>
      </c>
    </row>
    <row r="606" spans="1:16" x14ac:dyDescent="0.35">
      <c r="A606" t="s">
        <v>4981</v>
      </c>
      <c r="B606" t="s">
        <v>4982</v>
      </c>
      <c r="C606" t="s">
        <v>4845</v>
      </c>
      <c r="D606">
        <v>299</v>
      </c>
      <c r="E606">
        <v>599</v>
      </c>
      <c r="F606">
        <v>0.5</v>
      </c>
      <c r="G606">
        <v>4.0999999999999996</v>
      </c>
      <c r="H606">
        <v>1597</v>
      </c>
      <c r="I606" t="s">
        <v>4983</v>
      </c>
      <c r="J606" t="s">
        <v>4984</v>
      </c>
      <c r="K606" t="s">
        <v>4985</v>
      </c>
      <c r="L606" t="s">
        <v>4986</v>
      </c>
      <c r="M606" t="s">
        <v>4987</v>
      </c>
      <c r="N606" t="s">
        <v>4988</v>
      </c>
      <c r="O606" t="s">
        <v>4989</v>
      </c>
      <c r="P606" t="s">
        <v>4990</v>
      </c>
    </row>
    <row r="607" spans="1:16" x14ac:dyDescent="0.35">
      <c r="A607" t="s">
        <v>3164</v>
      </c>
      <c r="B607" t="s">
        <v>3165</v>
      </c>
      <c r="C607" t="s">
        <v>2941</v>
      </c>
      <c r="D607">
        <v>1599</v>
      </c>
      <c r="E607">
        <v>3999</v>
      </c>
      <c r="F607">
        <v>0.6</v>
      </c>
      <c r="G607">
        <v>4</v>
      </c>
      <c r="H607">
        <v>30254</v>
      </c>
      <c r="I607" t="s">
        <v>3166</v>
      </c>
      <c r="J607" t="s">
        <v>4723</v>
      </c>
      <c r="K607" t="s">
        <v>4724</v>
      </c>
      <c r="L607" t="s">
        <v>4725</v>
      </c>
      <c r="M607" t="s">
        <v>4726</v>
      </c>
      <c r="N607" t="s">
        <v>4727</v>
      </c>
      <c r="O607" t="s">
        <v>4991</v>
      </c>
      <c r="P607" t="s">
        <v>4992</v>
      </c>
    </row>
    <row r="608" spans="1:16" x14ac:dyDescent="0.35">
      <c r="A608" t="s">
        <v>3174</v>
      </c>
      <c r="B608" t="s">
        <v>3175</v>
      </c>
      <c r="C608" t="s">
        <v>2941</v>
      </c>
      <c r="D608">
        <v>1499</v>
      </c>
      <c r="E608">
        <v>7999</v>
      </c>
      <c r="F608">
        <v>0.81</v>
      </c>
      <c r="G608">
        <v>4.2</v>
      </c>
      <c r="H608">
        <v>22638</v>
      </c>
      <c r="I608" t="s">
        <v>3176</v>
      </c>
      <c r="J608" t="s">
        <v>3177</v>
      </c>
      <c r="K608" t="s">
        <v>3178</v>
      </c>
      <c r="L608" t="s">
        <v>3179</v>
      </c>
      <c r="M608" t="s">
        <v>3180</v>
      </c>
      <c r="N608" t="s">
        <v>3181</v>
      </c>
      <c r="O608" t="s">
        <v>4993</v>
      </c>
      <c r="P608" t="s">
        <v>4994</v>
      </c>
    </row>
    <row r="609" spans="1:16" x14ac:dyDescent="0.35">
      <c r="A609" t="s">
        <v>4995</v>
      </c>
      <c r="B609" t="s">
        <v>4996</v>
      </c>
      <c r="C609" t="s">
        <v>3059</v>
      </c>
      <c r="D609">
        <v>329</v>
      </c>
      <c r="E609">
        <v>999</v>
      </c>
      <c r="F609">
        <v>0.67</v>
      </c>
      <c r="G609">
        <v>3.9</v>
      </c>
      <c r="H609">
        <v>77027</v>
      </c>
      <c r="I609" t="s">
        <v>4997</v>
      </c>
      <c r="J609" t="s">
        <v>4998</v>
      </c>
      <c r="K609" t="s">
        <v>4999</v>
      </c>
      <c r="L609" t="s">
        <v>5000</v>
      </c>
      <c r="M609" t="s">
        <v>5001</v>
      </c>
      <c r="N609" t="s">
        <v>5002</v>
      </c>
      <c r="O609" t="s">
        <v>5003</v>
      </c>
      <c r="P609" t="s">
        <v>5004</v>
      </c>
    </row>
    <row r="610" spans="1:16" x14ac:dyDescent="0.35">
      <c r="A610" t="s">
        <v>5005</v>
      </c>
      <c r="B610" t="s">
        <v>5006</v>
      </c>
      <c r="C610" t="s">
        <v>5007</v>
      </c>
      <c r="D610">
        <v>549</v>
      </c>
      <c r="E610">
        <v>1799</v>
      </c>
      <c r="F610">
        <v>0.69</v>
      </c>
      <c r="G610">
        <v>4.3</v>
      </c>
      <c r="H610">
        <v>28829</v>
      </c>
      <c r="I610" t="s">
        <v>5008</v>
      </c>
      <c r="J610" t="s">
        <v>5009</v>
      </c>
      <c r="K610" t="s">
        <v>5010</v>
      </c>
      <c r="L610" t="s">
        <v>5011</v>
      </c>
      <c r="M610" t="s">
        <v>5012</v>
      </c>
      <c r="N610" t="s">
        <v>5013</v>
      </c>
      <c r="O610" t="s">
        <v>5014</v>
      </c>
      <c r="P610" t="s">
        <v>5015</v>
      </c>
    </row>
    <row r="611" spans="1:16" x14ac:dyDescent="0.35">
      <c r="A611" t="s">
        <v>3213</v>
      </c>
      <c r="B611" t="s">
        <v>3214</v>
      </c>
      <c r="C611" t="s">
        <v>2941</v>
      </c>
      <c r="D611">
        <v>2199</v>
      </c>
      <c r="E611">
        <v>9999</v>
      </c>
      <c r="F611">
        <v>0.78</v>
      </c>
      <c r="G611">
        <v>4.2</v>
      </c>
      <c r="H611">
        <v>29478</v>
      </c>
      <c r="I611" t="s">
        <v>3215</v>
      </c>
      <c r="J611" t="s">
        <v>5016</v>
      </c>
      <c r="K611" t="s">
        <v>5017</v>
      </c>
      <c r="L611" t="s">
        <v>5018</v>
      </c>
      <c r="M611" t="s">
        <v>5019</v>
      </c>
      <c r="N611" t="s">
        <v>5020</v>
      </c>
      <c r="O611" t="s">
        <v>5021</v>
      </c>
      <c r="P611" t="s">
        <v>5022</v>
      </c>
    </row>
    <row r="612" spans="1:16" x14ac:dyDescent="0.35">
      <c r="A612" t="s">
        <v>5023</v>
      </c>
      <c r="B612" t="s">
        <v>5024</v>
      </c>
      <c r="C612" t="s">
        <v>4845</v>
      </c>
      <c r="D612">
        <v>299</v>
      </c>
      <c r="E612">
        <v>650</v>
      </c>
      <c r="F612">
        <v>0.54</v>
      </c>
      <c r="G612">
        <v>4.5</v>
      </c>
      <c r="H612">
        <v>33176</v>
      </c>
      <c r="I612" t="s">
        <v>5025</v>
      </c>
      <c r="J612" t="s">
        <v>5026</v>
      </c>
      <c r="K612" t="s">
        <v>5027</v>
      </c>
      <c r="L612" t="s">
        <v>5028</v>
      </c>
      <c r="M612" t="s">
        <v>5029</v>
      </c>
      <c r="N612" t="s">
        <v>5030</v>
      </c>
      <c r="O612" t="s">
        <v>5031</v>
      </c>
      <c r="P612" t="s">
        <v>5032</v>
      </c>
    </row>
    <row r="613" spans="1:16" x14ac:dyDescent="0.35">
      <c r="A613" t="s">
        <v>5033</v>
      </c>
      <c r="B613" t="s">
        <v>5034</v>
      </c>
      <c r="C613" t="s">
        <v>5035</v>
      </c>
      <c r="D613">
        <v>798</v>
      </c>
      <c r="E613">
        <v>1995</v>
      </c>
      <c r="F613">
        <v>0.6</v>
      </c>
      <c r="G613">
        <v>4</v>
      </c>
      <c r="H613">
        <v>68664</v>
      </c>
      <c r="I613" t="s">
        <v>5036</v>
      </c>
      <c r="J613" t="s">
        <v>5037</v>
      </c>
      <c r="K613" t="s">
        <v>5038</v>
      </c>
      <c r="L613" t="s">
        <v>5039</v>
      </c>
      <c r="M613" t="s">
        <v>5040</v>
      </c>
      <c r="N613" t="s">
        <v>5041</v>
      </c>
      <c r="O613" t="s">
        <v>5042</v>
      </c>
      <c r="P613" t="s">
        <v>5043</v>
      </c>
    </row>
    <row r="614" spans="1:16" x14ac:dyDescent="0.35">
      <c r="A614" t="s">
        <v>16</v>
      </c>
      <c r="B614" t="s">
        <v>17</v>
      </c>
      <c r="C614" t="s">
        <v>18</v>
      </c>
      <c r="D614">
        <v>399</v>
      </c>
      <c r="E614">
        <v>1099</v>
      </c>
      <c r="F614">
        <v>0.64</v>
      </c>
      <c r="G614">
        <v>4.2</v>
      </c>
      <c r="H614">
        <v>24269</v>
      </c>
      <c r="I614" t="s">
        <v>19</v>
      </c>
      <c r="J614" t="s">
        <v>20</v>
      </c>
      <c r="K614" t="s">
        <v>21</v>
      </c>
      <c r="L614" t="s">
        <v>22</v>
      </c>
      <c r="M614" t="s">
        <v>23</v>
      </c>
      <c r="N614" t="s">
        <v>766</v>
      </c>
      <c r="O614" t="s">
        <v>5044</v>
      </c>
      <c r="P614" t="s">
        <v>5045</v>
      </c>
    </row>
    <row r="615" spans="1:16" x14ac:dyDescent="0.35">
      <c r="A615" t="s">
        <v>5046</v>
      </c>
      <c r="B615" t="s">
        <v>5047</v>
      </c>
      <c r="C615" t="s">
        <v>5048</v>
      </c>
      <c r="D615">
        <v>266</v>
      </c>
      <c r="E615">
        <v>315</v>
      </c>
      <c r="F615">
        <v>0.16</v>
      </c>
      <c r="G615">
        <v>4.5</v>
      </c>
      <c r="H615">
        <v>28030</v>
      </c>
      <c r="I615" t="s">
        <v>5049</v>
      </c>
      <c r="J615" t="s">
        <v>5050</v>
      </c>
      <c r="K615" t="s">
        <v>5051</v>
      </c>
      <c r="L615" t="s">
        <v>5052</v>
      </c>
      <c r="M615" t="s">
        <v>5053</v>
      </c>
      <c r="N615" t="s">
        <v>5054</v>
      </c>
      <c r="O615" t="s">
        <v>5055</v>
      </c>
      <c r="P615" t="s">
        <v>5056</v>
      </c>
    </row>
    <row r="616" spans="1:16" x14ac:dyDescent="0.35">
      <c r="A616" t="s">
        <v>5057</v>
      </c>
      <c r="B616" t="s">
        <v>5058</v>
      </c>
      <c r="C616" t="s">
        <v>5059</v>
      </c>
      <c r="D616">
        <v>50</v>
      </c>
      <c r="E616">
        <v>50</v>
      </c>
      <c r="F616">
        <v>0</v>
      </c>
      <c r="G616">
        <v>4.3</v>
      </c>
      <c r="H616">
        <v>5792</v>
      </c>
      <c r="I616" t="s">
        <v>5060</v>
      </c>
      <c r="J616" t="s">
        <v>5061</v>
      </c>
      <c r="K616" t="s">
        <v>5062</v>
      </c>
      <c r="L616" t="s">
        <v>5063</v>
      </c>
      <c r="M616" t="s">
        <v>5064</v>
      </c>
      <c r="N616" t="s">
        <v>5065</v>
      </c>
      <c r="O616" t="s">
        <v>5066</v>
      </c>
      <c r="P616" t="s">
        <v>5067</v>
      </c>
    </row>
    <row r="617" spans="1:16" x14ac:dyDescent="0.35">
      <c r="A617" t="s">
        <v>5068</v>
      </c>
      <c r="B617" t="s">
        <v>5069</v>
      </c>
      <c r="C617" t="s">
        <v>5070</v>
      </c>
      <c r="D617">
        <v>130</v>
      </c>
      <c r="E617">
        <v>165</v>
      </c>
      <c r="F617">
        <v>0.21</v>
      </c>
      <c r="G617">
        <v>3.9</v>
      </c>
      <c r="H617">
        <v>14778</v>
      </c>
      <c r="I617" t="s">
        <v>5071</v>
      </c>
      <c r="J617" t="s">
        <v>5072</v>
      </c>
      <c r="K617" t="s">
        <v>5073</v>
      </c>
      <c r="L617" t="s">
        <v>5074</v>
      </c>
      <c r="M617" t="s">
        <v>5075</v>
      </c>
      <c r="N617" t="s">
        <v>5076</v>
      </c>
      <c r="O617" t="s">
        <v>5077</v>
      </c>
      <c r="P617" t="s">
        <v>5078</v>
      </c>
    </row>
    <row r="618" spans="1:16" x14ac:dyDescent="0.35">
      <c r="A618" t="s">
        <v>5079</v>
      </c>
      <c r="B618" t="s">
        <v>5080</v>
      </c>
      <c r="C618" t="s">
        <v>3059</v>
      </c>
      <c r="D618">
        <v>449</v>
      </c>
      <c r="E618">
        <v>1290</v>
      </c>
      <c r="F618">
        <v>0.65</v>
      </c>
      <c r="G618">
        <v>4.0999999999999996</v>
      </c>
      <c r="H618">
        <v>91770</v>
      </c>
      <c r="I618" t="s">
        <v>5081</v>
      </c>
      <c r="J618" t="s">
        <v>5082</v>
      </c>
      <c r="K618" t="s">
        <v>5083</v>
      </c>
      <c r="L618" t="s">
        <v>5084</v>
      </c>
      <c r="M618" t="s">
        <v>5085</v>
      </c>
      <c r="N618" t="s">
        <v>5086</v>
      </c>
      <c r="O618" t="s">
        <v>5087</v>
      </c>
      <c r="P618" t="s">
        <v>5088</v>
      </c>
    </row>
    <row r="619" spans="1:16" x14ac:dyDescent="0.35">
      <c r="A619" t="s">
        <v>3273</v>
      </c>
      <c r="B619" t="s">
        <v>3274</v>
      </c>
      <c r="C619" t="s">
        <v>2941</v>
      </c>
      <c r="D619">
        <v>3999</v>
      </c>
      <c r="E619">
        <v>16999</v>
      </c>
      <c r="F619">
        <v>0.76</v>
      </c>
      <c r="G619">
        <v>4.3</v>
      </c>
      <c r="H619">
        <v>17162</v>
      </c>
      <c r="I619" t="s">
        <v>3275</v>
      </c>
      <c r="J619" t="s">
        <v>3276</v>
      </c>
      <c r="K619" t="s">
        <v>3277</v>
      </c>
      <c r="L619" t="s">
        <v>3278</v>
      </c>
      <c r="M619" t="s">
        <v>3279</v>
      </c>
      <c r="N619" t="s">
        <v>3280</v>
      </c>
      <c r="O619" t="s">
        <v>5089</v>
      </c>
      <c r="P619" t="s">
        <v>5090</v>
      </c>
    </row>
    <row r="620" spans="1:16" x14ac:dyDescent="0.35">
      <c r="A620" t="s">
        <v>5091</v>
      </c>
      <c r="B620" t="s">
        <v>5092</v>
      </c>
      <c r="C620" t="s">
        <v>3059</v>
      </c>
      <c r="D620">
        <v>399</v>
      </c>
      <c r="E620">
        <v>1290</v>
      </c>
      <c r="F620">
        <v>0.69</v>
      </c>
      <c r="G620">
        <v>4.2</v>
      </c>
      <c r="H620">
        <v>206</v>
      </c>
      <c r="I620" t="s">
        <v>5093</v>
      </c>
      <c r="J620" t="s">
        <v>5094</v>
      </c>
      <c r="K620" t="s">
        <v>5095</v>
      </c>
      <c r="L620" t="s">
        <v>5096</v>
      </c>
      <c r="M620" t="s">
        <v>5097</v>
      </c>
      <c r="N620" t="s">
        <v>5098</v>
      </c>
      <c r="O620" t="s">
        <v>5099</v>
      </c>
      <c r="P620" t="s">
        <v>5100</v>
      </c>
    </row>
    <row r="621" spans="1:16" x14ac:dyDescent="0.35">
      <c r="A621" t="s">
        <v>5101</v>
      </c>
      <c r="B621" t="s">
        <v>5102</v>
      </c>
      <c r="C621" t="s">
        <v>5103</v>
      </c>
      <c r="D621">
        <v>1399</v>
      </c>
      <c r="E621">
        <v>2498</v>
      </c>
      <c r="F621">
        <v>0.44</v>
      </c>
      <c r="G621">
        <v>4.2</v>
      </c>
      <c r="H621">
        <v>33717</v>
      </c>
      <c r="I621" t="s">
        <v>5104</v>
      </c>
      <c r="J621" t="s">
        <v>5105</v>
      </c>
      <c r="K621" t="s">
        <v>5106</v>
      </c>
      <c r="L621" t="s">
        <v>5107</v>
      </c>
      <c r="M621" t="s">
        <v>5108</v>
      </c>
      <c r="N621" t="s">
        <v>5109</v>
      </c>
      <c r="O621" t="s">
        <v>5110</v>
      </c>
      <c r="P621" t="s">
        <v>5111</v>
      </c>
    </row>
    <row r="622" spans="1:16" x14ac:dyDescent="0.35">
      <c r="A622" t="s">
        <v>27</v>
      </c>
      <c r="B622" t="s">
        <v>28</v>
      </c>
      <c r="C622" t="s">
        <v>18</v>
      </c>
      <c r="D622">
        <v>199</v>
      </c>
      <c r="E622">
        <v>349</v>
      </c>
      <c r="F622">
        <v>0.43</v>
      </c>
      <c r="G622">
        <v>4</v>
      </c>
      <c r="H622">
        <v>43994</v>
      </c>
      <c r="I622" t="s">
        <v>29</v>
      </c>
      <c r="J622" t="s">
        <v>30</v>
      </c>
      <c r="K622" t="s">
        <v>31</v>
      </c>
      <c r="L622" t="s">
        <v>32</v>
      </c>
      <c r="M622" t="s">
        <v>33</v>
      </c>
      <c r="N622" t="s">
        <v>34</v>
      </c>
      <c r="O622" t="s">
        <v>35</v>
      </c>
      <c r="P622" t="s">
        <v>5112</v>
      </c>
    </row>
    <row r="623" spans="1:16" x14ac:dyDescent="0.35">
      <c r="A623" t="s">
        <v>37</v>
      </c>
      <c r="B623" t="s">
        <v>38</v>
      </c>
      <c r="C623" t="s">
        <v>18</v>
      </c>
      <c r="D623">
        <v>199</v>
      </c>
      <c r="E623">
        <v>999</v>
      </c>
      <c r="F623">
        <v>0.8</v>
      </c>
      <c r="G623">
        <v>3.9</v>
      </c>
      <c r="H623">
        <v>7928</v>
      </c>
      <c r="I623" t="s">
        <v>39</v>
      </c>
      <c r="J623" t="s">
        <v>40</v>
      </c>
      <c r="K623" t="s">
        <v>41</v>
      </c>
      <c r="L623" t="s">
        <v>42</v>
      </c>
      <c r="M623" t="s">
        <v>43</v>
      </c>
      <c r="N623" t="s">
        <v>44</v>
      </c>
      <c r="O623" t="s">
        <v>45</v>
      </c>
      <c r="P623" t="s">
        <v>5113</v>
      </c>
    </row>
    <row r="624" spans="1:16" x14ac:dyDescent="0.35">
      <c r="A624" t="s">
        <v>3283</v>
      </c>
      <c r="B624" t="s">
        <v>3284</v>
      </c>
      <c r="C624" t="s">
        <v>2941</v>
      </c>
      <c r="D624">
        <v>2998</v>
      </c>
      <c r="E624">
        <v>5999</v>
      </c>
      <c r="F624">
        <v>0.5</v>
      </c>
      <c r="G624">
        <v>4.0999999999999996</v>
      </c>
      <c r="H624">
        <v>5179</v>
      </c>
      <c r="I624" t="s">
        <v>3285</v>
      </c>
      <c r="J624" t="s">
        <v>5114</v>
      </c>
      <c r="K624" t="s">
        <v>5115</v>
      </c>
      <c r="L624" t="s">
        <v>5116</v>
      </c>
      <c r="M624" t="s">
        <v>5117</v>
      </c>
      <c r="N624" t="s">
        <v>5118</v>
      </c>
      <c r="O624" t="s">
        <v>5119</v>
      </c>
      <c r="P624" t="s">
        <v>5120</v>
      </c>
    </row>
    <row r="625" spans="1:16" x14ac:dyDescent="0.35">
      <c r="A625" t="s">
        <v>5121</v>
      </c>
      <c r="B625" t="s">
        <v>5122</v>
      </c>
      <c r="C625" t="s">
        <v>5123</v>
      </c>
      <c r="D625">
        <v>4098</v>
      </c>
      <c r="E625">
        <v>4999</v>
      </c>
      <c r="F625">
        <v>0.18</v>
      </c>
      <c r="G625">
        <v>4.5</v>
      </c>
      <c r="H625">
        <v>50810</v>
      </c>
      <c r="I625" t="s">
        <v>5124</v>
      </c>
      <c r="J625" t="s">
        <v>5125</v>
      </c>
      <c r="K625" t="s">
        <v>5126</v>
      </c>
      <c r="L625" t="s">
        <v>5127</v>
      </c>
      <c r="M625" t="s">
        <v>5128</v>
      </c>
      <c r="N625" t="s">
        <v>5129</v>
      </c>
      <c r="O625" t="s">
        <v>5130</v>
      </c>
      <c r="P625" t="s">
        <v>5131</v>
      </c>
    </row>
    <row r="626" spans="1:16" x14ac:dyDescent="0.35">
      <c r="A626" t="s">
        <v>5132</v>
      </c>
      <c r="B626" t="s">
        <v>5133</v>
      </c>
      <c r="C626" t="s">
        <v>5134</v>
      </c>
      <c r="D626">
        <v>499</v>
      </c>
      <c r="E626">
        <v>1999</v>
      </c>
      <c r="F626">
        <v>0.75</v>
      </c>
      <c r="G626">
        <v>3.7</v>
      </c>
      <c r="H626">
        <v>3369</v>
      </c>
      <c r="I626" t="s">
        <v>5135</v>
      </c>
      <c r="J626" t="s">
        <v>5136</v>
      </c>
      <c r="K626" t="s">
        <v>5137</v>
      </c>
      <c r="L626" t="s">
        <v>5138</v>
      </c>
      <c r="M626" t="s">
        <v>5139</v>
      </c>
      <c r="N626" t="s">
        <v>5140</v>
      </c>
      <c r="O626" t="s">
        <v>5141</v>
      </c>
      <c r="P626" t="s">
        <v>5142</v>
      </c>
    </row>
    <row r="627" spans="1:16" x14ac:dyDescent="0.35">
      <c r="A627" t="s">
        <v>5143</v>
      </c>
      <c r="B627" t="s">
        <v>5144</v>
      </c>
      <c r="C627" t="s">
        <v>4845</v>
      </c>
      <c r="D627">
        <v>299</v>
      </c>
      <c r="E627">
        <v>449</v>
      </c>
      <c r="F627">
        <v>0.33</v>
      </c>
      <c r="G627">
        <v>3.5</v>
      </c>
      <c r="H627">
        <v>11827</v>
      </c>
      <c r="I627" t="s">
        <v>5145</v>
      </c>
      <c r="J627" t="s">
        <v>5146</v>
      </c>
      <c r="K627" t="s">
        <v>5147</v>
      </c>
      <c r="L627" t="s">
        <v>5148</v>
      </c>
      <c r="M627" t="s">
        <v>5149</v>
      </c>
      <c r="N627" t="s">
        <v>5150</v>
      </c>
      <c r="O627" t="s">
        <v>5151</v>
      </c>
      <c r="P627" t="s">
        <v>5152</v>
      </c>
    </row>
    <row r="628" spans="1:16" x14ac:dyDescent="0.35">
      <c r="A628" t="s">
        <v>47</v>
      </c>
      <c r="B628" t="s">
        <v>48</v>
      </c>
      <c r="C628" t="s">
        <v>18</v>
      </c>
      <c r="D628">
        <v>329</v>
      </c>
      <c r="E628">
        <v>699</v>
      </c>
      <c r="F628">
        <v>0.53</v>
      </c>
      <c r="G628">
        <v>4.2</v>
      </c>
      <c r="H628">
        <v>94364</v>
      </c>
      <c r="I628" t="s">
        <v>49</v>
      </c>
      <c r="J628" t="s">
        <v>50</v>
      </c>
      <c r="K628" t="s">
        <v>51</v>
      </c>
      <c r="L628" t="s">
        <v>52</v>
      </c>
      <c r="M628" t="s">
        <v>53</v>
      </c>
      <c r="N628" t="s">
        <v>54</v>
      </c>
      <c r="O628" t="s">
        <v>5153</v>
      </c>
      <c r="P628" t="s">
        <v>5154</v>
      </c>
    </row>
    <row r="629" spans="1:16" x14ac:dyDescent="0.35">
      <c r="A629" t="s">
        <v>5155</v>
      </c>
      <c r="B629" t="s">
        <v>5156</v>
      </c>
      <c r="C629" t="s">
        <v>5103</v>
      </c>
      <c r="D629">
        <v>699</v>
      </c>
      <c r="E629">
        <v>999</v>
      </c>
      <c r="F629">
        <v>0.3</v>
      </c>
      <c r="G629">
        <v>3.5</v>
      </c>
      <c r="H629">
        <v>15295</v>
      </c>
      <c r="I629" t="s">
        <v>5157</v>
      </c>
      <c r="J629" t="s">
        <v>5158</v>
      </c>
      <c r="K629" t="s">
        <v>5159</v>
      </c>
      <c r="L629" t="s">
        <v>5160</v>
      </c>
      <c r="M629" t="s">
        <v>5161</v>
      </c>
      <c r="N629" t="s">
        <v>5162</v>
      </c>
      <c r="O629" t="s">
        <v>5163</v>
      </c>
      <c r="P629" t="s">
        <v>5164</v>
      </c>
    </row>
    <row r="630" spans="1:16" x14ac:dyDescent="0.35">
      <c r="A630" t="s">
        <v>5165</v>
      </c>
      <c r="B630" t="s">
        <v>5166</v>
      </c>
      <c r="C630" t="s">
        <v>5167</v>
      </c>
      <c r="D630">
        <v>799</v>
      </c>
      <c r="E630">
        <v>3990</v>
      </c>
      <c r="F630">
        <v>0.8</v>
      </c>
      <c r="G630">
        <v>4.3</v>
      </c>
      <c r="H630">
        <v>27139</v>
      </c>
      <c r="I630" t="s">
        <v>5168</v>
      </c>
      <c r="J630" t="s">
        <v>5169</v>
      </c>
      <c r="K630" t="s">
        <v>5170</v>
      </c>
      <c r="L630" t="s">
        <v>5171</v>
      </c>
      <c r="M630" t="s">
        <v>5172</v>
      </c>
      <c r="N630" t="s">
        <v>5173</v>
      </c>
      <c r="O630" t="s">
        <v>5174</v>
      </c>
      <c r="P630" t="s">
        <v>5175</v>
      </c>
    </row>
    <row r="631" spans="1:16" x14ac:dyDescent="0.35">
      <c r="A631" t="s">
        <v>5176</v>
      </c>
      <c r="B631" t="s">
        <v>5177</v>
      </c>
      <c r="C631" t="s">
        <v>3059</v>
      </c>
      <c r="D631">
        <v>1399</v>
      </c>
      <c r="E631">
        <v>5499</v>
      </c>
      <c r="F631">
        <v>0.75</v>
      </c>
      <c r="G631">
        <v>3.9</v>
      </c>
      <c r="H631">
        <v>9504</v>
      </c>
      <c r="I631" t="s">
        <v>5178</v>
      </c>
      <c r="J631" t="s">
        <v>5179</v>
      </c>
      <c r="K631" t="s">
        <v>5180</v>
      </c>
      <c r="L631" t="s">
        <v>5181</v>
      </c>
      <c r="M631" t="s">
        <v>5182</v>
      </c>
      <c r="N631" t="s">
        <v>5183</v>
      </c>
      <c r="O631" t="s">
        <v>5184</v>
      </c>
      <c r="P631" t="s">
        <v>5185</v>
      </c>
    </row>
    <row r="632" spans="1:16" x14ac:dyDescent="0.35">
      <c r="A632" t="s">
        <v>57</v>
      </c>
      <c r="B632" t="s">
        <v>58</v>
      </c>
      <c r="C632" t="s">
        <v>18</v>
      </c>
      <c r="D632">
        <v>154</v>
      </c>
      <c r="E632">
        <v>399</v>
      </c>
      <c r="F632">
        <v>0.61</v>
      </c>
      <c r="G632">
        <v>4.2</v>
      </c>
      <c r="H632">
        <v>16905</v>
      </c>
      <c r="I632" t="s">
        <v>59</v>
      </c>
      <c r="J632" t="s">
        <v>60</v>
      </c>
      <c r="K632" t="s">
        <v>61</v>
      </c>
      <c r="L632" t="s">
        <v>62</v>
      </c>
      <c r="M632" t="s">
        <v>63</v>
      </c>
      <c r="N632" t="s">
        <v>64</v>
      </c>
      <c r="O632" t="s">
        <v>5186</v>
      </c>
      <c r="P632" t="s">
        <v>5187</v>
      </c>
    </row>
    <row r="633" spans="1:16" x14ac:dyDescent="0.35">
      <c r="A633" t="s">
        <v>5188</v>
      </c>
      <c r="B633" t="s">
        <v>5189</v>
      </c>
      <c r="C633" t="s">
        <v>4834</v>
      </c>
      <c r="D633">
        <v>519</v>
      </c>
      <c r="E633">
        <v>1350</v>
      </c>
      <c r="F633">
        <v>0.62</v>
      </c>
      <c r="G633">
        <v>4.3</v>
      </c>
      <c r="H633">
        <v>30058</v>
      </c>
      <c r="I633" t="s">
        <v>5190</v>
      </c>
      <c r="J633" t="s">
        <v>5191</v>
      </c>
      <c r="K633" t="s">
        <v>5192</v>
      </c>
      <c r="L633" t="s">
        <v>5193</v>
      </c>
      <c r="M633" t="s">
        <v>5194</v>
      </c>
      <c r="N633" t="s">
        <v>5195</v>
      </c>
      <c r="O633" t="s">
        <v>5196</v>
      </c>
      <c r="P633" t="s">
        <v>5197</v>
      </c>
    </row>
    <row r="634" spans="1:16" x14ac:dyDescent="0.35">
      <c r="A634" t="s">
        <v>3414</v>
      </c>
      <c r="B634" t="s">
        <v>3415</v>
      </c>
      <c r="C634" t="s">
        <v>2941</v>
      </c>
      <c r="D634">
        <v>2299</v>
      </c>
      <c r="E634">
        <v>7990</v>
      </c>
      <c r="F634">
        <v>0.71</v>
      </c>
      <c r="G634">
        <v>4.2</v>
      </c>
      <c r="H634">
        <v>69619</v>
      </c>
      <c r="I634" t="s">
        <v>3416</v>
      </c>
      <c r="J634" t="s">
        <v>3417</v>
      </c>
      <c r="K634" t="s">
        <v>3418</v>
      </c>
      <c r="L634" t="s">
        <v>3419</v>
      </c>
      <c r="M634" t="s">
        <v>3420</v>
      </c>
      <c r="N634" t="s">
        <v>3421</v>
      </c>
      <c r="O634" t="s">
        <v>5198</v>
      </c>
      <c r="P634" t="s">
        <v>5199</v>
      </c>
    </row>
    <row r="635" spans="1:16" x14ac:dyDescent="0.35">
      <c r="A635" t="s">
        <v>3424</v>
      </c>
      <c r="B635" t="s">
        <v>3425</v>
      </c>
      <c r="C635" t="s">
        <v>3426</v>
      </c>
      <c r="D635">
        <v>399</v>
      </c>
      <c r="E635">
        <v>1999</v>
      </c>
      <c r="F635">
        <v>0.8</v>
      </c>
      <c r="G635">
        <v>4</v>
      </c>
      <c r="H635">
        <v>3382</v>
      </c>
      <c r="I635" t="s">
        <v>3427</v>
      </c>
      <c r="J635" t="s">
        <v>3428</v>
      </c>
      <c r="K635" t="s">
        <v>3429</v>
      </c>
      <c r="L635" t="s">
        <v>3430</v>
      </c>
      <c r="M635" t="s">
        <v>3431</v>
      </c>
      <c r="N635" t="s">
        <v>3432</v>
      </c>
      <c r="O635" t="s">
        <v>5200</v>
      </c>
      <c r="P635" t="s">
        <v>5201</v>
      </c>
    </row>
    <row r="636" spans="1:16" x14ac:dyDescent="0.35">
      <c r="A636" t="s">
        <v>5202</v>
      </c>
      <c r="B636" t="s">
        <v>5203</v>
      </c>
      <c r="C636" t="s">
        <v>3059</v>
      </c>
      <c r="D636">
        <v>1499</v>
      </c>
      <c r="E636">
        <v>3990</v>
      </c>
      <c r="F636">
        <v>0.62</v>
      </c>
      <c r="G636">
        <v>4.0999999999999996</v>
      </c>
      <c r="H636">
        <v>109864</v>
      </c>
      <c r="I636" t="s">
        <v>5204</v>
      </c>
      <c r="J636" t="s">
        <v>5205</v>
      </c>
      <c r="K636" t="s">
        <v>5206</v>
      </c>
      <c r="L636" t="s">
        <v>5207</v>
      </c>
      <c r="M636" t="s">
        <v>5208</v>
      </c>
      <c r="N636" t="s">
        <v>5209</v>
      </c>
      <c r="O636" t="s">
        <v>5210</v>
      </c>
      <c r="P636" t="s">
        <v>5211</v>
      </c>
    </row>
    <row r="637" spans="1:16" x14ac:dyDescent="0.35">
      <c r="A637" t="s">
        <v>5212</v>
      </c>
      <c r="B637" t="s">
        <v>5213</v>
      </c>
      <c r="C637" t="s">
        <v>5214</v>
      </c>
      <c r="D637">
        <v>1295</v>
      </c>
      <c r="E637">
        <v>1295</v>
      </c>
      <c r="F637">
        <v>0</v>
      </c>
      <c r="G637">
        <v>4.5</v>
      </c>
      <c r="H637">
        <v>5760</v>
      </c>
      <c r="I637" t="s">
        <v>5215</v>
      </c>
      <c r="J637" t="s">
        <v>5216</v>
      </c>
      <c r="K637" t="s">
        <v>5217</v>
      </c>
      <c r="L637" t="s">
        <v>5218</v>
      </c>
      <c r="M637" t="s">
        <v>5219</v>
      </c>
      <c r="N637" t="s">
        <v>5220</v>
      </c>
      <c r="O637" t="s">
        <v>5221</v>
      </c>
      <c r="P637" t="s">
        <v>5222</v>
      </c>
    </row>
    <row r="638" spans="1:16" x14ac:dyDescent="0.35">
      <c r="A638" t="s">
        <v>5223</v>
      </c>
      <c r="B638" t="s">
        <v>5224</v>
      </c>
      <c r="C638" t="s">
        <v>5225</v>
      </c>
      <c r="D638">
        <v>1889</v>
      </c>
      <c r="E638">
        <v>5499</v>
      </c>
      <c r="F638">
        <v>0.66</v>
      </c>
      <c r="G638">
        <v>4.2</v>
      </c>
      <c r="H638">
        <v>49551</v>
      </c>
      <c r="I638" t="s">
        <v>5226</v>
      </c>
      <c r="J638" t="s">
        <v>5227</v>
      </c>
      <c r="K638" t="s">
        <v>5228</v>
      </c>
      <c r="L638" t="s">
        <v>5229</v>
      </c>
      <c r="M638" t="s">
        <v>5230</v>
      </c>
      <c r="N638" t="s">
        <v>5231</v>
      </c>
      <c r="O638" t="s">
        <v>5232</v>
      </c>
      <c r="P638" t="s">
        <v>5233</v>
      </c>
    </row>
    <row r="639" spans="1:16" x14ac:dyDescent="0.35">
      <c r="A639" t="s">
        <v>5234</v>
      </c>
      <c r="B639" t="s">
        <v>5235</v>
      </c>
      <c r="C639" t="s">
        <v>3059</v>
      </c>
      <c r="D639">
        <v>455</v>
      </c>
      <c r="E639">
        <v>1490</v>
      </c>
      <c r="F639">
        <v>0.69</v>
      </c>
      <c r="G639">
        <v>4.0999999999999996</v>
      </c>
      <c r="H639">
        <v>161677</v>
      </c>
      <c r="I639" t="s">
        <v>5236</v>
      </c>
      <c r="J639" t="s">
        <v>5237</v>
      </c>
      <c r="K639" t="s">
        <v>5238</v>
      </c>
      <c r="L639" t="s">
        <v>5239</v>
      </c>
      <c r="M639" t="s">
        <v>5240</v>
      </c>
      <c r="N639" t="s">
        <v>5241</v>
      </c>
      <c r="O639" t="s">
        <v>5242</v>
      </c>
      <c r="P639" t="s">
        <v>5243</v>
      </c>
    </row>
    <row r="640" spans="1:16" x14ac:dyDescent="0.35">
      <c r="A640" t="s">
        <v>5244</v>
      </c>
      <c r="B640" t="s">
        <v>5245</v>
      </c>
      <c r="C640" t="s">
        <v>5246</v>
      </c>
      <c r="D640">
        <v>399</v>
      </c>
      <c r="E640">
        <v>995</v>
      </c>
      <c r="F640">
        <v>0.6</v>
      </c>
      <c r="G640">
        <v>3.9</v>
      </c>
      <c r="H640">
        <v>21372</v>
      </c>
      <c r="I640" t="s">
        <v>5247</v>
      </c>
      <c r="J640" t="s">
        <v>5248</v>
      </c>
      <c r="K640" t="s">
        <v>5249</v>
      </c>
      <c r="L640" t="s">
        <v>5250</v>
      </c>
      <c r="M640" t="s">
        <v>5251</v>
      </c>
      <c r="N640" t="s">
        <v>5252</v>
      </c>
      <c r="O640" t="s">
        <v>5253</v>
      </c>
      <c r="P640" t="s">
        <v>5254</v>
      </c>
    </row>
    <row r="641" spans="1:16" x14ac:dyDescent="0.35">
      <c r="A641" t="s">
        <v>3435</v>
      </c>
      <c r="B641" t="s">
        <v>3436</v>
      </c>
      <c r="C641" t="s">
        <v>3017</v>
      </c>
      <c r="D641">
        <v>1059</v>
      </c>
      <c r="E641">
        <v>3999</v>
      </c>
      <c r="F641">
        <v>0.74</v>
      </c>
      <c r="G641">
        <v>4.3</v>
      </c>
      <c r="H641">
        <v>140035</v>
      </c>
      <c r="I641" t="s">
        <v>3437</v>
      </c>
      <c r="J641" t="s">
        <v>5255</v>
      </c>
      <c r="K641" t="s">
        <v>5256</v>
      </c>
      <c r="L641" t="s">
        <v>5257</v>
      </c>
      <c r="M641" t="s">
        <v>5258</v>
      </c>
      <c r="N641" t="s">
        <v>5259</v>
      </c>
      <c r="O641" t="s">
        <v>5260</v>
      </c>
      <c r="P641" t="s">
        <v>5261</v>
      </c>
    </row>
    <row r="642" spans="1:16" x14ac:dyDescent="0.35">
      <c r="A642" t="s">
        <v>67</v>
      </c>
      <c r="B642" t="s">
        <v>68</v>
      </c>
      <c r="C642" t="s">
        <v>18</v>
      </c>
      <c r="D642">
        <v>149</v>
      </c>
      <c r="E642">
        <v>1000</v>
      </c>
      <c r="F642">
        <v>0.85</v>
      </c>
      <c r="G642">
        <v>3.9</v>
      </c>
      <c r="H642">
        <v>24870</v>
      </c>
      <c r="I642" t="s">
        <v>69</v>
      </c>
      <c r="J642" t="s">
        <v>70</v>
      </c>
      <c r="K642" t="s">
        <v>71</v>
      </c>
      <c r="L642" t="s">
        <v>72</v>
      </c>
      <c r="M642" t="s">
        <v>73</v>
      </c>
      <c r="N642" t="s">
        <v>74</v>
      </c>
      <c r="O642" t="s">
        <v>75</v>
      </c>
      <c r="P642" t="s">
        <v>5262</v>
      </c>
    </row>
    <row r="643" spans="1:16" x14ac:dyDescent="0.35">
      <c r="A643" t="s">
        <v>5263</v>
      </c>
      <c r="B643" t="s">
        <v>5264</v>
      </c>
      <c r="C643" t="s">
        <v>5265</v>
      </c>
      <c r="D643">
        <v>717</v>
      </c>
      <c r="E643">
        <v>761</v>
      </c>
      <c r="F643">
        <v>0.06</v>
      </c>
      <c r="G643">
        <v>4</v>
      </c>
      <c r="H643">
        <v>7199</v>
      </c>
      <c r="I643" t="s">
        <v>5266</v>
      </c>
      <c r="J643" t="s">
        <v>5267</v>
      </c>
      <c r="K643" t="s">
        <v>5268</v>
      </c>
      <c r="L643" t="s">
        <v>5269</v>
      </c>
      <c r="M643" t="s">
        <v>5270</v>
      </c>
      <c r="N643" t="s">
        <v>5271</v>
      </c>
      <c r="O643" t="s">
        <v>5272</v>
      </c>
      <c r="P643" t="s">
        <v>5273</v>
      </c>
    </row>
    <row r="644" spans="1:16" x14ac:dyDescent="0.35">
      <c r="A644" t="s">
        <v>3512</v>
      </c>
      <c r="B644" t="s">
        <v>3513</v>
      </c>
      <c r="C644" t="s">
        <v>3514</v>
      </c>
      <c r="D644">
        <v>99</v>
      </c>
      <c r="E644">
        <v>999</v>
      </c>
      <c r="F644">
        <v>0.9</v>
      </c>
      <c r="G644">
        <v>4</v>
      </c>
      <c r="H644">
        <v>1396</v>
      </c>
      <c r="I644" t="s">
        <v>3515</v>
      </c>
      <c r="J644" t="s">
        <v>3516</v>
      </c>
      <c r="K644" t="s">
        <v>3517</v>
      </c>
      <c r="L644" t="s">
        <v>3518</v>
      </c>
      <c r="M644" t="s">
        <v>3519</v>
      </c>
      <c r="N644" t="s">
        <v>3520</v>
      </c>
      <c r="O644" t="s">
        <v>5274</v>
      </c>
      <c r="P644" t="s">
        <v>5275</v>
      </c>
    </row>
    <row r="645" spans="1:16" x14ac:dyDescent="0.35">
      <c r="A645" t="s">
        <v>5276</v>
      </c>
      <c r="B645" t="s">
        <v>5277</v>
      </c>
      <c r="C645" t="s">
        <v>5278</v>
      </c>
      <c r="D645">
        <v>39</v>
      </c>
      <c r="E645">
        <v>299</v>
      </c>
      <c r="F645">
        <v>0.87</v>
      </c>
      <c r="G645">
        <v>3.5</v>
      </c>
      <c r="H645">
        <v>15233</v>
      </c>
      <c r="I645" t="s">
        <v>5279</v>
      </c>
      <c r="J645" t="s">
        <v>5280</v>
      </c>
      <c r="K645" t="s">
        <v>5281</v>
      </c>
      <c r="L645" t="s">
        <v>5282</v>
      </c>
      <c r="M645" t="s">
        <v>5283</v>
      </c>
      <c r="N645" t="s">
        <v>5284</v>
      </c>
      <c r="O645" t="s">
        <v>5285</v>
      </c>
      <c r="P645" t="s">
        <v>5286</v>
      </c>
    </row>
    <row r="646" spans="1:16" x14ac:dyDescent="0.35">
      <c r="A646" t="s">
        <v>5287</v>
      </c>
      <c r="B646" t="s">
        <v>5288</v>
      </c>
      <c r="C646" t="s">
        <v>4834</v>
      </c>
      <c r="D646">
        <v>889</v>
      </c>
      <c r="E646">
        <v>2500</v>
      </c>
      <c r="F646">
        <v>0.64</v>
      </c>
      <c r="G646">
        <v>4.3</v>
      </c>
      <c r="H646">
        <v>55747</v>
      </c>
      <c r="I646" t="s">
        <v>5289</v>
      </c>
      <c r="J646" t="s">
        <v>5290</v>
      </c>
      <c r="K646" t="s">
        <v>5291</v>
      </c>
      <c r="L646" t="s">
        <v>5292</v>
      </c>
      <c r="M646" t="s">
        <v>5293</v>
      </c>
      <c r="N646" t="s">
        <v>5294</v>
      </c>
      <c r="O646" t="s">
        <v>5295</v>
      </c>
      <c r="P646" t="s">
        <v>5296</v>
      </c>
    </row>
    <row r="647" spans="1:16" x14ac:dyDescent="0.35">
      <c r="A647" t="s">
        <v>5297</v>
      </c>
      <c r="B647" t="s">
        <v>5298</v>
      </c>
      <c r="C647" t="s">
        <v>3059</v>
      </c>
      <c r="D647">
        <v>1199</v>
      </c>
      <c r="E647">
        <v>4999</v>
      </c>
      <c r="F647">
        <v>0.76</v>
      </c>
      <c r="G647">
        <v>3.8</v>
      </c>
      <c r="H647">
        <v>14961</v>
      </c>
      <c r="I647" t="s">
        <v>5299</v>
      </c>
      <c r="J647" t="s">
        <v>5300</v>
      </c>
      <c r="K647" t="s">
        <v>5301</v>
      </c>
      <c r="L647" t="s">
        <v>5302</v>
      </c>
      <c r="M647" t="s">
        <v>5303</v>
      </c>
      <c r="N647" t="s">
        <v>5304</v>
      </c>
      <c r="O647" t="s">
        <v>5305</v>
      </c>
      <c r="P647" t="s">
        <v>5306</v>
      </c>
    </row>
    <row r="648" spans="1:16" x14ac:dyDescent="0.35">
      <c r="A648" t="s">
        <v>5307</v>
      </c>
      <c r="B648" t="s">
        <v>5308</v>
      </c>
      <c r="C648" t="s">
        <v>4845</v>
      </c>
      <c r="D648">
        <v>569</v>
      </c>
      <c r="E648">
        <v>1299</v>
      </c>
      <c r="F648">
        <v>0.56000000000000005</v>
      </c>
      <c r="G648">
        <v>4.4000000000000004</v>
      </c>
      <c r="H648">
        <v>9275</v>
      </c>
      <c r="I648" t="s">
        <v>5309</v>
      </c>
      <c r="J648" t="s">
        <v>5310</v>
      </c>
      <c r="K648" t="s">
        <v>5311</v>
      </c>
      <c r="L648" t="s">
        <v>5312</v>
      </c>
      <c r="M648" t="s">
        <v>5313</v>
      </c>
      <c r="N648" t="s">
        <v>5314</v>
      </c>
      <c r="O648" t="s">
        <v>5315</v>
      </c>
      <c r="P648" t="s">
        <v>5316</v>
      </c>
    </row>
    <row r="649" spans="1:16" x14ac:dyDescent="0.35">
      <c r="A649" t="s">
        <v>5317</v>
      </c>
      <c r="B649" t="s">
        <v>5318</v>
      </c>
      <c r="C649" t="s">
        <v>3059</v>
      </c>
      <c r="D649">
        <v>1499</v>
      </c>
      <c r="E649">
        <v>8999</v>
      </c>
      <c r="F649">
        <v>0.83</v>
      </c>
      <c r="G649">
        <v>3.7</v>
      </c>
      <c r="H649">
        <v>28324</v>
      </c>
      <c r="I649" t="s">
        <v>5319</v>
      </c>
      <c r="J649" t="s">
        <v>5320</v>
      </c>
      <c r="K649" t="s">
        <v>5321</v>
      </c>
      <c r="L649" t="s">
        <v>5322</v>
      </c>
      <c r="M649" t="s">
        <v>5323</v>
      </c>
      <c r="N649" t="s">
        <v>5324</v>
      </c>
      <c r="O649" t="s">
        <v>5325</v>
      </c>
      <c r="P649" t="s">
        <v>5326</v>
      </c>
    </row>
    <row r="650" spans="1:16" x14ac:dyDescent="0.35">
      <c r="A650" t="s">
        <v>5327</v>
      </c>
      <c r="B650" t="s">
        <v>5328</v>
      </c>
      <c r="C650" t="s">
        <v>5048</v>
      </c>
      <c r="D650">
        <v>149</v>
      </c>
      <c r="E650">
        <v>180</v>
      </c>
      <c r="F650">
        <v>0.17</v>
      </c>
      <c r="G650">
        <v>4.4000000000000004</v>
      </c>
      <c r="H650">
        <v>644</v>
      </c>
      <c r="I650" t="s">
        <v>5329</v>
      </c>
      <c r="J650" t="s">
        <v>5330</v>
      </c>
      <c r="K650" t="s">
        <v>5331</v>
      </c>
      <c r="L650" t="s">
        <v>5332</v>
      </c>
      <c r="M650" t="s">
        <v>5333</v>
      </c>
      <c r="N650" t="s">
        <v>5334</v>
      </c>
      <c r="O650" t="s">
        <v>5335</v>
      </c>
      <c r="P650" t="s">
        <v>5336</v>
      </c>
    </row>
    <row r="651" spans="1:16" x14ac:dyDescent="0.35">
      <c r="A651" t="s">
        <v>5337</v>
      </c>
      <c r="B651" t="s">
        <v>5338</v>
      </c>
      <c r="C651" t="s">
        <v>5339</v>
      </c>
      <c r="D651">
        <v>399</v>
      </c>
      <c r="E651">
        <v>549</v>
      </c>
      <c r="F651">
        <v>0.27</v>
      </c>
      <c r="G651">
        <v>4.4000000000000004</v>
      </c>
      <c r="H651">
        <v>18139</v>
      </c>
      <c r="I651" t="s">
        <v>5340</v>
      </c>
      <c r="J651" t="s">
        <v>5341</v>
      </c>
      <c r="K651" t="s">
        <v>5342</v>
      </c>
      <c r="L651" t="s">
        <v>5343</v>
      </c>
      <c r="M651" t="s">
        <v>5344</v>
      </c>
      <c r="N651" t="s">
        <v>5345</v>
      </c>
      <c r="O651" t="s">
        <v>5346</v>
      </c>
      <c r="P651" t="s">
        <v>5347</v>
      </c>
    </row>
    <row r="652" spans="1:16" x14ac:dyDescent="0.35">
      <c r="A652" t="s">
        <v>5348</v>
      </c>
      <c r="B652" t="s">
        <v>5349</v>
      </c>
      <c r="C652" t="s">
        <v>5350</v>
      </c>
      <c r="D652">
        <v>191</v>
      </c>
      <c r="E652">
        <v>225</v>
      </c>
      <c r="F652">
        <v>0.15</v>
      </c>
      <c r="G652">
        <v>4.4000000000000004</v>
      </c>
      <c r="H652">
        <v>7203</v>
      </c>
      <c r="I652" t="s">
        <v>5351</v>
      </c>
      <c r="J652" t="s">
        <v>5352</v>
      </c>
      <c r="K652" t="s">
        <v>5353</v>
      </c>
      <c r="L652" t="s">
        <v>5354</v>
      </c>
      <c r="M652" t="s">
        <v>5355</v>
      </c>
      <c r="N652" t="s">
        <v>5356</v>
      </c>
      <c r="O652" t="s">
        <v>5357</v>
      </c>
      <c r="P652" t="s">
        <v>5358</v>
      </c>
    </row>
    <row r="653" spans="1:16" x14ac:dyDescent="0.35">
      <c r="A653" t="s">
        <v>5359</v>
      </c>
      <c r="B653" t="s">
        <v>5360</v>
      </c>
      <c r="C653" t="s">
        <v>5361</v>
      </c>
      <c r="D653">
        <v>129</v>
      </c>
      <c r="E653">
        <v>999</v>
      </c>
      <c r="F653">
        <v>0.87</v>
      </c>
      <c r="G653">
        <v>4.2</v>
      </c>
      <c r="H653">
        <v>491</v>
      </c>
      <c r="I653" t="s">
        <v>5362</v>
      </c>
      <c r="J653" t="s">
        <v>5363</v>
      </c>
      <c r="K653" t="s">
        <v>5364</v>
      </c>
      <c r="L653" t="s">
        <v>5365</v>
      </c>
      <c r="M653" t="s">
        <v>5366</v>
      </c>
      <c r="N653" t="s">
        <v>5367</v>
      </c>
      <c r="O653" t="s">
        <v>5368</v>
      </c>
      <c r="P653" t="s">
        <v>5369</v>
      </c>
    </row>
    <row r="654" spans="1:16" x14ac:dyDescent="0.35">
      <c r="A654" t="s">
        <v>5370</v>
      </c>
      <c r="B654" t="s">
        <v>5371</v>
      </c>
      <c r="C654" t="s">
        <v>5372</v>
      </c>
      <c r="D654">
        <v>199</v>
      </c>
      <c r="E654">
        <v>599</v>
      </c>
      <c r="F654">
        <v>0.67</v>
      </c>
      <c r="G654">
        <v>4.5</v>
      </c>
      <c r="H654">
        <v>13568</v>
      </c>
      <c r="I654" t="s">
        <v>5373</v>
      </c>
      <c r="J654" t="s">
        <v>5374</v>
      </c>
      <c r="K654" t="s">
        <v>5375</v>
      </c>
      <c r="L654" t="s">
        <v>5376</v>
      </c>
      <c r="M654" t="s">
        <v>5377</v>
      </c>
      <c r="N654" t="s">
        <v>5378</v>
      </c>
      <c r="O654" t="s">
        <v>5379</v>
      </c>
      <c r="P654" t="s">
        <v>5380</v>
      </c>
    </row>
    <row r="655" spans="1:16" x14ac:dyDescent="0.35">
      <c r="A655" t="s">
        <v>5381</v>
      </c>
      <c r="B655" t="s">
        <v>5382</v>
      </c>
      <c r="C655" t="s">
        <v>3059</v>
      </c>
      <c r="D655">
        <v>999</v>
      </c>
      <c r="E655">
        <v>4499</v>
      </c>
      <c r="F655">
        <v>0.78</v>
      </c>
      <c r="G655">
        <v>3.8</v>
      </c>
      <c r="H655">
        <v>3390</v>
      </c>
      <c r="I655" t="s">
        <v>5383</v>
      </c>
      <c r="J655" t="s">
        <v>5384</v>
      </c>
      <c r="K655" t="s">
        <v>5385</v>
      </c>
      <c r="L655" t="s">
        <v>5386</v>
      </c>
      <c r="M655" t="s">
        <v>5387</v>
      </c>
      <c r="N655" t="s">
        <v>5388</v>
      </c>
      <c r="O655" t="s">
        <v>5389</v>
      </c>
      <c r="P655" t="s">
        <v>5390</v>
      </c>
    </row>
    <row r="656" spans="1:16" x14ac:dyDescent="0.35">
      <c r="A656" t="s">
        <v>5391</v>
      </c>
      <c r="B656" t="s">
        <v>5392</v>
      </c>
      <c r="C656" t="s">
        <v>3059</v>
      </c>
      <c r="D656">
        <v>899</v>
      </c>
      <c r="E656">
        <v>4499</v>
      </c>
      <c r="F656">
        <v>0.8</v>
      </c>
      <c r="G656">
        <v>3.8</v>
      </c>
      <c r="H656">
        <v>103052</v>
      </c>
      <c r="I656" t="s">
        <v>5393</v>
      </c>
      <c r="J656" t="s">
        <v>5394</v>
      </c>
      <c r="K656" t="s">
        <v>5395</v>
      </c>
      <c r="L656" t="s">
        <v>5396</v>
      </c>
      <c r="M656" t="s">
        <v>5397</v>
      </c>
      <c r="N656" t="s">
        <v>5398</v>
      </c>
      <c r="O656" t="s">
        <v>5399</v>
      </c>
      <c r="P656" t="s">
        <v>5400</v>
      </c>
    </row>
    <row r="657" spans="1:16" x14ac:dyDescent="0.35">
      <c r="A657" t="s">
        <v>3587</v>
      </c>
      <c r="B657" t="s">
        <v>3588</v>
      </c>
      <c r="C657" t="s">
        <v>2972</v>
      </c>
      <c r="D657">
        <v>1799</v>
      </c>
      <c r="E657">
        <v>2499</v>
      </c>
      <c r="F657">
        <v>0.28000000000000003</v>
      </c>
      <c r="G657">
        <v>4.0999999999999996</v>
      </c>
      <c r="H657">
        <v>18678</v>
      </c>
      <c r="I657" t="s">
        <v>3589</v>
      </c>
      <c r="J657" t="s">
        <v>3590</v>
      </c>
      <c r="K657" t="s">
        <v>3591</v>
      </c>
      <c r="L657" t="s">
        <v>3592</v>
      </c>
      <c r="M657" t="s">
        <v>3593</v>
      </c>
      <c r="N657" t="s">
        <v>3594</v>
      </c>
      <c r="O657" t="s">
        <v>5401</v>
      </c>
      <c r="P657" t="s">
        <v>5402</v>
      </c>
    </row>
    <row r="658" spans="1:16" x14ac:dyDescent="0.35">
      <c r="A658" t="s">
        <v>77</v>
      </c>
      <c r="B658" t="s">
        <v>78</v>
      </c>
      <c r="C658" t="s">
        <v>18</v>
      </c>
      <c r="D658">
        <v>176.63</v>
      </c>
      <c r="E658">
        <v>499</v>
      </c>
      <c r="F658">
        <v>0.65</v>
      </c>
      <c r="G658">
        <v>4.0999999999999996</v>
      </c>
      <c r="H658">
        <v>15189</v>
      </c>
      <c r="I658" t="s">
        <v>79</v>
      </c>
      <c r="J658" t="s">
        <v>80</v>
      </c>
      <c r="K658" t="s">
        <v>81</v>
      </c>
      <c r="L658" t="s">
        <v>82</v>
      </c>
      <c r="M658" t="s">
        <v>83</v>
      </c>
      <c r="N658" t="s">
        <v>84</v>
      </c>
      <c r="O658" t="s">
        <v>85</v>
      </c>
      <c r="P658" t="s">
        <v>5403</v>
      </c>
    </row>
    <row r="659" spans="1:16" x14ac:dyDescent="0.35">
      <c r="A659" t="s">
        <v>5404</v>
      </c>
      <c r="B659" t="s">
        <v>5405</v>
      </c>
      <c r="C659" t="s">
        <v>5214</v>
      </c>
      <c r="D659">
        <v>522</v>
      </c>
      <c r="E659">
        <v>550</v>
      </c>
      <c r="F659">
        <v>0.05</v>
      </c>
      <c r="G659">
        <v>4.4000000000000004</v>
      </c>
      <c r="H659">
        <v>12179</v>
      </c>
      <c r="I659" t="s">
        <v>5406</v>
      </c>
      <c r="J659" t="s">
        <v>5407</v>
      </c>
      <c r="K659" t="s">
        <v>5408</v>
      </c>
      <c r="L659" t="s">
        <v>5409</v>
      </c>
      <c r="M659" t="s">
        <v>5410</v>
      </c>
      <c r="N659" t="s">
        <v>5411</v>
      </c>
      <c r="O659" t="s">
        <v>5412</v>
      </c>
      <c r="P659" t="s">
        <v>5413</v>
      </c>
    </row>
    <row r="660" spans="1:16" x14ac:dyDescent="0.35">
      <c r="A660" t="s">
        <v>5414</v>
      </c>
      <c r="B660" t="s">
        <v>5415</v>
      </c>
      <c r="C660" t="s">
        <v>5416</v>
      </c>
      <c r="D660">
        <v>799</v>
      </c>
      <c r="E660">
        <v>1999</v>
      </c>
      <c r="F660">
        <v>0.6</v>
      </c>
      <c r="G660">
        <v>3.8</v>
      </c>
      <c r="H660">
        <v>12958</v>
      </c>
      <c r="I660" t="s">
        <v>5417</v>
      </c>
      <c r="J660" t="s">
        <v>5418</v>
      </c>
      <c r="K660" t="s">
        <v>5419</v>
      </c>
      <c r="L660" t="s">
        <v>5420</v>
      </c>
      <c r="M660" t="s">
        <v>5421</v>
      </c>
      <c r="N660" t="s">
        <v>5422</v>
      </c>
      <c r="O660" t="s">
        <v>5423</v>
      </c>
      <c r="P660" t="s">
        <v>5424</v>
      </c>
    </row>
    <row r="661" spans="1:16" x14ac:dyDescent="0.35">
      <c r="A661" t="s">
        <v>5425</v>
      </c>
      <c r="B661" t="s">
        <v>5426</v>
      </c>
      <c r="C661" t="s">
        <v>4845</v>
      </c>
      <c r="D661">
        <v>681</v>
      </c>
      <c r="E661">
        <v>1199</v>
      </c>
      <c r="F661">
        <v>0.43</v>
      </c>
      <c r="G661">
        <v>4.2</v>
      </c>
      <c r="H661">
        <v>8258</v>
      </c>
      <c r="I661" t="s">
        <v>5427</v>
      </c>
      <c r="J661" t="s">
        <v>5428</v>
      </c>
      <c r="K661" t="s">
        <v>5429</v>
      </c>
      <c r="L661" t="s">
        <v>5430</v>
      </c>
      <c r="M661" t="s">
        <v>5431</v>
      </c>
      <c r="N661" t="s">
        <v>5432</v>
      </c>
      <c r="O661" t="s">
        <v>5433</v>
      </c>
      <c r="P661" t="s">
        <v>5434</v>
      </c>
    </row>
    <row r="662" spans="1:16" x14ac:dyDescent="0.35">
      <c r="A662" t="s">
        <v>5435</v>
      </c>
      <c r="B662" t="s">
        <v>5436</v>
      </c>
      <c r="C662" t="s">
        <v>5437</v>
      </c>
      <c r="D662">
        <v>1199</v>
      </c>
      <c r="E662">
        <v>3490</v>
      </c>
      <c r="F662">
        <v>0.66</v>
      </c>
      <c r="G662">
        <v>4.0999999999999996</v>
      </c>
      <c r="H662">
        <v>11716</v>
      </c>
      <c r="I662" t="s">
        <v>5438</v>
      </c>
      <c r="J662" t="s">
        <v>5439</v>
      </c>
      <c r="K662" t="s">
        <v>5440</v>
      </c>
      <c r="L662" t="s">
        <v>5441</v>
      </c>
      <c r="M662" t="s">
        <v>5442</v>
      </c>
      <c r="N662" t="s">
        <v>5443</v>
      </c>
      <c r="O662" t="s">
        <v>5444</v>
      </c>
      <c r="P662" t="s">
        <v>5445</v>
      </c>
    </row>
    <row r="663" spans="1:16" x14ac:dyDescent="0.35">
      <c r="A663" t="s">
        <v>5446</v>
      </c>
      <c r="B663" t="s">
        <v>5447</v>
      </c>
      <c r="C663" t="s">
        <v>5448</v>
      </c>
      <c r="D663">
        <v>2499</v>
      </c>
      <c r="E663">
        <v>4999</v>
      </c>
      <c r="F663">
        <v>0.5</v>
      </c>
      <c r="G663">
        <v>4.4000000000000004</v>
      </c>
      <c r="H663">
        <v>35024</v>
      </c>
      <c r="I663" t="s">
        <v>5449</v>
      </c>
      <c r="J663" t="s">
        <v>5450</v>
      </c>
      <c r="K663" t="s">
        <v>5451</v>
      </c>
      <c r="L663" t="s">
        <v>5452</v>
      </c>
      <c r="M663" t="s">
        <v>5453</v>
      </c>
      <c r="N663" t="s">
        <v>5454</v>
      </c>
      <c r="O663" t="s">
        <v>5455</v>
      </c>
      <c r="P663" t="s">
        <v>5456</v>
      </c>
    </row>
    <row r="664" spans="1:16" x14ac:dyDescent="0.35">
      <c r="A664" t="s">
        <v>5457</v>
      </c>
      <c r="B664" t="s">
        <v>5458</v>
      </c>
      <c r="C664" t="s">
        <v>5459</v>
      </c>
      <c r="D664">
        <v>1799</v>
      </c>
      <c r="E664">
        <v>4999</v>
      </c>
      <c r="F664">
        <v>0.64</v>
      </c>
      <c r="G664">
        <v>4.0999999999999996</v>
      </c>
      <c r="H664">
        <v>55192</v>
      </c>
      <c r="I664" t="s">
        <v>5460</v>
      </c>
      <c r="J664" t="s">
        <v>5461</v>
      </c>
      <c r="K664" t="s">
        <v>5462</v>
      </c>
      <c r="L664" t="s">
        <v>5463</v>
      </c>
      <c r="M664" t="s">
        <v>5464</v>
      </c>
      <c r="N664" t="s">
        <v>5465</v>
      </c>
      <c r="O664" t="s">
        <v>5466</v>
      </c>
      <c r="P664" t="s">
        <v>5467</v>
      </c>
    </row>
    <row r="665" spans="1:16" x14ac:dyDescent="0.35">
      <c r="A665" t="s">
        <v>5468</v>
      </c>
      <c r="B665" t="s">
        <v>5469</v>
      </c>
      <c r="C665" t="s">
        <v>3059</v>
      </c>
      <c r="D665">
        <v>429</v>
      </c>
      <c r="E665">
        <v>599</v>
      </c>
      <c r="F665">
        <v>0.28000000000000003</v>
      </c>
      <c r="G665">
        <v>4.0999999999999996</v>
      </c>
      <c r="H665">
        <v>119466</v>
      </c>
      <c r="I665" t="s">
        <v>5470</v>
      </c>
      <c r="J665" t="s">
        <v>5471</v>
      </c>
      <c r="K665" t="s">
        <v>5472</v>
      </c>
      <c r="L665" t="s">
        <v>5473</v>
      </c>
      <c r="M665" t="s">
        <v>5474</v>
      </c>
      <c r="N665" t="s">
        <v>5475</v>
      </c>
      <c r="O665" t="s">
        <v>5476</v>
      </c>
      <c r="P665" t="s">
        <v>5477</v>
      </c>
    </row>
    <row r="666" spans="1:16" x14ac:dyDescent="0.35">
      <c r="A666" t="s">
        <v>5478</v>
      </c>
      <c r="B666" t="s">
        <v>5479</v>
      </c>
      <c r="C666" t="s">
        <v>4856</v>
      </c>
      <c r="D666">
        <v>100</v>
      </c>
      <c r="E666">
        <v>499</v>
      </c>
      <c r="F666">
        <v>0.8</v>
      </c>
      <c r="G666">
        <v>3.5</v>
      </c>
      <c r="H666">
        <v>9638</v>
      </c>
      <c r="I666" t="s">
        <v>5480</v>
      </c>
      <c r="J666" t="s">
        <v>5481</v>
      </c>
      <c r="K666" t="s">
        <v>5482</v>
      </c>
      <c r="L666" t="s">
        <v>5483</v>
      </c>
      <c r="M666" t="s">
        <v>5484</v>
      </c>
      <c r="N666" t="s">
        <v>5485</v>
      </c>
      <c r="O666" t="s">
        <v>5486</v>
      </c>
      <c r="P666" t="s">
        <v>5487</v>
      </c>
    </row>
    <row r="667" spans="1:16" x14ac:dyDescent="0.35">
      <c r="A667" t="s">
        <v>5488</v>
      </c>
      <c r="B667" t="s">
        <v>5489</v>
      </c>
      <c r="C667" t="s">
        <v>5007</v>
      </c>
      <c r="D667">
        <v>329</v>
      </c>
      <c r="E667">
        <v>399</v>
      </c>
      <c r="F667">
        <v>0.18</v>
      </c>
      <c r="G667">
        <v>3.6</v>
      </c>
      <c r="H667">
        <v>33735</v>
      </c>
      <c r="I667" t="s">
        <v>5490</v>
      </c>
      <c r="J667" t="s">
        <v>5491</v>
      </c>
      <c r="K667" t="s">
        <v>5492</v>
      </c>
      <c r="L667" t="s">
        <v>5493</v>
      </c>
      <c r="M667" t="s">
        <v>5494</v>
      </c>
      <c r="N667" t="s">
        <v>5495</v>
      </c>
      <c r="O667" t="s">
        <v>5496</v>
      </c>
      <c r="P667" t="s">
        <v>5497</v>
      </c>
    </row>
    <row r="668" spans="1:16" x14ac:dyDescent="0.35">
      <c r="A668" t="s">
        <v>87</v>
      </c>
      <c r="B668" t="s">
        <v>88</v>
      </c>
      <c r="C668" t="s">
        <v>18</v>
      </c>
      <c r="D668">
        <v>229</v>
      </c>
      <c r="E668">
        <v>299</v>
      </c>
      <c r="F668">
        <v>0.23</v>
      </c>
      <c r="G668">
        <v>4.3</v>
      </c>
      <c r="H668">
        <v>30411</v>
      </c>
      <c r="I668" t="s">
        <v>89</v>
      </c>
      <c r="J668" t="s">
        <v>90</v>
      </c>
      <c r="K668" t="s">
        <v>91</v>
      </c>
      <c r="L668" t="s">
        <v>92</v>
      </c>
      <c r="M668" t="s">
        <v>93</v>
      </c>
      <c r="N668" t="s">
        <v>94</v>
      </c>
      <c r="O668" t="s">
        <v>95</v>
      </c>
      <c r="P668" t="s">
        <v>5498</v>
      </c>
    </row>
    <row r="669" spans="1:16" x14ac:dyDescent="0.35">
      <c r="A669" t="s">
        <v>5499</v>
      </c>
      <c r="B669" t="s">
        <v>5500</v>
      </c>
      <c r="C669" t="s">
        <v>4845</v>
      </c>
      <c r="D669">
        <v>139</v>
      </c>
      <c r="E669">
        <v>299</v>
      </c>
      <c r="F669">
        <v>0.54</v>
      </c>
      <c r="G669">
        <v>3.8</v>
      </c>
      <c r="H669">
        <v>3044</v>
      </c>
      <c r="I669" t="s">
        <v>5501</v>
      </c>
      <c r="J669" t="s">
        <v>5502</v>
      </c>
      <c r="K669" t="s">
        <v>5503</v>
      </c>
      <c r="L669" t="s">
        <v>5504</v>
      </c>
      <c r="M669" t="s">
        <v>5505</v>
      </c>
      <c r="N669" t="s">
        <v>5506</v>
      </c>
      <c r="O669" t="s">
        <v>5507</v>
      </c>
      <c r="P669" t="s">
        <v>5508</v>
      </c>
    </row>
    <row r="670" spans="1:16" x14ac:dyDescent="0.35">
      <c r="A670" t="s">
        <v>5509</v>
      </c>
      <c r="B670" t="s">
        <v>5510</v>
      </c>
      <c r="C670" t="s">
        <v>4423</v>
      </c>
      <c r="D670">
        <v>1199</v>
      </c>
      <c r="E670">
        <v>2499</v>
      </c>
      <c r="F670">
        <v>0.52</v>
      </c>
      <c r="G670">
        <v>4</v>
      </c>
      <c r="H670">
        <v>33584</v>
      </c>
      <c r="I670" t="s">
        <v>5511</v>
      </c>
      <c r="J670" t="s">
        <v>5512</v>
      </c>
      <c r="K670" t="s">
        <v>5513</v>
      </c>
      <c r="L670" t="s">
        <v>5514</v>
      </c>
      <c r="M670" t="s">
        <v>5515</v>
      </c>
      <c r="N670" t="s">
        <v>5516</v>
      </c>
      <c r="O670" t="s">
        <v>5517</v>
      </c>
      <c r="P670" t="s">
        <v>5518</v>
      </c>
    </row>
    <row r="671" spans="1:16" x14ac:dyDescent="0.35">
      <c r="A671" t="s">
        <v>5519</v>
      </c>
      <c r="B671" t="s">
        <v>5520</v>
      </c>
      <c r="C671" t="s">
        <v>5521</v>
      </c>
      <c r="D671">
        <v>1049</v>
      </c>
      <c r="E671">
        <v>2299</v>
      </c>
      <c r="F671">
        <v>0.54</v>
      </c>
      <c r="G671">
        <v>3.9</v>
      </c>
      <c r="H671">
        <v>1779</v>
      </c>
      <c r="I671" t="s">
        <v>5522</v>
      </c>
      <c r="J671" t="s">
        <v>5523</v>
      </c>
      <c r="K671" t="s">
        <v>5524</v>
      </c>
      <c r="L671" t="s">
        <v>5525</v>
      </c>
      <c r="M671" t="s">
        <v>5526</v>
      </c>
      <c r="N671" t="s">
        <v>5527</v>
      </c>
      <c r="O671" t="s">
        <v>5528</v>
      </c>
      <c r="P671" t="s">
        <v>5529</v>
      </c>
    </row>
    <row r="672" spans="1:16" x14ac:dyDescent="0.35">
      <c r="A672" t="s">
        <v>3632</v>
      </c>
      <c r="B672" t="s">
        <v>3633</v>
      </c>
      <c r="C672" t="s">
        <v>3634</v>
      </c>
      <c r="D672">
        <v>119</v>
      </c>
      <c r="E672">
        <v>299</v>
      </c>
      <c r="F672">
        <v>0.6</v>
      </c>
      <c r="G672">
        <v>4.0999999999999996</v>
      </c>
      <c r="H672">
        <v>5999</v>
      </c>
      <c r="I672" t="s">
        <v>3635</v>
      </c>
      <c r="J672" t="s">
        <v>3636</v>
      </c>
      <c r="K672" t="s">
        <v>3637</v>
      </c>
      <c r="L672" t="s">
        <v>3638</v>
      </c>
      <c r="M672" t="s">
        <v>3639</v>
      </c>
      <c r="N672" t="s">
        <v>5530</v>
      </c>
      <c r="O672" t="s">
        <v>5531</v>
      </c>
      <c r="P672" t="s">
        <v>5532</v>
      </c>
    </row>
    <row r="673" spans="1:16" x14ac:dyDescent="0.35">
      <c r="A673" t="s">
        <v>113</v>
      </c>
      <c r="B673" t="s">
        <v>114</v>
      </c>
      <c r="C673" t="s">
        <v>18</v>
      </c>
      <c r="D673">
        <v>154</v>
      </c>
      <c r="E673">
        <v>339</v>
      </c>
      <c r="F673">
        <v>0.55000000000000004</v>
      </c>
      <c r="G673">
        <v>4.3</v>
      </c>
      <c r="H673">
        <v>13391</v>
      </c>
      <c r="I673" t="s">
        <v>115</v>
      </c>
      <c r="J673" t="s">
        <v>116</v>
      </c>
      <c r="K673" t="s">
        <v>117</v>
      </c>
      <c r="L673" t="s">
        <v>118</v>
      </c>
      <c r="M673" t="s">
        <v>119</v>
      </c>
      <c r="N673" t="s">
        <v>120</v>
      </c>
      <c r="O673" t="s">
        <v>5533</v>
      </c>
      <c r="P673" t="s">
        <v>5534</v>
      </c>
    </row>
    <row r="674" spans="1:16" x14ac:dyDescent="0.35">
      <c r="A674" t="s">
        <v>5535</v>
      </c>
      <c r="B674" t="s">
        <v>5536</v>
      </c>
      <c r="C674" t="s">
        <v>5537</v>
      </c>
      <c r="D674">
        <v>225</v>
      </c>
      <c r="E674">
        <v>250</v>
      </c>
      <c r="F674">
        <v>0.1</v>
      </c>
      <c r="G674">
        <v>4.4000000000000004</v>
      </c>
      <c r="H674">
        <v>26556</v>
      </c>
      <c r="I674" t="s">
        <v>5538</v>
      </c>
      <c r="J674" t="s">
        <v>5539</v>
      </c>
      <c r="K674" t="s">
        <v>5540</v>
      </c>
      <c r="L674" t="s">
        <v>5541</v>
      </c>
      <c r="M674" t="s">
        <v>5542</v>
      </c>
      <c r="N674" t="s">
        <v>5543</v>
      </c>
      <c r="O674" t="s">
        <v>5544</v>
      </c>
      <c r="P674" t="s">
        <v>5545</v>
      </c>
    </row>
    <row r="675" spans="1:16" x14ac:dyDescent="0.35">
      <c r="A675" t="s">
        <v>5546</v>
      </c>
      <c r="B675" t="s">
        <v>5547</v>
      </c>
      <c r="C675" t="s">
        <v>4877</v>
      </c>
      <c r="D675">
        <v>656</v>
      </c>
      <c r="E675">
        <v>1499</v>
      </c>
      <c r="F675">
        <v>0.56000000000000005</v>
      </c>
      <c r="G675">
        <v>4.3</v>
      </c>
      <c r="H675">
        <v>25903</v>
      </c>
      <c r="I675" t="s">
        <v>5548</v>
      </c>
      <c r="J675" t="s">
        <v>5549</v>
      </c>
      <c r="K675" t="s">
        <v>5550</v>
      </c>
      <c r="L675" t="s">
        <v>5551</v>
      </c>
      <c r="M675" t="s">
        <v>5552</v>
      </c>
      <c r="N675" t="s">
        <v>5553</v>
      </c>
      <c r="O675" t="s">
        <v>5554</v>
      </c>
      <c r="P675" t="s">
        <v>5555</v>
      </c>
    </row>
    <row r="676" spans="1:16" x14ac:dyDescent="0.35">
      <c r="A676" t="s">
        <v>5556</v>
      </c>
      <c r="B676" t="s">
        <v>5557</v>
      </c>
      <c r="C676" t="s">
        <v>4834</v>
      </c>
      <c r="D676">
        <v>1109</v>
      </c>
      <c r="E676">
        <v>2800</v>
      </c>
      <c r="F676">
        <v>0.6</v>
      </c>
      <c r="G676">
        <v>4.3</v>
      </c>
      <c r="H676">
        <v>53464</v>
      </c>
      <c r="I676" t="s">
        <v>5558</v>
      </c>
      <c r="J676" t="s">
        <v>5559</v>
      </c>
      <c r="K676" t="s">
        <v>5560</v>
      </c>
      <c r="L676" t="s">
        <v>5561</v>
      </c>
      <c r="M676" t="s">
        <v>5562</v>
      </c>
      <c r="N676" t="s">
        <v>5563</v>
      </c>
      <c r="O676" t="s">
        <v>5564</v>
      </c>
      <c r="P676" t="s">
        <v>5565</v>
      </c>
    </row>
    <row r="677" spans="1:16" x14ac:dyDescent="0.35">
      <c r="A677" t="s">
        <v>3603</v>
      </c>
      <c r="B677" t="s">
        <v>3604</v>
      </c>
      <c r="C677" t="s">
        <v>2941</v>
      </c>
      <c r="D677">
        <v>2999</v>
      </c>
      <c r="E677">
        <v>7990</v>
      </c>
      <c r="F677">
        <v>0.62</v>
      </c>
      <c r="G677">
        <v>4.0999999999999996</v>
      </c>
      <c r="H677">
        <v>48448</v>
      </c>
      <c r="I677" t="s">
        <v>3416</v>
      </c>
      <c r="J677" t="s">
        <v>3605</v>
      </c>
      <c r="K677" t="s">
        <v>3606</v>
      </c>
      <c r="L677" t="s">
        <v>3607</v>
      </c>
      <c r="M677" t="s">
        <v>3608</v>
      </c>
      <c r="N677" t="s">
        <v>3609</v>
      </c>
      <c r="O677" t="s">
        <v>5566</v>
      </c>
      <c r="P677" t="s">
        <v>5567</v>
      </c>
    </row>
    <row r="678" spans="1:16" x14ac:dyDescent="0.35">
      <c r="A678" t="s">
        <v>5568</v>
      </c>
      <c r="B678" t="s">
        <v>5569</v>
      </c>
      <c r="C678" t="s">
        <v>5361</v>
      </c>
      <c r="D678">
        <v>169</v>
      </c>
      <c r="E678">
        <v>299</v>
      </c>
      <c r="F678">
        <v>0.43</v>
      </c>
      <c r="G678">
        <v>4.4000000000000004</v>
      </c>
      <c r="H678">
        <v>5176</v>
      </c>
      <c r="I678" t="s">
        <v>5570</v>
      </c>
      <c r="J678" t="s">
        <v>5571</v>
      </c>
      <c r="K678" t="s">
        <v>5572</v>
      </c>
      <c r="L678" t="s">
        <v>5573</v>
      </c>
      <c r="M678" t="s">
        <v>5574</v>
      </c>
      <c r="N678" t="s">
        <v>5575</v>
      </c>
      <c r="O678" t="s">
        <v>5576</v>
      </c>
      <c r="P678" t="s">
        <v>5577</v>
      </c>
    </row>
    <row r="679" spans="1:16" x14ac:dyDescent="0.35">
      <c r="A679" t="s">
        <v>5578</v>
      </c>
      <c r="B679" t="s">
        <v>5579</v>
      </c>
      <c r="C679" t="s">
        <v>5265</v>
      </c>
      <c r="D679">
        <v>309</v>
      </c>
      <c r="E679">
        <v>404</v>
      </c>
      <c r="F679">
        <v>0.24</v>
      </c>
      <c r="G679">
        <v>4.4000000000000004</v>
      </c>
      <c r="H679">
        <v>8614</v>
      </c>
      <c r="I679" t="s">
        <v>5580</v>
      </c>
      <c r="J679" t="s">
        <v>5581</v>
      </c>
      <c r="K679" t="s">
        <v>5582</v>
      </c>
      <c r="L679" t="s">
        <v>5583</v>
      </c>
      <c r="M679" t="s">
        <v>5584</v>
      </c>
      <c r="N679" t="s">
        <v>5585</v>
      </c>
      <c r="O679" t="s">
        <v>5586</v>
      </c>
      <c r="P679" t="s">
        <v>5587</v>
      </c>
    </row>
    <row r="680" spans="1:16" x14ac:dyDescent="0.35">
      <c r="A680" t="s">
        <v>5588</v>
      </c>
      <c r="B680" t="s">
        <v>5589</v>
      </c>
      <c r="C680" t="s">
        <v>4423</v>
      </c>
      <c r="D680">
        <v>599</v>
      </c>
      <c r="E680">
        <v>1399</v>
      </c>
      <c r="F680">
        <v>0.56999999999999995</v>
      </c>
      <c r="G680">
        <v>3.8</v>
      </c>
      <c r="H680">
        <v>60026</v>
      </c>
      <c r="I680" t="s">
        <v>5590</v>
      </c>
      <c r="J680" t="s">
        <v>5591</v>
      </c>
      <c r="K680" t="s">
        <v>5592</v>
      </c>
      <c r="L680" t="s">
        <v>5593</v>
      </c>
      <c r="M680" t="s">
        <v>5594</v>
      </c>
      <c r="N680" t="s">
        <v>5595</v>
      </c>
      <c r="O680" t="s">
        <v>5596</v>
      </c>
      <c r="P680" t="s">
        <v>5597</v>
      </c>
    </row>
    <row r="681" spans="1:16" x14ac:dyDescent="0.35">
      <c r="A681" t="s">
        <v>5598</v>
      </c>
      <c r="B681" t="s">
        <v>5599</v>
      </c>
      <c r="C681" t="s">
        <v>5007</v>
      </c>
      <c r="D681">
        <v>299</v>
      </c>
      <c r="E681">
        <v>599</v>
      </c>
      <c r="F681">
        <v>0.5</v>
      </c>
      <c r="G681">
        <v>3.8</v>
      </c>
      <c r="H681">
        <v>3066</v>
      </c>
      <c r="I681" t="s">
        <v>5600</v>
      </c>
      <c r="J681" t="s">
        <v>5601</v>
      </c>
      <c r="K681" t="s">
        <v>5602</v>
      </c>
      <c r="L681" t="s">
        <v>5603</v>
      </c>
      <c r="M681" t="s">
        <v>5604</v>
      </c>
      <c r="N681" t="s">
        <v>5605</v>
      </c>
      <c r="O681" t="s">
        <v>5606</v>
      </c>
      <c r="P681" t="s">
        <v>5607</v>
      </c>
    </row>
    <row r="682" spans="1:16" x14ac:dyDescent="0.35">
      <c r="A682" t="s">
        <v>5608</v>
      </c>
      <c r="B682" t="s">
        <v>5609</v>
      </c>
      <c r="C682" t="s">
        <v>4877</v>
      </c>
      <c r="D682">
        <v>449</v>
      </c>
      <c r="E682">
        <v>999</v>
      </c>
      <c r="F682">
        <v>0.55000000000000004</v>
      </c>
      <c r="G682">
        <v>4</v>
      </c>
      <c r="H682">
        <v>2102</v>
      </c>
      <c r="I682" t="s">
        <v>5610</v>
      </c>
      <c r="J682" t="s">
        <v>5611</v>
      </c>
      <c r="K682" t="s">
        <v>5612</v>
      </c>
      <c r="L682" t="s">
        <v>5613</v>
      </c>
      <c r="M682" t="s">
        <v>5614</v>
      </c>
      <c r="N682" t="s">
        <v>5615</v>
      </c>
      <c r="O682" t="s">
        <v>5616</v>
      </c>
      <c r="P682" t="s">
        <v>5617</v>
      </c>
    </row>
    <row r="683" spans="1:16" x14ac:dyDescent="0.35">
      <c r="A683" t="s">
        <v>5618</v>
      </c>
      <c r="B683" t="s">
        <v>5619</v>
      </c>
      <c r="C683" t="s">
        <v>4845</v>
      </c>
      <c r="D683">
        <v>799</v>
      </c>
      <c r="E683">
        <v>1295</v>
      </c>
      <c r="F683">
        <v>0.38</v>
      </c>
      <c r="G683">
        <v>4.4000000000000004</v>
      </c>
      <c r="H683">
        <v>34852</v>
      </c>
      <c r="I683" t="s">
        <v>5620</v>
      </c>
      <c r="J683" t="s">
        <v>5621</v>
      </c>
      <c r="K683" t="s">
        <v>5622</v>
      </c>
      <c r="L683" t="s">
        <v>5623</v>
      </c>
      <c r="M683" t="s">
        <v>5624</v>
      </c>
      <c r="N683" t="s">
        <v>5625</v>
      </c>
      <c r="O683" t="s">
        <v>5626</v>
      </c>
      <c r="P683" t="s">
        <v>5627</v>
      </c>
    </row>
    <row r="684" spans="1:16" x14ac:dyDescent="0.35">
      <c r="A684" t="s">
        <v>128</v>
      </c>
      <c r="B684" t="s">
        <v>129</v>
      </c>
      <c r="C684" t="s">
        <v>130</v>
      </c>
      <c r="D684">
        <v>219</v>
      </c>
      <c r="E684">
        <v>700</v>
      </c>
      <c r="F684">
        <v>0.69</v>
      </c>
      <c r="G684">
        <v>4.4000000000000004</v>
      </c>
      <c r="H684">
        <v>426972</v>
      </c>
      <c r="I684" t="s">
        <v>131</v>
      </c>
      <c r="J684" t="s">
        <v>132</v>
      </c>
      <c r="K684" t="s">
        <v>133</v>
      </c>
      <c r="L684" t="s">
        <v>134</v>
      </c>
      <c r="M684" t="s">
        <v>135</v>
      </c>
      <c r="N684" t="s">
        <v>136</v>
      </c>
      <c r="O684" t="s">
        <v>137</v>
      </c>
      <c r="P684" t="s">
        <v>5628</v>
      </c>
    </row>
    <row r="685" spans="1:16" x14ac:dyDescent="0.35">
      <c r="A685" t="s">
        <v>5629</v>
      </c>
      <c r="B685" t="s">
        <v>5630</v>
      </c>
      <c r="C685" t="s">
        <v>5631</v>
      </c>
      <c r="D685">
        <v>157</v>
      </c>
      <c r="E685">
        <v>160</v>
      </c>
      <c r="F685">
        <v>0.02</v>
      </c>
      <c r="G685">
        <v>4.5</v>
      </c>
      <c r="H685">
        <v>8618</v>
      </c>
      <c r="I685" t="s">
        <v>5632</v>
      </c>
      <c r="J685" t="s">
        <v>5633</v>
      </c>
      <c r="K685" t="s">
        <v>5634</v>
      </c>
      <c r="L685" t="s">
        <v>5635</v>
      </c>
      <c r="M685" t="s">
        <v>5636</v>
      </c>
      <c r="N685" t="s">
        <v>5637</v>
      </c>
      <c r="O685" t="s">
        <v>5638</v>
      </c>
      <c r="P685" t="s">
        <v>5639</v>
      </c>
    </row>
    <row r="686" spans="1:16" x14ac:dyDescent="0.35">
      <c r="A686" t="s">
        <v>3689</v>
      </c>
      <c r="B686" t="s">
        <v>3690</v>
      </c>
      <c r="C686" t="s">
        <v>3017</v>
      </c>
      <c r="D686">
        <v>369</v>
      </c>
      <c r="E686">
        <v>1600</v>
      </c>
      <c r="F686">
        <v>0.77</v>
      </c>
      <c r="G686">
        <v>4</v>
      </c>
      <c r="H686">
        <v>32625</v>
      </c>
      <c r="I686" t="s">
        <v>5640</v>
      </c>
      <c r="J686" t="s">
        <v>3692</v>
      </c>
      <c r="K686" t="s">
        <v>3693</v>
      </c>
      <c r="L686" t="s">
        <v>3694</v>
      </c>
      <c r="M686" t="s">
        <v>3695</v>
      </c>
      <c r="N686" t="s">
        <v>3696</v>
      </c>
      <c r="O686" t="s">
        <v>5641</v>
      </c>
      <c r="P686" t="s">
        <v>5642</v>
      </c>
    </row>
    <row r="687" spans="1:16" x14ac:dyDescent="0.35">
      <c r="A687" t="s">
        <v>5643</v>
      </c>
      <c r="B687" t="s">
        <v>5644</v>
      </c>
      <c r="C687" t="s">
        <v>4845</v>
      </c>
      <c r="D687">
        <v>599</v>
      </c>
      <c r="E687">
        <v>899</v>
      </c>
      <c r="F687">
        <v>0.33</v>
      </c>
      <c r="G687">
        <v>4</v>
      </c>
      <c r="H687">
        <v>4018</v>
      </c>
      <c r="I687" t="s">
        <v>5645</v>
      </c>
      <c r="J687" t="s">
        <v>5646</v>
      </c>
      <c r="K687" t="s">
        <v>5647</v>
      </c>
      <c r="L687" t="s">
        <v>5648</v>
      </c>
      <c r="M687" t="s">
        <v>5649</v>
      </c>
      <c r="N687" t="s">
        <v>5650</v>
      </c>
      <c r="O687" t="s">
        <v>5651</v>
      </c>
      <c r="P687" t="s">
        <v>5652</v>
      </c>
    </row>
    <row r="688" spans="1:16" x14ac:dyDescent="0.35">
      <c r="A688" t="s">
        <v>5653</v>
      </c>
      <c r="B688" t="s">
        <v>5654</v>
      </c>
      <c r="C688" t="s">
        <v>5655</v>
      </c>
      <c r="D688">
        <v>479</v>
      </c>
      <c r="E688">
        <v>599</v>
      </c>
      <c r="F688">
        <v>0.2</v>
      </c>
      <c r="G688">
        <v>4.3</v>
      </c>
      <c r="H688">
        <v>11687</v>
      </c>
      <c r="I688" t="s">
        <v>5656</v>
      </c>
      <c r="J688" t="s">
        <v>5657</v>
      </c>
      <c r="K688" t="s">
        <v>5658</v>
      </c>
      <c r="L688" t="s">
        <v>5659</v>
      </c>
      <c r="M688" t="s">
        <v>5660</v>
      </c>
      <c r="N688" t="s">
        <v>5661</v>
      </c>
      <c r="O688" t="s">
        <v>5662</v>
      </c>
      <c r="P688" t="s">
        <v>5663</v>
      </c>
    </row>
    <row r="689" spans="1:16" x14ac:dyDescent="0.35">
      <c r="A689" t="s">
        <v>139</v>
      </c>
      <c r="B689" t="s">
        <v>140</v>
      </c>
      <c r="C689" t="s">
        <v>18</v>
      </c>
      <c r="D689">
        <v>350</v>
      </c>
      <c r="E689">
        <v>899</v>
      </c>
      <c r="F689">
        <v>0.61</v>
      </c>
      <c r="G689">
        <v>4.2</v>
      </c>
      <c r="H689">
        <v>2262</v>
      </c>
      <c r="I689" t="s">
        <v>141</v>
      </c>
      <c r="J689" t="s">
        <v>142</v>
      </c>
      <c r="K689" t="s">
        <v>143</v>
      </c>
      <c r="L689" t="s">
        <v>144</v>
      </c>
      <c r="M689" t="s">
        <v>145</v>
      </c>
      <c r="N689" t="s">
        <v>146</v>
      </c>
      <c r="O689" t="s">
        <v>147</v>
      </c>
      <c r="P689" t="s">
        <v>5664</v>
      </c>
    </row>
    <row r="690" spans="1:16" x14ac:dyDescent="0.35">
      <c r="A690" t="s">
        <v>5665</v>
      </c>
      <c r="B690" t="s">
        <v>5666</v>
      </c>
      <c r="C690" t="s">
        <v>3059</v>
      </c>
      <c r="D690">
        <v>1598</v>
      </c>
      <c r="E690">
        <v>2990</v>
      </c>
      <c r="F690">
        <v>0.47</v>
      </c>
      <c r="G690">
        <v>3.8</v>
      </c>
      <c r="H690">
        <v>11015</v>
      </c>
      <c r="I690" t="s">
        <v>5667</v>
      </c>
      <c r="J690" t="s">
        <v>5668</v>
      </c>
      <c r="K690" t="s">
        <v>5669</v>
      </c>
      <c r="L690" t="s">
        <v>5670</v>
      </c>
      <c r="M690" t="s">
        <v>5671</v>
      </c>
      <c r="N690" t="s">
        <v>5672</v>
      </c>
      <c r="O690" t="s">
        <v>5673</v>
      </c>
      <c r="P690" t="s">
        <v>5674</v>
      </c>
    </row>
    <row r="691" spans="1:16" x14ac:dyDescent="0.35">
      <c r="A691" t="s">
        <v>5675</v>
      </c>
      <c r="B691" t="s">
        <v>5676</v>
      </c>
      <c r="C691" t="s">
        <v>5677</v>
      </c>
      <c r="D691">
        <v>599</v>
      </c>
      <c r="E691">
        <v>899</v>
      </c>
      <c r="F691">
        <v>0.33</v>
      </c>
      <c r="G691">
        <v>4.3</v>
      </c>
      <c r="H691">
        <v>95116</v>
      </c>
      <c r="I691" t="s">
        <v>5678</v>
      </c>
      <c r="J691" t="s">
        <v>5679</v>
      </c>
      <c r="K691" t="s">
        <v>5680</v>
      </c>
      <c r="L691" t="s">
        <v>5681</v>
      </c>
      <c r="M691" t="s">
        <v>5682</v>
      </c>
      <c r="N691" t="s">
        <v>5683</v>
      </c>
      <c r="O691" t="s">
        <v>5684</v>
      </c>
      <c r="P691" t="s">
        <v>5685</v>
      </c>
    </row>
    <row r="692" spans="1:16" x14ac:dyDescent="0.35">
      <c r="A692" t="s">
        <v>149</v>
      </c>
      <c r="B692" t="s">
        <v>150</v>
      </c>
      <c r="C692" t="s">
        <v>18</v>
      </c>
      <c r="D692">
        <v>159</v>
      </c>
      <c r="E692">
        <v>399</v>
      </c>
      <c r="F692">
        <v>0.6</v>
      </c>
      <c r="G692">
        <v>4.0999999999999996</v>
      </c>
      <c r="H692">
        <v>4768</v>
      </c>
      <c r="I692" t="s">
        <v>59</v>
      </c>
      <c r="J692" t="s">
        <v>151</v>
      </c>
      <c r="K692" t="s">
        <v>152</v>
      </c>
      <c r="L692" t="s">
        <v>153</v>
      </c>
      <c r="M692" t="s">
        <v>154</v>
      </c>
      <c r="N692" t="s">
        <v>155</v>
      </c>
      <c r="O692" t="s">
        <v>156</v>
      </c>
      <c r="P692" t="s">
        <v>5686</v>
      </c>
    </row>
    <row r="693" spans="1:16" x14ac:dyDescent="0.35">
      <c r="A693" t="s">
        <v>5687</v>
      </c>
      <c r="B693" t="s">
        <v>5688</v>
      </c>
      <c r="C693" t="s">
        <v>4834</v>
      </c>
      <c r="D693">
        <v>1299</v>
      </c>
      <c r="E693">
        <v>3000</v>
      </c>
      <c r="F693">
        <v>0.56999999999999995</v>
      </c>
      <c r="G693">
        <v>4.3</v>
      </c>
      <c r="H693">
        <v>23022</v>
      </c>
      <c r="I693" t="s">
        <v>5689</v>
      </c>
      <c r="J693" t="s">
        <v>5690</v>
      </c>
      <c r="K693" t="s">
        <v>5691</v>
      </c>
      <c r="L693" t="s">
        <v>5692</v>
      </c>
      <c r="M693" t="s">
        <v>5693</v>
      </c>
      <c r="N693" t="s">
        <v>5694</v>
      </c>
      <c r="O693" t="s">
        <v>5695</v>
      </c>
      <c r="P693" t="s">
        <v>5696</v>
      </c>
    </row>
    <row r="694" spans="1:16" x14ac:dyDescent="0.35">
      <c r="A694" t="s">
        <v>3782</v>
      </c>
      <c r="B694" t="s">
        <v>3783</v>
      </c>
      <c r="C694" t="s">
        <v>2941</v>
      </c>
      <c r="D694">
        <v>1599</v>
      </c>
      <c r="E694">
        <v>4999</v>
      </c>
      <c r="F694">
        <v>0.68</v>
      </c>
      <c r="G694">
        <v>4</v>
      </c>
      <c r="H694">
        <v>67951</v>
      </c>
      <c r="I694" t="s">
        <v>3784</v>
      </c>
      <c r="J694" t="s">
        <v>5697</v>
      </c>
      <c r="K694" t="s">
        <v>5698</v>
      </c>
      <c r="L694" t="s">
        <v>5699</v>
      </c>
      <c r="M694" t="s">
        <v>5700</v>
      </c>
      <c r="N694" t="s">
        <v>5701</v>
      </c>
      <c r="O694" t="s">
        <v>5702</v>
      </c>
      <c r="P694" t="s">
        <v>5703</v>
      </c>
    </row>
    <row r="695" spans="1:16" x14ac:dyDescent="0.35">
      <c r="A695" t="s">
        <v>5704</v>
      </c>
      <c r="B695" t="s">
        <v>5705</v>
      </c>
      <c r="C695" t="s">
        <v>5706</v>
      </c>
      <c r="D695">
        <v>294</v>
      </c>
      <c r="E695">
        <v>4999</v>
      </c>
      <c r="F695">
        <v>0.94</v>
      </c>
      <c r="G695">
        <v>4.3</v>
      </c>
      <c r="H695">
        <v>4426</v>
      </c>
      <c r="I695" t="s">
        <v>5707</v>
      </c>
      <c r="J695" t="s">
        <v>5708</v>
      </c>
      <c r="K695" t="s">
        <v>5709</v>
      </c>
      <c r="L695" t="s">
        <v>5710</v>
      </c>
      <c r="M695" t="s">
        <v>5711</v>
      </c>
      <c r="N695" t="s">
        <v>5712</v>
      </c>
      <c r="O695" t="s">
        <v>5713</v>
      </c>
      <c r="P695" t="s">
        <v>5714</v>
      </c>
    </row>
    <row r="696" spans="1:16" x14ac:dyDescent="0.35">
      <c r="A696" t="s">
        <v>5715</v>
      </c>
      <c r="B696" t="s">
        <v>5716</v>
      </c>
      <c r="C696" t="s">
        <v>5265</v>
      </c>
      <c r="D696">
        <v>828</v>
      </c>
      <c r="E696">
        <v>861</v>
      </c>
      <c r="F696">
        <v>0.04</v>
      </c>
      <c r="G696">
        <v>4.2</v>
      </c>
      <c r="H696">
        <v>4567</v>
      </c>
      <c r="I696" t="s">
        <v>5717</v>
      </c>
      <c r="J696" t="s">
        <v>5718</v>
      </c>
      <c r="K696" t="s">
        <v>5719</v>
      </c>
      <c r="L696" t="s">
        <v>5720</v>
      </c>
      <c r="M696" t="s">
        <v>5721</v>
      </c>
      <c r="N696" t="s">
        <v>5722</v>
      </c>
      <c r="O696" t="s">
        <v>5723</v>
      </c>
      <c r="P696" t="s">
        <v>5724</v>
      </c>
    </row>
    <row r="697" spans="1:16" x14ac:dyDescent="0.35">
      <c r="A697" t="s">
        <v>5725</v>
      </c>
      <c r="B697" t="s">
        <v>5726</v>
      </c>
      <c r="C697" t="s">
        <v>4423</v>
      </c>
      <c r="D697">
        <v>745</v>
      </c>
      <c r="E697">
        <v>795</v>
      </c>
      <c r="F697">
        <v>0.06</v>
      </c>
      <c r="G697">
        <v>4</v>
      </c>
      <c r="H697">
        <v>13797</v>
      </c>
      <c r="I697" t="s">
        <v>5727</v>
      </c>
      <c r="J697" t="s">
        <v>5728</v>
      </c>
      <c r="K697" t="s">
        <v>5729</v>
      </c>
      <c r="L697" t="s">
        <v>5730</v>
      </c>
      <c r="M697" t="s">
        <v>5731</v>
      </c>
      <c r="N697" t="s">
        <v>5732</v>
      </c>
      <c r="O697" t="s">
        <v>5733</v>
      </c>
      <c r="P697" t="s">
        <v>5734</v>
      </c>
    </row>
    <row r="698" spans="1:16" x14ac:dyDescent="0.35">
      <c r="A698" t="s">
        <v>5735</v>
      </c>
      <c r="B698" t="s">
        <v>5736</v>
      </c>
      <c r="C698" t="s">
        <v>5737</v>
      </c>
      <c r="D698">
        <v>1549</v>
      </c>
      <c r="E698">
        <v>2495</v>
      </c>
      <c r="F698">
        <v>0.38</v>
      </c>
      <c r="G698">
        <v>4.4000000000000004</v>
      </c>
      <c r="H698">
        <v>15137</v>
      </c>
      <c r="I698" t="s">
        <v>5738</v>
      </c>
      <c r="J698" t="s">
        <v>5739</v>
      </c>
      <c r="K698" t="s">
        <v>5740</v>
      </c>
      <c r="L698" t="s">
        <v>5741</v>
      </c>
      <c r="M698" t="s">
        <v>5742</v>
      </c>
      <c r="N698" t="s">
        <v>5743</v>
      </c>
      <c r="O698" t="s">
        <v>5744</v>
      </c>
      <c r="P698" t="s">
        <v>5745</v>
      </c>
    </row>
    <row r="699" spans="1:16" x14ac:dyDescent="0.35">
      <c r="A699" t="s">
        <v>158</v>
      </c>
      <c r="B699" t="s">
        <v>159</v>
      </c>
      <c r="C699" t="s">
        <v>18</v>
      </c>
      <c r="D699">
        <v>349</v>
      </c>
      <c r="E699">
        <v>399</v>
      </c>
      <c r="F699">
        <v>0.13</v>
      </c>
      <c r="G699">
        <v>4.4000000000000004</v>
      </c>
      <c r="H699">
        <v>18757</v>
      </c>
      <c r="I699" t="s">
        <v>5746</v>
      </c>
      <c r="J699" t="s">
        <v>161</v>
      </c>
      <c r="K699" t="s">
        <v>162</v>
      </c>
      <c r="L699" t="s">
        <v>163</v>
      </c>
      <c r="M699" t="s">
        <v>164</v>
      </c>
      <c r="N699" t="s">
        <v>3902</v>
      </c>
      <c r="O699" t="s">
        <v>5747</v>
      </c>
      <c r="P699" t="s">
        <v>5748</v>
      </c>
    </row>
    <row r="700" spans="1:16" x14ac:dyDescent="0.35">
      <c r="A700" t="s">
        <v>204</v>
      </c>
      <c r="B700" t="s">
        <v>205</v>
      </c>
      <c r="C700" t="s">
        <v>18</v>
      </c>
      <c r="D700">
        <v>970</v>
      </c>
      <c r="E700">
        <v>1799</v>
      </c>
      <c r="F700">
        <v>0.46</v>
      </c>
      <c r="G700">
        <v>4.5</v>
      </c>
      <c r="H700">
        <v>815</v>
      </c>
      <c r="I700" t="s">
        <v>206</v>
      </c>
      <c r="J700" t="s">
        <v>207</v>
      </c>
      <c r="K700" t="s">
        <v>208</v>
      </c>
      <c r="L700" t="s">
        <v>209</v>
      </c>
      <c r="M700" t="s">
        <v>210</v>
      </c>
      <c r="N700" t="s">
        <v>211</v>
      </c>
      <c r="O700" t="s">
        <v>5749</v>
      </c>
      <c r="P700" t="s">
        <v>5750</v>
      </c>
    </row>
    <row r="701" spans="1:16" x14ac:dyDescent="0.35">
      <c r="A701" t="s">
        <v>5751</v>
      </c>
      <c r="B701" t="s">
        <v>5752</v>
      </c>
      <c r="C701" t="s">
        <v>5225</v>
      </c>
      <c r="D701">
        <v>1469</v>
      </c>
      <c r="E701">
        <v>2499</v>
      </c>
      <c r="F701">
        <v>0.41</v>
      </c>
      <c r="G701">
        <v>4.2</v>
      </c>
      <c r="H701">
        <v>156638</v>
      </c>
      <c r="I701" t="s">
        <v>5753</v>
      </c>
      <c r="J701" t="s">
        <v>5754</v>
      </c>
      <c r="K701" t="s">
        <v>5755</v>
      </c>
      <c r="L701" t="s">
        <v>5756</v>
      </c>
      <c r="M701" t="s">
        <v>5757</v>
      </c>
      <c r="N701" t="s">
        <v>5758</v>
      </c>
      <c r="O701" t="s">
        <v>5759</v>
      </c>
      <c r="P701" t="s">
        <v>5760</v>
      </c>
    </row>
    <row r="702" spans="1:16" x14ac:dyDescent="0.35">
      <c r="A702" t="s">
        <v>5761</v>
      </c>
      <c r="B702" t="s">
        <v>5762</v>
      </c>
      <c r="C702" t="s">
        <v>5763</v>
      </c>
      <c r="D702">
        <v>198</v>
      </c>
      <c r="E702">
        <v>800</v>
      </c>
      <c r="F702">
        <v>0.75</v>
      </c>
      <c r="G702">
        <v>4.0999999999999996</v>
      </c>
      <c r="H702">
        <v>9344</v>
      </c>
      <c r="I702" t="s">
        <v>5764</v>
      </c>
      <c r="J702" t="s">
        <v>5765</v>
      </c>
      <c r="K702" t="s">
        <v>5766</v>
      </c>
      <c r="L702" t="s">
        <v>5767</v>
      </c>
      <c r="M702" t="s">
        <v>5768</v>
      </c>
      <c r="N702" t="s">
        <v>5769</v>
      </c>
      <c r="O702" t="s">
        <v>5770</v>
      </c>
      <c r="P702" t="s">
        <v>5771</v>
      </c>
    </row>
    <row r="703" spans="1:16" x14ac:dyDescent="0.35">
      <c r="A703" t="s">
        <v>5772</v>
      </c>
      <c r="B703" t="s">
        <v>5773</v>
      </c>
      <c r="C703" t="s">
        <v>5774</v>
      </c>
      <c r="D703">
        <v>549</v>
      </c>
      <c r="E703">
        <v>549</v>
      </c>
      <c r="F703">
        <v>0</v>
      </c>
      <c r="G703">
        <v>4.5</v>
      </c>
      <c r="H703">
        <v>4875</v>
      </c>
      <c r="I703" t="s">
        <v>5775</v>
      </c>
      <c r="J703" t="s">
        <v>5776</v>
      </c>
      <c r="K703" t="s">
        <v>5777</v>
      </c>
      <c r="L703" t="s">
        <v>5778</v>
      </c>
      <c r="M703" t="s">
        <v>5779</v>
      </c>
      <c r="N703" t="s">
        <v>5780</v>
      </c>
      <c r="O703" t="s">
        <v>5781</v>
      </c>
      <c r="P703" t="s">
        <v>5782</v>
      </c>
    </row>
    <row r="704" spans="1:16" x14ac:dyDescent="0.35">
      <c r="A704" t="s">
        <v>3959</v>
      </c>
      <c r="B704" t="s">
        <v>3960</v>
      </c>
      <c r="C704" t="s">
        <v>2941</v>
      </c>
      <c r="D704">
        <v>2999</v>
      </c>
      <c r="E704">
        <v>9999</v>
      </c>
      <c r="F704">
        <v>0.7</v>
      </c>
      <c r="G704">
        <v>4.2</v>
      </c>
      <c r="H704">
        <v>20881</v>
      </c>
      <c r="I704" t="s">
        <v>3961</v>
      </c>
      <c r="J704" t="s">
        <v>3962</v>
      </c>
      <c r="K704" t="s">
        <v>3963</v>
      </c>
      <c r="L704" t="s">
        <v>3964</v>
      </c>
      <c r="M704" t="s">
        <v>3965</v>
      </c>
      <c r="N704" t="s">
        <v>3966</v>
      </c>
      <c r="O704" t="s">
        <v>5783</v>
      </c>
      <c r="P704" t="s">
        <v>5784</v>
      </c>
    </row>
    <row r="705" spans="1:16" x14ac:dyDescent="0.35">
      <c r="A705" t="s">
        <v>5785</v>
      </c>
      <c r="B705" t="s">
        <v>5786</v>
      </c>
      <c r="C705" t="s">
        <v>2941</v>
      </c>
      <c r="D705">
        <v>12000</v>
      </c>
      <c r="E705">
        <v>29999</v>
      </c>
      <c r="F705">
        <v>0.6</v>
      </c>
      <c r="G705">
        <v>4.3</v>
      </c>
      <c r="H705">
        <v>4744</v>
      </c>
      <c r="I705" t="s">
        <v>5787</v>
      </c>
      <c r="J705" t="s">
        <v>5788</v>
      </c>
      <c r="K705" t="s">
        <v>5789</v>
      </c>
      <c r="L705" t="s">
        <v>5790</v>
      </c>
      <c r="M705" t="s">
        <v>5791</v>
      </c>
      <c r="N705" t="s">
        <v>5792</v>
      </c>
      <c r="O705" t="s">
        <v>5793</v>
      </c>
      <c r="P705" t="s">
        <v>5794</v>
      </c>
    </row>
    <row r="706" spans="1:16" x14ac:dyDescent="0.35">
      <c r="A706" t="s">
        <v>5795</v>
      </c>
      <c r="B706" t="s">
        <v>5796</v>
      </c>
      <c r="C706" t="s">
        <v>3059</v>
      </c>
      <c r="D706">
        <v>1299</v>
      </c>
      <c r="E706">
        <v>3499</v>
      </c>
      <c r="F706">
        <v>0.63</v>
      </c>
      <c r="G706">
        <v>3.9</v>
      </c>
      <c r="H706">
        <v>12452</v>
      </c>
      <c r="I706" t="s">
        <v>5797</v>
      </c>
      <c r="J706" t="s">
        <v>5798</v>
      </c>
      <c r="K706" t="s">
        <v>5799</v>
      </c>
      <c r="L706" t="s">
        <v>5800</v>
      </c>
      <c r="M706" t="s">
        <v>5801</v>
      </c>
      <c r="N706" t="s">
        <v>5802</v>
      </c>
      <c r="O706" t="s">
        <v>5803</v>
      </c>
      <c r="P706" t="s">
        <v>5804</v>
      </c>
    </row>
    <row r="707" spans="1:16" x14ac:dyDescent="0.35">
      <c r="A707" t="s">
        <v>5805</v>
      </c>
      <c r="B707" t="s">
        <v>5806</v>
      </c>
      <c r="C707" t="s">
        <v>5048</v>
      </c>
      <c r="D707">
        <v>269</v>
      </c>
      <c r="E707">
        <v>315</v>
      </c>
      <c r="F707">
        <v>0.15</v>
      </c>
      <c r="G707">
        <v>4.5</v>
      </c>
      <c r="H707">
        <v>17810</v>
      </c>
      <c r="I707" t="s">
        <v>5807</v>
      </c>
      <c r="J707" t="s">
        <v>5808</v>
      </c>
      <c r="K707" t="s">
        <v>5809</v>
      </c>
      <c r="L707" t="s">
        <v>5810</v>
      </c>
      <c r="M707" t="s">
        <v>5811</v>
      </c>
      <c r="N707" t="s">
        <v>5812</v>
      </c>
      <c r="O707" t="s">
        <v>5813</v>
      </c>
      <c r="P707" t="s">
        <v>5814</v>
      </c>
    </row>
    <row r="708" spans="1:16" x14ac:dyDescent="0.35">
      <c r="A708" t="s">
        <v>5815</v>
      </c>
      <c r="B708" t="s">
        <v>5816</v>
      </c>
      <c r="C708" t="s">
        <v>3059</v>
      </c>
      <c r="D708">
        <v>799</v>
      </c>
      <c r="E708">
        <v>1499</v>
      </c>
      <c r="F708">
        <v>0.47</v>
      </c>
      <c r="G708">
        <v>4.0999999999999996</v>
      </c>
      <c r="H708">
        <v>53648</v>
      </c>
      <c r="I708" t="s">
        <v>5817</v>
      </c>
      <c r="J708" t="s">
        <v>5818</v>
      </c>
      <c r="K708" t="s">
        <v>5819</v>
      </c>
      <c r="L708" t="s">
        <v>5820</v>
      </c>
      <c r="M708" t="s">
        <v>5821</v>
      </c>
      <c r="N708" t="s">
        <v>5822</v>
      </c>
      <c r="O708" t="s">
        <v>5823</v>
      </c>
      <c r="P708" t="s">
        <v>5824</v>
      </c>
    </row>
    <row r="709" spans="1:16" x14ac:dyDescent="0.35">
      <c r="A709" t="s">
        <v>5825</v>
      </c>
      <c r="B709" t="s">
        <v>5826</v>
      </c>
      <c r="C709" t="s">
        <v>5827</v>
      </c>
      <c r="D709">
        <v>6299</v>
      </c>
      <c r="E709">
        <v>13750</v>
      </c>
      <c r="F709">
        <v>0.54</v>
      </c>
      <c r="G709">
        <v>4.2</v>
      </c>
      <c r="H709">
        <v>2014</v>
      </c>
      <c r="I709" t="s">
        <v>5828</v>
      </c>
      <c r="J709" t="s">
        <v>5829</v>
      </c>
      <c r="K709" t="s">
        <v>5830</v>
      </c>
      <c r="L709" t="s">
        <v>5831</v>
      </c>
      <c r="M709" t="s">
        <v>5832</v>
      </c>
      <c r="N709" t="s">
        <v>5833</v>
      </c>
      <c r="O709" t="s">
        <v>5834</v>
      </c>
      <c r="P709" t="s">
        <v>5835</v>
      </c>
    </row>
    <row r="710" spans="1:16" x14ac:dyDescent="0.35">
      <c r="A710" t="s">
        <v>5836</v>
      </c>
      <c r="B710" t="s">
        <v>5837</v>
      </c>
      <c r="C710" t="s">
        <v>5838</v>
      </c>
      <c r="D710">
        <v>59</v>
      </c>
      <c r="E710">
        <v>59</v>
      </c>
      <c r="F710">
        <v>0</v>
      </c>
      <c r="G710">
        <v>3.8</v>
      </c>
      <c r="H710">
        <v>5958</v>
      </c>
      <c r="I710" t="s">
        <v>5839</v>
      </c>
      <c r="J710" t="s">
        <v>5840</v>
      </c>
      <c r="K710" t="s">
        <v>5841</v>
      </c>
      <c r="L710" t="s">
        <v>5842</v>
      </c>
      <c r="M710" t="s">
        <v>5843</v>
      </c>
      <c r="N710" t="s">
        <v>5844</v>
      </c>
      <c r="O710" t="s">
        <v>5845</v>
      </c>
      <c r="P710" t="s">
        <v>5846</v>
      </c>
    </row>
    <row r="711" spans="1:16" x14ac:dyDescent="0.35">
      <c r="A711" t="s">
        <v>5847</v>
      </c>
      <c r="B711" t="s">
        <v>5848</v>
      </c>
      <c r="C711" t="s">
        <v>3100</v>
      </c>
      <c r="D711">
        <v>571</v>
      </c>
      <c r="E711">
        <v>999</v>
      </c>
      <c r="F711">
        <v>0.43</v>
      </c>
      <c r="G711">
        <v>4.3</v>
      </c>
      <c r="H711">
        <v>38221</v>
      </c>
      <c r="I711" t="s">
        <v>5849</v>
      </c>
      <c r="J711" t="s">
        <v>5850</v>
      </c>
      <c r="K711" t="s">
        <v>5851</v>
      </c>
      <c r="L711" t="s">
        <v>5852</v>
      </c>
      <c r="M711" t="s">
        <v>5853</v>
      </c>
      <c r="N711" t="s">
        <v>5854</v>
      </c>
      <c r="O711" t="s">
        <v>5855</v>
      </c>
      <c r="P711" t="s">
        <v>5856</v>
      </c>
    </row>
    <row r="712" spans="1:16" x14ac:dyDescent="0.35">
      <c r="A712" t="s">
        <v>5857</v>
      </c>
      <c r="B712" t="s">
        <v>5858</v>
      </c>
      <c r="C712" t="s">
        <v>5521</v>
      </c>
      <c r="D712">
        <v>549</v>
      </c>
      <c r="E712">
        <v>999</v>
      </c>
      <c r="F712">
        <v>0.45</v>
      </c>
      <c r="G712">
        <v>3.9</v>
      </c>
      <c r="H712">
        <v>64705</v>
      </c>
      <c r="I712" t="s">
        <v>5859</v>
      </c>
      <c r="J712" t="s">
        <v>5860</v>
      </c>
      <c r="K712" t="s">
        <v>5861</v>
      </c>
      <c r="L712" t="s">
        <v>5862</v>
      </c>
      <c r="M712" t="s">
        <v>5863</v>
      </c>
      <c r="N712" t="s">
        <v>5864</v>
      </c>
      <c r="O712" t="s">
        <v>5865</v>
      </c>
      <c r="P712" t="s">
        <v>5866</v>
      </c>
    </row>
    <row r="713" spans="1:16" x14ac:dyDescent="0.35">
      <c r="A713" t="s">
        <v>3861</v>
      </c>
      <c r="B713" t="s">
        <v>3862</v>
      </c>
      <c r="C713" t="s">
        <v>3863</v>
      </c>
      <c r="D713">
        <v>2099</v>
      </c>
      <c r="E713">
        <v>5999</v>
      </c>
      <c r="F713">
        <v>0.65</v>
      </c>
      <c r="G713">
        <v>4.3</v>
      </c>
      <c r="H713">
        <v>17129</v>
      </c>
      <c r="I713" t="s">
        <v>3864</v>
      </c>
      <c r="J713" t="s">
        <v>3865</v>
      </c>
      <c r="K713" t="s">
        <v>3866</v>
      </c>
      <c r="L713" t="s">
        <v>3867</v>
      </c>
      <c r="M713" t="s">
        <v>3868</v>
      </c>
      <c r="N713" t="s">
        <v>3869</v>
      </c>
      <c r="O713" t="s">
        <v>5867</v>
      </c>
      <c r="P713" t="s">
        <v>5868</v>
      </c>
    </row>
    <row r="714" spans="1:16" x14ac:dyDescent="0.35">
      <c r="A714" t="s">
        <v>194</v>
      </c>
      <c r="B714" t="s">
        <v>195</v>
      </c>
      <c r="C714" t="s">
        <v>170</v>
      </c>
      <c r="D714">
        <v>13490</v>
      </c>
      <c r="E714">
        <v>21990</v>
      </c>
      <c r="F714">
        <v>0.39</v>
      </c>
      <c r="G714">
        <v>4.3</v>
      </c>
      <c r="H714">
        <v>11976</v>
      </c>
      <c r="I714" t="s">
        <v>196</v>
      </c>
      <c r="J714" t="s">
        <v>197</v>
      </c>
      <c r="K714" t="s">
        <v>198</v>
      </c>
      <c r="L714" t="s">
        <v>199</v>
      </c>
      <c r="M714" t="s">
        <v>200</v>
      </c>
      <c r="N714" t="s">
        <v>201</v>
      </c>
      <c r="O714" t="s">
        <v>202</v>
      </c>
      <c r="P714" t="s">
        <v>5869</v>
      </c>
    </row>
    <row r="715" spans="1:16" x14ac:dyDescent="0.35">
      <c r="A715" t="s">
        <v>5870</v>
      </c>
      <c r="B715" t="s">
        <v>5871</v>
      </c>
      <c r="C715" t="s">
        <v>5103</v>
      </c>
      <c r="D715">
        <v>448</v>
      </c>
      <c r="E715">
        <v>699</v>
      </c>
      <c r="F715">
        <v>0.36</v>
      </c>
      <c r="G715">
        <v>3.9</v>
      </c>
      <c r="H715">
        <v>17348</v>
      </c>
      <c r="I715" t="s">
        <v>5872</v>
      </c>
      <c r="J715" t="s">
        <v>5873</v>
      </c>
      <c r="K715" t="s">
        <v>5874</v>
      </c>
      <c r="L715" t="s">
        <v>5875</v>
      </c>
      <c r="M715" t="s">
        <v>5876</v>
      </c>
      <c r="N715" t="s">
        <v>5877</v>
      </c>
      <c r="O715" t="s">
        <v>5878</v>
      </c>
      <c r="P715" t="s">
        <v>5879</v>
      </c>
    </row>
    <row r="716" spans="1:16" x14ac:dyDescent="0.35">
      <c r="A716" t="s">
        <v>5880</v>
      </c>
      <c r="B716" t="s">
        <v>5881</v>
      </c>
      <c r="C716" t="s">
        <v>3059</v>
      </c>
      <c r="D716">
        <v>1499</v>
      </c>
      <c r="E716">
        <v>2999</v>
      </c>
      <c r="F716">
        <v>0.5</v>
      </c>
      <c r="G716">
        <v>3.7</v>
      </c>
      <c r="H716">
        <v>87798</v>
      </c>
      <c r="I716" t="s">
        <v>5882</v>
      </c>
      <c r="J716" t="s">
        <v>5883</v>
      </c>
      <c r="K716" t="s">
        <v>5884</v>
      </c>
      <c r="L716" t="s">
        <v>5885</v>
      </c>
      <c r="M716" t="s">
        <v>5886</v>
      </c>
      <c r="N716" t="s">
        <v>5887</v>
      </c>
      <c r="O716" t="s">
        <v>5888</v>
      </c>
      <c r="P716" t="s">
        <v>5889</v>
      </c>
    </row>
    <row r="717" spans="1:16" x14ac:dyDescent="0.35">
      <c r="A717" t="s">
        <v>5890</v>
      </c>
      <c r="B717" t="s">
        <v>5891</v>
      </c>
      <c r="C717" t="s">
        <v>5892</v>
      </c>
      <c r="D717">
        <v>299</v>
      </c>
      <c r="E717">
        <v>499</v>
      </c>
      <c r="F717">
        <v>0.4</v>
      </c>
      <c r="G717">
        <v>4.2</v>
      </c>
      <c r="H717">
        <v>24432</v>
      </c>
      <c r="I717" t="s">
        <v>5893</v>
      </c>
      <c r="J717" t="s">
        <v>5894</v>
      </c>
      <c r="K717" t="s">
        <v>5895</v>
      </c>
      <c r="L717" t="s">
        <v>5896</v>
      </c>
      <c r="M717" t="s">
        <v>5897</v>
      </c>
      <c r="N717" t="s">
        <v>5898</v>
      </c>
      <c r="O717" t="s">
        <v>5899</v>
      </c>
      <c r="P717" t="s">
        <v>5900</v>
      </c>
    </row>
    <row r="718" spans="1:16" x14ac:dyDescent="0.35">
      <c r="A718" t="s">
        <v>5901</v>
      </c>
      <c r="B718" t="s">
        <v>5902</v>
      </c>
      <c r="C718" t="s">
        <v>4834</v>
      </c>
      <c r="D718">
        <v>579</v>
      </c>
      <c r="E718">
        <v>1400</v>
      </c>
      <c r="F718">
        <v>0.59</v>
      </c>
      <c r="G718">
        <v>4.3</v>
      </c>
      <c r="H718">
        <v>189104</v>
      </c>
      <c r="I718" t="s">
        <v>5903</v>
      </c>
      <c r="J718" t="s">
        <v>5904</v>
      </c>
      <c r="K718" t="s">
        <v>5905</v>
      </c>
      <c r="L718" t="s">
        <v>5906</v>
      </c>
      <c r="M718" t="s">
        <v>5907</v>
      </c>
      <c r="N718" t="s">
        <v>5908</v>
      </c>
      <c r="O718" t="s">
        <v>5909</v>
      </c>
      <c r="P718" t="s">
        <v>5910</v>
      </c>
    </row>
    <row r="719" spans="1:16" x14ac:dyDescent="0.35">
      <c r="A719" t="s">
        <v>5911</v>
      </c>
      <c r="B719" t="s">
        <v>5912</v>
      </c>
      <c r="C719" t="s">
        <v>5913</v>
      </c>
      <c r="D719">
        <v>2499</v>
      </c>
      <c r="E719">
        <v>3299</v>
      </c>
      <c r="F719">
        <v>0.24</v>
      </c>
      <c r="G719">
        <v>4.2</v>
      </c>
      <c r="H719">
        <v>93112</v>
      </c>
      <c r="I719" t="s">
        <v>5914</v>
      </c>
      <c r="J719" t="s">
        <v>5915</v>
      </c>
      <c r="K719" t="s">
        <v>5916</v>
      </c>
      <c r="L719" t="s">
        <v>5917</v>
      </c>
      <c r="M719" t="s">
        <v>5918</v>
      </c>
      <c r="N719" t="s">
        <v>5919</v>
      </c>
      <c r="O719" t="s">
        <v>5920</v>
      </c>
      <c r="P719" t="s">
        <v>5921</v>
      </c>
    </row>
    <row r="720" spans="1:16" x14ac:dyDescent="0.35">
      <c r="A720" t="s">
        <v>5922</v>
      </c>
      <c r="B720" t="s">
        <v>5923</v>
      </c>
      <c r="C720" t="s">
        <v>3059</v>
      </c>
      <c r="D720">
        <v>1199</v>
      </c>
      <c r="E720">
        <v>5999</v>
      </c>
      <c r="F720">
        <v>0.8</v>
      </c>
      <c r="G720">
        <v>3.9</v>
      </c>
      <c r="H720">
        <v>47521</v>
      </c>
      <c r="I720" t="s">
        <v>5924</v>
      </c>
      <c r="J720" t="s">
        <v>5925</v>
      </c>
      <c r="K720" t="s">
        <v>5926</v>
      </c>
      <c r="L720" t="s">
        <v>5927</v>
      </c>
      <c r="M720" t="s">
        <v>5928</v>
      </c>
      <c r="N720" t="s">
        <v>5929</v>
      </c>
      <c r="O720" t="s">
        <v>5930</v>
      </c>
      <c r="P720" t="s">
        <v>5931</v>
      </c>
    </row>
    <row r="721" spans="1:16" x14ac:dyDescent="0.35">
      <c r="A721" t="s">
        <v>5932</v>
      </c>
      <c r="B721" t="s">
        <v>5933</v>
      </c>
      <c r="C721" t="s">
        <v>5655</v>
      </c>
      <c r="D721">
        <v>399</v>
      </c>
      <c r="E721">
        <v>499</v>
      </c>
      <c r="F721">
        <v>0.2</v>
      </c>
      <c r="G721">
        <v>4.3</v>
      </c>
      <c r="H721">
        <v>27201</v>
      </c>
      <c r="I721" t="s">
        <v>5934</v>
      </c>
      <c r="J721" t="s">
        <v>5935</v>
      </c>
      <c r="K721" t="s">
        <v>5936</v>
      </c>
      <c r="L721" t="s">
        <v>5937</v>
      </c>
      <c r="M721" t="s">
        <v>5938</v>
      </c>
      <c r="N721" t="s">
        <v>5939</v>
      </c>
      <c r="O721" t="s">
        <v>5940</v>
      </c>
      <c r="P721" t="s">
        <v>5941</v>
      </c>
    </row>
    <row r="722" spans="1:16" x14ac:dyDescent="0.35">
      <c r="A722" t="s">
        <v>214</v>
      </c>
      <c r="B722" t="s">
        <v>215</v>
      </c>
      <c r="C722" t="s">
        <v>130</v>
      </c>
      <c r="D722">
        <v>279</v>
      </c>
      <c r="E722">
        <v>499</v>
      </c>
      <c r="F722">
        <v>0.44</v>
      </c>
      <c r="G722">
        <v>3.7</v>
      </c>
      <c r="H722">
        <v>10962</v>
      </c>
      <c r="I722" t="s">
        <v>216</v>
      </c>
      <c r="J722" t="s">
        <v>217</v>
      </c>
      <c r="K722" t="s">
        <v>218</v>
      </c>
      <c r="L722" t="s">
        <v>219</v>
      </c>
      <c r="M722" t="s">
        <v>220</v>
      </c>
      <c r="N722" t="s">
        <v>221</v>
      </c>
      <c r="O722" t="s">
        <v>5942</v>
      </c>
      <c r="P722" t="s">
        <v>5943</v>
      </c>
    </row>
    <row r="723" spans="1:16" x14ac:dyDescent="0.35">
      <c r="A723" t="s">
        <v>224</v>
      </c>
      <c r="B723" t="s">
        <v>225</v>
      </c>
      <c r="C723" t="s">
        <v>170</v>
      </c>
      <c r="D723">
        <v>13490</v>
      </c>
      <c r="E723">
        <v>22900</v>
      </c>
      <c r="F723">
        <v>0.41</v>
      </c>
      <c r="G723">
        <v>4.3</v>
      </c>
      <c r="H723">
        <v>16299</v>
      </c>
      <c r="I723" t="s">
        <v>226</v>
      </c>
      <c r="J723" t="s">
        <v>227</v>
      </c>
      <c r="K723" t="s">
        <v>228</v>
      </c>
      <c r="L723" t="s">
        <v>229</v>
      </c>
      <c r="M723" t="s">
        <v>230</v>
      </c>
      <c r="N723" t="s">
        <v>231</v>
      </c>
      <c r="O723" t="s">
        <v>5944</v>
      </c>
      <c r="P723" t="s">
        <v>5945</v>
      </c>
    </row>
    <row r="724" spans="1:16" x14ac:dyDescent="0.35">
      <c r="A724" t="s">
        <v>5946</v>
      </c>
      <c r="B724" t="s">
        <v>5947</v>
      </c>
      <c r="C724" t="s">
        <v>4845</v>
      </c>
      <c r="D724">
        <v>279</v>
      </c>
      <c r="E724">
        <v>375</v>
      </c>
      <c r="F724">
        <v>0.26</v>
      </c>
      <c r="G724">
        <v>4.3</v>
      </c>
      <c r="H724">
        <v>31534</v>
      </c>
      <c r="I724" t="s">
        <v>5948</v>
      </c>
      <c r="J724" t="s">
        <v>5949</v>
      </c>
      <c r="K724" t="s">
        <v>5950</v>
      </c>
      <c r="L724" t="s">
        <v>5951</v>
      </c>
      <c r="M724" t="s">
        <v>5952</v>
      </c>
      <c r="N724" t="s">
        <v>5953</v>
      </c>
      <c r="O724" t="s">
        <v>5954</v>
      </c>
      <c r="P724" t="s">
        <v>5955</v>
      </c>
    </row>
    <row r="725" spans="1:16" x14ac:dyDescent="0.35">
      <c r="A725" t="s">
        <v>5956</v>
      </c>
      <c r="B725" t="s">
        <v>5957</v>
      </c>
      <c r="C725" t="s">
        <v>2941</v>
      </c>
      <c r="D725">
        <v>2499</v>
      </c>
      <c r="E725">
        <v>4999</v>
      </c>
      <c r="F725">
        <v>0.5</v>
      </c>
      <c r="G725">
        <v>3.9</v>
      </c>
      <c r="H725">
        <v>7571</v>
      </c>
      <c r="I725" t="s">
        <v>5958</v>
      </c>
      <c r="J725" t="s">
        <v>4088</v>
      </c>
      <c r="K725" t="s">
        <v>4089</v>
      </c>
      <c r="L725" t="s">
        <v>4090</v>
      </c>
      <c r="M725" t="s">
        <v>4091</v>
      </c>
      <c r="N725" t="s">
        <v>4092</v>
      </c>
      <c r="O725" t="s">
        <v>5959</v>
      </c>
      <c r="P725" t="s">
        <v>5960</v>
      </c>
    </row>
    <row r="726" spans="1:16" x14ac:dyDescent="0.35">
      <c r="A726" t="s">
        <v>5961</v>
      </c>
      <c r="B726" t="s">
        <v>5962</v>
      </c>
      <c r="C726" t="s">
        <v>5631</v>
      </c>
      <c r="D726">
        <v>137</v>
      </c>
      <c r="E726">
        <v>160</v>
      </c>
      <c r="F726">
        <v>0.14000000000000001</v>
      </c>
      <c r="G726">
        <v>4.4000000000000004</v>
      </c>
      <c r="H726">
        <v>6537</v>
      </c>
      <c r="I726" t="s">
        <v>5963</v>
      </c>
      <c r="J726" t="s">
        <v>5964</v>
      </c>
      <c r="K726" t="s">
        <v>5965</v>
      </c>
      <c r="L726" t="s">
        <v>5966</v>
      </c>
      <c r="M726" t="s">
        <v>5967</v>
      </c>
      <c r="N726" t="s">
        <v>5968</v>
      </c>
      <c r="O726" t="s">
        <v>5969</v>
      </c>
      <c r="P726" t="s">
        <v>5970</v>
      </c>
    </row>
    <row r="727" spans="1:16" x14ac:dyDescent="0.35">
      <c r="A727" t="s">
        <v>234</v>
      </c>
      <c r="B727" t="s">
        <v>235</v>
      </c>
      <c r="C727" t="s">
        <v>18</v>
      </c>
      <c r="D727">
        <v>59</v>
      </c>
      <c r="E727">
        <v>199</v>
      </c>
      <c r="F727">
        <v>0.7</v>
      </c>
      <c r="G727">
        <v>4</v>
      </c>
      <c r="H727">
        <v>9377</v>
      </c>
      <c r="I727" t="s">
        <v>236</v>
      </c>
      <c r="J727" t="s">
        <v>237</v>
      </c>
      <c r="K727" t="s">
        <v>238</v>
      </c>
      <c r="L727" t="s">
        <v>239</v>
      </c>
      <c r="M727" t="s">
        <v>240</v>
      </c>
      <c r="N727" t="s">
        <v>241</v>
      </c>
      <c r="O727" t="s">
        <v>242</v>
      </c>
      <c r="P727" t="s">
        <v>5971</v>
      </c>
    </row>
    <row r="728" spans="1:16" x14ac:dyDescent="0.35">
      <c r="A728" t="s">
        <v>5972</v>
      </c>
      <c r="B728" t="s">
        <v>5973</v>
      </c>
      <c r="C728" t="s">
        <v>5372</v>
      </c>
      <c r="D728">
        <v>299</v>
      </c>
      <c r="E728">
        <v>499</v>
      </c>
      <c r="F728">
        <v>0.4</v>
      </c>
      <c r="G728">
        <v>4.5</v>
      </c>
      <c r="H728">
        <v>21010</v>
      </c>
      <c r="I728" t="s">
        <v>5974</v>
      </c>
      <c r="J728" t="s">
        <v>5975</v>
      </c>
      <c r="K728" t="s">
        <v>5976</v>
      </c>
      <c r="L728" t="s">
        <v>5977</v>
      </c>
      <c r="M728" t="s">
        <v>5978</v>
      </c>
      <c r="N728" t="s">
        <v>5979</v>
      </c>
      <c r="O728" t="s">
        <v>5980</v>
      </c>
      <c r="P728" t="s">
        <v>5981</v>
      </c>
    </row>
    <row r="729" spans="1:16" x14ac:dyDescent="0.35">
      <c r="A729" t="s">
        <v>5982</v>
      </c>
      <c r="B729" t="s">
        <v>5983</v>
      </c>
      <c r="C729" t="s">
        <v>3059</v>
      </c>
      <c r="D729">
        <v>1799</v>
      </c>
      <c r="E729">
        <v>3999</v>
      </c>
      <c r="F729">
        <v>0.55000000000000004</v>
      </c>
      <c r="G729">
        <v>3.9</v>
      </c>
      <c r="H729">
        <v>3517</v>
      </c>
      <c r="I729" t="s">
        <v>5984</v>
      </c>
      <c r="J729" t="s">
        <v>5985</v>
      </c>
      <c r="K729" t="s">
        <v>5986</v>
      </c>
      <c r="L729" t="s">
        <v>5987</v>
      </c>
      <c r="M729" t="s">
        <v>5988</v>
      </c>
      <c r="N729" t="s">
        <v>5989</v>
      </c>
      <c r="O729" t="s">
        <v>5990</v>
      </c>
      <c r="P729" t="s">
        <v>5991</v>
      </c>
    </row>
    <row r="730" spans="1:16" x14ac:dyDescent="0.35">
      <c r="A730" t="s">
        <v>5992</v>
      </c>
      <c r="B730" t="s">
        <v>5993</v>
      </c>
      <c r="C730" t="s">
        <v>5521</v>
      </c>
      <c r="D730">
        <v>1999</v>
      </c>
      <c r="E730">
        <v>2999</v>
      </c>
      <c r="F730">
        <v>0.33</v>
      </c>
      <c r="G730">
        <v>4.3</v>
      </c>
      <c r="H730">
        <v>63899</v>
      </c>
      <c r="I730" t="s">
        <v>5994</v>
      </c>
      <c r="J730" t="s">
        <v>5995</v>
      </c>
      <c r="K730" t="s">
        <v>5996</v>
      </c>
      <c r="L730" t="s">
        <v>5997</v>
      </c>
      <c r="M730" t="s">
        <v>5998</v>
      </c>
      <c r="N730" t="s">
        <v>5999</v>
      </c>
      <c r="O730" t="s">
        <v>6000</v>
      </c>
      <c r="P730" t="s">
        <v>6001</v>
      </c>
    </row>
    <row r="731" spans="1:16" x14ac:dyDescent="0.35">
      <c r="A731" t="s">
        <v>254</v>
      </c>
      <c r="B731" t="s">
        <v>255</v>
      </c>
      <c r="C731" t="s">
        <v>130</v>
      </c>
      <c r="D731">
        <v>199</v>
      </c>
      <c r="E731">
        <v>699</v>
      </c>
      <c r="F731">
        <v>0.72</v>
      </c>
      <c r="G731">
        <v>4.2</v>
      </c>
      <c r="H731">
        <v>12153</v>
      </c>
      <c r="I731" t="s">
        <v>256</v>
      </c>
      <c r="J731" t="s">
        <v>257</v>
      </c>
      <c r="K731" t="s">
        <v>258</v>
      </c>
      <c r="L731" t="s">
        <v>259</v>
      </c>
      <c r="M731" t="s">
        <v>260</v>
      </c>
      <c r="N731" t="s">
        <v>261</v>
      </c>
      <c r="O731" t="s">
        <v>262</v>
      </c>
      <c r="P731" t="s">
        <v>6002</v>
      </c>
    </row>
    <row r="732" spans="1:16" x14ac:dyDescent="0.35">
      <c r="A732" t="s">
        <v>6003</v>
      </c>
      <c r="B732" t="s">
        <v>6004</v>
      </c>
      <c r="C732" t="s">
        <v>6005</v>
      </c>
      <c r="D732">
        <v>399</v>
      </c>
      <c r="E732">
        <v>1499</v>
      </c>
      <c r="F732">
        <v>0.73</v>
      </c>
      <c r="G732">
        <v>4.0999999999999996</v>
      </c>
      <c r="H732">
        <v>5730</v>
      </c>
      <c r="I732" t="s">
        <v>6006</v>
      </c>
      <c r="J732" t="s">
        <v>6007</v>
      </c>
      <c r="K732" t="s">
        <v>6008</v>
      </c>
      <c r="L732" t="s">
        <v>6009</v>
      </c>
      <c r="M732" t="s">
        <v>6010</v>
      </c>
      <c r="N732" t="s">
        <v>6011</v>
      </c>
      <c r="O732" t="s">
        <v>6012</v>
      </c>
      <c r="P732" t="s">
        <v>6013</v>
      </c>
    </row>
    <row r="733" spans="1:16" x14ac:dyDescent="0.35">
      <c r="A733" t="s">
        <v>6014</v>
      </c>
      <c r="B733" t="s">
        <v>6015</v>
      </c>
      <c r="C733" t="s">
        <v>6016</v>
      </c>
      <c r="D733">
        <v>1699</v>
      </c>
      <c r="E733">
        <v>3999</v>
      </c>
      <c r="F733">
        <v>0.57999999999999996</v>
      </c>
      <c r="G733">
        <v>4.2</v>
      </c>
      <c r="H733">
        <v>25488</v>
      </c>
      <c r="I733" t="s">
        <v>6017</v>
      </c>
      <c r="J733" t="s">
        <v>6018</v>
      </c>
      <c r="K733" t="s">
        <v>6019</v>
      </c>
      <c r="L733" t="s">
        <v>6020</v>
      </c>
      <c r="M733" t="s">
        <v>6021</v>
      </c>
      <c r="N733" t="s">
        <v>6022</v>
      </c>
      <c r="O733" t="s">
        <v>6023</v>
      </c>
      <c r="P733" t="s">
        <v>6024</v>
      </c>
    </row>
    <row r="734" spans="1:16" x14ac:dyDescent="0.35">
      <c r="A734" t="s">
        <v>6025</v>
      </c>
      <c r="B734" t="s">
        <v>6026</v>
      </c>
      <c r="C734" t="s">
        <v>4845</v>
      </c>
      <c r="D734">
        <v>699</v>
      </c>
      <c r="E734">
        <v>995</v>
      </c>
      <c r="F734">
        <v>0.3</v>
      </c>
      <c r="G734">
        <v>4.5</v>
      </c>
      <c r="H734">
        <v>54405</v>
      </c>
      <c r="I734" t="s">
        <v>6027</v>
      </c>
      <c r="J734" t="s">
        <v>6028</v>
      </c>
      <c r="K734" t="s">
        <v>6029</v>
      </c>
      <c r="L734" t="s">
        <v>6030</v>
      </c>
      <c r="M734" t="s">
        <v>6031</v>
      </c>
      <c r="N734" t="s">
        <v>6032</v>
      </c>
      <c r="O734" t="s">
        <v>6033</v>
      </c>
      <c r="P734" t="s">
        <v>6034</v>
      </c>
    </row>
    <row r="735" spans="1:16" x14ac:dyDescent="0.35">
      <c r="A735" t="s">
        <v>4038</v>
      </c>
      <c r="B735" t="s">
        <v>4039</v>
      </c>
      <c r="C735" t="s">
        <v>3634</v>
      </c>
      <c r="D735">
        <v>95</v>
      </c>
      <c r="E735">
        <v>499</v>
      </c>
      <c r="F735">
        <v>0.81</v>
      </c>
      <c r="G735">
        <v>4.2</v>
      </c>
      <c r="H735">
        <v>1949</v>
      </c>
      <c r="I735" t="s">
        <v>4040</v>
      </c>
      <c r="J735" t="s">
        <v>4041</v>
      </c>
      <c r="K735" t="s">
        <v>4042</v>
      </c>
      <c r="L735" t="s">
        <v>4043</v>
      </c>
      <c r="M735" t="s">
        <v>4044</v>
      </c>
      <c r="N735" t="s">
        <v>4045</v>
      </c>
      <c r="O735" t="s">
        <v>6035</v>
      </c>
      <c r="P735" t="s">
        <v>6036</v>
      </c>
    </row>
    <row r="736" spans="1:16" x14ac:dyDescent="0.35">
      <c r="A736" t="s">
        <v>6037</v>
      </c>
      <c r="B736" t="s">
        <v>6038</v>
      </c>
      <c r="C736" t="s">
        <v>5448</v>
      </c>
      <c r="D736">
        <v>1149</v>
      </c>
      <c r="E736">
        <v>1699</v>
      </c>
      <c r="F736">
        <v>0.32</v>
      </c>
      <c r="G736">
        <v>4.2</v>
      </c>
      <c r="H736">
        <v>122478</v>
      </c>
      <c r="I736" t="s">
        <v>6039</v>
      </c>
      <c r="J736" t="s">
        <v>6040</v>
      </c>
      <c r="K736" t="s">
        <v>6041</v>
      </c>
      <c r="L736" t="s">
        <v>6042</v>
      </c>
      <c r="M736" t="s">
        <v>6043</v>
      </c>
      <c r="N736" t="s">
        <v>6044</v>
      </c>
      <c r="O736" t="s">
        <v>6045</v>
      </c>
      <c r="P736" t="s">
        <v>6046</v>
      </c>
    </row>
    <row r="737" spans="1:16" x14ac:dyDescent="0.35">
      <c r="A737" t="s">
        <v>6047</v>
      </c>
      <c r="B737" t="s">
        <v>6048</v>
      </c>
      <c r="C737" t="s">
        <v>5103</v>
      </c>
      <c r="D737">
        <v>1495</v>
      </c>
      <c r="E737">
        <v>1995</v>
      </c>
      <c r="F737">
        <v>0.25</v>
      </c>
      <c r="G737">
        <v>4.3</v>
      </c>
      <c r="H737">
        <v>7241</v>
      </c>
      <c r="I737" t="s">
        <v>6049</v>
      </c>
      <c r="J737" t="s">
        <v>6050</v>
      </c>
      <c r="K737" t="s">
        <v>6051</v>
      </c>
      <c r="L737" t="s">
        <v>6052</v>
      </c>
      <c r="M737" t="s">
        <v>6053</v>
      </c>
      <c r="N737" t="s">
        <v>6054</v>
      </c>
      <c r="O737" t="s">
        <v>6055</v>
      </c>
      <c r="P737" t="s">
        <v>6056</v>
      </c>
    </row>
    <row r="738" spans="1:16" x14ac:dyDescent="0.35">
      <c r="A738" t="s">
        <v>6057</v>
      </c>
      <c r="B738" t="s">
        <v>6058</v>
      </c>
      <c r="C738" t="s">
        <v>4877</v>
      </c>
      <c r="D738">
        <v>849</v>
      </c>
      <c r="E738">
        <v>4999</v>
      </c>
      <c r="F738">
        <v>0.83</v>
      </c>
      <c r="G738">
        <v>4</v>
      </c>
      <c r="H738">
        <v>20457</v>
      </c>
      <c r="I738" t="s">
        <v>6059</v>
      </c>
      <c r="J738" t="s">
        <v>6060</v>
      </c>
      <c r="K738" t="s">
        <v>6061</v>
      </c>
      <c r="L738" t="s">
        <v>6062</v>
      </c>
      <c r="M738" t="s">
        <v>6063</v>
      </c>
      <c r="N738" t="s">
        <v>6064</v>
      </c>
      <c r="O738" t="s">
        <v>6065</v>
      </c>
      <c r="P738" t="s">
        <v>6066</v>
      </c>
    </row>
    <row r="739" spans="1:16" x14ac:dyDescent="0.35">
      <c r="A739" t="s">
        <v>6067</v>
      </c>
      <c r="B739" t="s">
        <v>6068</v>
      </c>
      <c r="C739" t="s">
        <v>6069</v>
      </c>
      <c r="D739">
        <v>440</v>
      </c>
      <c r="E739">
        <v>440</v>
      </c>
      <c r="F739">
        <v>0</v>
      </c>
      <c r="G739">
        <v>4.5</v>
      </c>
      <c r="H739">
        <v>8610</v>
      </c>
      <c r="I739" t="s">
        <v>6070</v>
      </c>
      <c r="J739" t="s">
        <v>6071</v>
      </c>
      <c r="K739" t="s">
        <v>6072</v>
      </c>
      <c r="L739" t="s">
        <v>6073</v>
      </c>
      <c r="M739" t="s">
        <v>6074</v>
      </c>
      <c r="N739" t="s">
        <v>6075</v>
      </c>
      <c r="O739" t="s">
        <v>6076</v>
      </c>
      <c r="P739" t="s">
        <v>6077</v>
      </c>
    </row>
    <row r="740" spans="1:16" x14ac:dyDescent="0.35">
      <c r="A740" t="s">
        <v>4007</v>
      </c>
      <c r="B740" t="s">
        <v>4008</v>
      </c>
      <c r="C740" t="s">
        <v>3863</v>
      </c>
      <c r="D740">
        <v>349</v>
      </c>
      <c r="E740">
        <v>999</v>
      </c>
      <c r="F740">
        <v>0.65</v>
      </c>
      <c r="G740">
        <v>3.8</v>
      </c>
      <c r="H740">
        <v>16557</v>
      </c>
      <c r="I740" t="s">
        <v>4009</v>
      </c>
      <c r="J740" t="s">
        <v>4010</v>
      </c>
      <c r="K740" t="s">
        <v>4011</v>
      </c>
      <c r="L740" t="s">
        <v>4012</v>
      </c>
      <c r="M740" t="s">
        <v>4013</v>
      </c>
      <c r="N740" t="s">
        <v>4014</v>
      </c>
      <c r="O740" t="s">
        <v>6078</v>
      </c>
      <c r="P740" t="s">
        <v>6079</v>
      </c>
    </row>
    <row r="741" spans="1:16" x14ac:dyDescent="0.35">
      <c r="A741" t="s">
        <v>6080</v>
      </c>
      <c r="B741" t="s">
        <v>6081</v>
      </c>
      <c r="C741" t="s">
        <v>4877</v>
      </c>
      <c r="D741">
        <v>599</v>
      </c>
      <c r="E741">
        <v>3999</v>
      </c>
      <c r="F741">
        <v>0.85</v>
      </c>
      <c r="G741">
        <v>3.9</v>
      </c>
      <c r="H741">
        <v>1087</v>
      </c>
      <c r="I741" t="s">
        <v>6082</v>
      </c>
      <c r="J741" t="s">
        <v>6083</v>
      </c>
      <c r="K741" t="s">
        <v>6084</v>
      </c>
      <c r="L741" t="s">
        <v>6085</v>
      </c>
      <c r="M741" t="s">
        <v>6086</v>
      </c>
      <c r="N741" t="s">
        <v>6087</v>
      </c>
      <c r="O741" t="s">
        <v>6088</v>
      </c>
      <c r="P741" t="s">
        <v>6089</v>
      </c>
    </row>
    <row r="742" spans="1:16" x14ac:dyDescent="0.35">
      <c r="A742" t="s">
        <v>6090</v>
      </c>
      <c r="B742" t="s">
        <v>6091</v>
      </c>
      <c r="C742" t="s">
        <v>5706</v>
      </c>
      <c r="D742">
        <v>149</v>
      </c>
      <c r="E742">
        <v>399</v>
      </c>
      <c r="F742">
        <v>0.63</v>
      </c>
      <c r="G742">
        <v>4</v>
      </c>
      <c r="H742">
        <v>1540</v>
      </c>
      <c r="I742" t="s">
        <v>6092</v>
      </c>
      <c r="J742" t="s">
        <v>6093</v>
      </c>
      <c r="K742" t="s">
        <v>6094</v>
      </c>
      <c r="L742" t="s">
        <v>6095</v>
      </c>
      <c r="M742" t="s">
        <v>6096</v>
      </c>
      <c r="N742" t="s">
        <v>6097</v>
      </c>
      <c r="O742" t="s">
        <v>6098</v>
      </c>
      <c r="P742" t="s">
        <v>6099</v>
      </c>
    </row>
    <row r="743" spans="1:16" x14ac:dyDescent="0.35">
      <c r="A743" t="s">
        <v>6100</v>
      </c>
      <c r="B743" t="s">
        <v>6101</v>
      </c>
      <c r="C743" t="s">
        <v>4856</v>
      </c>
      <c r="D743">
        <v>289</v>
      </c>
      <c r="E743">
        <v>999</v>
      </c>
      <c r="F743">
        <v>0.71</v>
      </c>
      <c r="G743">
        <v>4.0999999999999996</v>
      </c>
      <c r="H743">
        <v>401</v>
      </c>
      <c r="I743" t="s">
        <v>6102</v>
      </c>
      <c r="J743" t="s">
        <v>6103</v>
      </c>
      <c r="K743" t="s">
        <v>6104</v>
      </c>
      <c r="L743" t="s">
        <v>6105</v>
      </c>
      <c r="M743" t="s">
        <v>6106</v>
      </c>
      <c r="N743" t="s">
        <v>6107</v>
      </c>
      <c r="O743" t="s">
        <v>6108</v>
      </c>
      <c r="P743" t="s">
        <v>6109</v>
      </c>
    </row>
    <row r="744" spans="1:16" x14ac:dyDescent="0.35">
      <c r="A744" t="s">
        <v>6110</v>
      </c>
      <c r="B744" t="s">
        <v>6111</v>
      </c>
      <c r="C744" t="s">
        <v>6112</v>
      </c>
      <c r="D744">
        <v>179</v>
      </c>
      <c r="E744">
        <v>499</v>
      </c>
      <c r="F744">
        <v>0.64</v>
      </c>
      <c r="G744">
        <v>3.4</v>
      </c>
      <c r="H744">
        <v>9385</v>
      </c>
      <c r="I744" t="s">
        <v>6113</v>
      </c>
      <c r="J744" t="s">
        <v>6114</v>
      </c>
      <c r="K744" t="s">
        <v>6115</v>
      </c>
      <c r="L744" t="s">
        <v>6116</v>
      </c>
      <c r="M744" t="s">
        <v>6117</v>
      </c>
      <c r="N744" t="s">
        <v>6118</v>
      </c>
      <c r="O744" t="s">
        <v>6119</v>
      </c>
      <c r="P744" t="s">
        <v>6120</v>
      </c>
    </row>
    <row r="745" spans="1:16" x14ac:dyDescent="0.35">
      <c r="A745" t="s">
        <v>6121</v>
      </c>
      <c r="B745" t="s">
        <v>6122</v>
      </c>
      <c r="C745" t="s">
        <v>2941</v>
      </c>
      <c r="D745">
        <v>1499</v>
      </c>
      <c r="E745">
        <v>4999</v>
      </c>
      <c r="F745">
        <v>0.7</v>
      </c>
      <c r="G745">
        <v>4</v>
      </c>
      <c r="H745">
        <v>92588</v>
      </c>
      <c r="I745" t="s">
        <v>6123</v>
      </c>
      <c r="J745" t="s">
        <v>4215</v>
      </c>
      <c r="K745" t="s">
        <v>4216</v>
      </c>
      <c r="L745" t="s">
        <v>4217</v>
      </c>
      <c r="M745" t="s">
        <v>4218</v>
      </c>
      <c r="N745" t="s">
        <v>4219</v>
      </c>
      <c r="O745" t="s">
        <v>6124</v>
      </c>
      <c r="P745" t="s">
        <v>6125</v>
      </c>
    </row>
    <row r="746" spans="1:16" x14ac:dyDescent="0.35">
      <c r="A746" t="s">
        <v>6126</v>
      </c>
      <c r="B746" t="s">
        <v>6127</v>
      </c>
      <c r="C746" t="s">
        <v>3059</v>
      </c>
      <c r="D746">
        <v>399</v>
      </c>
      <c r="E746">
        <v>699</v>
      </c>
      <c r="F746">
        <v>0.43</v>
      </c>
      <c r="G746">
        <v>3.4</v>
      </c>
      <c r="H746">
        <v>3454</v>
      </c>
      <c r="I746" t="s">
        <v>6128</v>
      </c>
      <c r="J746" t="s">
        <v>6129</v>
      </c>
      <c r="K746" t="s">
        <v>6130</v>
      </c>
      <c r="L746" t="s">
        <v>6131</v>
      </c>
      <c r="M746" t="s">
        <v>6132</v>
      </c>
      <c r="N746" t="s">
        <v>6133</v>
      </c>
      <c r="O746" t="s">
        <v>6134</v>
      </c>
      <c r="P746" t="s">
        <v>6135</v>
      </c>
    </row>
    <row r="747" spans="1:16" x14ac:dyDescent="0.35">
      <c r="A747" t="s">
        <v>6136</v>
      </c>
      <c r="B747" t="s">
        <v>6137</v>
      </c>
      <c r="C747" t="s">
        <v>5339</v>
      </c>
      <c r="D747">
        <v>599</v>
      </c>
      <c r="E747">
        <v>799</v>
      </c>
      <c r="F747">
        <v>0.25</v>
      </c>
      <c r="G747">
        <v>4.3</v>
      </c>
      <c r="H747">
        <v>15790</v>
      </c>
      <c r="I747" t="s">
        <v>6138</v>
      </c>
      <c r="J747" t="s">
        <v>6139</v>
      </c>
      <c r="K747" t="s">
        <v>6140</v>
      </c>
      <c r="L747" t="s">
        <v>6141</v>
      </c>
      <c r="M747" t="s">
        <v>6142</v>
      </c>
      <c r="N747" t="s">
        <v>6143</v>
      </c>
      <c r="O747" t="s">
        <v>6144</v>
      </c>
      <c r="P747" t="s">
        <v>6145</v>
      </c>
    </row>
    <row r="748" spans="1:16" x14ac:dyDescent="0.35">
      <c r="A748" t="s">
        <v>6146</v>
      </c>
      <c r="B748" t="s">
        <v>6147</v>
      </c>
      <c r="C748" t="s">
        <v>6148</v>
      </c>
      <c r="D748">
        <v>949</v>
      </c>
      <c r="E748">
        <v>2000</v>
      </c>
      <c r="F748">
        <v>0.53</v>
      </c>
      <c r="G748">
        <v>3.9</v>
      </c>
      <c r="H748">
        <v>14969</v>
      </c>
      <c r="I748" t="s">
        <v>6149</v>
      </c>
      <c r="J748" t="s">
        <v>6150</v>
      </c>
      <c r="K748" t="s">
        <v>6151</v>
      </c>
      <c r="L748" t="s">
        <v>6152</v>
      </c>
      <c r="M748" t="s">
        <v>6153</v>
      </c>
      <c r="N748" t="s">
        <v>6154</v>
      </c>
      <c r="O748" t="s">
        <v>6155</v>
      </c>
      <c r="P748" t="s">
        <v>6156</v>
      </c>
    </row>
    <row r="749" spans="1:16" x14ac:dyDescent="0.35">
      <c r="A749" t="s">
        <v>6157</v>
      </c>
      <c r="B749" t="s">
        <v>6158</v>
      </c>
      <c r="C749" t="s">
        <v>2941</v>
      </c>
      <c r="D749">
        <v>2499</v>
      </c>
      <c r="E749">
        <v>9999</v>
      </c>
      <c r="F749">
        <v>0.75</v>
      </c>
      <c r="G749">
        <v>4.0999999999999996</v>
      </c>
      <c r="H749">
        <v>42139</v>
      </c>
      <c r="I749" t="s">
        <v>6159</v>
      </c>
      <c r="J749" t="s">
        <v>6160</v>
      </c>
      <c r="K749" t="s">
        <v>6161</v>
      </c>
      <c r="L749" t="s">
        <v>6162</v>
      </c>
      <c r="M749" t="s">
        <v>6163</v>
      </c>
      <c r="N749" t="s">
        <v>6164</v>
      </c>
      <c r="O749" t="s">
        <v>6165</v>
      </c>
      <c r="P749" t="s">
        <v>6166</v>
      </c>
    </row>
    <row r="750" spans="1:16" x14ac:dyDescent="0.35">
      <c r="A750" t="s">
        <v>6167</v>
      </c>
      <c r="B750" t="s">
        <v>6168</v>
      </c>
      <c r="C750" t="s">
        <v>5048</v>
      </c>
      <c r="D750">
        <v>159</v>
      </c>
      <c r="E750">
        <v>180</v>
      </c>
      <c r="F750">
        <v>0.12</v>
      </c>
      <c r="G750">
        <v>4.3</v>
      </c>
      <c r="H750">
        <v>989</v>
      </c>
      <c r="I750" t="s">
        <v>6169</v>
      </c>
      <c r="J750" t="s">
        <v>6170</v>
      </c>
      <c r="K750" t="s">
        <v>6171</v>
      </c>
      <c r="L750" t="s">
        <v>6172</v>
      </c>
      <c r="M750" t="s">
        <v>6173</v>
      </c>
      <c r="N750" t="s">
        <v>6174</v>
      </c>
      <c r="O750" t="s">
        <v>6175</v>
      </c>
      <c r="P750" t="s">
        <v>6176</v>
      </c>
    </row>
    <row r="751" spans="1:16" x14ac:dyDescent="0.35">
      <c r="A751" t="s">
        <v>6177</v>
      </c>
      <c r="B751" t="s">
        <v>6178</v>
      </c>
      <c r="C751" t="s">
        <v>3017</v>
      </c>
      <c r="D751">
        <v>1329</v>
      </c>
      <c r="E751">
        <v>2900</v>
      </c>
      <c r="F751">
        <v>0.54</v>
      </c>
      <c r="G751">
        <v>4.5</v>
      </c>
      <c r="H751">
        <v>19624</v>
      </c>
      <c r="I751" t="s">
        <v>6179</v>
      </c>
      <c r="J751" t="s">
        <v>6180</v>
      </c>
      <c r="K751" t="s">
        <v>6181</v>
      </c>
      <c r="L751" t="s">
        <v>6182</v>
      </c>
      <c r="M751" t="s">
        <v>6183</v>
      </c>
      <c r="N751" t="s">
        <v>6184</v>
      </c>
      <c r="O751" t="s">
        <v>6185</v>
      </c>
      <c r="P751" t="s">
        <v>6186</v>
      </c>
    </row>
    <row r="752" spans="1:16" x14ac:dyDescent="0.35">
      <c r="A752" t="s">
        <v>6187</v>
      </c>
      <c r="B752" t="s">
        <v>6188</v>
      </c>
      <c r="C752" t="s">
        <v>6112</v>
      </c>
      <c r="D752">
        <v>570</v>
      </c>
      <c r="E752">
        <v>999</v>
      </c>
      <c r="F752">
        <v>0.43</v>
      </c>
      <c r="G752">
        <v>4.2</v>
      </c>
      <c r="H752">
        <v>3201</v>
      </c>
      <c r="I752" t="s">
        <v>6189</v>
      </c>
      <c r="J752" t="s">
        <v>6190</v>
      </c>
      <c r="K752" t="s">
        <v>6191</v>
      </c>
      <c r="L752" t="s">
        <v>6192</v>
      </c>
      <c r="M752" t="s">
        <v>6193</v>
      </c>
      <c r="N752" t="s">
        <v>6194</v>
      </c>
      <c r="O752" t="s">
        <v>6195</v>
      </c>
      <c r="P752" t="s">
        <v>6196</v>
      </c>
    </row>
    <row r="753" spans="1:16" x14ac:dyDescent="0.35">
      <c r="A753" t="s">
        <v>6197</v>
      </c>
      <c r="B753" t="s">
        <v>6198</v>
      </c>
      <c r="C753" t="s">
        <v>6199</v>
      </c>
      <c r="D753">
        <v>899</v>
      </c>
      <c r="E753">
        <v>1999</v>
      </c>
      <c r="F753">
        <v>0.55000000000000004</v>
      </c>
      <c r="G753">
        <v>4.0999999999999996</v>
      </c>
      <c r="H753">
        <v>30469</v>
      </c>
      <c r="I753" t="s">
        <v>6200</v>
      </c>
      <c r="J753" t="s">
        <v>6201</v>
      </c>
      <c r="K753" t="s">
        <v>6202</v>
      </c>
      <c r="L753" t="s">
        <v>6203</v>
      </c>
      <c r="M753" t="s">
        <v>6204</v>
      </c>
      <c r="N753" t="s">
        <v>6205</v>
      </c>
      <c r="O753" t="s">
        <v>6206</v>
      </c>
      <c r="P753" t="s">
        <v>6207</v>
      </c>
    </row>
    <row r="754" spans="1:16" x14ac:dyDescent="0.35">
      <c r="A754" t="s">
        <v>6208</v>
      </c>
      <c r="B754" t="s">
        <v>6209</v>
      </c>
      <c r="C754" t="s">
        <v>6210</v>
      </c>
      <c r="D754">
        <v>449</v>
      </c>
      <c r="E754">
        <v>999</v>
      </c>
      <c r="F754">
        <v>0.55000000000000004</v>
      </c>
      <c r="G754">
        <v>4.4000000000000004</v>
      </c>
      <c r="H754">
        <v>9940</v>
      </c>
      <c r="I754" t="s">
        <v>6211</v>
      </c>
      <c r="J754" t="s">
        <v>6212</v>
      </c>
      <c r="K754" t="s">
        <v>6213</v>
      </c>
      <c r="L754" t="s">
        <v>6214</v>
      </c>
      <c r="M754" t="s">
        <v>6215</v>
      </c>
      <c r="N754" t="s">
        <v>6216</v>
      </c>
      <c r="O754" t="s">
        <v>6217</v>
      </c>
      <c r="P754" t="s">
        <v>6218</v>
      </c>
    </row>
    <row r="755" spans="1:16" x14ac:dyDescent="0.35">
      <c r="A755" t="s">
        <v>6219</v>
      </c>
      <c r="B755" t="s">
        <v>6220</v>
      </c>
      <c r="C755" t="s">
        <v>6221</v>
      </c>
      <c r="D755">
        <v>549</v>
      </c>
      <c r="E755">
        <v>999</v>
      </c>
      <c r="F755">
        <v>0.45</v>
      </c>
      <c r="G755">
        <v>4.3</v>
      </c>
      <c r="H755">
        <v>7758</v>
      </c>
      <c r="I755" t="s">
        <v>6222</v>
      </c>
      <c r="J755" t="s">
        <v>6223</v>
      </c>
      <c r="K755" t="s">
        <v>6224</v>
      </c>
      <c r="L755" t="s">
        <v>6225</v>
      </c>
      <c r="M755" t="s">
        <v>6226</v>
      </c>
      <c r="N755" t="s">
        <v>6227</v>
      </c>
      <c r="O755" t="s">
        <v>6228</v>
      </c>
      <c r="P755" t="s">
        <v>6229</v>
      </c>
    </row>
    <row r="756" spans="1:16" x14ac:dyDescent="0.35">
      <c r="A756" t="s">
        <v>6230</v>
      </c>
      <c r="B756" t="s">
        <v>6231</v>
      </c>
      <c r="C756" t="s">
        <v>5448</v>
      </c>
      <c r="D756">
        <v>1529</v>
      </c>
      <c r="E756">
        <v>2399</v>
      </c>
      <c r="F756">
        <v>0.36</v>
      </c>
      <c r="G756">
        <v>4.3</v>
      </c>
      <c r="H756">
        <v>68409</v>
      </c>
      <c r="I756" t="s">
        <v>6232</v>
      </c>
      <c r="J756" t="s">
        <v>6233</v>
      </c>
      <c r="K756" t="s">
        <v>6234</v>
      </c>
      <c r="L756" t="s">
        <v>6235</v>
      </c>
      <c r="M756" t="s">
        <v>6236</v>
      </c>
      <c r="N756" t="s">
        <v>6237</v>
      </c>
      <c r="O756" t="s">
        <v>6238</v>
      </c>
      <c r="P756" t="s">
        <v>6239</v>
      </c>
    </row>
    <row r="757" spans="1:16" x14ac:dyDescent="0.35">
      <c r="A757" t="s">
        <v>6240</v>
      </c>
      <c r="B757" t="s">
        <v>6241</v>
      </c>
      <c r="C757" t="s">
        <v>6242</v>
      </c>
      <c r="D757">
        <v>100</v>
      </c>
      <c r="E757">
        <v>100</v>
      </c>
      <c r="F757">
        <v>0</v>
      </c>
      <c r="G757">
        <v>4.3</v>
      </c>
      <c r="H757">
        <v>3095</v>
      </c>
      <c r="I757" t="s">
        <v>6243</v>
      </c>
      <c r="J757" t="s">
        <v>6244</v>
      </c>
      <c r="K757" t="s">
        <v>6245</v>
      </c>
      <c r="L757" t="s">
        <v>6246</v>
      </c>
      <c r="M757" t="s">
        <v>6247</v>
      </c>
      <c r="N757" t="s">
        <v>6248</v>
      </c>
      <c r="O757" t="s">
        <v>6249</v>
      </c>
      <c r="P757" t="s">
        <v>6250</v>
      </c>
    </row>
    <row r="758" spans="1:16" x14ac:dyDescent="0.35">
      <c r="A758" t="s">
        <v>6251</v>
      </c>
      <c r="B758" t="s">
        <v>6252</v>
      </c>
      <c r="C758" t="s">
        <v>4902</v>
      </c>
      <c r="D758">
        <v>299</v>
      </c>
      <c r="E758">
        <v>1499</v>
      </c>
      <c r="F758">
        <v>0.8</v>
      </c>
      <c r="G758">
        <v>4.2</v>
      </c>
      <c r="H758">
        <v>903</v>
      </c>
      <c r="I758" t="s">
        <v>6253</v>
      </c>
      <c r="J758" t="s">
        <v>6254</v>
      </c>
      <c r="K758" t="s">
        <v>6255</v>
      </c>
      <c r="L758" t="s">
        <v>6256</v>
      </c>
      <c r="M758" t="s">
        <v>6257</v>
      </c>
      <c r="N758" t="s">
        <v>6258</v>
      </c>
      <c r="O758" t="s">
        <v>6259</v>
      </c>
      <c r="P758" t="s">
        <v>6260</v>
      </c>
    </row>
    <row r="759" spans="1:16" x14ac:dyDescent="0.35">
      <c r="A759" t="s">
        <v>6261</v>
      </c>
      <c r="B759" t="s">
        <v>6262</v>
      </c>
      <c r="C759" t="s">
        <v>5103</v>
      </c>
      <c r="D759">
        <v>1295</v>
      </c>
      <c r="E759">
        <v>1795</v>
      </c>
      <c r="F759">
        <v>0.28000000000000003</v>
      </c>
      <c r="G759">
        <v>4.0999999999999996</v>
      </c>
      <c r="H759">
        <v>25771</v>
      </c>
      <c r="I759" t="s">
        <v>6263</v>
      </c>
      <c r="J759" t="s">
        <v>6264</v>
      </c>
      <c r="K759" t="s">
        <v>6265</v>
      </c>
      <c r="L759" t="s">
        <v>6266</v>
      </c>
      <c r="M759" t="s">
        <v>6267</v>
      </c>
      <c r="N759" t="s">
        <v>6268</v>
      </c>
      <c r="O759" t="s">
        <v>6269</v>
      </c>
      <c r="P759" t="s">
        <v>6270</v>
      </c>
    </row>
    <row r="760" spans="1:16" x14ac:dyDescent="0.35">
      <c r="A760" t="s">
        <v>6271</v>
      </c>
      <c r="B760" t="s">
        <v>6272</v>
      </c>
      <c r="C760" t="s">
        <v>3059</v>
      </c>
      <c r="D760">
        <v>699</v>
      </c>
      <c r="E760">
        <v>999</v>
      </c>
      <c r="F760">
        <v>0.3</v>
      </c>
      <c r="G760">
        <v>4.0999999999999996</v>
      </c>
      <c r="H760">
        <v>273189</v>
      </c>
      <c r="I760" t="s">
        <v>6273</v>
      </c>
      <c r="J760" t="s">
        <v>6274</v>
      </c>
      <c r="K760" t="s">
        <v>6275</v>
      </c>
      <c r="L760" t="s">
        <v>6276</v>
      </c>
      <c r="M760" t="s">
        <v>6277</v>
      </c>
      <c r="N760" t="s">
        <v>6278</v>
      </c>
      <c r="O760" t="s">
        <v>6279</v>
      </c>
      <c r="P760" t="s">
        <v>6280</v>
      </c>
    </row>
    <row r="761" spans="1:16" x14ac:dyDescent="0.35">
      <c r="A761" t="s">
        <v>6281</v>
      </c>
      <c r="B761" t="s">
        <v>6282</v>
      </c>
      <c r="C761" t="s">
        <v>6283</v>
      </c>
      <c r="D761">
        <v>252</v>
      </c>
      <c r="E761">
        <v>315</v>
      </c>
      <c r="F761">
        <v>0.2</v>
      </c>
      <c r="G761">
        <v>4.5</v>
      </c>
      <c r="H761">
        <v>3785</v>
      </c>
      <c r="I761" t="s">
        <v>6284</v>
      </c>
      <c r="J761" t="s">
        <v>6285</v>
      </c>
      <c r="K761" t="s">
        <v>6286</v>
      </c>
      <c r="L761" t="s">
        <v>6287</v>
      </c>
      <c r="M761" t="s">
        <v>6288</v>
      </c>
      <c r="N761" t="s">
        <v>6289</v>
      </c>
      <c r="O761" t="s">
        <v>6290</v>
      </c>
      <c r="P761" t="s">
        <v>6291</v>
      </c>
    </row>
    <row r="762" spans="1:16" x14ac:dyDescent="0.35">
      <c r="A762" t="s">
        <v>6292</v>
      </c>
      <c r="B762" t="s">
        <v>6293</v>
      </c>
      <c r="C762" t="s">
        <v>5048</v>
      </c>
      <c r="D762">
        <v>190</v>
      </c>
      <c r="E762">
        <v>220</v>
      </c>
      <c r="F762">
        <v>0.14000000000000001</v>
      </c>
      <c r="G762">
        <v>4.4000000000000004</v>
      </c>
      <c r="H762">
        <v>2866</v>
      </c>
      <c r="I762" t="s">
        <v>6294</v>
      </c>
      <c r="J762" t="s">
        <v>6295</v>
      </c>
      <c r="K762" t="s">
        <v>6296</v>
      </c>
      <c r="L762" t="s">
        <v>6297</v>
      </c>
      <c r="M762" t="s">
        <v>6298</v>
      </c>
      <c r="N762" t="s">
        <v>6299</v>
      </c>
      <c r="O762" t="s">
        <v>6300</v>
      </c>
      <c r="P762" t="s">
        <v>6301</v>
      </c>
    </row>
    <row r="763" spans="1:16" x14ac:dyDescent="0.35">
      <c r="A763" t="s">
        <v>6302</v>
      </c>
      <c r="B763" t="s">
        <v>6303</v>
      </c>
      <c r="C763" t="s">
        <v>5103</v>
      </c>
      <c r="D763">
        <v>1299</v>
      </c>
      <c r="E763">
        <v>1599</v>
      </c>
      <c r="F763">
        <v>0.19</v>
      </c>
      <c r="G763">
        <v>4.3</v>
      </c>
      <c r="H763">
        <v>27223</v>
      </c>
      <c r="I763" t="s">
        <v>6304</v>
      </c>
      <c r="J763" t="s">
        <v>6305</v>
      </c>
      <c r="K763" t="s">
        <v>6306</v>
      </c>
      <c r="L763" t="s">
        <v>6307</v>
      </c>
      <c r="M763" t="s">
        <v>6308</v>
      </c>
      <c r="N763" t="s">
        <v>6309</v>
      </c>
      <c r="O763" t="s">
        <v>6310</v>
      </c>
      <c r="P763" t="s">
        <v>6311</v>
      </c>
    </row>
    <row r="764" spans="1:16" x14ac:dyDescent="0.35">
      <c r="A764" t="s">
        <v>6312</v>
      </c>
      <c r="B764" t="s">
        <v>6313</v>
      </c>
      <c r="C764" t="s">
        <v>4834</v>
      </c>
      <c r="D764">
        <v>729</v>
      </c>
      <c r="E764">
        <v>1650</v>
      </c>
      <c r="F764">
        <v>0.56000000000000005</v>
      </c>
      <c r="G764">
        <v>4.3</v>
      </c>
      <c r="H764">
        <v>82356</v>
      </c>
      <c r="I764" t="s">
        <v>6314</v>
      </c>
      <c r="J764" t="s">
        <v>6315</v>
      </c>
      <c r="K764" t="s">
        <v>6316</v>
      </c>
      <c r="L764" t="s">
        <v>6317</v>
      </c>
      <c r="M764" t="s">
        <v>6318</v>
      </c>
      <c r="N764" t="s">
        <v>6319</v>
      </c>
      <c r="O764" t="s">
        <v>6320</v>
      </c>
      <c r="P764" t="s">
        <v>6321</v>
      </c>
    </row>
    <row r="765" spans="1:16" x14ac:dyDescent="0.35">
      <c r="A765" t="s">
        <v>6322</v>
      </c>
      <c r="B765" t="s">
        <v>6323</v>
      </c>
      <c r="C765" t="s">
        <v>6324</v>
      </c>
      <c r="D765">
        <v>480</v>
      </c>
      <c r="E765">
        <v>600</v>
      </c>
      <c r="F765">
        <v>0.2</v>
      </c>
      <c r="G765">
        <v>4.3</v>
      </c>
      <c r="H765">
        <v>5719</v>
      </c>
      <c r="I765" t="s">
        <v>6325</v>
      </c>
      <c r="J765" t="s">
        <v>6326</v>
      </c>
      <c r="K765" t="s">
        <v>6327</v>
      </c>
      <c r="L765" t="s">
        <v>6328</v>
      </c>
      <c r="M765" t="s">
        <v>6329</v>
      </c>
      <c r="N765" t="s">
        <v>6330</v>
      </c>
      <c r="O765" t="s">
        <v>6331</v>
      </c>
      <c r="P765" t="s">
        <v>6332</v>
      </c>
    </row>
    <row r="766" spans="1:16" x14ac:dyDescent="0.35">
      <c r="A766" t="s">
        <v>4120</v>
      </c>
      <c r="B766" t="s">
        <v>4121</v>
      </c>
      <c r="C766" t="s">
        <v>2941</v>
      </c>
      <c r="D766">
        <v>1799</v>
      </c>
      <c r="E766">
        <v>6990</v>
      </c>
      <c r="F766">
        <v>0.74</v>
      </c>
      <c r="G766">
        <v>4</v>
      </c>
      <c r="H766">
        <v>26880</v>
      </c>
      <c r="I766" t="s">
        <v>4122</v>
      </c>
      <c r="J766" t="s">
        <v>4123</v>
      </c>
      <c r="K766" t="s">
        <v>4124</v>
      </c>
      <c r="L766" t="s">
        <v>4125</v>
      </c>
      <c r="M766" t="s">
        <v>4126</v>
      </c>
      <c r="N766" t="s">
        <v>6333</v>
      </c>
      <c r="O766" t="s">
        <v>6334</v>
      </c>
      <c r="P766" t="s">
        <v>6335</v>
      </c>
    </row>
    <row r="767" spans="1:16" x14ac:dyDescent="0.35">
      <c r="A767" t="s">
        <v>6336</v>
      </c>
      <c r="B767" t="s">
        <v>6337</v>
      </c>
      <c r="C767" t="s">
        <v>4877</v>
      </c>
      <c r="D767">
        <v>999</v>
      </c>
      <c r="E767">
        <v>2499</v>
      </c>
      <c r="F767">
        <v>0.6</v>
      </c>
      <c r="G767">
        <v>4.3</v>
      </c>
      <c r="H767">
        <v>1690</v>
      </c>
      <c r="I767" t="s">
        <v>6338</v>
      </c>
      <c r="J767" t="s">
        <v>6339</v>
      </c>
      <c r="K767" t="s">
        <v>6340</v>
      </c>
      <c r="L767" t="s">
        <v>6341</v>
      </c>
      <c r="M767" t="s">
        <v>6342</v>
      </c>
      <c r="N767" t="s">
        <v>6343</v>
      </c>
      <c r="O767" t="s">
        <v>6344</v>
      </c>
      <c r="P767" t="s">
        <v>6345</v>
      </c>
    </row>
    <row r="768" spans="1:16" x14ac:dyDescent="0.35">
      <c r="A768" t="s">
        <v>274</v>
      </c>
      <c r="B768" t="s">
        <v>275</v>
      </c>
      <c r="C768" t="s">
        <v>18</v>
      </c>
      <c r="D768">
        <v>299</v>
      </c>
      <c r="E768">
        <v>399</v>
      </c>
      <c r="F768">
        <v>0.25</v>
      </c>
      <c r="G768">
        <v>4</v>
      </c>
      <c r="H768">
        <v>2766</v>
      </c>
      <c r="I768" t="s">
        <v>276</v>
      </c>
      <c r="J768" t="s">
        <v>277</v>
      </c>
      <c r="K768" t="s">
        <v>278</v>
      </c>
      <c r="L768" t="s">
        <v>279</v>
      </c>
      <c r="M768" t="s">
        <v>280</v>
      </c>
      <c r="N768" t="s">
        <v>281</v>
      </c>
      <c r="O768" t="s">
        <v>6346</v>
      </c>
      <c r="P768" t="s">
        <v>6347</v>
      </c>
    </row>
    <row r="769" spans="1:16" x14ac:dyDescent="0.35">
      <c r="A769" t="s">
        <v>6348</v>
      </c>
      <c r="B769" t="s">
        <v>6349</v>
      </c>
      <c r="C769" t="s">
        <v>6350</v>
      </c>
      <c r="D769">
        <v>238</v>
      </c>
      <c r="E769">
        <v>699</v>
      </c>
      <c r="F769">
        <v>0.66</v>
      </c>
      <c r="G769">
        <v>4.4000000000000004</v>
      </c>
      <c r="H769">
        <v>8372</v>
      </c>
      <c r="I769" t="s">
        <v>6351</v>
      </c>
      <c r="J769" t="s">
        <v>6352</v>
      </c>
      <c r="K769" t="s">
        <v>6353</v>
      </c>
      <c r="L769" t="s">
        <v>6354</v>
      </c>
      <c r="M769" t="s">
        <v>6355</v>
      </c>
      <c r="N769" t="s">
        <v>6356</v>
      </c>
      <c r="O769" t="s">
        <v>6357</v>
      </c>
      <c r="P769" t="s">
        <v>6358</v>
      </c>
    </row>
    <row r="770" spans="1:16" x14ac:dyDescent="0.35">
      <c r="A770" t="s">
        <v>6359</v>
      </c>
      <c r="B770" t="s">
        <v>6360</v>
      </c>
      <c r="C770" t="s">
        <v>5103</v>
      </c>
      <c r="D770">
        <v>1349</v>
      </c>
      <c r="E770">
        <v>2198</v>
      </c>
      <c r="F770">
        <v>0.39</v>
      </c>
      <c r="G770">
        <v>4</v>
      </c>
      <c r="H770">
        <v>7113</v>
      </c>
      <c r="I770" t="s">
        <v>6361</v>
      </c>
      <c r="J770" t="s">
        <v>6362</v>
      </c>
      <c r="K770" t="s">
        <v>6363</v>
      </c>
      <c r="L770" t="s">
        <v>6364</v>
      </c>
      <c r="M770" t="s">
        <v>6365</v>
      </c>
      <c r="N770" t="s">
        <v>6366</v>
      </c>
      <c r="O770" t="s">
        <v>6367</v>
      </c>
      <c r="P770" t="s">
        <v>6368</v>
      </c>
    </row>
    <row r="771" spans="1:16" x14ac:dyDescent="0.35">
      <c r="A771" t="s">
        <v>294</v>
      </c>
      <c r="B771" t="s">
        <v>295</v>
      </c>
      <c r="C771" t="s">
        <v>18</v>
      </c>
      <c r="D771">
        <v>299</v>
      </c>
      <c r="E771">
        <v>999</v>
      </c>
      <c r="F771">
        <v>0.7</v>
      </c>
      <c r="G771">
        <v>4.3</v>
      </c>
      <c r="H771">
        <v>20850</v>
      </c>
      <c r="I771" t="s">
        <v>296</v>
      </c>
      <c r="J771" t="s">
        <v>297</v>
      </c>
      <c r="K771" t="s">
        <v>298</v>
      </c>
      <c r="L771" t="s">
        <v>299</v>
      </c>
      <c r="M771" t="s">
        <v>300</v>
      </c>
      <c r="N771" t="s">
        <v>301</v>
      </c>
      <c r="O771" t="s">
        <v>302</v>
      </c>
      <c r="P771" t="s">
        <v>6369</v>
      </c>
    </row>
    <row r="772" spans="1:16" x14ac:dyDescent="0.35">
      <c r="A772" t="s">
        <v>6370</v>
      </c>
      <c r="B772" t="s">
        <v>6371</v>
      </c>
      <c r="C772" t="s">
        <v>6148</v>
      </c>
      <c r="D772">
        <v>199</v>
      </c>
      <c r="E772">
        <v>499</v>
      </c>
      <c r="F772">
        <v>0.6</v>
      </c>
      <c r="G772">
        <v>3.3</v>
      </c>
      <c r="H772">
        <v>2804</v>
      </c>
      <c r="I772" t="s">
        <v>6372</v>
      </c>
      <c r="J772" t="s">
        <v>6373</v>
      </c>
      <c r="K772" t="s">
        <v>6374</v>
      </c>
      <c r="L772" t="s">
        <v>6375</v>
      </c>
      <c r="M772" t="s">
        <v>6376</v>
      </c>
      <c r="N772" t="s">
        <v>6377</v>
      </c>
      <c r="O772" t="s">
        <v>6378</v>
      </c>
      <c r="P772" t="s">
        <v>6379</v>
      </c>
    </row>
    <row r="773" spans="1:16" x14ac:dyDescent="0.35">
      <c r="A773" t="s">
        <v>6380</v>
      </c>
      <c r="B773" t="s">
        <v>6381</v>
      </c>
      <c r="C773" t="s">
        <v>3059</v>
      </c>
      <c r="D773">
        <v>1999</v>
      </c>
      <c r="E773">
        <v>9999</v>
      </c>
      <c r="F773">
        <v>0.8</v>
      </c>
      <c r="G773">
        <v>3.7</v>
      </c>
      <c r="H773">
        <v>1986</v>
      </c>
      <c r="I773" t="s">
        <v>5299</v>
      </c>
      <c r="J773" t="s">
        <v>6382</v>
      </c>
      <c r="K773" t="s">
        <v>6383</v>
      </c>
      <c r="L773" t="s">
        <v>6384</v>
      </c>
      <c r="M773" t="s">
        <v>6385</v>
      </c>
      <c r="N773" t="s">
        <v>6386</v>
      </c>
      <c r="O773" t="s">
        <v>6387</v>
      </c>
      <c r="P773" t="s">
        <v>6388</v>
      </c>
    </row>
    <row r="774" spans="1:16" x14ac:dyDescent="0.35">
      <c r="A774" t="s">
        <v>6389</v>
      </c>
      <c r="B774" t="s">
        <v>6390</v>
      </c>
      <c r="C774" t="s">
        <v>3489</v>
      </c>
      <c r="D774">
        <v>99</v>
      </c>
      <c r="E774">
        <v>499</v>
      </c>
      <c r="F774">
        <v>0.8</v>
      </c>
      <c r="G774">
        <v>4.0999999999999996</v>
      </c>
      <c r="H774">
        <v>2451</v>
      </c>
      <c r="I774" t="s">
        <v>3490</v>
      </c>
      <c r="J774" t="s">
        <v>6391</v>
      </c>
      <c r="K774" t="s">
        <v>6392</v>
      </c>
      <c r="L774" t="s">
        <v>6393</v>
      </c>
      <c r="M774" t="s">
        <v>6394</v>
      </c>
      <c r="N774" t="s">
        <v>6395</v>
      </c>
      <c r="O774" t="s">
        <v>6396</v>
      </c>
      <c r="P774" t="s">
        <v>6397</v>
      </c>
    </row>
    <row r="775" spans="1:16" x14ac:dyDescent="0.35">
      <c r="A775" t="s">
        <v>6398</v>
      </c>
      <c r="B775" t="s">
        <v>6399</v>
      </c>
      <c r="C775" t="s">
        <v>4845</v>
      </c>
      <c r="D775">
        <v>499</v>
      </c>
      <c r="E775">
        <v>1000</v>
      </c>
      <c r="F775">
        <v>0.5</v>
      </c>
      <c r="G775">
        <v>5</v>
      </c>
      <c r="H775">
        <v>23</v>
      </c>
      <c r="I775" t="s">
        <v>6400</v>
      </c>
      <c r="J775" t="s">
        <v>6401</v>
      </c>
      <c r="K775" t="s">
        <v>6402</v>
      </c>
      <c r="L775" t="s">
        <v>6403</v>
      </c>
      <c r="M775" t="s">
        <v>6404</v>
      </c>
      <c r="N775" t="s">
        <v>6405</v>
      </c>
      <c r="O775" t="s">
        <v>6406</v>
      </c>
      <c r="P775" t="s">
        <v>6407</v>
      </c>
    </row>
    <row r="776" spans="1:16" x14ac:dyDescent="0.35">
      <c r="A776" t="s">
        <v>6408</v>
      </c>
      <c r="B776" t="s">
        <v>6409</v>
      </c>
      <c r="C776" t="s">
        <v>6410</v>
      </c>
      <c r="D776">
        <v>1792</v>
      </c>
      <c r="E776">
        <v>3500</v>
      </c>
      <c r="F776">
        <v>0.49</v>
      </c>
      <c r="G776">
        <v>4.5</v>
      </c>
      <c r="H776">
        <v>26194</v>
      </c>
      <c r="I776" t="s">
        <v>6411</v>
      </c>
      <c r="J776" t="s">
        <v>6412</v>
      </c>
      <c r="K776" t="s">
        <v>6413</v>
      </c>
      <c r="L776" t="s">
        <v>6414</v>
      </c>
      <c r="M776" t="s">
        <v>6415</v>
      </c>
      <c r="N776" t="s">
        <v>6416</v>
      </c>
      <c r="O776" t="s">
        <v>6417</v>
      </c>
      <c r="P776" t="s">
        <v>6418</v>
      </c>
    </row>
    <row r="777" spans="1:16" x14ac:dyDescent="0.35">
      <c r="A777" t="s">
        <v>6419</v>
      </c>
      <c r="B777" t="s">
        <v>6420</v>
      </c>
      <c r="C777" t="s">
        <v>6421</v>
      </c>
      <c r="D777">
        <v>3299</v>
      </c>
      <c r="E777">
        <v>4100</v>
      </c>
      <c r="F777">
        <v>0.2</v>
      </c>
      <c r="G777">
        <v>3.9</v>
      </c>
      <c r="H777">
        <v>15783</v>
      </c>
      <c r="I777" t="s">
        <v>6422</v>
      </c>
      <c r="J777" t="s">
        <v>6423</v>
      </c>
      <c r="K777" t="s">
        <v>6424</v>
      </c>
      <c r="L777" t="s">
        <v>6425</v>
      </c>
      <c r="M777" t="s">
        <v>6426</v>
      </c>
      <c r="N777" t="s">
        <v>6427</v>
      </c>
      <c r="O777" t="s">
        <v>6428</v>
      </c>
      <c r="P777" t="s">
        <v>6429</v>
      </c>
    </row>
    <row r="778" spans="1:16" x14ac:dyDescent="0.35">
      <c r="A778" t="s">
        <v>6430</v>
      </c>
      <c r="B778" t="s">
        <v>6431</v>
      </c>
      <c r="C778" t="s">
        <v>6283</v>
      </c>
      <c r="D778">
        <v>125</v>
      </c>
      <c r="E778">
        <v>180</v>
      </c>
      <c r="F778">
        <v>0.31</v>
      </c>
      <c r="G778">
        <v>4.4000000000000004</v>
      </c>
      <c r="H778">
        <v>8053</v>
      </c>
      <c r="I778" t="s">
        <v>6432</v>
      </c>
      <c r="J778" t="s">
        <v>6433</v>
      </c>
      <c r="K778" t="s">
        <v>6434</v>
      </c>
      <c r="L778" t="s">
        <v>6435</v>
      </c>
      <c r="M778" t="s">
        <v>6436</v>
      </c>
      <c r="N778" t="s">
        <v>6437</v>
      </c>
      <c r="O778" t="s">
        <v>6438</v>
      </c>
      <c r="P778" t="s">
        <v>6439</v>
      </c>
    </row>
    <row r="779" spans="1:16" x14ac:dyDescent="0.35">
      <c r="A779" t="s">
        <v>6440</v>
      </c>
      <c r="B779" t="s">
        <v>6441</v>
      </c>
      <c r="C779" t="s">
        <v>4845</v>
      </c>
      <c r="D779">
        <v>399</v>
      </c>
      <c r="E779">
        <v>1190</v>
      </c>
      <c r="F779">
        <v>0.66</v>
      </c>
      <c r="G779">
        <v>4.0999999999999996</v>
      </c>
      <c r="H779">
        <v>2809</v>
      </c>
      <c r="I779" t="s">
        <v>6442</v>
      </c>
      <c r="J779" t="s">
        <v>6443</v>
      </c>
      <c r="K779" t="s">
        <v>6444</v>
      </c>
      <c r="L779" t="s">
        <v>6445</v>
      </c>
      <c r="M779" t="s">
        <v>6446</v>
      </c>
      <c r="N779" t="s">
        <v>6447</v>
      </c>
      <c r="O779" t="s">
        <v>6448</v>
      </c>
      <c r="P779" t="s">
        <v>6449</v>
      </c>
    </row>
    <row r="780" spans="1:16" x14ac:dyDescent="0.35">
      <c r="A780" t="s">
        <v>6450</v>
      </c>
      <c r="B780" t="s">
        <v>6451</v>
      </c>
      <c r="C780" t="s">
        <v>3059</v>
      </c>
      <c r="D780">
        <v>1199</v>
      </c>
      <c r="E780">
        <v>7999</v>
      </c>
      <c r="F780">
        <v>0.85</v>
      </c>
      <c r="G780">
        <v>3.6</v>
      </c>
      <c r="H780">
        <v>25910</v>
      </c>
      <c r="I780" t="s">
        <v>6452</v>
      </c>
      <c r="J780" t="s">
        <v>6453</v>
      </c>
      <c r="K780" t="s">
        <v>6454</v>
      </c>
      <c r="L780" t="s">
        <v>6455</v>
      </c>
      <c r="M780" t="s">
        <v>6456</v>
      </c>
      <c r="N780" t="s">
        <v>6457</v>
      </c>
      <c r="O780" t="s">
        <v>6458</v>
      </c>
      <c r="P780" t="s">
        <v>6459</v>
      </c>
    </row>
    <row r="781" spans="1:16" x14ac:dyDescent="0.35">
      <c r="A781" t="s">
        <v>6460</v>
      </c>
      <c r="B781" t="s">
        <v>6461</v>
      </c>
      <c r="C781" t="s">
        <v>4856</v>
      </c>
      <c r="D781">
        <v>235</v>
      </c>
      <c r="E781">
        <v>1599</v>
      </c>
      <c r="F781">
        <v>0.85</v>
      </c>
      <c r="G781">
        <v>3.8</v>
      </c>
      <c r="H781">
        <v>1173</v>
      </c>
      <c r="I781" t="s">
        <v>6462</v>
      </c>
      <c r="J781" t="s">
        <v>6463</v>
      </c>
      <c r="K781" t="s">
        <v>6464</v>
      </c>
      <c r="L781" t="s">
        <v>6465</v>
      </c>
      <c r="M781" t="s">
        <v>6466</v>
      </c>
      <c r="N781" t="s">
        <v>6467</v>
      </c>
      <c r="O781" t="s">
        <v>6468</v>
      </c>
      <c r="P781" t="s">
        <v>6469</v>
      </c>
    </row>
    <row r="782" spans="1:16" x14ac:dyDescent="0.35">
      <c r="A782" t="s">
        <v>6470</v>
      </c>
      <c r="B782" t="s">
        <v>6471</v>
      </c>
      <c r="C782" t="s">
        <v>4877</v>
      </c>
      <c r="D782">
        <v>549</v>
      </c>
      <c r="E782">
        <v>1999</v>
      </c>
      <c r="F782">
        <v>0.73</v>
      </c>
      <c r="G782">
        <v>3.6</v>
      </c>
      <c r="H782">
        <v>6422</v>
      </c>
      <c r="I782" t="s">
        <v>6472</v>
      </c>
      <c r="J782" t="s">
        <v>6473</v>
      </c>
      <c r="K782" t="s">
        <v>6474</v>
      </c>
      <c r="L782" t="s">
        <v>6475</v>
      </c>
      <c r="M782" t="s">
        <v>6476</v>
      </c>
      <c r="N782" t="s">
        <v>6477</v>
      </c>
      <c r="O782" t="s">
        <v>6478</v>
      </c>
      <c r="P782" t="s">
        <v>6479</v>
      </c>
    </row>
    <row r="783" spans="1:16" x14ac:dyDescent="0.35">
      <c r="A783" t="s">
        <v>6480</v>
      </c>
      <c r="B783" t="s">
        <v>6481</v>
      </c>
      <c r="C783" t="s">
        <v>5838</v>
      </c>
      <c r="D783">
        <v>89</v>
      </c>
      <c r="E783">
        <v>99</v>
      </c>
      <c r="F783">
        <v>0.1</v>
      </c>
      <c r="G783">
        <v>4.2</v>
      </c>
      <c r="H783">
        <v>241</v>
      </c>
      <c r="I783" t="s">
        <v>6482</v>
      </c>
      <c r="J783" t="s">
        <v>6483</v>
      </c>
      <c r="K783" t="s">
        <v>6484</v>
      </c>
      <c r="L783" t="s">
        <v>6485</v>
      </c>
      <c r="M783" t="s">
        <v>6486</v>
      </c>
      <c r="N783" t="s">
        <v>6487</v>
      </c>
      <c r="O783" t="s">
        <v>6488</v>
      </c>
      <c r="P783" t="s">
        <v>6489</v>
      </c>
    </row>
    <row r="784" spans="1:16" x14ac:dyDescent="0.35">
      <c r="A784" t="s">
        <v>284</v>
      </c>
      <c r="B784" t="s">
        <v>285</v>
      </c>
      <c r="C784" t="s">
        <v>18</v>
      </c>
      <c r="D784">
        <v>970</v>
      </c>
      <c r="E784">
        <v>1999</v>
      </c>
      <c r="F784">
        <v>0.51</v>
      </c>
      <c r="G784">
        <v>4.4000000000000004</v>
      </c>
      <c r="H784">
        <v>184</v>
      </c>
      <c r="I784" t="s">
        <v>286</v>
      </c>
      <c r="J784" t="s">
        <v>287</v>
      </c>
      <c r="K784" t="s">
        <v>288</v>
      </c>
      <c r="L784" t="s">
        <v>289</v>
      </c>
      <c r="M784" t="s">
        <v>290</v>
      </c>
      <c r="N784" t="s">
        <v>291</v>
      </c>
      <c r="O784" t="s">
        <v>6490</v>
      </c>
      <c r="P784" t="s">
        <v>6491</v>
      </c>
    </row>
    <row r="785" spans="1:16" x14ac:dyDescent="0.35">
      <c r="A785" t="s">
        <v>6492</v>
      </c>
      <c r="B785" t="s">
        <v>6493</v>
      </c>
      <c r="C785" t="s">
        <v>3059</v>
      </c>
      <c r="D785">
        <v>1299</v>
      </c>
      <c r="E785">
        <v>2999</v>
      </c>
      <c r="F785">
        <v>0.56999999999999995</v>
      </c>
      <c r="G785">
        <v>3.8</v>
      </c>
      <c r="H785">
        <v>14629</v>
      </c>
      <c r="I785" t="s">
        <v>6494</v>
      </c>
      <c r="J785" t="s">
        <v>6495</v>
      </c>
      <c r="K785" t="s">
        <v>6496</v>
      </c>
      <c r="L785" t="s">
        <v>6497</v>
      </c>
      <c r="M785" t="s">
        <v>6498</v>
      </c>
      <c r="N785" t="s">
        <v>6499</v>
      </c>
      <c r="O785" t="s">
        <v>6500</v>
      </c>
      <c r="P785" t="s">
        <v>6501</v>
      </c>
    </row>
    <row r="786" spans="1:16" x14ac:dyDescent="0.35">
      <c r="A786" t="s">
        <v>6502</v>
      </c>
      <c r="B786" t="s">
        <v>6503</v>
      </c>
      <c r="C786" t="s">
        <v>5361</v>
      </c>
      <c r="D786">
        <v>230</v>
      </c>
      <c r="E786">
        <v>999</v>
      </c>
      <c r="F786">
        <v>0.77</v>
      </c>
      <c r="G786">
        <v>4.2</v>
      </c>
      <c r="H786">
        <v>1528</v>
      </c>
      <c r="I786" t="s">
        <v>6504</v>
      </c>
      <c r="J786" t="s">
        <v>6505</v>
      </c>
      <c r="K786" t="s">
        <v>6506</v>
      </c>
      <c r="L786" t="s">
        <v>6507</v>
      </c>
      <c r="M786" t="s">
        <v>6508</v>
      </c>
      <c r="N786" t="s">
        <v>6509</v>
      </c>
      <c r="O786" t="s">
        <v>6510</v>
      </c>
      <c r="P786" t="s">
        <v>6511</v>
      </c>
    </row>
    <row r="787" spans="1:16" x14ac:dyDescent="0.35">
      <c r="A787" t="s">
        <v>6512</v>
      </c>
      <c r="B787" t="s">
        <v>6513</v>
      </c>
      <c r="C787" t="s">
        <v>6514</v>
      </c>
      <c r="D787">
        <v>119</v>
      </c>
      <c r="E787">
        <v>499</v>
      </c>
      <c r="F787">
        <v>0.76</v>
      </c>
      <c r="G787">
        <v>4.3</v>
      </c>
      <c r="H787">
        <v>15032</v>
      </c>
      <c r="I787" t="s">
        <v>6515</v>
      </c>
      <c r="J787" t="s">
        <v>6516</v>
      </c>
      <c r="K787" t="s">
        <v>6517</v>
      </c>
      <c r="L787" t="s">
        <v>6518</v>
      </c>
      <c r="M787" t="s">
        <v>6519</v>
      </c>
      <c r="N787" t="s">
        <v>6520</v>
      </c>
      <c r="O787" t="s">
        <v>6521</v>
      </c>
      <c r="P787" t="s">
        <v>6522</v>
      </c>
    </row>
    <row r="788" spans="1:16" x14ac:dyDescent="0.35">
      <c r="A788" t="s">
        <v>6523</v>
      </c>
      <c r="B788" t="s">
        <v>6524</v>
      </c>
      <c r="C788" t="s">
        <v>6525</v>
      </c>
      <c r="D788">
        <v>449</v>
      </c>
      <c r="E788">
        <v>800</v>
      </c>
      <c r="F788">
        <v>0.44</v>
      </c>
      <c r="G788">
        <v>4.4000000000000004</v>
      </c>
      <c r="H788">
        <v>69585</v>
      </c>
      <c r="I788" t="s">
        <v>6526</v>
      </c>
      <c r="J788" t="s">
        <v>6527</v>
      </c>
      <c r="K788" t="s">
        <v>6528</v>
      </c>
      <c r="L788" t="s">
        <v>6529</v>
      </c>
      <c r="M788" t="s">
        <v>6530</v>
      </c>
      <c r="N788" t="s">
        <v>6531</v>
      </c>
      <c r="O788" t="s">
        <v>6532</v>
      </c>
      <c r="P788" t="s">
        <v>6533</v>
      </c>
    </row>
    <row r="789" spans="1:16" x14ac:dyDescent="0.35">
      <c r="A789" t="s">
        <v>6534</v>
      </c>
      <c r="B789" t="s">
        <v>6535</v>
      </c>
      <c r="C789" t="s">
        <v>6536</v>
      </c>
      <c r="D789">
        <v>1699</v>
      </c>
      <c r="E789">
        <v>3495</v>
      </c>
      <c r="F789">
        <v>0.51</v>
      </c>
      <c r="G789">
        <v>4.0999999999999996</v>
      </c>
      <c r="H789">
        <v>14371</v>
      </c>
      <c r="I789" t="s">
        <v>6537</v>
      </c>
      <c r="J789" t="s">
        <v>6538</v>
      </c>
      <c r="K789" t="s">
        <v>6539</v>
      </c>
      <c r="L789" t="s">
        <v>6540</v>
      </c>
      <c r="M789" t="s">
        <v>6541</v>
      </c>
      <c r="N789" t="s">
        <v>6542</v>
      </c>
      <c r="O789" t="s">
        <v>6543</v>
      </c>
      <c r="P789" t="s">
        <v>6544</v>
      </c>
    </row>
    <row r="790" spans="1:16" x14ac:dyDescent="0.35">
      <c r="A790" t="s">
        <v>6545</v>
      </c>
      <c r="B790" t="s">
        <v>6546</v>
      </c>
      <c r="C790" t="s">
        <v>6283</v>
      </c>
      <c r="D790">
        <v>561</v>
      </c>
      <c r="E790">
        <v>720</v>
      </c>
      <c r="F790">
        <v>0.22</v>
      </c>
      <c r="G790">
        <v>4.4000000000000004</v>
      </c>
      <c r="H790">
        <v>3182</v>
      </c>
      <c r="I790" t="s">
        <v>6547</v>
      </c>
      <c r="J790" t="s">
        <v>6548</v>
      </c>
      <c r="K790" t="s">
        <v>6549</v>
      </c>
      <c r="L790" t="s">
        <v>6550</v>
      </c>
      <c r="M790" t="s">
        <v>6551</v>
      </c>
      <c r="N790" t="s">
        <v>6552</v>
      </c>
      <c r="O790" t="s">
        <v>6553</v>
      </c>
      <c r="P790" t="s">
        <v>6554</v>
      </c>
    </row>
    <row r="791" spans="1:16" x14ac:dyDescent="0.35">
      <c r="A791" t="s">
        <v>6555</v>
      </c>
      <c r="B791" t="s">
        <v>6556</v>
      </c>
      <c r="C791" t="s">
        <v>4845</v>
      </c>
      <c r="D791">
        <v>289</v>
      </c>
      <c r="E791">
        <v>590</v>
      </c>
      <c r="F791">
        <v>0.51</v>
      </c>
      <c r="G791">
        <v>4.4000000000000004</v>
      </c>
      <c r="H791">
        <v>25886</v>
      </c>
      <c r="I791" t="s">
        <v>6557</v>
      </c>
      <c r="J791" t="s">
        <v>6558</v>
      </c>
      <c r="K791" t="s">
        <v>6559</v>
      </c>
      <c r="L791" t="s">
        <v>6560</v>
      </c>
      <c r="M791" t="s">
        <v>6561</v>
      </c>
      <c r="N791" t="s">
        <v>6562</v>
      </c>
      <c r="O791" t="s">
        <v>6563</v>
      </c>
      <c r="P791" t="s">
        <v>6564</v>
      </c>
    </row>
    <row r="792" spans="1:16" x14ac:dyDescent="0.35">
      <c r="A792" t="s">
        <v>6565</v>
      </c>
      <c r="B792" t="s">
        <v>6566</v>
      </c>
      <c r="C792" t="s">
        <v>4902</v>
      </c>
      <c r="D792">
        <v>599</v>
      </c>
      <c r="E792">
        <v>1999</v>
      </c>
      <c r="F792">
        <v>0.7</v>
      </c>
      <c r="G792">
        <v>4.4000000000000004</v>
      </c>
      <c r="H792">
        <v>4736</v>
      </c>
      <c r="I792" t="s">
        <v>6567</v>
      </c>
      <c r="J792" t="s">
        <v>6568</v>
      </c>
      <c r="K792" t="s">
        <v>6569</v>
      </c>
      <c r="L792" t="s">
        <v>6570</v>
      </c>
      <c r="M792" t="s">
        <v>6571</v>
      </c>
      <c r="N792" t="s">
        <v>6572</v>
      </c>
      <c r="O792" t="s">
        <v>6573</v>
      </c>
      <c r="P792" t="s">
        <v>6574</v>
      </c>
    </row>
    <row r="793" spans="1:16" x14ac:dyDescent="0.35">
      <c r="A793" t="s">
        <v>6575</v>
      </c>
      <c r="B793" t="s">
        <v>6576</v>
      </c>
      <c r="C793" t="s">
        <v>5123</v>
      </c>
      <c r="D793">
        <v>5599</v>
      </c>
      <c r="E793">
        <v>7350</v>
      </c>
      <c r="F793">
        <v>0.24</v>
      </c>
      <c r="G793">
        <v>4.4000000000000004</v>
      </c>
      <c r="H793">
        <v>73005</v>
      </c>
      <c r="I793" t="s">
        <v>6577</v>
      </c>
      <c r="J793" t="s">
        <v>6578</v>
      </c>
      <c r="K793" t="s">
        <v>6579</v>
      </c>
      <c r="L793" t="s">
        <v>6580</v>
      </c>
      <c r="M793" t="s">
        <v>6581</v>
      </c>
      <c r="N793" t="s">
        <v>6582</v>
      </c>
      <c r="O793" t="s">
        <v>6583</v>
      </c>
      <c r="P793" t="s">
        <v>6584</v>
      </c>
    </row>
    <row r="794" spans="1:16" x14ac:dyDescent="0.35">
      <c r="A794" t="s">
        <v>6585</v>
      </c>
      <c r="B794" t="s">
        <v>6586</v>
      </c>
      <c r="C794" t="s">
        <v>6587</v>
      </c>
      <c r="D794">
        <v>1990</v>
      </c>
      <c r="E794">
        <v>2595</v>
      </c>
      <c r="F794">
        <v>0.23</v>
      </c>
      <c r="G794">
        <v>4.3</v>
      </c>
      <c r="H794">
        <v>20398</v>
      </c>
      <c r="I794" t="s">
        <v>6588</v>
      </c>
      <c r="J794" t="s">
        <v>6589</v>
      </c>
      <c r="K794" t="s">
        <v>6590</v>
      </c>
      <c r="L794" t="s">
        <v>6591</v>
      </c>
      <c r="M794" t="s">
        <v>6592</v>
      </c>
      <c r="N794" t="s">
        <v>6593</v>
      </c>
      <c r="O794" t="s">
        <v>6594</v>
      </c>
      <c r="P794" t="s">
        <v>6595</v>
      </c>
    </row>
    <row r="795" spans="1:16" x14ac:dyDescent="0.35">
      <c r="A795" t="s">
        <v>6596</v>
      </c>
      <c r="B795" t="s">
        <v>6597</v>
      </c>
      <c r="C795" t="s">
        <v>6112</v>
      </c>
      <c r="D795">
        <v>499</v>
      </c>
      <c r="E795">
        <v>799</v>
      </c>
      <c r="F795">
        <v>0.38</v>
      </c>
      <c r="G795">
        <v>4.3</v>
      </c>
      <c r="H795">
        <v>2125</v>
      </c>
      <c r="I795" t="s">
        <v>6598</v>
      </c>
      <c r="J795" t="s">
        <v>6599</v>
      </c>
      <c r="K795" t="s">
        <v>6600</v>
      </c>
      <c r="L795" t="s">
        <v>6601</v>
      </c>
      <c r="M795" t="s">
        <v>6602</v>
      </c>
      <c r="N795" t="s">
        <v>6603</v>
      </c>
      <c r="O795" t="s">
        <v>6604</v>
      </c>
      <c r="P795" t="s">
        <v>6605</v>
      </c>
    </row>
    <row r="796" spans="1:16" x14ac:dyDescent="0.35">
      <c r="A796" t="s">
        <v>6606</v>
      </c>
      <c r="B796" t="s">
        <v>6607</v>
      </c>
      <c r="C796" t="s">
        <v>6210</v>
      </c>
      <c r="D796">
        <v>449</v>
      </c>
      <c r="E796">
        <v>999</v>
      </c>
      <c r="F796">
        <v>0.55000000000000004</v>
      </c>
      <c r="G796">
        <v>4.3</v>
      </c>
      <c r="H796">
        <v>11330</v>
      </c>
      <c r="I796" t="s">
        <v>6608</v>
      </c>
      <c r="J796" t="s">
        <v>6609</v>
      </c>
      <c r="K796" t="s">
        <v>6610</v>
      </c>
      <c r="L796" t="s">
        <v>6611</v>
      </c>
      <c r="M796" t="s">
        <v>6612</v>
      </c>
      <c r="N796" t="s">
        <v>6613</v>
      </c>
      <c r="O796" t="s">
        <v>6217</v>
      </c>
      <c r="P796" t="s">
        <v>6614</v>
      </c>
    </row>
    <row r="797" spans="1:16" x14ac:dyDescent="0.35">
      <c r="A797" t="s">
        <v>6615</v>
      </c>
      <c r="B797" t="s">
        <v>6616</v>
      </c>
      <c r="C797" t="s">
        <v>6617</v>
      </c>
      <c r="D797">
        <v>999</v>
      </c>
      <c r="E797">
        <v>1999</v>
      </c>
      <c r="F797">
        <v>0.5</v>
      </c>
      <c r="G797">
        <v>4.2</v>
      </c>
      <c r="H797">
        <v>27441</v>
      </c>
      <c r="I797" t="s">
        <v>6618</v>
      </c>
      <c r="J797" t="s">
        <v>6619</v>
      </c>
      <c r="K797" t="s">
        <v>6620</v>
      </c>
      <c r="L797" t="s">
        <v>6621</v>
      </c>
      <c r="M797" t="s">
        <v>6622</v>
      </c>
      <c r="N797" t="s">
        <v>6623</v>
      </c>
      <c r="O797" t="s">
        <v>6624</v>
      </c>
      <c r="P797" t="s">
        <v>6625</v>
      </c>
    </row>
    <row r="798" spans="1:16" x14ac:dyDescent="0.35">
      <c r="A798" t="s">
        <v>6626</v>
      </c>
      <c r="B798" t="s">
        <v>6627</v>
      </c>
      <c r="C798" t="s">
        <v>4448</v>
      </c>
      <c r="D798">
        <v>69</v>
      </c>
      <c r="E798">
        <v>299</v>
      </c>
      <c r="F798">
        <v>0.77</v>
      </c>
      <c r="G798">
        <v>4.3</v>
      </c>
      <c r="H798">
        <v>255</v>
      </c>
      <c r="I798" t="s">
        <v>6628</v>
      </c>
      <c r="J798" t="s">
        <v>6629</v>
      </c>
      <c r="K798" t="s">
        <v>6630</v>
      </c>
      <c r="L798" t="s">
        <v>6631</v>
      </c>
      <c r="M798" t="s">
        <v>6632</v>
      </c>
      <c r="N798" t="s">
        <v>6633</v>
      </c>
      <c r="O798" t="s">
        <v>6634</v>
      </c>
      <c r="P798" t="s">
        <v>6635</v>
      </c>
    </row>
    <row r="799" spans="1:16" x14ac:dyDescent="0.35">
      <c r="A799" t="s">
        <v>6636</v>
      </c>
      <c r="B799" t="s">
        <v>6637</v>
      </c>
      <c r="C799" t="s">
        <v>4845</v>
      </c>
      <c r="D799">
        <v>899</v>
      </c>
      <c r="E799">
        <v>1499</v>
      </c>
      <c r="F799">
        <v>0.4</v>
      </c>
      <c r="G799">
        <v>4.2</v>
      </c>
      <c r="H799">
        <v>23174</v>
      </c>
      <c r="I799" t="s">
        <v>6638</v>
      </c>
      <c r="J799" t="s">
        <v>6639</v>
      </c>
      <c r="K799" t="s">
        <v>6640</v>
      </c>
      <c r="L799" t="s">
        <v>6641</v>
      </c>
      <c r="M799" t="s">
        <v>6642</v>
      </c>
      <c r="N799" t="s">
        <v>6643</v>
      </c>
      <c r="O799" t="s">
        <v>6644</v>
      </c>
      <c r="P799" t="s">
        <v>6645</v>
      </c>
    </row>
    <row r="800" spans="1:16" x14ac:dyDescent="0.35">
      <c r="A800" t="s">
        <v>6646</v>
      </c>
      <c r="B800" t="s">
        <v>6647</v>
      </c>
      <c r="C800" t="s">
        <v>5035</v>
      </c>
      <c r="D800">
        <v>478</v>
      </c>
      <c r="E800">
        <v>699</v>
      </c>
      <c r="F800">
        <v>0.32</v>
      </c>
      <c r="G800">
        <v>3.8</v>
      </c>
      <c r="H800">
        <v>20218</v>
      </c>
      <c r="I800" t="s">
        <v>6648</v>
      </c>
      <c r="J800" t="s">
        <v>6649</v>
      </c>
      <c r="K800" t="s">
        <v>6650</v>
      </c>
      <c r="L800" t="s">
        <v>6651</v>
      </c>
      <c r="M800" t="s">
        <v>6652</v>
      </c>
      <c r="N800" t="s">
        <v>6653</v>
      </c>
      <c r="O800" t="s">
        <v>6654</v>
      </c>
      <c r="P800" t="s">
        <v>6655</v>
      </c>
    </row>
    <row r="801" spans="1:16" x14ac:dyDescent="0.35">
      <c r="A801" t="s">
        <v>6656</v>
      </c>
      <c r="B801" t="s">
        <v>6657</v>
      </c>
      <c r="C801" t="s">
        <v>6658</v>
      </c>
      <c r="D801">
        <v>1399</v>
      </c>
      <c r="E801">
        <v>2490</v>
      </c>
      <c r="F801">
        <v>0.44</v>
      </c>
      <c r="G801">
        <v>4.3</v>
      </c>
      <c r="H801">
        <v>11074</v>
      </c>
      <c r="I801" t="s">
        <v>6659</v>
      </c>
      <c r="J801" t="s">
        <v>6660</v>
      </c>
      <c r="K801" t="s">
        <v>6661</v>
      </c>
      <c r="L801" t="s">
        <v>6662</v>
      </c>
      <c r="M801" t="s">
        <v>6663</v>
      </c>
      <c r="N801" t="s">
        <v>6664</v>
      </c>
      <c r="O801" t="s">
        <v>6665</v>
      </c>
      <c r="P801" t="s">
        <v>6666</v>
      </c>
    </row>
    <row r="802" spans="1:16" x14ac:dyDescent="0.35">
      <c r="A802" t="s">
        <v>304</v>
      </c>
      <c r="B802" t="s">
        <v>305</v>
      </c>
      <c r="C802" t="s">
        <v>18</v>
      </c>
      <c r="D802">
        <v>199</v>
      </c>
      <c r="E802">
        <v>750</v>
      </c>
      <c r="F802">
        <v>0.73</v>
      </c>
      <c r="G802">
        <v>4.5</v>
      </c>
      <c r="H802">
        <v>74976</v>
      </c>
      <c r="I802" t="s">
        <v>306</v>
      </c>
      <c r="J802" t="s">
        <v>307</v>
      </c>
      <c r="K802" t="s">
        <v>308</v>
      </c>
      <c r="L802" t="s">
        <v>309</v>
      </c>
      <c r="M802" t="s">
        <v>310</v>
      </c>
      <c r="N802" t="s">
        <v>311</v>
      </c>
      <c r="O802" t="s">
        <v>6667</v>
      </c>
      <c r="P802" t="s">
        <v>6668</v>
      </c>
    </row>
    <row r="803" spans="1:16" x14ac:dyDescent="0.35">
      <c r="A803" t="s">
        <v>6669</v>
      </c>
      <c r="B803" t="s">
        <v>6670</v>
      </c>
      <c r="C803" t="s">
        <v>6671</v>
      </c>
      <c r="D803">
        <v>149</v>
      </c>
      <c r="E803">
        <v>499</v>
      </c>
      <c r="F803">
        <v>0.7</v>
      </c>
      <c r="G803">
        <v>4.0999999999999996</v>
      </c>
      <c r="H803">
        <v>25607</v>
      </c>
      <c r="I803" t="s">
        <v>6672</v>
      </c>
      <c r="J803" t="s">
        <v>6673</v>
      </c>
      <c r="K803" t="s">
        <v>6674</v>
      </c>
      <c r="L803" t="s">
        <v>6675</v>
      </c>
      <c r="M803" t="s">
        <v>6676</v>
      </c>
      <c r="N803" t="s">
        <v>6677</v>
      </c>
      <c r="O803" t="s">
        <v>6678</v>
      </c>
      <c r="P803" t="s">
        <v>6679</v>
      </c>
    </row>
    <row r="804" spans="1:16" x14ac:dyDescent="0.35">
      <c r="A804" t="s">
        <v>6680</v>
      </c>
      <c r="B804" t="s">
        <v>6681</v>
      </c>
      <c r="C804" t="s">
        <v>5521</v>
      </c>
      <c r="D804">
        <v>1799</v>
      </c>
      <c r="E804">
        <v>4990</v>
      </c>
      <c r="F804">
        <v>0.64</v>
      </c>
      <c r="G804">
        <v>4.2</v>
      </c>
      <c r="H804">
        <v>41226</v>
      </c>
      <c r="I804" t="s">
        <v>6682</v>
      </c>
      <c r="J804" t="s">
        <v>6683</v>
      </c>
      <c r="K804" t="s">
        <v>6684</v>
      </c>
      <c r="L804" t="s">
        <v>6685</v>
      </c>
      <c r="M804" t="s">
        <v>6686</v>
      </c>
      <c r="N804" t="s">
        <v>6687</v>
      </c>
      <c r="O804" t="s">
        <v>6688</v>
      </c>
      <c r="P804" t="s">
        <v>6689</v>
      </c>
    </row>
    <row r="805" spans="1:16" x14ac:dyDescent="0.35">
      <c r="A805" t="s">
        <v>6690</v>
      </c>
      <c r="B805" t="s">
        <v>6691</v>
      </c>
      <c r="C805" t="s">
        <v>6692</v>
      </c>
      <c r="D805">
        <v>425</v>
      </c>
      <c r="E805">
        <v>999</v>
      </c>
      <c r="F805">
        <v>0.56999999999999995</v>
      </c>
      <c r="G805">
        <v>4</v>
      </c>
      <c r="H805">
        <v>2581</v>
      </c>
      <c r="I805" t="s">
        <v>6693</v>
      </c>
      <c r="J805" t="s">
        <v>6694</v>
      </c>
      <c r="K805" t="s">
        <v>6695</v>
      </c>
      <c r="L805" t="s">
        <v>6696</v>
      </c>
      <c r="M805" t="s">
        <v>6697</v>
      </c>
      <c r="N805" t="s">
        <v>6698</v>
      </c>
      <c r="O805" t="s">
        <v>6699</v>
      </c>
      <c r="P805" t="s">
        <v>6700</v>
      </c>
    </row>
    <row r="806" spans="1:16" x14ac:dyDescent="0.35">
      <c r="A806" t="s">
        <v>6701</v>
      </c>
      <c r="B806" t="s">
        <v>6702</v>
      </c>
      <c r="C806" t="s">
        <v>6199</v>
      </c>
      <c r="D806">
        <v>999</v>
      </c>
      <c r="E806">
        <v>2490</v>
      </c>
      <c r="F806">
        <v>0.6</v>
      </c>
      <c r="G806">
        <v>4.0999999999999996</v>
      </c>
      <c r="H806">
        <v>18331</v>
      </c>
      <c r="I806" t="s">
        <v>6703</v>
      </c>
      <c r="J806" t="s">
        <v>6704</v>
      </c>
      <c r="K806" t="s">
        <v>6705</v>
      </c>
      <c r="L806" t="s">
        <v>6706</v>
      </c>
      <c r="M806" t="s">
        <v>6707</v>
      </c>
      <c r="N806" t="s">
        <v>6708</v>
      </c>
      <c r="O806" t="s">
        <v>6709</v>
      </c>
      <c r="P806" t="s">
        <v>6710</v>
      </c>
    </row>
    <row r="807" spans="1:16" x14ac:dyDescent="0.35">
      <c r="A807" t="s">
        <v>6711</v>
      </c>
      <c r="B807" t="s">
        <v>6712</v>
      </c>
      <c r="C807" t="s">
        <v>4856</v>
      </c>
      <c r="D807">
        <v>378</v>
      </c>
      <c r="E807">
        <v>999</v>
      </c>
      <c r="F807">
        <v>0.62</v>
      </c>
      <c r="G807">
        <v>4.0999999999999996</v>
      </c>
      <c r="H807">
        <v>1779</v>
      </c>
      <c r="I807" t="s">
        <v>6713</v>
      </c>
      <c r="J807" t="s">
        <v>6714</v>
      </c>
      <c r="K807" t="s">
        <v>6715</v>
      </c>
      <c r="L807" t="s">
        <v>6716</v>
      </c>
      <c r="M807" t="s">
        <v>6717</v>
      </c>
      <c r="N807" t="s">
        <v>6718</v>
      </c>
      <c r="O807" t="s">
        <v>6719</v>
      </c>
      <c r="P807" t="s">
        <v>6720</v>
      </c>
    </row>
    <row r="808" spans="1:16" x14ac:dyDescent="0.35">
      <c r="A808" t="s">
        <v>6721</v>
      </c>
      <c r="B808" t="s">
        <v>6722</v>
      </c>
      <c r="C808" t="s">
        <v>6723</v>
      </c>
      <c r="D808">
        <v>99</v>
      </c>
      <c r="E808">
        <v>99</v>
      </c>
      <c r="F808">
        <v>0</v>
      </c>
      <c r="G808">
        <v>4.3</v>
      </c>
      <c r="H808">
        <v>388</v>
      </c>
      <c r="I808" t="s">
        <v>6724</v>
      </c>
      <c r="J808" t="s">
        <v>6725</v>
      </c>
      <c r="K808" t="s">
        <v>6726</v>
      </c>
      <c r="L808" t="s">
        <v>6727</v>
      </c>
      <c r="M808" t="s">
        <v>6728</v>
      </c>
      <c r="N808" t="s">
        <v>6729</v>
      </c>
      <c r="O808" t="s">
        <v>6730</v>
      </c>
      <c r="P808" t="s">
        <v>6731</v>
      </c>
    </row>
    <row r="809" spans="1:16" x14ac:dyDescent="0.35">
      <c r="A809" t="s">
        <v>6732</v>
      </c>
      <c r="B809" t="s">
        <v>6733</v>
      </c>
      <c r="C809" t="s">
        <v>5448</v>
      </c>
      <c r="D809">
        <v>1499</v>
      </c>
      <c r="E809">
        <v>2999</v>
      </c>
      <c r="F809">
        <v>0.5</v>
      </c>
      <c r="G809">
        <v>4.5</v>
      </c>
      <c r="H809">
        <v>8656</v>
      </c>
      <c r="I809" t="s">
        <v>6734</v>
      </c>
      <c r="J809" t="s">
        <v>6735</v>
      </c>
      <c r="K809" t="s">
        <v>6736</v>
      </c>
      <c r="L809" t="s">
        <v>6737</v>
      </c>
      <c r="M809" t="s">
        <v>6738</v>
      </c>
      <c r="N809" t="s">
        <v>6739</v>
      </c>
      <c r="O809" t="s">
        <v>6740</v>
      </c>
      <c r="P809" t="s">
        <v>6741</v>
      </c>
    </row>
    <row r="810" spans="1:16" x14ac:dyDescent="0.35">
      <c r="A810" t="s">
        <v>6742</v>
      </c>
      <c r="B810" t="s">
        <v>6743</v>
      </c>
      <c r="C810" t="s">
        <v>6744</v>
      </c>
      <c r="D810">
        <v>1815</v>
      </c>
      <c r="E810">
        <v>3100</v>
      </c>
      <c r="F810">
        <v>0.41</v>
      </c>
      <c r="G810">
        <v>4.5</v>
      </c>
      <c r="H810">
        <v>92925</v>
      </c>
      <c r="I810" t="s">
        <v>6745</v>
      </c>
      <c r="J810" t="s">
        <v>6746</v>
      </c>
      <c r="K810" t="s">
        <v>6747</v>
      </c>
      <c r="L810" t="s">
        <v>6748</v>
      </c>
      <c r="M810" t="s">
        <v>6749</v>
      </c>
      <c r="N810" t="s">
        <v>6750</v>
      </c>
      <c r="O810" t="s">
        <v>6751</v>
      </c>
      <c r="P810" t="s">
        <v>6752</v>
      </c>
    </row>
    <row r="811" spans="1:16" x14ac:dyDescent="0.35">
      <c r="A811" t="s">
        <v>6753</v>
      </c>
      <c r="B811" t="s">
        <v>6754</v>
      </c>
      <c r="C811" t="s">
        <v>6283</v>
      </c>
      <c r="D811">
        <v>67</v>
      </c>
      <c r="E811">
        <v>75</v>
      </c>
      <c r="F811">
        <v>0.11</v>
      </c>
      <c r="G811">
        <v>4.0999999999999996</v>
      </c>
      <c r="H811">
        <v>1269</v>
      </c>
      <c r="I811" t="s">
        <v>6755</v>
      </c>
      <c r="J811" t="s">
        <v>6756</v>
      </c>
      <c r="K811" t="s">
        <v>6757</v>
      </c>
      <c r="L811" t="s">
        <v>6758</v>
      </c>
      <c r="M811" t="s">
        <v>6759</v>
      </c>
      <c r="N811" t="s">
        <v>6760</v>
      </c>
      <c r="O811" t="s">
        <v>6761</v>
      </c>
      <c r="P811" t="s">
        <v>6762</v>
      </c>
    </row>
    <row r="812" spans="1:16" x14ac:dyDescent="0.35">
      <c r="A812" t="s">
        <v>6763</v>
      </c>
      <c r="B812" t="s">
        <v>6764</v>
      </c>
      <c r="C812" t="s">
        <v>4877</v>
      </c>
      <c r="D812">
        <v>1889</v>
      </c>
      <c r="E812">
        <v>2699</v>
      </c>
      <c r="F812">
        <v>0.3</v>
      </c>
      <c r="G812">
        <v>4.3</v>
      </c>
      <c r="H812">
        <v>17394</v>
      </c>
      <c r="I812" t="s">
        <v>6765</v>
      </c>
      <c r="J812" t="s">
        <v>6766</v>
      </c>
      <c r="K812" t="s">
        <v>6767</v>
      </c>
      <c r="L812" t="s">
        <v>6768</v>
      </c>
      <c r="M812" t="s">
        <v>6769</v>
      </c>
      <c r="N812" t="s">
        <v>6770</v>
      </c>
      <c r="O812" t="s">
        <v>6771</v>
      </c>
      <c r="P812" t="s">
        <v>6772</v>
      </c>
    </row>
    <row r="813" spans="1:16" x14ac:dyDescent="0.35">
      <c r="A813" t="s">
        <v>6773</v>
      </c>
      <c r="B813" t="s">
        <v>6774</v>
      </c>
      <c r="C813" t="s">
        <v>3059</v>
      </c>
      <c r="D813">
        <v>499</v>
      </c>
      <c r="E813">
        <v>1499</v>
      </c>
      <c r="F813">
        <v>0.67</v>
      </c>
      <c r="G813">
        <v>3.6</v>
      </c>
      <c r="H813">
        <v>9169</v>
      </c>
      <c r="I813" t="s">
        <v>6775</v>
      </c>
      <c r="J813" t="s">
        <v>6776</v>
      </c>
      <c r="K813" t="s">
        <v>6777</v>
      </c>
      <c r="L813" t="s">
        <v>6778</v>
      </c>
      <c r="M813" t="s">
        <v>6779</v>
      </c>
      <c r="N813" t="s">
        <v>6780</v>
      </c>
      <c r="O813" t="s">
        <v>6781</v>
      </c>
      <c r="P813" t="s">
        <v>6782</v>
      </c>
    </row>
    <row r="814" spans="1:16" x14ac:dyDescent="0.35">
      <c r="A814" t="s">
        <v>6783</v>
      </c>
      <c r="B814" t="s">
        <v>6784</v>
      </c>
      <c r="C814" t="s">
        <v>5361</v>
      </c>
      <c r="D814">
        <v>499</v>
      </c>
      <c r="E814">
        <v>999</v>
      </c>
      <c r="F814">
        <v>0.5</v>
      </c>
      <c r="G814">
        <v>4.4000000000000004</v>
      </c>
      <c r="H814">
        <v>1030</v>
      </c>
      <c r="I814" t="s">
        <v>6785</v>
      </c>
      <c r="J814" t="s">
        <v>6786</v>
      </c>
      <c r="K814" t="s">
        <v>6787</v>
      </c>
      <c r="L814" t="s">
        <v>6788</v>
      </c>
      <c r="M814" t="s">
        <v>6789</v>
      </c>
      <c r="N814" t="s">
        <v>6790</v>
      </c>
      <c r="O814" t="s">
        <v>6791</v>
      </c>
      <c r="P814" t="s">
        <v>6792</v>
      </c>
    </row>
    <row r="815" spans="1:16" x14ac:dyDescent="0.35">
      <c r="A815" t="s">
        <v>6793</v>
      </c>
      <c r="B815" t="s">
        <v>6794</v>
      </c>
      <c r="C815" t="s">
        <v>5123</v>
      </c>
      <c r="D815">
        <v>5799</v>
      </c>
      <c r="E815">
        <v>7999</v>
      </c>
      <c r="F815">
        <v>0.28000000000000003</v>
      </c>
      <c r="G815">
        <v>4.5</v>
      </c>
      <c r="H815">
        <v>50273</v>
      </c>
      <c r="I815" t="s">
        <v>6795</v>
      </c>
      <c r="J815" t="s">
        <v>6796</v>
      </c>
      <c r="K815" t="s">
        <v>6797</v>
      </c>
      <c r="L815" t="s">
        <v>6798</v>
      </c>
      <c r="M815" t="s">
        <v>6799</v>
      </c>
      <c r="N815" t="s">
        <v>6800</v>
      </c>
      <c r="O815" t="s">
        <v>6801</v>
      </c>
      <c r="P815" t="s">
        <v>6802</v>
      </c>
    </row>
    <row r="816" spans="1:16" x14ac:dyDescent="0.35">
      <c r="A816" t="s">
        <v>6803</v>
      </c>
      <c r="B816" t="s">
        <v>6804</v>
      </c>
      <c r="C816" t="s">
        <v>6805</v>
      </c>
      <c r="D816">
        <v>499</v>
      </c>
      <c r="E816">
        <v>799</v>
      </c>
      <c r="F816">
        <v>0.38</v>
      </c>
      <c r="G816">
        <v>3.9</v>
      </c>
      <c r="H816">
        <v>6742</v>
      </c>
      <c r="I816" t="s">
        <v>6806</v>
      </c>
      <c r="J816" t="s">
        <v>6807</v>
      </c>
      <c r="K816" t="s">
        <v>6808</v>
      </c>
      <c r="L816" t="s">
        <v>6809</v>
      </c>
      <c r="M816" t="s">
        <v>6810</v>
      </c>
      <c r="N816" t="s">
        <v>6811</v>
      </c>
      <c r="O816" t="s">
        <v>6812</v>
      </c>
      <c r="P816" t="s">
        <v>6813</v>
      </c>
    </row>
    <row r="817" spans="1:16" x14ac:dyDescent="0.35">
      <c r="A817" t="s">
        <v>6814</v>
      </c>
      <c r="B817" t="s">
        <v>6815</v>
      </c>
      <c r="C817" t="s">
        <v>4856</v>
      </c>
      <c r="D817">
        <v>249</v>
      </c>
      <c r="E817">
        <v>600</v>
      </c>
      <c r="F817">
        <v>0.59</v>
      </c>
      <c r="G817">
        <v>4</v>
      </c>
      <c r="H817">
        <v>1208</v>
      </c>
      <c r="I817" t="s">
        <v>6816</v>
      </c>
      <c r="J817" t="s">
        <v>6817</v>
      </c>
      <c r="K817" t="s">
        <v>6818</v>
      </c>
      <c r="L817" t="s">
        <v>6819</v>
      </c>
      <c r="M817" t="s">
        <v>6820</v>
      </c>
      <c r="N817" t="s">
        <v>6821</v>
      </c>
      <c r="O817" t="s">
        <v>6822</v>
      </c>
      <c r="P817" t="s">
        <v>6823</v>
      </c>
    </row>
    <row r="818" spans="1:16" x14ac:dyDescent="0.35">
      <c r="A818" t="s">
        <v>314</v>
      </c>
      <c r="B818" t="s">
        <v>315</v>
      </c>
      <c r="C818" t="s">
        <v>18</v>
      </c>
      <c r="D818">
        <v>179</v>
      </c>
      <c r="E818">
        <v>499</v>
      </c>
      <c r="F818">
        <v>0.64</v>
      </c>
      <c r="G818">
        <v>4</v>
      </c>
      <c r="H818">
        <v>1933</v>
      </c>
      <c r="I818" t="s">
        <v>316</v>
      </c>
      <c r="J818" t="s">
        <v>317</v>
      </c>
      <c r="K818" t="s">
        <v>318</v>
      </c>
      <c r="L818" t="s">
        <v>319</v>
      </c>
      <c r="M818" t="s">
        <v>320</v>
      </c>
      <c r="N818" t="s">
        <v>321</v>
      </c>
      <c r="O818" t="s">
        <v>322</v>
      </c>
      <c r="P818" t="s">
        <v>6824</v>
      </c>
    </row>
    <row r="819" spans="1:16" x14ac:dyDescent="0.35">
      <c r="A819" t="s">
        <v>6825</v>
      </c>
      <c r="B819" t="s">
        <v>6826</v>
      </c>
      <c r="C819" t="s">
        <v>5123</v>
      </c>
      <c r="D819">
        <v>4449</v>
      </c>
      <c r="E819">
        <v>5734</v>
      </c>
      <c r="F819">
        <v>0.22</v>
      </c>
      <c r="G819">
        <v>4.4000000000000004</v>
      </c>
      <c r="H819">
        <v>25006</v>
      </c>
      <c r="I819" t="s">
        <v>6827</v>
      </c>
      <c r="J819" t="s">
        <v>6828</v>
      </c>
      <c r="K819" t="s">
        <v>6829</v>
      </c>
      <c r="L819" t="s">
        <v>6830</v>
      </c>
      <c r="M819" t="s">
        <v>6831</v>
      </c>
      <c r="N819" t="s">
        <v>6832</v>
      </c>
      <c r="O819" t="s">
        <v>6833</v>
      </c>
      <c r="P819" t="s">
        <v>6834</v>
      </c>
    </row>
    <row r="820" spans="1:16" x14ac:dyDescent="0.35">
      <c r="A820" t="s">
        <v>6835</v>
      </c>
      <c r="B820" t="s">
        <v>6836</v>
      </c>
      <c r="C820" t="s">
        <v>6016</v>
      </c>
      <c r="D820">
        <v>299</v>
      </c>
      <c r="E820">
        <v>550</v>
      </c>
      <c r="F820">
        <v>0.46</v>
      </c>
      <c r="G820">
        <v>4.5999999999999996</v>
      </c>
      <c r="H820">
        <v>33434</v>
      </c>
      <c r="I820" t="s">
        <v>6837</v>
      </c>
      <c r="J820" t="s">
        <v>6838</v>
      </c>
      <c r="K820" t="s">
        <v>6839</v>
      </c>
      <c r="L820" t="s">
        <v>6840</v>
      </c>
      <c r="M820" t="s">
        <v>6841</v>
      </c>
      <c r="N820" t="s">
        <v>6842</v>
      </c>
      <c r="O820" t="s">
        <v>6843</v>
      </c>
      <c r="P820" t="s">
        <v>6844</v>
      </c>
    </row>
    <row r="821" spans="1:16" x14ac:dyDescent="0.35">
      <c r="A821" t="s">
        <v>6845</v>
      </c>
      <c r="B821" t="s">
        <v>6846</v>
      </c>
      <c r="C821" t="s">
        <v>4845</v>
      </c>
      <c r="D821">
        <v>629</v>
      </c>
      <c r="E821">
        <v>1390</v>
      </c>
      <c r="F821">
        <v>0.55000000000000004</v>
      </c>
      <c r="G821">
        <v>4.4000000000000004</v>
      </c>
      <c r="H821">
        <v>6301</v>
      </c>
      <c r="I821" t="s">
        <v>6847</v>
      </c>
      <c r="J821" t="s">
        <v>6848</v>
      </c>
      <c r="K821" t="s">
        <v>6849</v>
      </c>
      <c r="L821" t="s">
        <v>6850</v>
      </c>
      <c r="M821" t="s">
        <v>6851</v>
      </c>
      <c r="N821" t="s">
        <v>6852</v>
      </c>
      <c r="O821" t="s">
        <v>6853</v>
      </c>
      <c r="P821" t="s">
        <v>6854</v>
      </c>
    </row>
    <row r="822" spans="1:16" x14ac:dyDescent="0.35">
      <c r="A822" t="s">
        <v>6855</v>
      </c>
      <c r="B822" t="s">
        <v>6856</v>
      </c>
      <c r="C822" t="s">
        <v>5007</v>
      </c>
      <c r="D822">
        <v>2595</v>
      </c>
      <c r="E822">
        <v>3295</v>
      </c>
      <c r="F822">
        <v>0.21</v>
      </c>
      <c r="G822">
        <v>4.4000000000000004</v>
      </c>
      <c r="H822">
        <v>22618</v>
      </c>
      <c r="I822" t="s">
        <v>6857</v>
      </c>
      <c r="J822" t="s">
        <v>6858</v>
      </c>
      <c r="K822" t="s">
        <v>6859</v>
      </c>
      <c r="L822" t="s">
        <v>6860</v>
      </c>
      <c r="M822" t="s">
        <v>6861</v>
      </c>
      <c r="N822" t="s">
        <v>6862</v>
      </c>
      <c r="O822" t="s">
        <v>6863</v>
      </c>
      <c r="P822" t="s">
        <v>6864</v>
      </c>
    </row>
    <row r="823" spans="1:16" x14ac:dyDescent="0.35">
      <c r="A823" t="s">
        <v>324</v>
      </c>
      <c r="B823" t="s">
        <v>325</v>
      </c>
      <c r="C823" t="s">
        <v>18</v>
      </c>
      <c r="D823">
        <v>389</v>
      </c>
      <c r="E823">
        <v>1099</v>
      </c>
      <c r="F823">
        <v>0.65</v>
      </c>
      <c r="G823">
        <v>4.3</v>
      </c>
      <c r="H823">
        <v>974</v>
      </c>
      <c r="I823" t="s">
        <v>326</v>
      </c>
      <c r="J823" t="s">
        <v>327</v>
      </c>
      <c r="K823" t="s">
        <v>328</v>
      </c>
      <c r="L823" t="s">
        <v>329</v>
      </c>
      <c r="M823" t="s">
        <v>330</v>
      </c>
      <c r="N823" t="s">
        <v>331</v>
      </c>
      <c r="O823" t="s">
        <v>6865</v>
      </c>
      <c r="P823" t="s">
        <v>6866</v>
      </c>
    </row>
    <row r="824" spans="1:16" x14ac:dyDescent="0.35">
      <c r="A824" t="s">
        <v>6867</v>
      </c>
      <c r="B824" t="s">
        <v>6868</v>
      </c>
      <c r="C824" t="s">
        <v>5448</v>
      </c>
      <c r="D824">
        <v>1799</v>
      </c>
      <c r="E824">
        <v>2911</v>
      </c>
      <c r="F824">
        <v>0.38</v>
      </c>
      <c r="G824">
        <v>4.3</v>
      </c>
      <c r="H824">
        <v>20342</v>
      </c>
      <c r="I824" t="s">
        <v>6869</v>
      </c>
      <c r="J824" t="s">
        <v>6870</v>
      </c>
      <c r="K824" t="s">
        <v>6871</v>
      </c>
      <c r="L824" t="s">
        <v>6872</v>
      </c>
      <c r="M824" t="s">
        <v>6873</v>
      </c>
      <c r="N824" t="s">
        <v>6874</v>
      </c>
      <c r="O824" t="s">
        <v>6875</v>
      </c>
      <c r="P824" t="s">
        <v>6876</v>
      </c>
    </row>
    <row r="825" spans="1:16" x14ac:dyDescent="0.35">
      <c r="A825" t="s">
        <v>6877</v>
      </c>
      <c r="B825" t="s">
        <v>6878</v>
      </c>
      <c r="C825" t="s">
        <v>5763</v>
      </c>
      <c r="D825">
        <v>90</v>
      </c>
      <c r="E825">
        <v>175</v>
      </c>
      <c r="F825">
        <v>0.49</v>
      </c>
      <c r="G825">
        <v>4.4000000000000004</v>
      </c>
      <c r="H825">
        <v>7429</v>
      </c>
      <c r="I825" t="s">
        <v>6879</v>
      </c>
      <c r="J825" t="s">
        <v>6880</v>
      </c>
      <c r="K825" t="s">
        <v>6881</v>
      </c>
      <c r="L825" t="s">
        <v>6882</v>
      </c>
      <c r="M825" t="s">
        <v>6883</v>
      </c>
      <c r="N825" t="s">
        <v>6884</v>
      </c>
      <c r="O825" t="s">
        <v>6885</v>
      </c>
      <c r="P825" t="s">
        <v>6886</v>
      </c>
    </row>
    <row r="826" spans="1:16" x14ac:dyDescent="0.35">
      <c r="A826" t="s">
        <v>6887</v>
      </c>
      <c r="B826" t="s">
        <v>6888</v>
      </c>
      <c r="C826" t="s">
        <v>4877</v>
      </c>
      <c r="D826">
        <v>599</v>
      </c>
      <c r="E826">
        <v>599</v>
      </c>
      <c r="F826">
        <v>0</v>
      </c>
      <c r="G826">
        <v>4</v>
      </c>
      <c r="H826">
        <v>26423</v>
      </c>
      <c r="I826" t="s">
        <v>6889</v>
      </c>
      <c r="J826" t="s">
        <v>6890</v>
      </c>
      <c r="K826" t="s">
        <v>6891</v>
      </c>
      <c r="L826" t="s">
        <v>6892</v>
      </c>
      <c r="M826" t="s">
        <v>6893</v>
      </c>
      <c r="N826" t="s">
        <v>6894</v>
      </c>
      <c r="O826" t="s">
        <v>6895</v>
      </c>
      <c r="P826" t="s">
        <v>6896</v>
      </c>
    </row>
    <row r="827" spans="1:16" x14ac:dyDescent="0.35">
      <c r="A827" t="s">
        <v>6897</v>
      </c>
      <c r="B827" t="s">
        <v>6898</v>
      </c>
      <c r="C827" t="s">
        <v>2941</v>
      </c>
      <c r="D827">
        <v>1999</v>
      </c>
      <c r="E827">
        <v>7999</v>
      </c>
      <c r="F827">
        <v>0.75</v>
      </c>
      <c r="G827">
        <v>4.2</v>
      </c>
      <c r="H827">
        <v>31305</v>
      </c>
      <c r="I827" t="s">
        <v>6899</v>
      </c>
      <c r="J827" t="s">
        <v>6900</v>
      </c>
      <c r="K827" t="s">
        <v>6901</v>
      </c>
      <c r="L827" t="s">
        <v>6902</v>
      </c>
      <c r="M827" t="s">
        <v>6903</v>
      </c>
      <c r="N827" t="s">
        <v>6904</v>
      </c>
      <c r="O827" t="s">
        <v>6905</v>
      </c>
      <c r="P827" t="s">
        <v>6906</v>
      </c>
    </row>
    <row r="828" spans="1:16" x14ac:dyDescent="0.35">
      <c r="A828" t="s">
        <v>6907</v>
      </c>
      <c r="B828" t="s">
        <v>6908</v>
      </c>
      <c r="C828" t="s">
        <v>6909</v>
      </c>
      <c r="D828">
        <v>2099</v>
      </c>
      <c r="E828">
        <v>3250</v>
      </c>
      <c r="F828">
        <v>0.35</v>
      </c>
      <c r="G828">
        <v>3.8</v>
      </c>
      <c r="H828">
        <v>11213</v>
      </c>
      <c r="I828" t="s">
        <v>6910</v>
      </c>
      <c r="J828" t="s">
        <v>6911</v>
      </c>
      <c r="K828" t="s">
        <v>6912</v>
      </c>
      <c r="L828" t="s">
        <v>6913</v>
      </c>
      <c r="M828" t="s">
        <v>6914</v>
      </c>
      <c r="N828" t="s">
        <v>6915</v>
      </c>
      <c r="O828" t="s">
        <v>6916</v>
      </c>
      <c r="P828" t="s">
        <v>6917</v>
      </c>
    </row>
    <row r="829" spans="1:16" x14ac:dyDescent="0.35">
      <c r="A829" t="s">
        <v>6918</v>
      </c>
      <c r="B829" t="s">
        <v>6919</v>
      </c>
      <c r="C829" t="s">
        <v>6920</v>
      </c>
      <c r="D829">
        <v>179</v>
      </c>
      <c r="E829">
        <v>499</v>
      </c>
      <c r="F829">
        <v>0.64</v>
      </c>
      <c r="G829">
        <v>4.0999999999999996</v>
      </c>
      <c r="H829">
        <v>10174</v>
      </c>
      <c r="I829" t="s">
        <v>6921</v>
      </c>
      <c r="J829" t="s">
        <v>6922</v>
      </c>
      <c r="K829" t="s">
        <v>6923</v>
      </c>
      <c r="L829" t="s">
        <v>6924</v>
      </c>
      <c r="M829" t="s">
        <v>6925</v>
      </c>
      <c r="N829" t="s">
        <v>6926</v>
      </c>
      <c r="O829" t="s">
        <v>6927</v>
      </c>
      <c r="P829" t="s">
        <v>6928</v>
      </c>
    </row>
    <row r="830" spans="1:16" x14ac:dyDescent="0.35">
      <c r="A830" t="s">
        <v>6929</v>
      </c>
      <c r="B830" t="s">
        <v>6930</v>
      </c>
      <c r="C830" t="s">
        <v>5103</v>
      </c>
      <c r="D830">
        <v>1345</v>
      </c>
      <c r="E830">
        <v>2295</v>
      </c>
      <c r="F830">
        <v>0.41</v>
      </c>
      <c r="G830">
        <v>4.2</v>
      </c>
      <c r="H830">
        <v>17413</v>
      </c>
      <c r="I830" t="s">
        <v>6931</v>
      </c>
      <c r="J830" t="s">
        <v>6932</v>
      </c>
      <c r="K830" t="s">
        <v>6933</v>
      </c>
      <c r="L830" t="s">
        <v>6934</v>
      </c>
      <c r="M830" t="s">
        <v>6935</v>
      </c>
      <c r="N830" t="s">
        <v>6936</v>
      </c>
      <c r="O830" t="s">
        <v>6937</v>
      </c>
      <c r="P830" t="s">
        <v>6938</v>
      </c>
    </row>
    <row r="831" spans="1:16" x14ac:dyDescent="0.35">
      <c r="A831" t="s">
        <v>6939</v>
      </c>
      <c r="B831" t="s">
        <v>6940</v>
      </c>
      <c r="C831" t="s">
        <v>5246</v>
      </c>
      <c r="D831">
        <v>349</v>
      </c>
      <c r="E831">
        <v>995</v>
      </c>
      <c r="F831">
        <v>0.65</v>
      </c>
      <c r="G831">
        <v>4.2</v>
      </c>
      <c r="H831">
        <v>6676</v>
      </c>
      <c r="I831" t="s">
        <v>6941</v>
      </c>
      <c r="J831" t="s">
        <v>6942</v>
      </c>
      <c r="K831" t="s">
        <v>6943</v>
      </c>
      <c r="L831" t="s">
        <v>6944</v>
      </c>
      <c r="M831" t="s">
        <v>6945</v>
      </c>
      <c r="N831" t="s">
        <v>6946</v>
      </c>
      <c r="O831" t="s">
        <v>6947</v>
      </c>
      <c r="P831" t="s">
        <v>6948</v>
      </c>
    </row>
    <row r="832" spans="1:16" x14ac:dyDescent="0.35">
      <c r="A832" t="s">
        <v>6949</v>
      </c>
      <c r="B832" t="s">
        <v>6950</v>
      </c>
      <c r="C832" t="s">
        <v>6350</v>
      </c>
      <c r="D832">
        <v>287</v>
      </c>
      <c r="E832">
        <v>499</v>
      </c>
      <c r="F832">
        <v>0.42</v>
      </c>
      <c r="G832">
        <v>4.4000000000000004</v>
      </c>
      <c r="H832">
        <v>8076</v>
      </c>
      <c r="I832" t="s">
        <v>6951</v>
      </c>
      <c r="J832" t="s">
        <v>6952</v>
      </c>
      <c r="K832" t="s">
        <v>6953</v>
      </c>
      <c r="L832" t="s">
        <v>6954</v>
      </c>
      <c r="M832" t="s">
        <v>6955</v>
      </c>
      <c r="N832" t="s">
        <v>6956</v>
      </c>
      <c r="O832" t="s">
        <v>6957</v>
      </c>
      <c r="P832" t="s">
        <v>6958</v>
      </c>
    </row>
    <row r="833" spans="1:16" x14ac:dyDescent="0.35">
      <c r="A833" t="s">
        <v>334</v>
      </c>
      <c r="B833" t="s">
        <v>335</v>
      </c>
      <c r="C833" t="s">
        <v>18</v>
      </c>
      <c r="D833">
        <v>599</v>
      </c>
      <c r="E833">
        <v>599</v>
      </c>
      <c r="F833">
        <v>0</v>
      </c>
      <c r="G833">
        <v>4.3</v>
      </c>
      <c r="H833">
        <v>355</v>
      </c>
      <c r="I833" t="s">
        <v>336</v>
      </c>
      <c r="J833" t="s">
        <v>337</v>
      </c>
      <c r="K833" t="s">
        <v>338</v>
      </c>
      <c r="L833" t="s">
        <v>339</v>
      </c>
      <c r="M833" t="s">
        <v>340</v>
      </c>
      <c r="N833" t="s">
        <v>6959</v>
      </c>
      <c r="O833" t="s">
        <v>6960</v>
      </c>
      <c r="P833" t="s">
        <v>6961</v>
      </c>
    </row>
    <row r="834" spans="1:16" x14ac:dyDescent="0.35">
      <c r="A834" t="s">
        <v>6962</v>
      </c>
      <c r="B834" t="s">
        <v>6963</v>
      </c>
      <c r="C834" t="s">
        <v>4834</v>
      </c>
      <c r="D834">
        <v>349</v>
      </c>
      <c r="E834">
        <v>450</v>
      </c>
      <c r="F834">
        <v>0.22</v>
      </c>
      <c r="G834">
        <v>4.0999999999999996</v>
      </c>
      <c r="H834">
        <v>18656</v>
      </c>
      <c r="I834" t="s">
        <v>6964</v>
      </c>
      <c r="J834" t="s">
        <v>6965</v>
      </c>
      <c r="K834" t="s">
        <v>6966</v>
      </c>
      <c r="L834" t="s">
        <v>6967</v>
      </c>
      <c r="M834" t="s">
        <v>6968</v>
      </c>
      <c r="N834" t="s">
        <v>6969</v>
      </c>
      <c r="O834" t="s">
        <v>6970</v>
      </c>
      <c r="P834" t="s">
        <v>6971</v>
      </c>
    </row>
    <row r="835" spans="1:16" x14ac:dyDescent="0.35">
      <c r="A835" t="s">
        <v>6972</v>
      </c>
      <c r="B835" t="s">
        <v>6973</v>
      </c>
      <c r="C835" t="s">
        <v>5048</v>
      </c>
      <c r="D835">
        <v>879</v>
      </c>
      <c r="E835">
        <v>1109</v>
      </c>
      <c r="F835">
        <v>0.21</v>
      </c>
      <c r="G835">
        <v>4.4000000000000004</v>
      </c>
      <c r="H835">
        <v>31599</v>
      </c>
      <c r="I835" t="s">
        <v>6974</v>
      </c>
      <c r="J835" t="s">
        <v>6975</v>
      </c>
      <c r="K835" t="s">
        <v>6976</v>
      </c>
      <c r="L835" t="s">
        <v>6977</v>
      </c>
      <c r="M835" t="s">
        <v>6978</v>
      </c>
      <c r="N835" t="s">
        <v>6979</v>
      </c>
      <c r="O835" t="s">
        <v>6980</v>
      </c>
      <c r="P835" t="s">
        <v>6981</v>
      </c>
    </row>
    <row r="836" spans="1:16" x14ac:dyDescent="0.35">
      <c r="A836" t="s">
        <v>344</v>
      </c>
      <c r="B836" t="s">
        <v>345</v>
      </c>
      <c r="C836" t="s">
        <v>18</v>
      </c>
      <c r="D836">
        <v>199</v>
      </c>
      <c r="E836">
        <v>999</v>
      </c>
      <c r="F836">
        <v>0.8</v>
      </c>
      <c r="G836">
        <v>3.9</v>
      </c>
      <c r="H836">
        <v>1075</v>
      </c>
      <c r="I836" t="s">
        <v>346</v>
      </c>
      <c r="J836" t="s">
        <v>347</v>
      </c>
      <c r="K836" t="s">
        <v>348</v>
      </c>
      <c r="L836" t="s">
        <v>349</v>
      </c>
      <c r="M836" t="s">
        <v>350</v>
      </c>
      <c r="N836" t="s">
        <v>351</v>
      </c>
      <c r="O836" t="s">
        <v>352</v>
      </c>
      <c r="P836" t="s">
        <v>6982</v>
      </c>
    </row>
    <row r="837" spans="1:16" x14ac:dyDescent="0.35">
      <c r="A837" t="s">
        <v>6983</v>
      </c>
      <c r="B837" t="s">
        <v>6984</v>
      </c>
      <c r="C837" t="s">
        <v>5655</v>
      </c>
      <c r="D837">
        <v>250</v>
      </c>
      <c r="E837">
        <v>250</v>
      </c>
      <c r="F837">
        <v>0</v>
      </c>
      <c r="G837">
        <v>3.9</v>
      </c>
      <c r="H837">
        <v>13971</v>
      </c>
      <c r="I837" t="s">
        <v>6985</v>
      </c>
      <c r="J837" t="s">
        <v>6986</v>
      </c>
      <c r="K837" t="s">
        <v>6987</v>
      </c>
      <c r="L837" t="s">
        <v>6988</v>
      </c>
      <c r="M837" t="s">
        <v>6989</v>
      </c>
      <c r="N837" t="s">
        <v>6990</v>
      </c>
      <c r="O837" t="s">
        <v>6991</v>
      </c>
      <c r="P837" t="s">
        <v>6992</v>
      </c>
    </row>
    <row r="838" spans="1:16" x14ac:dyDescent="0.35">
      <c r="A838" t="s">
        <v>6993</v>
      </c>
      <c r="B838" t="s">
        <v>6994</v>
      </c>
      <c r="C838" t="s">
        <v>3059</v>
      </c>
      <c r="D838">
        <v>199</v>
      </c>
      <c r="E838">
        <v>499</v>
      </c>
      <c r="F838">
        <v>0.6</v>
      </c>
      <c r="G838">
        <v>3.6</v>
      </c>
      <c r="H838">
        <v>2492</v>
      </c>
      <c r="I838" t="s">
        <v>6995</v>
      </c>
      <c r="J838" t="s">
        <v>6996</v>
      </c>
      <c r="K838" t="s">
        <v>6997</v>
      </c>
      <c r="L838" t="s">
        <v>6998</v>
      </c>
      <c r="M838" t="s">
        <v>6999</v>
      </c>
      <c r="N838" t="s">
        <v>7000</v>
      </c>
      <c r="O838" t="s">
        <v>7001</v>
      </c>
      <c r="P838" t="s">
        <v>7002</v>
      </c>
    </row>
    <row r="839" spans="1:16" x14ac:dyDescent="0.35">
      <c r="A839" t="s">
        <v>360</v>
      </c>
      <c r="B839" t="s">
        <v>361</v>
      </c>
      <c r="C839" t="s">
        <v>18</v>
      </c>
      <c r="D839">
        <v>899</v>
      </c>
      <c r="E839">
        <v>1900</v>
      </c>
      <c r="F839">
        <v>0.53</v>
      </c>
      <c r="G839">
        <v>4.4000000000000004</v>
      </c>
      <c r="H839">
        <v>13552</v>
      </c>
      <c r="I839" t="s">
        <v>362</v>
      </c>
      <c r="J839" t="s">
        <v>363</v>
      </c>
      <c r="K839" t="s">
        <v>364</v>
      </c>
      <c r="L839" t="s">
        <v>365</v>
      </c>
      <c r="M839" t="s">
        <v>366</v>
      </c>
      <c r="N839" t="s">
        <v>367</v>
      </c>
      <c r="O839" t="s">
        <v>7003</v>
      </c>
      <c r="P839" t="s">
        <v>7004</v>
      </c>
    </row>
    <row r="840" spans="1:16" x14ac:dyDescent="0.35">
      <c r="A840" t="s">
        <v>370</v>
      </c>
      <c r="B840" t="s">
        <v>371</v>
      </c>
      <c r="C840" t="s">
        <v>18</v>
      </c>
      <c r="D840">
        <v>199</v>
      </c>
      <c r="E840">
        <v>999</v>
      </c>
      <c r="F840">
        <v>0.8</v>
      </c>
      <c r="G840">
        <v>4</v>
      </c>
      <c r="H840">
        <v>575</v>
      </c>
      <c r="I840" t="s">
        <v>372</v>
      </c>
      <c r="J840" t="s">
        <v>373</v>
      </c>
      <c r="K840" t="s">
        <v>374</v>
      </c>
      <c r="L840" t="s">
        <v>375</v>
      </c>
      <c r="M840" t="s">
        <v>376</v>
      </c>
      <c r="N840" t="s">
        <v>377</v>
      </c>
      <c r="O840" t="s">
        <v>7005</v>
      </c>
      <c r="P840" t="s">
        <v>7006</v>
      </c>
    </row>
    <row r="841" spans="1:16" x14ac:dyDescent="0.35">
      <c r="A841" t="s">
        <v>7007</v>
      </c>
      <c r="B841" t="s">
        <v>7008</v>
      </c>
      <c r="C841" t="s">
        <v>6920</v>
      </c>
      <c r="D841">
        <v>149</v>
      </c>
      <c r="E841">
        <v>999</v>
      </c>
      <c r="F841">
        <v>0.85</v>
      </c>
      <c r="G841">
        <v>3.5</v>
      </c>
      <c r="H841">
        <v>2523</v>
      </c>
      <c r="I841" t="s">
        <v>7009</v>
      </c>
      <c r="J841" t="s">
        <v>7010</v>
      </c>
      <c r="K841" t="s">
        <v>7011</v>
      </c>
      <c r="L841" t="s">
        <v>7012</v>
      </c>
      <c r="M841" t="s">
        <v>7013</v>
      </c>
      <c r="N841" t="s">
        <v>7014</v>
      </c>
      <c r="O841" t="s">
        <v>7015</v>
      </c>
      <c r="P841" t="s">
        <v>7016</v>
      </c>
    </row>
    <row r="842" spans="1:16" x14ac:dyDescent="0.35">
      <c r="A842" t="s">
        <v>7017</v>
      </c>
      <c r="B842" t="s">
        <v>7018</v>
      </c>
      <c r="C842" t="s">
        <v>4856</v>
      </c>
      <c r="D842">
        <v>469</v>
      </c>
      <c r="E842">
        <v>1499</v>
      </c>
      <c r="F842">
        <v>0.69</v>
      </c>
      <c r="G842">
        <v>4.0999999999999996</v>
      </c>
      <c r="H842">
        <v>352</v>
      </c>
      <c r="I842" t="s">
        <v>7019</v>
      </c>
      <c r="J842" t="s">
        <v>7020</v>
      </c>
      <c r="K842" t="s">
        <v>7021</v>
      </c>
      <c r="L842" t="s">
        <v>7022</v>
      </c>
      <c r="M842" t="s">
        <v>7023</v>
      </c>
      <c r="N842" t="s">
        <v>7024</v>
      </c>
      <c r="O842" t="s">
        <v>7025</v>
      </c>
      <c r="P842" t="s">
        <v>7026</v>
      </c>
    </row>
    <row r="843" spans="1:16" x14ac:dyDescent="0.35">
      <c r="A843" t="s">
        <v>7027</v>
      </c>
      <c r="B843" t="s">
        <v>7028</v>
      </c>
      <c r="C843" t="s">
        <v>6112</v>
      </c>
      <c r="D843">
        <v>1187</v>
      </c>
      <c r="E843">
        <v>1929</v>
      </c>
      <c r="F843">
        <v>0.38</v>
      </c>
      <c r="G843">
        <v>4.0999999999999996</v>
      </c>
      <c r="H843">
        <v>1662</v>
      </c>
      <c r="I843" t="s">
        <v>7029</v>
      </c>
      <c r="J843" t="s">
        <v>7030</v>
      </c>
      <c r="K843" t="s">
        <v>7031</v>
      </c>
      <c r="L843" t="s">
        <v>7032</v>
      </c>
      <c r="M843" t="s">
        <v>7033</v>
      </c>
      <c r="N843" t="s">
        <v>7034</v>
      </c>
      <c r="O843" t="s">
        <v>7035</v>
      </c>
      <c r="P843" t="s">
        <v>7036</v>
      </c>
    </row>
    <row r="844" spans="1:16" x14ac:dyDescent="0.35">
      <c r="A844" t="s">
        <v>7037</v>
      </c>
      <c r="B844" t="s">
        <v>7038</v>
      </c>
      <c r="C844" t="s">
        <v>7039</v>
      </c>
      <c r="D844">
        <v>849</v>
      </c>
      <c r="E844">
        <v>1499</v>
      </c>
      <c r="F844">
        <v>0.43</v>
      </c>
      <c r="G844">
        <v>4</v>
      </c>
      <c r="H844">
        <v>7352</v>
      </c>
      <c r="I844" t="s">
        <v>7040</v>
      </c>
      <c r="J844" t="s">
        <v>7041</v>
      </c>
      <c r="K844" t="s">
        <v>7042</v>
      </c>
      <c r="L844" t="s">
        <v>7043</v>
      </c>
      <c r="M844" t="s">
        <v>7044</v>
      </c>
      <c r="N844" t="s">
        <v>7045</v>
      </c>
      <c r="O844" t="s">
        <v>7046</v>
      </c>
      <c r="P844" t="s">
        <v>7047</v>
      </c>
    </row>
    <row r="845" spans="1:16" x14ac:dyDescent="0.35">
      <c r="A845" t="s">
        <v>7048</v>
      </c>
      <c r="B845" t="s">
        <v>7049</v>
      </c>
      <c r="C845" t="s">
        <v>4845</v>
      </c>
      <c r="D845">
        <v>328</v>
      </c>
      <c r="E845">
        <v>399</v>
      </c>
      <c r="F845">
        <v>0.18</v>
      </c>
      <c r="G845">
        <v>4.0999999999999996</v>
      </c>
      <c r="H845">
        <v>3441</v>
      </c>
      <c r="I845" t="s">
        <v>7050</v>
      </c>
      <c r="J845" t="s">
        <v>7051</v>
      </c>
      <c r="K845" t="s">
        <v>7052</v>
      </c>
      <c r="L845" t="s">
        <v>7053</v>
      </c>
      <c r="M845" t="s">
        <v>7054</v>
      </c>
      <c r="N845" t="s">
        <v>7055</v>
      </c>
      <c r="O845" t="s">
        <v>7056</v>
      </c>
      <c r="P845" t="s">
        <v>7057</v>
      </c>
    </row>
    <row r="846" spans="1:16" x14ac:dyDescent="0.35">
      <c r="A846" t="s">
        <v>7058</v>
      </c>
      <c r="B846" t="s">
        <v>7059</v>
      </c>
      <c r="C846" t="s">
        <v>4877</v>
      </c>
      <c r="D846">
        <v>269</v>
      </c>
      <c r="E846">
        <v>699</v>
      </c>
      <c r="F846">
        <v>0.62</v>
      </c>
      <c r="G846">
        <v>4</v>
      </c>
      <c r="H846">
        <v>93</v>
      </c>
      <c r="I846" t="s">
        <v>7060</v>
      </c>
      <c r="J846" t="s">
        <v>7061</v>
      </c>
      <c r="K846" t="s">
        <v>7062</v>
      </c>
      <c r="L846" t="s">
        <v>7063</v>
      </c>
      <c r="M846" t="s">
        <v>7064</v>
      </c>
      <c r="N846" t="s">
        <v>7065</v>
      </c>
      <c r="O846" t="s">
        <v>7066</v>
      </c>
      <c r="P846" t="s">
        <v>7067</v>
      </c>
    </row>
    <row r="847" spans="1:16" x14ac:dyDescent="0.35">
      <c r="A847" t="s">
        <v>7068</v>
      </c>
      <c r="B847" t="s">
        <v>7069</v>
      </c>
      <c r="C847" t="s">
        <v>7070</v>
      </c>
      <c r="D847">
        <v>299</v>
      </c>
      <c r="E847">
        <v>400</v>
      </c>
      <c r="F847">
        <v>0.25</v>
      </c>
      <c r="G847">
        <v>3.8</v>
      </c>
      <c r="H847">
        <v>40895</v>
      </c>
      <c r="I847" t="s">
        <v>7071</v>
      </c>
      <c r="J847" t="s">
        <v>7072</v>
      </c>
      <c r="K847" t="s">
        <v>7073</v>
      </c>
      <c r="L847" t="s">
        <v>7074</v>
      </c>
      <c r="M847" t="s">
        <v>7075</v>
      </c>
      <c r="N847" t="s">
        <v>7076</v>
      </c>
      <c r="O847" t="s">
        <v>7077</v>
      </c>
      <c r="P847" t="s">
        <v>7078</v>
      </c>
    </row>
    <row r="848" spans="1:16" x14ac:dyDescent="0.35">
      <c r="A848" t="s">
        <v>7079</v>
      </c>
      <c r="B848" t="s">
        <v>7080</v>
      </c>
      <c r="C848" t="s">
        <v>7081</v>
      </c>
      <c r="D848">
        <v>549</v>
      </c>
      <c r="E848">
        <v>1499</v>
      </c>
      <c r="F848">
        <v>0.63</v>
      </c>
      <c r="G848">
        <v>4.3</v>
      </c>
      <c r="H848">
        <v>11006</v>
      </c>
      <c r="I848" t="s">
        <v>7082</v>
      </c>
      <c r="J848" t="s">
        <v>7083</v>
      </c>
      <c r="K848" t="s">
        <v>7084</v>
      </c>
      <c r="L848" t="s">
        <v>7085</v>
      </c>
      <c r="M848" t="s">
        <v>7086</v>
      </c>
      <c r="N848" t="s">
        <v>7087</v>
      </c>
      <c r="O848" t="s">
        <v>7088</v>
      </c>
      <c r="P848" t="s">
        <v>7089</v>
      </c>
    </row>
    <row r="849" spans="1:16" x14ac:dyDescent="0.35">
      <c r="A849" t="s">
        <v>7090</v>
      </c>
      <c r="B849" t="s">
        <v>7091</v>
      </c>
      <c r="C849" t="s">
        <v>5631</v>
      </c>
      <c r="D849">
        <v>114</v>
      </c>
      <c r="E849">
        <v>120</v>
      </c>
      <c r="F849">
        <v>0.05</v>
      </c>
      <c r="G849">
        <v>4.2</v>
      </c>
      <c r="H849">
        <v>8938</v>
      </c>
      <c r="I849" t="s">
        <v>7092</v>
      </c>
      <c r="J849" t="s">
        <v>7093</v>
      </c>
      <c r="K849" t="s">
        <v>7094</v>
      </c>
      <c r="L849" t="s">
        <v>7095</v>
      </c>
      <c r="M849" t="s">
        <v>7096</v>
      </c>
      <c r="N849" t="s">
        <v>7097</v>
      </c>
      <c r="O849" t="s">
        <v>7098</v>
      </c>
      <c r="P849" t="s">
        <v>7099</v>
      </c>
    </row>
    <row r="850" spans="1:16" x14ac:dyDescent="0.35">
      <c r="A850" t="s">
        <v>7100</v>
      </c>
      <c r="B850" t="s">
        <v>7101</v>
      </c>
      <c r="C850" t="s">
        <v>7102</v>
      </c>
      <c r="D850">
        <v>120</v>
      </c>
      <c r="E850">
        <v>120</v>
      </c>
      <c r="F850">
        <v>0</v>
      </c>
      <c r="G850">
        <v>4.0999999999999996</v>
      </c>
      <c r="H850">
        <v>4308</v>
      </c>
      <c r="I850" t="s">
        <v>7103</v>
      </c>
      <c r="J850" t="s">
        <v>7104</v>
      </c>
      <c r="K850" t="s">
        <v>7105</v>
      </c>
      <c r="L850" t="s">
        <v>7106</v>
      </c>
      <c r="M850" t="s">
        <v>7107</v>
      </c>
      <c r="N850" t="s">
        <v>7108</v>
      </c>
      <c r="O850" t="s">
        <v>7109</v>
      </c>
      <c r="P850" t="s">
        <v>7110</v>
      </c>
    </row>
    <row r="851" spans="1:16" x14ac:dyDescent="0.35">
      <c r="A851" t="s">
        <v>390</v>
      </c>
      <c r="B851" t="s">
        <v>391</v>
      </c>
      <c r="C851" t="s">
        <v>18</v>
      </c>
      <c r="D851">
        <v>970</v>
      </c>
      <c r="E851">
        <v>1999</v>
      </c>
      <c r="F851">
        <v>0.51</v>
      </c>
      <c r="G851">
        <v>4.2</v>
      </c>
      <c r="H851">
        <v>462</v>
      </c>
      <c r="I851" t="s">
        <v>392</v>
      </c>
      <c r="J851" t="s">
        <v>393</v>
      </c>
      <c r="K851" t="s">
        <v>394</v>
      </c>
      <c r="L851" t="s">
        <v>395</v>
      </c>
      <c r="M851" t="s">
        <v>396</v>
      </c>
      <c r="N851" t="s">
        <v>397</v>
      </c>
      <c r="O851" t="s">
        <v>7111</v>
      </c>
      <c r="P851" t="s">
        <v>7112</v>
      </c>
    </row>
    <row r="852" spans="1:16" x14ac:dyDescent="0.35">
      <c r="A852" t="s">
        <v>400</v>
      </c>
      <c r="B852" t="s">
        <v>401</v>
      </c>
      <c r="C852" t="s">
        <v>18</v>
      </c>
      <c r="D852">
        <v>209</v>
      </c>
      <c r="E852">
        <v>695</v>
      </c>
      <c r="F852">
        <v>0.7</v>
      </c>
      <c r="G852">
        <v>4.5</v>
      </c>
      <c r="H852">
        <v>107686</v>
      </c>
      <c r="I852" t="s">
        <v>402</v>
      </c>
      <c r="J852" t="s">
        <v>403</v>
      </c>
      <c r="K852" t="s">
        <v>404</v>
      </c>
      <c r="L852" t="s">
        <v>405</v>
      </c>
      <c r="M852" t="s">
        <v>406</v>
      </c>
      <c r="N852" t="s">
        <v>407</v>
      </c>
      <c r="O852" t="s">
        <v>408</v>
      </c>
      <c r="P852" t="s">
        <v>7113</v>
      </c>
    </row>
    <row r="853" spans="1:16" x14ac:dyDescent="0.35">
      <c r="A853" t="s">
        <v>7114</v>
      </c>
      <c r="B853" t="s">
        <v>7115</v>
      </c>
      <c r="C853" t="s">
        <v>4845</v>
      </c>
      <c r="D853">
        <v>1490</v>
      </c>
      <c r="E853">
        <v>2295</v>
      </c>
      <c r="F853">
        <v>0.35</v>
      </c>
      <c r="G853">
        <v>4.5999999999999996</v>
      </c>
      <c r="H853">
        <v>10652</v>
      </c>
      <c r="I853" t="s">
        <v>7116</v>
      </c>
      <c r="J853" t="s">
        <v>7117</v>
      </c>
      <c r="K853" t="s">
        <v>7118</v>
      </c>
      <c r="L853" t="s">
        <v>7119</v>
      </c>
      <c r="M853" t="s">
        <v>7120</v>
      </c>
      <c r="N853" t="s">
        <v>7121</v>
      </c>
      <c r="O853" t="s">
        <v>7122</v>
      </c>
      <c r="P853" t="s">
        <v>7123</v>
      </c>
    </row>
    <row r="854" spans="1:16" x14ac:dyDescent="0.35">
      <c r="A854" t="s">
        <v>7124</v>
      </c>
      <c r="B854" t="s">
        <v>7125</v>
      </c>
      <c r="C854" t="s">
        <v>7126</v>
      </c>
      <c r="D854">
        <v>99</v>
      </c>
      <c r="E854">
        <v>99</v>
      </c>
      <c r="F854">
        <v>0</v>
      </c>
      <c r="G854">
        <v>4.3</v>
      </c>
      <c r="H854">
        <v>5036</v>
      </c>
      <c r="I854" t="s">
        <v>7127</v>
      </c>
      <c r="J854" t="s">
        <v>7128</v>
      </c>
      <c r="K854" t="s">
        <v>7129</v>
      </c>
      <c r="L854" t="s">
        <v>7130</v>
      </c>
      <c r="M854" t="s">
        <v>7131</v>
      </c>
      <c r="N854" t="s">
        <v>7132</v>
      </c>
      <c r="O854" t="s">
        <v>7133</v>
      </c>
      <c r="P854" t="s">
        <v>7134</v>
      </c>
    </row>
    <row r="855" spans="1:16" x14ac:dyDescent="0.35">
      <c r="A855" t="s">
        <v>7135</v>
      </c>
      <c r="B855" t="s">
        <v>7136</v>
      </c>
      <c r="C855" t="s">
        <v>4845</v>
      </c>
      <c r="D855">
        <v>149</v>
      </c>
      <c r="E855">
        <v>249</v>
      </c>
      <c r="F855">
        <v>0.4</v>
      </c>
      <c r="G855">
        <v>4</v>
      </c>
      <c r="H855">
        <v>5057</v>
      </c>
      <c r="I855" t="s">
        <v>7137</v>
      </c>
      <c r="J855" t="s">
        <v>7138</v>
      </c>
      <c r="K855" t="s">
        <v>7139</v>
      </c>
      <c r="L855" t="s">
        <v>7140</v>
      </c>
      <c r="M855" t="s">
        <v>7141</v>
      </c>
      <c r="N855" t="s">
        <v>7142</v>
      </c>
      <c r="O855" t="s">
        <v>7143</v>
      </c>
      <c r="P855" t="s">
        <v>7144</v>
      </c>
    </row>
    <row r="856" spans="1:16" x14ac:dyDescent="0.35">
      <c r="A856" t="s">
        <v>7145</v>
      </c>
      <c r="B856" t="s">
        <v>7146</v>
      </c>
      <c r="C856" t="s">
        <v>5339</v>
      </c>
      <c r="D856">
        <v>575</v>
      </c>
      <c r="E856">
        <v>2799</v>
      </c>
      <c r="F856">
        <v>0.79</v>
      </c>
      <c r="G856">
        <v>4.2</v>
      </c>
      <c r="H856">
        <v>8537</v>
      </c>
      <c r="I856" t="s">
        <v>7147</v>
      </c>
      <c r="J856" t="s">
        <v>7148</v>
      </c>
      <c r="K856" t="s">
        <v>7149</v>
      </c>
      <c r="L856" t="s">
        <v>7150</v>
      </c>
      <c r="M856" t="s">
        <v>7151</v>
      </c>
      <c r="N856" t="s">
        <v>7152</v>
      </c>
      <c r="O856" t="s">
        <v>7153</v>
      </c>
      <c r="P856" t="s">
        <v>7154</v>
      </c>
    </row>
    <row r="857" spans="1:16" x14ac:dyDescent="0.35">
      <c r="A857" t="s">
        <v>440</v>
      </c>
      <c r="B857" t="s">
        <v>441</v>
      </c>
      <c r="C857" t="s">
        <v>18</v>
      </c>
      <c r="D857">
        <v>333</v>
      </c>
      <c r="E857">
        <v>999</v>
      </c>
      <c r="F857">
        <v>0.67</v>
      </c>
      <c r="G857">
        <v>3.3</v>
      </c>
      <c r="H857">
        <v>9792</v>
      </c>
      <c r="I857" t="s">
        <v>442</v>
      </c>
      <c r="J857" t="s">
        <v>443</v>
      </c>
      <c r="K857" t="s">
        <v>444</v>
      </c>
      <c r="L857" t="s">
        <v>445</v>
      </c>
      <c r="M857" t="s">
        <v>446</v>
      </c>
      <c r="N857" t="s">
        <v>447</v>
      </c>
      <c r="O857" t="s">
        <v>448</v>
      </c>
      <c r="P857" t="s">
        <v>7155</v>
      </c>
    </row>
    <row r="858" spans="1:16" x14ac:dyDescent="0.35">
      <c r="A858" t="s">
        <v>7156</v>
      </c>
      <c r="B858" t="s">
        <v>7157</v>
      </c>
      <c r="C858" t="s">
        <v>6324</v>
      </c>
      <c r="D858">
        <v>178</v>
      </c>
      <c r="E858">
        <v>210</v>
      </c>
      <c r="F858">
        <v>0.15</v>
      </c>
      <c r="G858">
        <v>4.3</v>
      </c>
      <c r="H858">
        <v>2450</v>
      </c>
      <c r="I858" t="s">
        <v>7158</v>
      </c>
      <c r="J858" t="s">
        <v>7159</v>
      </c>
      <c r="K858" t="s">
        <v>7160</v>
      </c>
      <c r="L858" t="s">
        <v>7161</v>
      </c>
      <c r="M858" t="s">
        <v>7162</v>
      </c>
      <c r="N858" t="s">
        <v>7163</v>
      </c>
      <c r="O858" t="s">
        <v>7164</v>
      </c>
      <c r="P858" t="s">
        <v>7165</v>
      </c>
    </row>
    <row r="859" spans="1:16" x14ac:dyDescent="0.35">
      <c r="A859" t="s">
        <v>7166</v>
      </c>
      <c r="B859" t="s">
        <v>7167</v>
      </c>
      <c r="C859" t="s">
        <v>3059</v>
      </c>
      <c r="D859">
        <v>1599</v>
      </c>
      <c r="E859">
        <v>3490</v>
      </c>
      <c r="F859">
        <v>0.54</v>
      </c>
      <c r="G859">
        <v>3.7</v>
      </c>
      <c r="H859">
        <v>676</v>
      </c>
      <c r="I859" t="s">
        <v>7168</v>
      </c>
      <c r="J859" t="s">
        <v>7169</v>
      </c>
      <c r="K859" t="s">
        <v>7170</v>
      </c>
      <c r="L859" t="s">
        <v>7171</v>
      </c>
      <c r="M859" t="s">
        <v>7172</v>
      </c>
      <c r="N859" t="s">
        <v>7173</v>
      </c>
      <c r="O859" t="s">
        <v>7174</v>
      </c>
      <c r="P859" t="s">
        <v>7175</v>
      </c>
    </row>
    <row r="860" spans="1:16" x14ac:dyDescent="0.35">
      <c r="A860" t="s">
        <v>7176</v>
      </c>
      <c r="B860" t="s">
        <v>7177</v>
      </c>
      <c r="C860" t="s">
        <v>3059</v>
      </c>
      <c r="D860">
        <v>499</v>
      </c>
      <c r="E860">
        <v>1299</v>
      </c>
      <c r="F860">
        <v>0.62</v>
      </c>
      <c r="G860">
        <v>3.9</v>
      </c>
      <c r="H860">
        <v>1173</v>
      </c>
      <c r="I860" t="s">
        <v>7178</v>
      </c>
      <c r="J860" t="s">
        <v>7179</v>
      </c>
      <c r="K860" t="s">
        <v>7180</v>
      </c>
      <c r="L860" t="s">
        <v>7181</v>
      </c>
      <c r="M860" t="s">
        <v>7182</v>
      </c>
      <c r="N860" t="s">
        <v>7183</v>
      </c>
      <c r="O860" t="s">
        <v>7184</v>
      </c>
      <c r="P860" t="s">
        <v>7185</v>
      </c>
    </row>
    <row r="861" spans="1:16" x14ac:dyDescent="0.35">
      <c r="A861" t="s">
        <v>7186</v>
      </c>
      <c r="B861" t="s">
        <v>7187</v>
      </c>
      <c r="C861" t="s">
        <v>5361</v>
      </c>
      <c r="D861">
        <v>199</v>
      </c>
      <c r="E861">
        <v>499</v>
      </c>
      <c r="F861">
        <v>0.6</v>
      </c>
      <c r="G861">
        <v>4.3</v>
      </c>
      <c r="H861">
        <v>9998</v>
      </c>
      <c r="I861" t="s">
        <v>7188</v>
      </c>
      <c r="J861" t="s">
        <v>7189</v>
      </c>
      <c r="K861" t="s">
        <v>7190</v>
      </c>
      <c r="L861" t="s">
        <v>7191</v>
      </c>
      <c r="M861" t="s">
        <v>7192</v>
      </c>
      <c r="N861" t="s">
        <v>7193</v>
      </c>
      <c r="O861" t="s">
        <v>7194</v>
      </c>
      <c r="P861" t="s">
        <v>7195</v>
      </c>
    </row>
    <row r="862" spans="1:16" x14ac:dyDescent="0.35">
      <c r="A862" t="s">
        <v>7196</v>
      </c>
      <c r="B862" t="s">
        <v>7197</v>
      </c>
      <c r="C862" t="s">
        <v>2941</v>
      </c>
      <c r="D862">
        <v>2499</v>
      </c>
      <c r="E862">
        <v>5999</v>
      </c>
      <c r="F862">
        <v>0.57999999999999996</v>
      </c>
      <c r="G862">
        <v>4.0999999999999996</v>
      </c>
      <c r="H862">
        <v>5852</v>
      </c>
      <c r="I862" t="s">
        <v>7198</v>
      </c>
      <c r="J862" t="s">
        <v>7199</v>
      </c>
      <c r="K862" t="s">
        <v>7200</v>
      </c>
      <c r="L862" t="s">
        <v>7201</v>
      </c>
      <c r="M862" t="s">
        <v>7202</v>
      </c>
      <c r="N862" t="s">
        <v>7203</v>
      </c>
      <c r="O862" t="s">
        <v>7204</v>
      </c>
      <c r="P862" t="s">
        <v>7205</v>
      </c>
    </row>
    <row r="863" spans="1:16" x14ac:dyDescent="0.35">
      <c r="A863" t="s">
        <v>7206</v>
      </c>
      <c r="B863" t="s">
        <v>7207</v>
      </c>
      <c r="C863" t="s">
        <v>7208</v>
      </c>
      <c r="D863">
        <v>199</v>
      </c>
      <c r="E863">
        <v>999</v>
      </c>
      <c r="F863">
        <v>0.8</v>
      </c>
      <c r="G863">
        <v>4.2</v>
      </c>
      <c r="H863">
        <v>362</v>
      </c>
      <c r="I863" t="s">
        <v>7209</v>
      </c>
      <c r="J863" t="s">
        <v>7210</v>
      </c>
      <c r="K863" t="s">
        <v>7211</v>
      </c>
      <c r="L863" t="s">
        <v>7212</v>
      </c>
      <c r="M863" t="s">
        <v>7213</v>
      </c>
      <c r="N863" t="s">
        <v>7214</v>
      </c>
      <c r="O863" t="s">
        <v>7215</v>
      </c>
      <c r="P863" t="s">
        <v>7216</v>
      </c>
    </row>
    <row r="864" spans="1:16" x14ac:dyDescent="0.35">
      <c r="A864" t="s">
        <v>7217</v>
      </c>
      <c r="B864" t="s">
        <v>7218</v>
      </c>
      <c r="C864" t="s">
        <v>3017</v>
      </c>
      <c r="D864">
        <v>939</v>
      </c>
      <c r="E864">
        <v>1800</v>
      </c>
      <c r="F864">
        <v>0.48</v>
      </c>
      <c r="G864">
        <v>4.5</v>
      </c>
      <c r="H864">
        <v>205052</v>
      </c>
      <c r="I864" t="s">
        <v>7219</v>
      </c>
      <c r="J864" t="s">
        <v>7220</v>
      </c>
      <c r="K864" t="s">
        <v>7221</v>
      </c>
      <c r="L864" t="s">
        <v>7222</v>
      </c>
      <c r="M864" t="s">
        <v>7223</v>
      </c>
      <c r="N864" t="s">
        <v>7224</v>
      </c>
      <c r="O864" t="s">
        <v>7225</v>
      </c>
      <c r="P864" t="s">
        <v>7226</v>
      </c>
    </row>
    <row r="865" spans="1:16" x14ac:dyDescent="0.35">
      <c r="A865" t="s">
        <v>7227</v>
      </c>
      <c r="B865" t="s">
        <v>7228</v>
      </c>
      <c r="C865" t="s">
        <v>2941</v>
      </c>
      <c r="D865">
        <v>2499</v>
      </c>
      <c r="E865">
        <v>9999</v>
      </c>
      <c r="F865">
        <v>0.75</v>
      </c>
      <c r="G865">
        <v>4</v>
      </c>
      <c r="H865">
        <v>9090</v>
      </c>
      <c r="I865" t="s">
        <v>7229</v>
      </c>
      <c r="J865" t="s">
        <v>7230</v>
      </c>
      <c r="K865" t="s">
        <v>7231</v>
      </c>
      <c r="L865" t="s">
        <v>7232</v>
      </c>
      <c r="M865" t="s">
        <v>7233</v>
      </c>
      <c r="N865" t="s">
        <v>7234</v>
      </c>
      <c r="O865" t="s">
        <v>7235</v>
      </c>
      <c r="P865" t="s">
        <v>7236</v>
      </c>
    </row>
    <row r="866" spans="1:16" x14ac:dyDescent="0.35">
      <c r="A866" t="s">
        <v>7237</v>
      </c>
      <c r="B866" t="s">
        <v>7238</v>
      </c>
      <c r="C866" t="s">
        <v>4845</v>
      </c>
      <c r="D866">
        <v>1439</v>
      </c>
      <c r="E866">
        <v>2890</v>
      </c>
      <c r="F866">
        <v>0.5</v>
      </c>
      <c r="G866">
        <v>4.5</v>
      </c>
      <c r="H866">
        <v>4099</v>
      </c>
      <c r="I866" t="s">
        <v>7239</v>
      </c>
      <c r="J866" t="s">
        <v>7240</v>
      </c>
      <c r="K866" t="s">
        <v>7241</v>
      </c>
      <c r="L866" t="s">
        <v>7242</v>
      </c>
      <c r="M866" t="s">
        <v>7243</v>
      </c>
      <c r="N866" t="s">
        <v>7244</v>
      </c>
      <c r="O866" t="s">
        <v>7245</v>
      </c>
      <c r="P866" t="s">
        <v>7246</v>
      </c>
    </row>
    <row r="867" spans="1:16" x14ac:dyDescent="0.35">
      <c r="A867" t="s">
        <v>7247</v>
      </c>
      <c r="B867" t="s">
        <v>7248</v>
      </c>
      <c r="C867" t="s">
        <v>3059</v>
      </c>
      <c r="D867">
        <v>1099</v>
      </c>
      <c r="E867">
        <v>5999</v>
      </c>
      <c r="F867">
        <v>0.82</v>
      </c>
      <c r="G867">
        <v>3.5</v>
      </c>
      <c r="H867">
        <v>12966</v>
      </c>
      <c r="I867" t="s">
        <v>5299</v>
      </c>
      <c r="J867" t="s">
        <v>7249</v>
      </c>
      <c r="K867" t="s">
        <v>7250</v>
      </c>
      <c r="L867" t="s">
        <v>7251</v>
      </c>
      <c r="M867" t="s">
        <v>7252</v>
      </c>
      <c r="N867" t="s">
        <v>7253</v>
      </c>
      <c r="O867" t="s">
        <v>7254</v>
      </c>
      <c r="P867" t="s">
        <v>7255</v>
      </c>
    </row>
    <row r="868" spans="1:16" x14ac:dyDescent="0.35">
      <c r="A868" t="s">
        <v>7256</v>
      </c>
      <c r="B868" t="s">
        <v>7257</v>
      </c>
      <c r="C868" t="s">
        <v>5631</v>
      </c>
      <c r="D868">
        <v>157</v>
      </c>
      <c r="E868">
        <v>160</v>
      </c>
      <c r="F868">
        <v>0.02</v>
      </c>
      <c r="G868">
        <v>4.5</v>
      </c>
      <c r="H868">
        <v>4428</v>
      </c>
      <c r="I868" t="s">
        <v>7258</v>
      </c>
      <c r="J868" t="s">
        <v>7259</v>
      </c>
      <c r="K868" t="s">
        <v>7260</v>
      </c>
      <c r="L868" t="s">
        <v>7261</v>
      </c>
      <c r="M868" t="s">
        <v>7262</v>
      </c>
      <c r="N868" t="s">
        <v>7263</v>
      </c>
      <c r="O868" t="s">
        <v>7264</v>
      </c>
      <c r="P868" t="s">
        <v>7265</v>
      </c>
    </row>
    <row r="869" spans="1:16" x14ac:dyDescent="0.35">
      <c r="A869" t="s">
        <v>425</v>
      </c>
      <c r="B869" t="s">
        <v>426</v>
      </c>
      <c r="C869" t="s">
        <v>99</v>
      </c>
      <c r="D869">
        <v>999</v>
      </c>
      <c r="E869">
        <v>1599</v>
      </c>
      <c r="F869">
        <v>0.38</v>
      </c>
      <c r="G869">
        <v>4.3</v>
      </c>
      <c r="H869">
        <v>12093</v>
      </c>
      <c r="I869" t="s">
        <v>427</v>
      </c>
      <c r="J869" t="s">
        <v>428</v>
      </c>
      <c r="K869" t="s">
        <v>429</v>
      </c>
      <c r="L869" t="s">
        <v>430</v>
      </c>
      <c r="M869" t="s">
        <v>431</v>
      </c>
      <c r="N869" t="s">
        <v>432</v>
      </c>
      <c r="O869" t="s">
        <v>7266</v>
      </c>
      <c r="P869" t="s">
        <v>7267</v>
      </c>
    </row>
    <row r="870" spans="1:16" x14ac:dyDescent="0.35">
      <c r="A870" t="s">
        <v>7268</v>
      </c>
      <c r="B870" t="s">
        <v>7269</v>
      </c>
      <c r="C870" t="s">
        <v>5278</v>
      </c>
      <c r="D870">
        <v>115</v>
      </c>
      <c r="E870">
        <v>999</v>
      </c>
      <c r="F870">
        <v>0.88</v>
      </c>
      <c r="G870">
        <v>3.3</v>
      </c>
      <c r="H870">
        <v>5692</v>
      </c>
      <c r="I870" t="s">
        <v>7270</v>
      </c>
      <c r="J870" t="s">
        <v>7271</v>
      </c>
      <c r="K870" t="s">
        <v>7272</v>
      </c>
      <c r="L870" t="s">
        <v>7273</v>
      </c>
      <c r="M870" t="s">
        <v>7274</v>
      </c>
      <c r="N870" t="s">
        <v>7275</v>
      </c>
      <c r="O870" t="s">
        <v>7276</v>
      </c>
      <c r="P870" t="s">
        <v>7277</v>
      </c>
    </row>
    <row r="871" spans="1:16" x14ac:dyDescent="0.35">
      <c r="A871" t="s">
        <v>7278</v>
      </c>
      <c r="B871" t="s">
        <v>7279</v>
      </c>
      <c r="C871" t="s">
        <v>4856</v>
      </c>
      <c r="D871">
        <v>175</v>
      </c>
      <c r="E871">
        <v>499</v>
      </c>
      <c r="F871">
        <v>0.65</v>
      </c>
      <c r="G871">
        <v>4.0999999999999996</v>
      </c>
      <c r="H871">
        <v>21</v>
      </c>
      <c r="I871" t="s">
        <v>7280</v>
      </c>
      <c r="J871" t="s">
        <v>7281</v>
      </c>
      <c r="K871" t="s">
        <v>7282</v>
      </c>
      <c r="L871" t="s">
        <v>7283</v>
      </c>
      <c r="M871" t="s">
        <v>7284</v>
      </c>
      <c r="N871" t="s">
        <v>7285</v>
      </c>
      <c r="O871" t="s">
        <v>7286</v>
      </c>
      <c r="P871" t="s">
        <v>7287</v>
      </c>
    </row>
    <row r="872" spans="1:16" x14ac:dyDescent="0.35">
      <c r="A872" t="s">
        <v>7288</v>
      </c>
      <c r="B872" t="s">
        <v>7289</v>
      </c>
      <c r="C872" t="s">
        <v>5913</v>
      </c>
      <c r="D872">
        <v>1999</v>
      </c>
      <c r="E872">
        <v>4700</v>
      </c>
      <c r="F872">
        <v>0.56999999999999995</v>
      </c>
      <c r="G872">
        <v>3.8</v>
      </c>
      <c r="H872">
        <v>1880</v>
      </c>
      <c r="I872" t="s">
        <v>7290</v>
      </c>
      <c r="J872" t="s">
        <v>7291</v>
      </c>
      <c r="K872" t="s">
        <v>7292</v>
      </c>
      <c r="L872" t="s">
        <v>7293</v>
      </c>
      <c r="M872" t="s">
        <v>7294</v>
      </c>
      <c r="N872" t="s">
        <v>7295</v>
      </c>
      <c r="O872" t="s">
        <v>7296</v>
      </c>
      <c r="P872" t="s">
        <v>7297</v>
      </c>
    </row>
    <row r="873" spans="1:16" x14ac:dyDescent="0.35">
      <c r="A873" t="s">
        <v>7298</v>
      </c>
      <c r="B873" t="s">
        <v>7299</v>
      </c>
      <c r="C873" t="s">
        <v>7300</v>
      </c>
      <c r="D873">
        <v>3999</v>
      </c>
      <c r="E873">
        <v>4332.96</v>
      </c>
      <c r="F873">
        <v>0.08</v>
      </c>
      <c r="G873">
        <v>3.5</v>
      </c>
      <c r="H873">
        <v>21762</v>
      </c>
      <c r="I873" t="s">
        <v>7301</v>
      </c>
      <c r="J873" t="s">
        <v>7302</v>
      </c>
      <c r="K873" t="s">
        <v>7303</v>
      </c>
      <c r="L873" t="s">
        <v>7304</v>
      </c>
      <c r="M873" t="s">
        <v>7305</v>
      </c>
      <c r="N873" t="s">
        <v>7306</v>
      </c>
      <c r="O873" t="s">
        <v>7307</v>
      </c>
      <c r="P873" t="s">
        <v>7308</v>
      </c>
    </row>
    <row r="874" spans="1:16" x14ac:dyDescent="0.35">
      <c r="A874" t="s">
        <v>7309</v>
      </c>
      <c r="B874" t="s">
        <v>7310</v>
      </c>
      <c r="C874" t="s">
        <v>5448</v>
      </c>
      <c r="D874">
        <v>899</v>
      </c>
      <c r="E874">
        <v>1800</v>
      </c>
      <c r="F874">
        <v>0.5</v>
      </c>
      <c r="G874">
        <v>4.0999999999999996</v>
      </c>
      <c r="H874">
        <v>22375</v>
      </c>
      <c r="I874" t="s">
        <v>7311</v>
      </c>
      <c r="J874" t="s">
        <v>7312</v>
      </c>
      <c r="K874" t="s">
        <v>7313</v>
      </c>
      <c r="L874" t="s">
        <v>7314</v>
      </c>
      <c r="M874" t="s">
        <v>7315</v>
      </c>
      <c r="N874" t="s">
        <v>7316</v>
      </c>
      <c r="O874" t="s">
        <v>7317</v>
      </c>
      <c r="P874" t="s">
        <v>7318</v>
      </c>
    </row>
    <row r="875" spans="1:16" x14ac:dyDescent="0.35">
      <c r="A875" t="s">
        <v>7319</v>
      </c>
      <c r="B875" t="s">
        <v>7320</v>
      </c>
      <c r="C875" t="s">
        <v>5361</v>
      </c>
      <c r="D875">
        <v>299</v>
      </c>
      <c r="E875">
        <v>990</v>
      </c>
      <c r="F875">
        <v>0.7</v>
      </c>
      <c r="G875">
        <v>4.5</v>
      </c>
      <c r="H875">
        <v>2453</v>
      </c>
      <c r="I875" t="s">
        <v>7321</v>
      </c>
      <c r="J875" t="s">
        <v>7322</v>
      </c>
      <c r="K875" t="s">
        <v>7323</v>
      </c>
      <c r="L875" t="s">
        <v>7324</v>
      </c>
      <c r="M875" t="s">
        <v>7325</v>
      </c>
      <c r="N875" t="s">
        <v>7326</v>
      </c>
      <c r="O875" t="s">
        <v>7327</v>
      </c>
      <c r="P875" t="s">
        <v>7328</v>
      </c>
    </row>
    <row r="876" spans="1:16" x14ac:dyDescent="0.35">
      <c r="A876" t="s">
        <v>7329</v>
      </c>
      <c r="B876" t="s">
        <v>7330</v>
      </c>
      <c r="C876" t="s">
        <v>4856</v>
      </c>
      <c r="D876">
        <v>3303</v>
      </c>
      <c r="E876">
        <v>4699</v>
      </c>
      <c r="F876">
        <v>0.3</v>
      </c>
      <c r="G876">
        <v>4.4000000000000004</v>
      </c>
      <c r="H876">
        <v>13544</v>
      </c>
      <c r="I876" t="s">
        <v>7331</v>
      </c>
      <c r="J876" t="s">
        <v>7332</v>
      </c>
      <c r="K876" t="s">
        <v>7333</v>
      </c>
      <c r="L876" t="s">
        <v>7334</v>
      </c>
      <c r="M876" t="s">
        <v>7335</v>
      </c>
      <c r="N876" t="s">
        <v>7336</v>
      </c>
      <c r="O876" t="s">
        <v>7337</v>
      </c>
      <c r="P876" t="s">
        <v>7338</v>
      </c>
    </row>
    <row r="877" spans="1:16" x14ac:dyDescent="0.35">
      <c r="A877" t="s">
        <v>7339</v>
      </c>
      <c r="B877" t="s">
        <v>7340</v>
      </c>
      <c r="C877" t="s">
        <v>6587</v>
      </c>
      <c r="D877">
        <v>1890</v>
      </c>
      <c r="E877">
        <v>5490</v>
      </c>
      <c r="F877">
        <v>0.66</v>
      </c>
      <c r="G877">
        <v>4.0999999999999996</v>
      </c>
      <c r="H877">
        <v>10976</v>
      </c>
      <c r="I877" t="s">
        <v>7341</v>
      </c>
      <c r="J877" t="s">
        <v>7342</v>
      </c>
      <c r="K877" t="s">
        <v>7343</v>
      </c>
      <c r="L877" t="s">
        <v>7344</v>
      </c>
      <c r="M877" t="s">
        <v>7345</v>
      </c>
      <c r="N877" t="s">
        <v>7346</v>
      </c>
      <c r="O877" t="s">
        <v>7347</v>
      </c>
      <c r="P877" t="s">
        <v>7348</v>
      </c>
    </row>
    <row r="878" spans="1:16" x14ac:dyDescent="0.35">
      <c r="A878" t="s">
        <v>7349</v>
      </c>
      <c r="B878" t="s">
        <v>7350</v>
      </c>
      <c r="C878" t="s">
        <v>6242</v>
      </c>
      <c r="D878">
        <v>90</v>
      </c>
      <c r="E878">
        <v>100</v>
      </c>
      <c r="F878">
        <v>0.1</v>
      </c>
      <c r="G878">
        <v>4.3</v>
      </c>
      <c r="H878">
        <v>3061</v>
      </c>
      <c r="I878" t="s">
        <v>7351</v>
      </c>
      <c r="J878" t="s">
        <v>7352</v>
      </c>
      <c r="K878" t="s">
        <v>7353</v>
      </c>
      <c r="L878" t="s">
        <v>7354</v>
      </c>
      <c r="M878" t="s">
        <v>7355</v>
      </c>
      <c r="N878" t="s">
        <v>7356</v>
      </c>
      <c r="O878" t="s">
        <v>7357</v>
      </c>
      <c r="P878" t="s">
        <v>7358</v>
      </c>
    </row>
    <row r="879" spans="1:16" x14ac:dyDescent="0.35">
      <c r="A879" t="s">
        <v>7359</v>
      </c>
      <c r="B879" t="s">
        <v>7360</v>
      </c>
      <c r="C879" t="s">
        <v>3059</v>
      </c>
      <c r="D879">
        <v>1599</v>
      </c>
      <c r="E879">
        <v>2790</v>
      </c>
      <c r="F879">
        <v>0.43</v>
      </c>
      <c r="G879">
        <v>3.6</v>
      </c>
      <c r="H879">
        <v>2272</v>
      </c>
      <c r="I879" t="s">
        <v>7361</v>
      </c>
      <c r="J879" t="s">
        <v>7362</v>
      </c>
      <c r="K879" t="s">
        <v>7363</v>
      </c>
      <c r="L879" t="s">
        <v>7364</v>
      </c>
      <c r="M879" t="s">
        <v>7365</v>
      </c>
      <c r="N879" t="s">
        <v>7366</v>
      </c>
      <c r="O879" t="s">
        <v>7367</v>
      </c>
      <c r="P879" t="s">
        <v>7368</v>
      </c>
    </row>
    <row r="880" spans="1:16" x14ac:dyDescent="0.35">
      <c r="A880" t="s">
        <v>7369</v>
      </c>
      <c r="B880" t="s">
        <v>7370</v>
      </c>
      <c r="C880" t="s">
        <v>6617</v>
      </c>
      <c r="D880">
        <v>599</v>
      </c>
      <c r="E880">
        <v>999</v>
      </c>
      <c r="F880">
        <v>0.4</v>
      </c>
      <c r="G880">
        <v>4</v>
      </c>
      <c r="H880">
        <v>7601</v>
      </c>
      <c r="I880" t="s">
        <v>7371</v>
      </c>
      <c r="J880" t="s">
        <v>7372</v>
      </c>
      <c r="K880" t="s">
        <v>7373</v>
      </c>
      <c r="L880" t="s">
        <v>7374</v>
      </c>
      <c r="M880" t="s">
        <v>7375</v>
      </c>
      <c r="N880" t="s">
        <v>7376</v>
      </c>
      <c r="O880" t="s">
        <v>7377</v>
      </c>
      <c r="P880" t="s">
        <v>7378</v>
      </c>
    </row>
    <row r="881" spans="1:16" x14ac:dyDescent="0.35">
      <c r="A881" t="s">
        <v>450</v>
      </c>
      <c r="B881" t="s">
        <v>451</v>
      </c>
      <c r="C881" t="s">
        <v>99</v>
      </c>
      <c r="D881">
        <v>507</v>
      </c>
      <c r="E881">
        <v>1208</v>
      </c>
      <c r="F881">
        <v>0.57999999999999996</v>
      </c>
      <c r="G881">
        <v>4.0999999999999996</v>
      </c>
      <c r="H881">
        <v>8131</v>
      </c>
      <c r="I881" t="s">
        <v>452</v>
      </c>
      <c r="J881" t="s">
        <v>453</v>
      </c>
      <c r="K881" t="s">
        <v>454</v>
      </c>
      <c r="L881" t="s">
        <v>455</v>
      </c>
      <c r="M881" t="s">
        <v>456</v>
      </c>
      <c r="N881" t="s">
        <v>457</v>
      </c>
      <c r="O881" t="s">
        <v>7379</v>
      </c>
      <c r="P881" t="s">
        <v>7380</v>
      </c>
    </row>
    <row r="882" spans="1:16" x14ac:dyDescent="0.35">
      <c r="A882" t="s">
        <v>7381</v>
      </c>
      <c r="B882" t="s">
        <v>7382</v>
      </c>
      <c r="C882" t="s">
        <v>5361</v>
      </c>
      <c r="D882">
        <v>425</v>
      </c>
      <c r="E882">
        <v>899</v>
      </c>
      <c r="F882">
        <v>0.53</v>
      </c>
      <c r="G882">
        <v>4.5</v>
      </c>
      <c r="H882">
        <v>4219</v>
      </c>
      <c r="I882" t="s">
        <v>7383</v>
      </c>
      <c r="J882" t="s">
        <v>7384</v>
      </c>
      <c r="K882" t="s">
        <v>7385</v>
      </c>
      <c r="L882" t="s">
        <v>7386</v>
      </c>
      <c r="M882" t="s">
        <v>7387</v>
      </c>
      <c r="N882" t="s">
        <v>7388</v>
      </c>
      <c r="O882" t="s">
        <v>7389</v>
      </c>
      <c r="P882" t="s">
        <v>7390</v>
      </c>
    </row>
    <row r="883" spans="1:16" x14ac:dyDescent="0.35">
      <c r="A883" t="s">
        <v>7391</v>
      </c>
      <c r="B883" t="s">
        <v>7392</v>
      </c>
      <c r="C883" t="s">
        <v>4423</v>
      </c>
      <c r="D883">
        <v>1499</v>
      </c>
      <c r="E883">
        <v>3999</v>
      </c>
      <c r="F883">
        <v>0.63</v>
      </c>
      <c r="G883">
        <v>4.2</v>
      </c>
      <c r="H883">
        <v>42775</v>
      </c>
      <c r="I883" t="s">
        <v>7393</v>
      </c>
      <c r="J883" t="s">
        <v>7394</v>
      </c>
      <c r="K883" t="s">
        <v>7395</v>
      </c>
      <c r="L883" t="s">
        <v>7396</v>
      </c>
      <c r="M883" t="s">
        <v>7397</v>
      </c>
      <c r="N883" t="s">
        <v>7398</v>
      </c>
      <c r="O883" t="s">
        <v>7399</v>
      </c>
      <c r="P883" t="s">
        <v>7400</v>
      </c>
    </row>
    <row r="884" spans="1:16" x14ac:dyDescent="0.35">
      <c r="A884" t="s">
        <v>7401</v>
      </c>
      <c r="B884" t="s">
        <v>7402</v>
      </c>
      <c r="C884" t="s">
        <v>7081</v>
      </c>
      <c r="D884">
        <v>549</v>
      </c>
      <c r="E884">
        <v>2499</v>
      </c>
      <c r="F884">
        <v>0.78</v>
      </c>
      <c r="G884">
        <v>4.3</v>
      </c>
      <c r="H884">
        <v>5556</v>
      </c>
      <c r="I884" t="s">
        <v>7403</v>
      </c>
      <c r="J884" t="s">
        <v>7404</v>
      </c>
      <c r="K884" t="s">
        <v>7405</v>
      </c>
      <c r="L884" t="s">
        <v>7406</v>
      </c>
      <c r="M884" t="s">
        <v>7407</v>
      </c>
      <c r="N884" t="s">
        <v>7408</v>
      </c>
      <c r="O884" t="s">
        <v>7409</v>
      </c>
      <c r="P884" t="s">
        <v>7410</v>
      </c>
    </row>
    <row r="885" spans="1:16" x14ac:dyDescent="0.35">
      <c r="A885" t="s">
        <v>476</v>
      </c>
      <c r="B885" t="s">
        <v>477</v>
      </c>
      <c r="C885" t="s">
        <v>18</v>
      </c>
      <c r="D885">
        <v>199</v>
      </c>
      <c r="E885">
        <v>395</v>
      </c>
      <c r="F885">
        <v>0.5</v>
      </c>
      <c r="G885">
        <v>4.2</v>
      </c>
      <c r="H885">
        <v>92595</v>
      </c>
      <c r="I885" t="s">
        <v>478</v>
      </c>
      <c r="J885" t="s">
        <v>479</v>
      </c>
      <c r="K885" t="s">
        <v>480</v>
      </c>
      <c r="L885" t="s">
        <v>481</v>
      </c>
      <c r="M885" t="s">
        <v>482</v>
      </c>
      <c r="N885" t="s">
        <v>483</v>
      </c>
      <c r="O885" t="s">
        <v>484</v>
      </c>
      <c r="P885" t="s">
        <v>7411</v>
      </c>
    </row>
    <row r="886" spans="1:16" x14ac:dyDescent="0.35">
      <c r="A886" t="s">
        <v>7412</v>
      </c>
      <c r="B886" t="s">
        <v>7413</v>
      </c>
      <c r="C886" t="s">
        <v>4845</v>
      </c>
      <c r="D886">
        <v>1295</v>
      </c>
      <c r="E886">
        <v>1645</v>
      </c>
      <c r="F886">
        <v>0.21</v>
      </c>
      <c r="G886">
        <v>4.5999999999999996</v>
      </c>
      <c r="H886">
        <v>12375</v>
      </c>
      <c r="I886" t="s">
        <v>7414</v>
      </c>
      <c r="J886" t="s">
        <v>7415</v>
      </c>
      <c r="K886" t="s">
        <v>7416</v>
      </c>
      <c r="L886" t="s">
        <v>7417</v>
      </c>
      <c r="M886" t="s">
        <v>7418</v>
      </c>
      <c r="N886" t="s">
        <v>7419</v>
      </c>
      <c r="O886" t="s">
        <v>7420</v>
      </c>
      <c r="P886" t="s">
        <v>7421</v>
      </c>
    </row>
    <row r="887" spans="1:16" x14ac:dyDescent="0.35">
      <c r="A887" t="s">
        <v>7422</v>
      </c>
      <c r="B887" t="s">
        <v>7423</v>
      </c>
      <c r="C887" t="s">
        <v>5350</v>
      </c>
      <c r="D887">
        <v>310</v>
      </c>
      <c r="E887">
        <v>310</v>
      </c>
      <c r="F887">
        <v>0</v>
      </c>
      <c r="G887">
        <v>4.5</v>
      </c>
      <c r="H887">
        <v>5882</v>
      </c>
      <c r="I887" t="s">
        <v>7424</v>
      </c>
      <c r="J887" t="s">
        <v>7425</v>
      </c>
      <c r="K887" t="s">
        <v>7426</v>
      </c>
      <c r="L887" t="s">
        <v>7427</v>
      </c>
      <c r="M887" t="s">
        <v>7428</v>
      </c>
      <c r="N887" t="s">
        <v>7429</v>
      </c>
      <c r="O887" t="s">
        <v>7430</v>
      </c>
      <c r="P887" t="s">
        <v>7431</v>
      </c>
    </row>
    <row r="888" spans="1:16" x14ac:dyDescent="0.35">
      <c r="A888" t="s">
        <v>4446</v>
      </c>
      <c r="B888" t="s">
        <v>4447</v>
      </c>
      <c r="C888" t="s">
        <v>4448</v>
      </c>
      <c r="D888">
        <v>149</v>
      </c>
      <c r="E888">
        <v>149</v>
      </c>
      <c r="F888">
        <v>0</v>
      </c>
      <c r="G888">
        <v>4.3</v>
      </c>
      <c r="H888">
        <v>10833</v>
      </c>
      <c r="I888" t="s">
        <v>4449</v>
      </c>
      <c r="J888" t="s">
        <v>4450</v>
      </c>
      <c r="K888" t="s">
        <v>4451</v>
      </c>
      <c r="L888" t="s">
        <v>4452</v>
      </c>
      <c r="M888" t="s">
        <v>4453</v>
      </c>
      <c r="N888" t="s">
        <v>4454</v>
      </c>
      <c r="O888" t="s">
        <v>7432</v>
      </c>
      <c r="P888" t="s">
        <v>7433</v>
      </c>
    </row>
    <row r="889" spans="1:16" x14ac:dyDescent="0.35">
      <c r="A889" t="s">
        <v>7434</v>
      </c>
      <c r="B889" t="s">
        <v>7435</v>
      </c>
      <c r="C889" t="s">
        <v>5103</v>
      </c>
      <c r="D889">
        <v>1149</v>
      </c>
      <c r="E889">
        <v>1499</v>
      </c>
      <c r="F889">
        <v>0.23</v>
      </c>
      <c r="G889">
        <v>4.0999999999999996</v>
      </c>
      <c r="H889">
        <v>10443</v>
      </c>
      <c r="I889" t="s">
        <v>7436</v>
      </c>
      <c r="J889" t="s">
        <v>7437</v>
      </c>
      <c r="K889" t="s">
        <v>7438</v>
      </c>
      <c r="L889" t="s">
        <v>7439</v>
      </c>
      <c r="M889" t="s">
        <v>7440</v>
      </c>
      <c r="N889" t="s">
        <v>7441</v>
      </c>
      <c r="O889" t="s">
        <v>7442</v>
      </c>
      <c r="P889" t="s">
        <v>7443</v>
      </c>
    </row>
    <row r="890" spans="1:16" x14ac:dyDescent="0.35">
      <c r="A890" t="s">
        <v>7444</v>
      </c>
      <c r="B890" t="s">
        <v>7445</v>
      </c>
      <c r="C890" t="s">
        <v>4877</v>
      </c>
      <c r="D890">
        <v>499</v>
      </c>
      <c r="E890">
        <v>1299</v>
      </c>
      <c r="F890">
        <v>0.62</v>
      </c>
      <c r="G890">
        <v>4.5</v>
      </c>
      <c r="H890">
        <v>434</v>
      </c>
      <c r="I890" t="s">
        <v>7446</v>
      </c>
      <c r="J890" t="s">
        <v>7447</v>
      </c>
      <c r="K890" t="s">
        <v>7448</v>
      </c>
      <c r="L890" t="s">
        <v>7449</v>
      </c>
      <c r="M890" t="s">
        <v>7450</v>
      </c>
      <c r="N890" t="s">
        <v>7451</v>
      </c>
      <c r="O890" t="s">
        <v>7452</v>
      </c>
      <c r="P890" t="s">
        <v>7453</v>
      </c>
    </row>
    <row r="891" spans="1:16" x14ac:dyDescent="0.35">
      <c r="A891" t="s">
        <v>7454</v>
      </c>
      <c r="B891" t="s">
        <v>7455</v>
      </c>
      <c r="C891" t="s">
        <v>3059</v>
      </c>
      <c r="D891">
        <v>999</v>
      </c>
      <c r="E891">
        <v>4199</v>
      </c>
      <c r="F891">
        <v>0.76</v>
      </c>
      <c r="G891">
        <v>3.5</v>
      </c>
      <c r="H891">
        <v>1913</v>
      </c>
      <c r="I891" t="s">
        <v>7456</v>
      </c>
      <c r="J891" t="s">
        <v>7457</v>
      </c>
      <c r="K891" t="s">
        <v>7458</v>
      </c>
      <c r="L891" t="s">
        <v>7459</v>
      </c>
      <c r="M891" t="s">
        <v>7460</v>
      </c>
      <c r="N891" t="s">
        <v>7461</v>
      </c>
      <c r="O891" t="s">
        <v>7462</v>
      </c>
      <c r="P891" t="s">
        <v>7463</v>
      </c>
    </row>
    <row r="892" spans="1:16" x14ac:dyDescent="0.35">
      <c r="A892" t="s">
        <v>7464</v>
      </c>
      <c r="B892" t="s">
        <v>7465</v>
      </c>
      <c r="C892" t="s">
        <v>6744</v>
      </c>
      <c r="D892">
        <v>1709</v>
      </c>
      <c r="E892">
        <v>4000</v>
      </c>
      <c r="F892">
        <v>0.56999999999999995</v>
      </c>
      <c r="G892">
        <v>4.4000000000000004</v>
      </c>
      <c r="H892">
        <v>3029</v>
      </c>
      <c r="I892" t="s">
        <v>7466</v>
      </c>
      <c r="J892" t="s">
        <v>7467</v>
      </c>
      <c r="K892" t="s">
        <v>7468</v>
      </c>
      <c r="L892" t="s">
        <v>7469</v>
      </c>
      <c r="M892" t="s">
        <v>7470</v>
      </c>
      <c r="N892" t="s">
        <v>7471</v>
      </c>
      <c r="O892" t="s">
        <v>7472</v>
      </c>
      <c r="P892" t="s">
        <v>7473</v>
      </c>
    </row>
    <row r="893" spans="1:16" x14ac:dyDescent="0.35">
      <c r="A893" t="s">
        <v>7474</v>
      </c>
      <c r="B893" t="s">
        <v>7475</v>
      </c>
      <c r="C893" t="s">
        <v>5059</v>
      </c>
      <c r="D893">
        <v>250</v>
      </c>
      <c r="E893">
        <v>250</v>
      </c>
      <c r="F893">
        <v>0</v>
      </c>
      <c r="G893">
        <v>4.2</v>
      </c>
      <c r="H893">
        <v>2628</v>
      </c>
      <c r="I893" t="s">
        <v>7476</v>
      </c>
      <c r="J893" t="s">
        <v>7477</v>
      </c>
      <c r="K893" t="s">
        <v>7478</v>
      </c>
      <c r="L893" t="s">
        <v>7479</v>
      </c>
      <c r="M893" t="s">
        <v>7480</v>
      </c>
      <c r="N893" t="s">
        <v>7481</v>
      </c>
      <c r="O893" t="s">
        <v>7482</v>
      </c>
      <c r="P893" t="s">
        <v>7483</v>
      </c>
    </row>
    <row r="894" spans="1:16" x14ac:dyDescent="0.35">
      <c r="A894" t="s">
        <v>486</v>
      </c>
      <c r="B894" t="s">
        <v>487</v>
      </c>
      <c r="C894" t="s">
        <v>99</v>
      </c>
      <c r="D894">
        <v>1199</v>
      </c>
      <c r="E894">
        <v>2199</v>
      </c>
      <c r="F894">
        <v>0.45</v>
      </c>
      <c r="G894">
        <v>4.4000000000000004</v>
      </c>
      <c r="H894">
        <v>24780</v>
      </c>
      <c r="I894" t="s">
        <v>488</v>
      </c>
      <c r="J894" t="s">
        <v>489</v>
      </c>
      <c r="K894" t="s">
        <v>490</v>
      </c>
      <c r="L894" t="s">
        <v>491</v>
      </c>
      <c r="M894" t="s">
        <v>492</v>
      </c>
      <c r="N894" t="s">
        <v>493</v>
      </c>
      <c r="O894" t="s">
        <v>494</v>
      </c>
      <c r="P894" t="s">
        <v>7484</v>
      </c>
    </row>
    <row r="895" spans="1:16" x14ac:dyDescent="0.35">
      <c r="A895" t="s">
        <v>7485</v>
      </c>
      <c r="B895" t="s">
        <v>7486</v>
      </c>
      <c r="C895" t="s">
        <v>7487</v>
      </c>
      <c r="D895">
        <v>90</v>
      </c>
      <c r="E895">
        <v>100</v>
      </c>
      <c r="F895">
        <v>0.1</v>
      </c>
      <c r="G895">
        <v>4.4000000000000004</v>
      </c>
      <c r="H895">
        <v>10718</v>
      </c>
      <c r="I895" t="s">
        <v>7488</v>
      </c>
      <c r="J895" t="s">
        <v>7489</v>
      </c>
      <c r="K895" t="s">
        <v>7490</v>
      </c>
      <c r="L895" t="s">
        <v>7491</v>
      </c>
      <c r="M895" t="s">
        <v>7492</v>
      </c>
      <c r="N895" t="s">
        <v>7493</v>
      </c>
      <c r="O895" t="s">
        <v>7494</v>
      </c>
      <c r="P895" t="s">
        <v>7495</v>
      </c>
    </row>
    <row r="896" spans="1:16" x14ac:dyDescent="0.35">
      <c r="A896" t="s">
        <v>7496</v>
      </c>
      <c r="B896" t="s">
        <v>7497</v>
      </c>
      <c r="C896" t="s">
        <v>3863</v>
      </c>
      <c r="D896">
        <v>2025</v>
      </c>
      <c r="E896">
        <v>5999</v>
      </c>
      <c r="F896">
        <v>0.66</v>
      </c>
      <c r="G896">
        <v>4.2</v>
      </c>
      <c r="H896">
        <v>6233</v>
      </c>
      <c r="I896" t="s">
        <v>7498</v>
      </c>
      <c r="J896" t="s">
        <v>7499</v>
      </c>
      <c r="K896" t="s">
        <v>7500</v>
      </c>
      <c r="L896" t="s">
        <v>7501</v>
      </c>
      <c r="M896" t="s">
        <v>7502</v>
      </c>
      <c r="N896" t="s">
        <v>7503</v>
      </c>
      <c r="O896" t="s">
        <v>7504</v>
      </c>
      <c r="P896" t="s">
        <v>7505</v>
      </c>
    </row>
    <row r="897" spans="1:16" x14ac:dyDescent="0.35">
      <c r="A897" t="s">
        <v>7506</v>
      </c>
      <c r="B897" t="s">
        <v>7507</v>
      </c>
      <c r="C897" t="s">
        <v>5339</v>
      </c>
      <c r="D897">
        <v>1495</v>
      </c>
      <c r="E897">
        <v>1995</v>
      </c>
      <c r="F897">
        <v>0.25</v>
      </c>
      <c r="G897">
        <v>4.5</v>
      </c>
      <c r="H897">
        <v>10541</v>
      </c>
      <c r="I897" t="s">
        <v>7508</v>
      </c>
      <c r="J897" t="s">
        <v>7509</v>
      </c>
      <c r="K897" t="s">
        <v>7510</v>
      </c>
      <c r="L897" t="s">
        <v>7511</v>
      </c>
      <c r="M897" t="s">
        <v>7512</v>
      </c>
      <c r="N897" t="s">
        <v>7513</v>
      </c>
      <c r="O897" t="s">
        <v>7514</v>
      </c>
      <c r="P897" t="s">
        <v>7515</v>
      </c>
    </row>
    <row r="898" spans="1:16" x14ac:dyDescent="0.35">
      <c r="A898" t="s">
        <v>501</v>
      </c>
      <c r="B898" t="s">
        <v>502</v>
      </c>
      <c r="C898" t="s">
        <v>18</v>
      </c>
      <c r="D898">
        <v>799</v>
      </c>
      <c r="E898">
        <v>2100</v>
      </c>
      <c r="F898">
        <v>0.62</v>
      </c>
      <c r="G898">
        <v>4.3</v>
      </c>
      <c r="H898">
        <v>8188</v>
      </c>
      <c r="I898" t="s">
        <v>503</v>
      </c>
      <c r="J898" t="s">
        <v>504</v>
      </c>
      <c r="K898" t="s">
        <v>505</v>
      </c>
      <c r="L898" t="s">
        <v>506</v>
      </c>
      <c r="M898" t="s">
        <v>507</v>
      </c>
      <c r="N898" t="s">
        <v>508</v>
      </c>
      <c r="O898" t="s">
        <v>7516</v>
      </c>
      <c r="P898" t="s">
        <v>7517</v>
      </c>
    </row>
    <row r="899" spans="1:16" x14ac:dyDescent="0.35">
      <c r="A899" t="s">
        <v>7518</v>
      </c>
      <c r="B899" t="s">
        <v>7519</v>
      </c>
      <c r="C899" t="s">
        <v>5521</v>
      </c>
      <c r="D899">
        <v>899</v>
      </c>
      <c r="E899">
        <v>1199</v>
      </c>
      <c r="F899">
        <v>0.25</v>
      </c>
      <c r="G899">
        <v>3.8</v>
      </c>
      <c r="H899">
        <v>10751</v>
      </c>
      <c r="I899" t="s">
        <v>7520</v>
      </c>
      <c r="J899" t="s">
        <v>7521</v>
      </c>
      <c r="K899" t="s">
        <v>7522</v>
      </c>
      <c r="L899" t="s">
        <v>7523</v>
      </c>
      <c r="M899" t="s">
        <v>7524</v>
      </c>
      <c r="N899" t="s">
        <v>7525</v>
      </c>
      <c r="O899" t="s">
        <v>7526</v>
      </c>
      <c r="P899" t="s">
        <v>7527</v>
      </c>
    </row>
    <row r="900" spans="1:16" x14ac:dyDescent="0.35">
      <c r="A900" t="s">
        <v>7528</v>
      </c>
      <c r="B900" t="s">
        <v>7529</v>
      </c>
      <c r="C900" t="s">
        <v>7530</v>
      </c>
      <c r="D900">
        <v>349</v>
      </c>
      <c r="E900">
        <v>999</v>
      </c>
      <c r="F900">
        <v>0.65</v>
      </c>
      <c r="G900">
        <v>3.9</v>
      </c>
      <c r="H900">
        <v>817</v>
      </c>
      <c r="I900" t="s">
        <v>7531</v>
      </c>
      <c r="J900" t="s">
        <v>7532</v>
      </c>
      <c r="K900" t="s">
        <v>7533</v>
      </c>
      <c r="L900" t="s">
        <v>7534</v>
      </c>
      <c r="M900" t="s">
        <v>7535</v>
      </c>
      <c r="N900" t="s">
        <v>7536</v>
      </c>
      <c r="O900" t="s">
        <v>7537</v>
      </c>
      <c r="P900" t="s">
        <v>7538</v>
      </c>
    </row>
    <row r="901" spans="1:16" x14ac:dyDescent="0.35">
      <c r="A901" t="s">
        <v>7539</v>
      </c>
      <c r="B901" t="s">
        <v>7540</v>
      </c>
      <c r="C901" t="s">
        <v>2972</v>
      </c>
      <c r="D901">
        <v>900</v>
      </c>
      <c r="E901">
        <v>2499</v>
      </c>
      <c r="F901">
        <v>0.64</v>
      </c>
      <c r="G901">
        <v>4</v>
      </c>
      <c r="H901">
        <v>36384</v>
      </c>
      <c r="I901" t="s">
        <v>7541</v>
      </c>
      <c r="J901" t="s">
        <v>4562</v>
      </c>
      <c r="K901" t="s">
        <v>4563</v>
      </c>
      <c r="L901" t="s">
        <v>4564</v>
      </c>
      <c r="M901" t="s">
        <v>4565</v>
      </c>
      <c r="N901" t="s">
        <v>4566</v>
      </c>
      <c r="O901" t="s">
        <v>7542</v>
      </c>
      <c r="P901" t="s">
        <v>7543</v>
      </c>
    </row>
    <row r="902" spans="1:16" x14ac:dyDescent="0.35">
      <c r="A902" t="s">
        <v>7544</v>
      </c>
      <c r="B902" t="s">
        <v>7545</v>
      </c>
      <c r="C902" t="s">
        <v>5913</v>
      </c>
      <c r="D902">
        <v>2490</v>
      </c>
      <c r="E902">
        <v>3990</v>
      </c>
      <c r="F902">
        <v>0.38</v>
      </c>
      <c r="G902">
        <v>4.0999999999999996</v>
      </c>
      <c r="H902">
        <v>3606</v>
      </c>
      <c r="I902" t="s">
        <v>7546</v>
      </c>
      <c r="J902" t="s">
        <v>7547</v>
      </c>
      <c r="K902" t="s">
        <v>7548</v>
      </c>
      <c r="L902" t="s">
        <v>7549</v>
      </c>
      <c r="M902" t="s">
        <v>7550</v>
      </c>
      <c r="N902" t="s">
        <v>7551</v>
      </c>
      <c r="O902" t="s">
        <v>7552</v>
      </c>
      <c r="P902" t="s">
        <v>7553</v>
      </c>
    </row>
    <row r="903" spans="1:16" x14ac:dyDescent="0.35">
      <c r="A903" t="s">
        <v>7554</v>
      </c>
      <c r="B903" t="s">
        <v>7555</v>
      </c>
      <c r="C903" t="s">
        <v>5537</v>
      </c>
      <c r="D903">
        <v>116</v>
      </c>
      <c r="E903">
        <v>200</v>
      </c>
      <c r="F903">
        <v>0.42</v>
      </c>
      <c r="G903">
        <v>4.4000000000000004</v>
      </c>
      <c r="H903">
        <v>357</v>
      </c>
      <c r="I903" t="s">
        <v>7556</v>
      </c>
      <c r="J903" t="s">
        <v>7557</v>
      </c>
      <c r="K903" t="s">
        <v>7558</v>
      </c>
      <c r="L903" t="s">
        <v>7559</v>
      </c>
      <c r="M903" t="s">
        <v>7560</v>
      </c>
      <c r="N903" t="s">
        <v>7561</v>
      </c>
      <c r="O903" t="s">
        <v>7562</v>
      </c>
      <c r="P903" t="s">
        <v>7563</v>
      </c>
    </row>
    <row r="904" spans="1:16" x14ac:dyDescent="0.35">
      <c r="A904" t="s">
        <v>7564</v>
      </c>
      <c r="B904" t="s">
        <v>7565</v>
      </c>
      <c r="C904" t="s">
        <v>5350</v>
      </c>
      <c r="D904">
        <v>200</v>
      </c>
      <c r="E904">
        <v>230</v>
      </c>
      <c r="F904">
        <v>0.13</v>
      </c>
      <c r="G904">
        <v>4.4000000000000004</v>
      </c>
      <c r="H904">
        <v>10170</v>
      </c>
      <c r="I904" t="s">
        <v>7566</v>
      </c>
      <c r="J904" t="s">
        <v>7567</v>
      </c>
      <c r="K904" t="s">
        <v>7568</v>
      </c>
      <c r="L904" t="s">
        <v>7569</v>
      </c>
      <c r="M904" t="s">
        <v>7570</v>
      </c>
      <c r="N904" t="s">
        <v>7571</v>
      </c>
      <c r="O904" t="s">
        <v>7572</v>
      </c>
      <c r="P904" t="s">
        <v>7573</v>
      </c>
    </row>
    <row r="905" spans="1:16" x14ac:dyDescent="0.35">
      <c r="A905" t="s">
        <v>7574</v>
      </c>
      <c r="B905" t="s">
        <v>7575</v>
      </c>
      <c r="C905" t="s">
        <v>6920</v>
      </c>
      <c r="D905">
        <v>1249</v>
      </c>
      <c r="E905">
        <v>2796</v>
      </c>
      <c r="F905">
        <v>0.55000000000000004</v>
      </c>
      <c r="G905">
        <v>4.4000000000000004</v>
      </c>
      <c r="H905">
        <v>4598</v>
      </c>
      <c r="I905" t="s">
        <v>7576</v>
      </c>
      <c r="J905" t="s">
        <v>7577</v>
      </c>
      <c r="K905" t="s">
        <v>7578</v>
      </c>
      <c r="L905" t="s">
        <v>7579</v>
      </c>
      <c r="M905" t="s">
        <v>7580</v>
      </c>
      <c r="N905" t="s">
        <v>7581</v>
      </c>
      <c r="O905" t="s">
        <v>7582</v>
      </c>
      <c r="P905" t="s">
        <v>7583</v>
      </c>
    </row>
    <row r="906" spans="1:16" x14ac:dyDescent="0.35">
      <c r="A906" t="s">
        <v>7584</v>
      </c>
      <c r="B906" t="s">
        <v>7585</v>
      </c>
      <c r="C906" t="s">
        <v>7586</v>
      </c>
      <c r="D906">
        <v>649</v>
      </c>
      <c r="E906">
        <v>999</v>
      </c>
      <c r="F906">
        <v>0.35</v>
      </c>
      <c r="G906">
        <v>3.5</v>
      </c>
      <c r="H906">
        <v>7222</v>
      </c>
      <c r="I906" t="s">
        <v>7587</v>
      </c>
      <c r="J906" t="s">
        <v>7588</v>
      </c>
      <c r="K906" t="s">
        <v>7589</v>
      </c>
      <c r="L906" t="s">
        <v>7590</v>
      </c>
      <c r="M906" t="s">
        <v>7591</v>
      </c>
      <c r="N906" t="s">
        <v>7592</v>
      </c>
      <c r="O906" t="s">
        <v>7593</v>
      </c>
      <c r="P906" t="s">
        <v>7594</v>
      </c>
    </row>
    <row r="907" spans="1:16" x14ac:dyDescent="0.35">
      <c r="A907" t="s">
        <v>7595</v>
      </c>
      <c r="B907" t="s">
        <v>7596</v>
      </c>
      <c r="C907" t="s">
        <v>7597</v>
      </c>
      <c r="D907">
        <v>2649</v>
      </c>
      <c r="E907">
        <v>3499</v>
      </c>
      <c r="F907">
        <v>0.24</v>
      </c>
      <c r="G907">
        <v>4.5</v>
      </c>
      <c r="H907">
        <v>1271</v>
      </c>
      <c r="I907" t="s">
        <v>7598</v>
      </c>
      <c r="J907" t="s">
        <v>7599</v>
      </c>
      <c r="K907" t="s">
        <v>7600</v>
      </c>
      <c r="L907" t="s">
        <v>7601</v>
      </c>
      <c r="M907" t="s">
        <v>7602</v>
      </c>
      <c r="N907" t="s">
        <v>7603</v>
      </c>
      <c r="O907" t="s">
        <v>7604</v>
      </c>
      <c r="P907" t="s">
        <v>7605</v>
      </c>
    </row>
    <row r="908" spans="1:16" x14ac:dyDescent="0.35">
      <c r="A908" t="s">
        <v>522</v>
      </c>
      <c r="B908" t="s">
        <v>523</v>
      </c>
      <c r="C908" t="s">
        <v>18</v>
      </c>
      <c r="D908">
        <v>199</v>
      </c>
      <c r="E908">
        <v>349</v>
      </c>
      <c r="F908">
        <v>0.43</v>
      </c>
      <c r="G908">
        <v>4.0999999999999996</v>
      </c>
      <c r="H908">
        <v>314</v>
      </c>
      <c r="I908" t="s">
        <v>524</v>
      </c>
      <c r="J908" t="s">
        <v>525</v>
      </c>
      <c r="K908" t="s">
        <v>526</v>
      </c>
      <c r="L908" t="s">
        <v>527</v>
      </c>
      <c r="M908" t="s">
        <v>528</v>
      </c>
      <c r="N908" t="s">
        <v>529</v>
      </c>
      <c r="O908" t="s">
        <v>7606</v>
      </c>
      <c r="P908" t="s">
        <v>7607</v>
      </c>
    </row>
    <row r="909" spans="1:16" x14ac:dyDescent="0.35">
      <c r="A909" t="s">
        <v>7608</v>
      </c>
      <c r="B909" t="s">
        <v>7609</v>
      </c>
      <c r="C909" t="s">
        <v>5265</v>
      </c>
      <c r="D909">
        <v>596</v>
      </c>
      <c r="E909">
        <v>723</v>
      </c>
      <c r="F909">
        <v>0.18</v>
      </c>
      <c r="G909">
        <v>4.4000000000000004</v>
      </c>
      <c r="H909">
        <v>3219</v>
      </c>
      <c r="I909" t="s">
        <v>7610</v>
      </c>
      <c r="J909" t="s">
        <v>7611</v>
      </c>
      <c r="K909" t="s">
        <v>7612</v>
      </c>
      <c r="L909" t="s">
        <v>7613</v>
      </c>
      <c r="M909" t="s">
        <v>7614</v>
      </c>
      <c r="N909" t="s">
        <v>7615</v>
      </c>
      <c r="O909" t="s">
        <v>7616</v>
      </c>
      <c r="P909" t="s">
        <v>7617</v>
      </c>
    </row>
    <row r="910" spans="1:16" x14ac:dyDescent="0.35">
      <c r="A910" t="s">
        <v>7618</v>
      </c>
      <c r="B910" t="s">
        <v>7619</v>
      </c>
      <c r="C910" t="s">
        <v>2941</v>
      </c>
      <c r="D910">
        <v>2499</v>
      </c>
      <c r="E910">
        <v>5999</v>
      </c>
      <c r="F910">
        <v>0.57999999999999996</v>
      </c>
      <c r="G910">
        <v>4.0999999999999996</v>
      </c>
      <c r="H910">
        <v>38879</v>
      </c>
      <c r="I910" t="s">
        <v>7620</v>
      </c>
      <c r="J910" t="s">
        <v>4414</v>
      </c>
      <c r="K910" t="s">
        <v>4415</v>
      </c>
      <c r="L910" t="s">
        <v>4416</v>
      </c>
      <c r="M910" t="s">
        <v>4417</v>
      </c>
      <c r="N910" t="s">
        <v>4418</v>
      </c>
      <c r="O910" t="s">
        <v>7621</v>
      </c>
      <c r="P910" t="s">
        <v>7622</v>
      </c>
    </row>
    <row r="911" spans="1:16" x14ac:dyDescent="0.35">
      <c r="A911" t="s">
        <v>7623</v>
      </c>
      <c r="B911" t="s">
        <v>7624</v>
      </c>
      <c r="C911" t="s">
        <v>7625</v>
      </c>
      <c r="D911">
        <v>4999</v>
      </c>
      <c r="E911">
        <v>12499</v>
      </c>
      <c r="F911">
        <v>0.6</v>
      </c>
      <c r="G911">
        <v>4.2</v>
      </c>
      <c r="H911">
        <v>4541</v>
      </c>
      <c r="I911" t="s">
        <v>7626</v>
      </c>
      <c r="J911" t="s">
        <v>7627</v>
      </c>
      <c r="K911" t="s">
        <v>7628</v>
      </c>
      <c r="L911" t="s">
        <v>7629</v>
      </c>
      <c r="M911" t="s">
        <v>7630</v>
      </c>
      <c r="N911" t="s">
        <v>7631</v>
      </c>
      <c r="O911" t="s">
        <v>7632</v>
      </c>
      <c r="P911" t="s">
        <v>7633</v>
      </c>
    </row>
    <row r="912" spans="1:16" x14ac:dyDescent="0.35">
      <c r="A912" t="s">
        <v>7634</v>
      </c>
      <c r="B912" t="s">
        <v>7635</v>
      </c>
      <c r="C912" t="s">
        <v>3059</v>
      </c>
      <c r="D912">
        <v>399</v>
      </c>
      <c r="E912">
        <v>1290</v>
      </c>
      <c r="F912">
        <v>0.69</v>
      </c>
      <c r="G912">
        <v>4.2</v>
      </c>
      <c r="H912">
        <v>76042</v>
      </c>
      <c r="I912" t="s">
        <v>7636</v>
      </c>
      <c r="J912" t="s">
        <v>7637</v>
      </c>
      <c r="K912" t="s">
        <v>7638</v>
      </c>
      <c r="L912" t="s">
        <v>7639</v>
      </c>
      <c r="M912" t="s">
        <v>7640</v>
      </c>
      <c r="N912" t="s">
        <v>7641</v>
      </c>
      <c r="O912" t="s">
        <v>7642</v>
      </c>
      <c r="P912" t="s">
        <v>7643</v>
      </c>
    </row>
    <row r="913" spans="1:16" x14ac:dyDescent="0.35">
      <c r="A913" t="s">
        <v>7644</v>
      </c>
      <c r="B913" t="s">
        <v>7645</v>
      </c>
      <c r="C913" t="s">
        <v>5537</v>
      </c>
      <c r="D913">
        <v>116</v>
      </c>
      <c r="E913">
        <v>200</v>
      </c>
      <c r="F913">
        <v>0.42</v>
      </c>
      <c r="G913">
        <v>4.3</v>
      </c>
      <c r="H913">
        <v>485</v>
      </c>
      <c r="I913" t="s">
        <v>7646</v>
      </c>
      <c r="J913" t="s">
        <v>7647</v>
      </c>
      <c r="K913" t="s">
        <v>7648</v>
      </c>
      <c r="L913" t="s">
        <v>7649</v>
      </c>
      <c r="M913" t="s">
        <v>7650</v>
      </c>
      <c r="N913" t="s">
        <v>7651</v>
      </c>
      <c r="O913" t="s">
        <v>7652</v>
      </c>
      <c r="P913" t="s">
        <v>7653</v>
      </c>
    </row>
    <row r="914" spans="1:16" x14ac:dyDescent="0.35">
      <c r="A914" t="s">
        <v>7654</v>
      </c>
      <c r="B914" t="s">
        <v>7655</v>
      </c>
      <c r="C914" t="s">
        <v>5913</v>
      </c>
      <c r="D914">
        <v>4499</v>
      </c>
      <c r="E914">
        <v>5999</v>
      </c>
      <c r="F914">
        <v>0.25</v>
      </c>
      <c r="G914">
        <v>4.3</v>
      </c>
      <c r="H914">
        <v>44696</v>
      </c>
      <c r="I914" t="s">
        <v>7656</v>
      </c>
      <c r="J914" t="s">
        <v>7657</v>
      </c>
      <c r="K914" t="s">
        <v>7658</v>
      </c>
      <c r="L914" t="s">
        <v>7659</v>
      </c>
      <c r="M914" t="s">
        <v>7660</v>
      </c>
      <c r="N914" t="s">
        <v>7661</v>
      </c>
      <c r="O914" t="s">
        <v>7662</v>
      </c>
      <c r="P914" t="s">
        <v>7663</v>
      </c>
    </row>
    <row r="915" spans="1:16" x14ac:dyDescent="0.35">
      <c r="A915" t="s">
        <v>7664</v>
      </c>
      <c r="B915" t="s">
        <v>7665</v>
      </c>
      <c r="C915" t="s">
        <v>6112</v>
      </c>
      <c r="D915">
        <v>330</v>
      </c>
      <c r="E915">
        <v>499</v>
      </c>
      <c r="F915">
        <v>0.34</v>
      </c>
      <c r="G915">
        <v>3.7</v>
      </c>
      <c r="H915">
        <v>8566</v>
      </c>
      <c r="I915" t="s">
        <v>7666</v>
      </c>
      <c r="J915" t="s">
        <v>7667</v>
      </c>
      <c r="K915" t="s">
        <v>7668</v>
      </c>
      <c r="L915" t="s">
        <v>7669</v>
      </c>
      <c r="M915" t="s">
        <v>7670</v>
      </c>
      <c r="N915" t="s">
        <v>7671</v>
      </c>
      <c r="O915" t="s">
        <v>7672</v>
      </c>
      <c r="P915" t="s">
        <v>7673</v>
      </c>
    </row>
    <row r="916" spans="1:16" x14ac:dyDescent="0.35">
      <c r="A916" t="s">
        <v>7674</v>
      </c>
      <c r="B916" t="s">
        <v>7675</v>
      </c>
      <c r="C916" t="s">
        <v>5459</v>
      </c>
      <c r="D916">
        <v>649</v>
      </c>
      <c r="E916">
        <v>2499</v>
      </c>
      <c r="F916">
        <v>0.74</v>
      </c>
      <c r="G916">
        <v>3.9</v>
      </c>
      <c r="H916">
        <v>13049</v>
      </c>
      <c r="I916" t="s">
        <v>7676</v>
      </c>
      <c r="J916" t="s">
        <v>7677</v>
      </c>
      <c r="K916" t="s">
        <v>7678</v>
      </c>
      <c r="L916" t="s">
        <v>7679</v>
      </c>
      <c r="M916" t="s">
        <v>7680</v>
      </c>
      <c r="N916" t="s">
        <v>7681</v>
      </c>
      <c r="O916" t="s">
        <v>7682</v>
      </c>
      <c r="P916" t="s">
        <v>7683</v>
      </c>
    </row>
    <row r="917" spans="1:16" x14ac:dyDescent="0.35">
      <c r="A917" t="s">
        <v>7684</v>
      </c>
      <c r="B917" t="s">
        <v>7685</v>
      </c>
      <c r="C917" t="s">
        <v>6005</v>
      </c>
      <c r="D917">
        <v>1234</v>
      </c>
      <c r="E917">
        <v>1599</v>
      </c>
      <c r="F917">
        <v>0.23</v>
      </c>
      <c r="G917">
        <v>4.5</v>
      </c>
      <c r="H917">
        <v>16680</v>
      </c>
      <c r="I917" t="s">
        <v>7686</v>
      </c>
      <c r="J917" t="s">
        <v>7687</v>
      </c>
      <c r="K917" t="s">
        <v>7688</v>
      </c>
      <c r="L917" t="s">
        <v>7689</v>
      </c>
      <c r="M917" t="s">
        <v>7690</v>
      </c>
      <c r="N917" t="s">
        <v>7691</v>
      </c>
      <c r="O917" t="s">
        <v>7692</v>
      </c>
      <c r="P917" t="s">
        <v>7693</v>
      </c>
    </row>
    <row r="918" spans="1:16" x14ac:dyDescent="0.35">
      <c r="A918" t="s">
        <v>4421</v>
      </c>
      <c r="B918" t="s">
        <v>4422</v>
      </c>
      <c r="C918" t="s">
        <v>4423</v>
      </c>
      <c r="D918">
        <v>1399</v>
      </c>
      <c r="E918">
        <v>2990</v>
      </c>
      <c r="F918">
        <v>0.53</v>
      </c>
      <c r="G918">
        <v>4.0999999999999996</v>
      </c>
      <c r="H918">
        <v>97174</v>
      </c>
      <c r="I918" t="s">
        <v>4424</v>
      </c>
      <c r="J918" t="s">
        <v>4425</v>
      </c>
      <c r="K918" t="s">
        <v>4426</v>
      </c>
      <c r="L918" t="s">
        <v>4427</v>
      </c>
      <c r="M918" t="s">
        <v>4428</v>
      </c>
      <c r="N918" t="s">
        <v>4429</v>
      </c>
      <c r="O918" t="s">
        <v>7694</v>
      </c>
      <c r="P918" t="s">
        <v>7695</v>
      </c>
    </row>
    <row r="919" spans="1:16" x14ac:dyDescent="0.35">
      <c r="A919" t="s">
        <v>7696</v>
      </c>
      <c r="B919" t="s">
        <v>7697</v>
      </c>
      <c r="C919" t="s">
        <v>7102</v>
      </c>
      <c r="D919">
        <v>272</v>
      </c>
      <c r="E919">
        <v>320</v>
      </c>
      <c r="F919">
        <v>0.15</v>
      </c>
      <c r="G919">
        <v>4</v>
      </c>
      <c r="H919">
        <v>3686</v>
      </c>
      <c r="I919" t="s">
        <v>7698</v>
      </c>
      <c r="J919" t="s">
        <v>7699</v>
      </c>
      <c r="K919" t="s">
        <v>7700</v>
      </c>
      <c r="L919" t="s">
        <v>7701</v>
      </c>
      <c r="M919" t="s">
        <v>7702</v>
      </c>
      <c r="N919" t="s">
        <v>7703</v>
      </c>
      <c r="O919" t="s">
        <v>7704</v>
      </c>
      <c r="P919" t="s">
        <v>7705</v>
      </c>
    </row>
    <row r="920" spans="1:16" x14ac:dyDescent="0.35">
      <c r="A920" t="s">
        <v>7706</v>
      </c>
      <c r="B920" t="s">
        <v>7707</v>
      </c>
      <c r="C920" t="s">
        <v>7708</v>
      </c>
      <c r="D920">
        <v>99</v>
      </c>
      <c r="E920">
        <v>999</v>
      </c>
      <c r="F920">
        <v>0.9</v>
      </c>
      <c r="G920">
        <v>3.8</v>
      </c>
      <c r="H920">
        <v>594</v>
      </c>
      <c r="I920" t="s">
        <v>7709</v>
      </c>
      <c r="J920" t="s">
        <v>7710</v>
      </c>
      <c r="K920" t="s">
        <v>7711</v>
      </c>
      <c r="L920" t="s">
        <v>7712</v>
      </c>
      <c r="M920" t="s">
        <v>7713</v>
      </c>
      <c r="N920" t="s">
        <v>7714</v>
      </c>
      <c r="O920" t="s">
        <v>7715</v>
      </c>
      <c r="P920" t="s">
        <v>7716</v>
      </c>
    </row>
    <row r="921" spans="1:16" x14ac:dyDescent="0.35">
      <c r="A921" t="s">
        <v>7717</v>
      </c>
      <c r="B921" t="s">
        <v>7718</v>
      </c>
      <c r="C921" t="s">
        <v>7719</v>
      </c>
      <c r="D921">
        <v>3498</v>
      </c>
      <c r="E921">
        <v>3875</v>
      </c>
      <c r="F921">
        <v>0.1</v>
      </c>
      <c r="G921">
        <v>3.4</v>
      </c>
      <c r="H921">
        <v>12185</v>
      </c>
      <c r="I921" t="s">
        <v>7720</v>
      </c>
      <c r="J921" t="s">
        <v>7721</v>
      </c>
      <c r="K921" t="s">
        <v>7722</v>
      </c>
      <c r="L921" t="s">
        <v>7723</v>
      </c>
      <c r="M921" t="s">
        <v>7724</v>
      </c>
      <c r="N921" t="s">
        <v>7725</v>
      </c>
      <c r="O921" t="s">
        <v>7726</v>
      </c>
      <c r="P921" t="s">
        <v>7727</v>
      </c>
    </row>
    <row r="922" spans="1:16" x14ac:dyDescent="0.35">
      <c r="A922" t="s">
        <v>7728</v>
      </c>
      <c r="B922" t="s">
        <v>7729</v>
      </c>
      <c r="C922" t="s">
        <v>5827</v>
      </c>
      <c r="D922">
        <v>10099</v>
      </c>
      <c r="E922">
        <v>19110</v>
      </c>
      <c r="F922">
        <v>0.47</v>
      </c>
      <c r="G922">
        <v>4.3</v>
      </c>
      <c r="H922">
        <v>2623</v>
      </c>
      <c r="I922" t="s">
        <v>7730</v>
      </c>
      <c r="J922" t="s">
        <v>7731</v>
      </c>
      <c r="K922" t="s">
        <v>7732</v>
      </c>
      <c r="L922" t="s">
        <v>7733</v>
      </c>
      <c r="M922" t="s">
        <v>7734</v>
      </c>
      <c r="N922" t="s">
        <v>7735</v>
      </c>
      <c r="O922" t="s">
        <v>7736</v>
      </c>
      <c r="P922" t="s">
        <v>7737</v>
      </c>
    </row>
    <row r="923" spans="1:16" x14ac:dyDescent="0.35">
      <c r="A923" t="s">
        <v>7738</v>
      </c>
      <c r="B923" t="s">
        <v>7739</v>
      </c>
      <c r="C923" t="s">
        <v>6210</v>
      </c>
      <c r="D923">
        <v>449</v>
      </c>
      <c r="E923">
        <v>999</v>
      </c>
      <c r="F923">
        <v>0.55000000000000004</v>
      </c>
      <c r="G923">
        <v>4.3</v>
      </c>
      <c r="H923">
        <v>9701</v>
      </c>
      <c r="I923" t="s">
        <v>7740</v>
      </c>
      <c r="J923" t="s">
        <v>7741</v>
      </c>
      <c r="K923" t="s">
        <v>7742</v>
      </c>
      <c r="L923" t="s">
        <v>7743</v>
      </c>
      <c r="M923" t="s">
        <v>7744</v>
      </c>
      <c r="N923" t="s">
        <v>7745</v>
      </c>
      <c r="O923" t="s">
        <v>7746</v>
      </c>
      <c r="P923" t="s">
        <v>7747</v>
      </c>
    </row>
    <row r="924" spans="1:16" x14ac:dyDescent="0.35">
      <c r="A924" t="s">
        <v>7748</v>
      </c>
      <c r="B924" t="s">
        <v>7749</v>
      </c>
      <c r="C924" t="s">
        <v>7750</v>
      </c>
      <c r="D924">
        <v>150</v>
      </c>
      <c r="E924">
        <v>150</v>
      </c>
      <c r="F924">
        <v>0</v>
      </c>
      <c r="G924">
        <v>4.3</v>
      </c>
      <c r="H924">
        <v>15867</v>
      </c>
      <c r="I924" t="s">
        <v>7751</v>
      </c>
      <c r="J924" t="s">
        <v>7752</v>
      </c>
      <c r="K924" t="s">
        <v>7753</v>
      </c>
      <c r="L924" t="s">
        <v>7754</v>
      </c>
      <c r="M924" t="s">
        <v>7755</v>
      </c>
      <c r="N924" t="s">
        <v>7756</v>
      </c>
      <c r="O924" t="s">
        <v>7757</v>
      </c>
      <c r="P924" t="s">
        <v>7758</v>
      </c>
    </row>
    <row r="925" spans="1:16" x14ac:dyDescent="0.35">
      <c r="A925" t="s">
        <v>552</v>
      </c>
      <c r="B925" t="s">
        <v>553</v>
      </c>
      <c r="C925" t="s">
        <v>18</v>
      </c>
      <c r="D925">
        <v>348</v>
      </c>
      <c r="E925">
        <v>1499</v>
      </c>
      <c r="F925">
        <v>0.77</v>
      </c>
      <c r="G925">
        <v>4.2</v>
      </c>
      <c r="H925">
        <v>656</v>
      </c>
      <c r="I925" t="s">
        <v>554</v>
      </c>
      <c r="J925" t="s">
        <v>555</v>
      </c>
      <c r="K925" t="s">
        <v>556</v>
      </c>
      <c r="L925" t="s">
        <v>557</v>
      </c>
      <c r="M925" t="s">
        <v>558</v>
      </c>
      <c r="N925" t="s">
        <v>559</v>
      </c>
      <c r="O925" t="s">
        <v>560</v>
      </c>
      <c r="P925" t="s">
        <v>7759</v>
      </c>
    </row>
    <row r="926" spans="1:16" x14ac:dyDescent="0.35">
      <c r="A926" t="s">
        <v>7760</v>
      </c>
      <c r="B926" t="s">
        <v>7761</v>
      </c>
      <c r="C926" t="s">
        <v>5448</v>
      </c>
      <c r="D926">
        <v>1199</v>
      </c>
      <c r="E926">
        <v>2999</v>
      </c>
      <c r="F926">
        <v>0.6</v>
      </c>
      <c r="G926">
        <v>4.0999999999999996</v>
      </c>
      <c r="H926">
        <v>10725</v>
      </c>
      <c r="I926" t="s">
        <v>7762</v>
      </c>
      <c r="J926" t="s">
        <v>7763</v>
      </c>
      <c r="K926" t="s">
        <v>7764</v>
      </c>
      <c r="L926" t="s">
        <v>7765</v>
      </c>
      <c r="M926" t="s">
        <v>7766</v>
      </c>
      <c r="N926" t="s">
        <v>7767</v>
      </c>
      <c r="O926" t="s">
        <v>7768</v>
      </c>
      <c r="P926" t="s">
        <v>7769</v>
      </c>
    </row>
    <row r="927" spans="1:16" x14ac:dyDescent="0.35">
      <c r="A927" t="s">
        <v>7770</v>
      </c>
      <c r="B927" t="s">
        <v>7771</v>
      </c>
      <c r="C927" t="s">
        <v>5372</v>
      </c>
      <c r="D927">
        <v>397</v>
      </c>
      <c r="E927">
        <v>899</v>
      </c>
      <c r="F927">
        <v>0.56000000000000005</v>
      </c>
      <c r="G927">
        <v>4</v>
      </c>
      <c r="H927">
        <v>3025</v>
      </c>
      <c r="I927" t="s">
        <v>7772</v>
      </c>
      <c r="J927" t="s">
        <v>7773</v>
      </c>
      <c r="K927" t="s">
        <v>7774</v>
      </c>
      <c r="L927" t="s">
        <v>7775</v>
      </c>
      <c r="M927" t="s">
        <v>7776</v>
      </c>
      <c r="N927" t="s">
        <v>7777</v>
      </c>
      <c r="O927" t="s">
        <v>7778</v>
      </c>
      <c r="P927" t="s">
        <v>7779</v>
      </c>
    </row>
    <row r="928" spans="1:16" x14ac:dyDescent="0.35">
      <c r="A928" t="s">
        <v>562</v>
      </c>
      <c r="B928" t="s">
        <v>563</v>
      </c>
      <c r="C928" t="s">
        <v>18</v>
      </c>
      <c r="D928">
        <v>154</v>
      </c>
      <c r="E928">
        <v>349</v>
      </c>
      <c r="F928">
        <v>0.56000000000000005</v>
      </c>
      <c r="G928">
        <v>4.3</v>
      </c>
      <c r="H928">
        <v>7064</v>
      </c>
      <c r="I928" t="s">
        <v>564</v>
      </c>
      <c r="J928" t="s">
        <v>565</v>
      </c>
      <c r="K928" t="s">
        <v>566</v>
      </c>
      <c r="L928" t="s">
        <v>567</v>
      </c>
      <c r="M928" t="s">
        <v>568</v>
      </c>
      <c r="N928" t="s">
        <v>569</v>
      </c>
      <c r="O928" t="s">
        <v>7780</v>
      </c>
      <c r="P928" t="s">
        <v>7781</v>
      </c>
    </row>
    <row r="929" spans="1:16" x14ac:dyDescent="0.35">
      <c r="A929" t="s">
        <v>7782</v>
      </c>
      <c r="B929" t="s">
        <v>7783</v>
      </c>
      <c r="C929" t="s">
        <v>6016</v>
      </c>
      <c r="D929">
        <v>699</v>
      </c>
      <c r="E929">
        <v>1490</v>
      </c>
      <c r="F929">
        <v>0.53</v>
      </c>
      <c r="G929">
        <v>4</v>
      </c>
      <c r="H929">
        <v>5736</v>
      </c>
      <c r="I929" t="s">
        <v>7784</v>
      </c>
      <c r="J929" t="s">
        <v>7785</v>
      </c>
      <c r="K929" t="s">
        <v>7786</v>
      </c>
      <c r="L929" t="s">
        <v>7787</v>
      </c>
      <c r="M929" t="s">
        <v>7788</v>
      </c>
      <c r="N929" t="s">
        <v>7789</v>
      </c>
      <c r="O929" t="s">
        <v>7790</v>
      </c>
      <c r="P929" t="s">
        <v>7791</v>
      </c>
    </row>
    <row r="930" spans="1:16" x14ac:dyDescent="0.35">
      <c r="A930" t="s">
        <v>7792</v>
      </c>
      <c r="B930" t="s">
        <v>7793</v>
      </c>
      <c r="C930" t="s">
        <v>3059</v>
      </c>
      <c r="D930">
        <v>1679</v>
      </c>
      <c r="E930">
        <v>1999</v>
      </c>
      <c r="F930">
        <v>0.16</v>
      </c>
      <c r="G930">
        <v>4.0999999999999996</v>
      </c>
      <c r="H930">
        <v>72563</v>
      </c>
      <c r="I930" t="s">
        <v>7794</v>
      </c>
      <c r="J930" t="s">
        <v>7795</v>
      </c>
      <c r="K930" t="s">
        <v>7796</v>
      </c>
      <c r="L930" t="s">
        <v>7797</v>
      </c>
      <c r="M930" t="s">
        <v>7798</v>
      </c>
      <c r="N930" t="s">
        <v>7799</v>
      </c>
      <c r="O930" t="s">
        <v>7800</v>
      </c>
      <c r="P930" t="s">
        <v>7801</v>
      </c>
    </row>
    <row r="931" spans="1:16" x14ac:dyDescent="0.35">
      <c r="A931" t="s">
        <v>7802</v>
      </c>
      <c r="B931" t="s">
        <v>7803</v>
      </c>
      <c r="C931" t="s">
        <v>4856</v>
      </c>
      <c r="D931">
        <v>354</v>
      </c>
      <c r="E931">
        <v>1500</v>
      </c>
      <c r="F931">
        <v>0.76</v>
      </c>
      <c r="G931">
        <v>4</v>
      </c>
      <c r="H931">
        <v>1026</v>
      </c>
      <c r="I931" t="s">
        <v>7804</v>
      </c>
      <c r="J931" t="s">
        <v>7805</v>
      </c>
      <c r="K931" t="s">
        <v>7806</v>
      </c>
      <c r="L931" t="s">
        <v>7807</v>
      </c>
      <c r="M931" t="s">
        <v>7808</v>
      </c>
      <c r="N931" t="s">
        <v>7809</v>
      </c>
      <c r="O931" t="s">
        <v>7810</v>
      </c>
      <c r="P931" t="s">
        <v>7811</v>
      </c>
    </row>
    <row r="932" spans="1:16" x14ac:dyDescent="0.35">
      <c r="A932" t="s">
        <v>7812</v>
      </c>
      <c r="B932" t="s">
        <v>7813</v>
      </c>
      <c r="C932" t="s">
        <v>7814</v>
      </c>
      <c r="D932">
        <v>1199</v>
      </c>
      <c r="E932">
        <v>5499</v>
      </c>
      <c r="F932">
        <v>0.78</v>
      </c>
      <c r="G932">
        <v>3.8</v>
      </c>
      <c r="H932">
        <v>2043</v>
      </c>
      <c r="I932" t="s">
        <v>7815</v>
      </c>
      <c r="J932" t="s">
        <v>7816</v>
      </c>
      <c r="K932" t="s">
        <v>7817</v>
      </c>
      <c r="L932" t="s">
        <v>7818</v>
      </c>
      <c r="M932" t="s">
        <v>7819</v>
      </c>
      <c r="N932" t="s">
        <v>7820</v>
      </c>
      <c r="O932" t="s">
        <v>7821</v>
      </c>
      <c r="P932" t="s">
        <v>7822</v>
      </c>
    </row>
    <row r="933" spans="1:16" x14ac:dyDescent="0.35">
      <c r="A933" t="s">
        <v>7823</v>
      </c>
      <c r="B933" t="s">
        <v>7824</v>
      </c>
      <c r="C933" t="s">
        <v>6005</v>
      </c>
      <c r="D933">
        <v>379</v>
      </c>
      <c r="E933">
        <v>1499</v>
      </c>
      <c r="F933">
        <v>0.75</v>
      </c>
      <c r="G933">
        <v>4.2</v>
      </c>
      <c r="H933">
        <v>4149</v>
      </c>
      <c r="I933" t="s">
        <v>7825</v>
      </c>
      <c r="J933" t="s">
        <v>7826</v>
      </c>
      <c r="K933" t="s">
        <v>7827</v>
      </c>
      <c r="L933" t="s">
        <v>7828</v>
      </c>
      <c r="M933" t="s">
        <v>7829</v>
      </c>
      <c r="N933" t="s">
        <v>7830</v>
      </c>
      <c r="O933" t="s">
        <v>7831</v>
      </c>
      <c r="P933" t="s">
        <v>7832</v>
      </c>
    </row>
    <row r="934" spans="1:16" x14ac:dyDescent="0.35">
      <c r="A934" t="s">
        <v>7833</v>
      </c>
      <c r="B934" t="s">
        <v>7834</v>
      </c>
      <c r="C934" t="s">
        <v>5123</v>
      </c>
      <c r="D934">
        <v>499</v>
      </c>
      <c r="E934">
        <v>775</v>
      </c>
      <c r="F934">
        <v>0.36</v>
      </c>
      <c r="G934">
        <v>4.3</v>
      </c>
      <c r="H934">
        <v>74</v>
      </c>
      <c r="I934" t="s">
        <v>7835</v>
      </c>
      <c r="J934" t="s">
        <v>7836</v>
      </c>
      <c r="K934" t="s">
        <v>7837</v>
      </c>
      <c r="L934" t="s">
        <v>7838</v>
      </c>
      <c r="M934" t="s">
        <v>7839</v>
      </c>
      <c r="N934" t="s">
        <v>7840</v>
      </c>
      <c r="O934" t="s">
        <v>7841</v>
      </c>
      <c r="P934" t="s">
        <v>7842</v>
      </c>
    </row>
    <row r="935" spans="1:16" x14ac:dyDescent="0.35">
      <c r="A935" t="s">
        <v>7843</v>
      </c>
      <c r="B935" t="s">
        <v>7844</v>
      </c>
      <c r="C935" t="s">
        <v>7845</v>
      </c>
      <c r="D935">
        <v>10389</v>
      </c>
      <c r="E935">
        <v>32000</v>
      </c>
      <c r="F935">
        <v>0.68</v>
      </c>
      <c r="G935">
        <v>4.4000000000000004</v>
      </c>
      <c r="H935">
        <v>41398</v>
      </c>
      <c r="I935" t="s">
        <v>7846</v>
      </c>
      <c r="J935" t="s">
        <v>7847</v>
      </c>
      <c r="K935" t="s">
        <v>7848</v>
      </c>
      <c r="L935" t="s">
        <v>7849</v>
      </c>
      <c r="M935" t="s">
        <v>7850</v>
      </c>
      <c r="N935" t="s">
        <v>7851</v>
      </c>
      <c r="O935" t="s">
        <v>7852</v>
      </c>
      <c r="P935" t="s">
        <v>7853</v>
      </c>
    </row>
    <row r="936" spans="1:16" x14ac:dyDescent="0.35">
      <c r="A936" t="s">
        <v>7854</v>
      </c>
      <c r="B936" t="s">
        <v>7855</v>
      </c>
      <c r="C936" t="s">
        <v>7039</v>
      </c>
      <c r="D936">
        <v>649</v>
      </c>
      <c r="E936">
        <v>1300</v>
      </c>
      <c r="F936">
        <v>0.5</v>
      </c>
      <c r="G936">
        <v>4.0999999999999996</v>
      </c>
      <c r="H936">
        <v>5195</v>
      </c>
      <c r="I936" t="s">
        <v>7856</v>
      </c>
      <c r="J936" t="s">
        <v>7857</v>
      </c>
      <c r="K936" t="s">
        <v>7858</v>
      </c>
      <c r="L936" t="s">
        <v>7859</v>
      </c>
      <c r="M936" t="s">
        <v>7860</v>
      </c>
      <c r="N936" t="s">
        <v>7861</v>
      </c>
      <c r="O936" t="s">
        <v>7862</v>
      </c>
      <c r="P936" t="s">
        <v>7863</v>
      </c>
    </row>
    <row r="937" spans="1:16" x14ac:dyDescent="0.35">
      <c r="A937" t="s">
        <v>7864</v>
      </c>
      <c r="B937" t="s">
        <v>7865</v>
      </c>
      <c r="C937" t="s">
        <v>7866</v>
      </c>
      <c r="D937">
        <v>1199</v>
      </c>
      <c r="E937">
        <v>1999</v>
      </c>
      <c r="F937">
        <v>0.4</v>
      </c>
      <c r="G937">
        <v>4.5</v>
      </c>
      <c r="H937">
        <v>22420</v>
      </c>
      <c r="I937" t="s">
        <v>7867</v>
      </c>
      <c r="J937" t="s">
        <v>907</v>
      </c>
      <c r="K937" t="s">
        <v>908</v>
      </c>
      <c r="L937" t="s">
        <v>909</v>
      </c>
      <c r="M937" t="s">
        <v>910</v>
      </c>
      <c r="N937" t="s">
        <v>911</v>
      </c>
      <c r="O937" t="s">
        <v>7868</v>
      </c>
      <c r="P937" t="s">
        <v>7869</v>
      </c>
    </row>
    <row r="938" spans="1:16" x14ac:dyDescent="0.35">
      <c r="A938" t="s">
        <v>592</v>
      </c>
      <c r="B938" t="s">
        <v>593</v>
      </c>
      <c r="C938" t="s">
        <v>18</v>
      </c>
      <c r="D938">
        <v>139</v>
      </c>
      <c r="E938">
        <v>999</v>
      </c>
      <c r="F938">
        <v>0.86</v>
      </c>
      <c r="G938">
        <v>4</v>
      </c>
      <c r="H938">
        <v>1313</v>
      </c>
      <c r="I938" t="s">
        <v>594</v>
      </c>
      <c r="J938" t="s">
        <v>595</v>
      </c>
      <c r="K938" t="s">
        <v>596</v>
      </c>
      <c r="L938" t="s">
        <v>597</v>
      </c>
      <c r="M938" t="s">
        <v>598</v>
      </c>
      <c r="N938" t="s">
        <v>599</v>
      </c>
      <c r="O938" t="s">
        <v>600</v>
      </c>
      <c r="P938" t="s">
        <v>7870</v>
      </c>
    </row>
    <row r="939" spans="1:16" x14ac:dyDescent="0.35">
      <c r="A939" t="s">
        <v>7871</v>
      </c>
      <c r="B939" t="s">
        <v>7872</v>
      </c>
      <c r="C939" t="s">
        <v>3059</v>
      </c>
      <c r="D939">
        <v>889</v>
      </c>
      <c r="E939">
        <v>1999</v>
      </c>
      <c r="F939">
        <v>0.56000000000000005</v>
      </c>
      <c r="G939">
        <v>4.2</v>
      </c>
      <c r="H939">
        <v>2284</v>
      </c>
      <c r="I939" t="s">
        <v>7873</v>
      </c>
      <c r="J939" t="s">
        <v>7874</v>
      </c>
      <c r="K939" t="s">
        <v>7875</v>
      </c>
      <c r="L939" t="s">
        <v>7876</v>
      </c>
      <c r="M939" t="s">
        <v>7877</v>
      </c>
      <c r="N939" t="s">
        <v>7878</v>
      </c>
      <c r="O939" t="s">
        <v>7879</v>
      </c>
      <c r="P939" t="s">
        <v>7880</v>
      </c>
    </row>
    <row r="940" spans="1:16" x14ac:dyDescent="0.35">
      <c r="A940" t="s">
        <v>7881</v>
      </c>
      <c r="B940" t="s">
        <v>7882</v>
      </c>
      <c r="C940" t="s">
        <v>5103</v>
      </c>
      <c r="D940">
        <v>1409</v>
      </c>
      <c r="E940">
        <v>2199</v>
      </c>
      <c r="F940">
        <v>0.36</v>
      </c>
      <c r="G940">
        <v>3.9</v>
      </c>
      <c r="H940">
        <v>427</v>
      </c>
      <c r="I940" t="s">
        <v>7883</v>
      </c>
      <c r="J940" t="s">
        <v>7884</v>
      </c>
      <c r="K940" t="s">
        <v>7885</v>
      </c>
      <c r="L940" t="s">
        <v>7886</v>
      </c>
      <c r="M940" t="s">
        <v>7887</v>
      </c>
      <c r="N940" t="s">
        <v>7888</v>
      </c>
      <c r="O940" t="s">
        <v>7889</v>
      </c>
      <c r="P940" t="s">
        <v>7890</v>
      </c>
    </row>
    <row r="941" spans="1:16" x14ac:dyDescent="0.35">
      <c r="A941" t="s">
        <v>7891</v>
      </c>
      <c r="B941" t="s">
        <v>7892</v>
      </c>
      <c r="C941" t="s">
        <v>7893</v>
      </c>
      <c r="D941">
        <v>549</v>
      </c>
      <c r="E941">
        <v>1999</v>
      </c>
      <c r="F941">
        <v>0.73</v>
      </c>
      <c r="G941">
        <v>4.3</v>
      </c>
      <c r="H941">
        <v>1367</v>
      </c>
      <c r="I941" t="s">
        <v>7894</v>
      </c>
      <c r="J941" t="s">
        <v>7895</v>
      </c>
      <c r="K941" t="s">
        <v>7896</v>
      </c>
      <c r="L941" t="s">
        <v>7897</v>
      </c>
      <c r="M941" t="s">
        <v>7898</v>
      </c>
      <c r="N941" t="s">
        <v>7899</v>
      </c>
      <c r="O941" t="s">
        <v>7900</v>
      </c>
      <c r="P941" t="s">
        <v>7901</v>
      </c>
    </row>
    <row r="942" spans="1:16" x14ac:dyDescent="0.35">
      <c r="A942" t="s">
        <v>7902</v>
      </c>
      <c r="B942" t="s">
        <v>7903</v>
      </c>
      <c r="C942" t="s">
        <v>7814</v>
      </c>
      <c r="D942">
        <v>749</v>
      </c>
      <c r="E942">
        <v>1799</v>
      </c>
      <c r="F942">
        <v>0.57999999999999996</v>
      </c>
      <c r="G942">
        <v>4</v>
      </c>
      <c r="H942">
        <v>13199</v>
      </c>
      <c r="I942" t="s">
        <v>7904</v>
      </c>
      <c r="J942" t="s">
        <v>7905</v>
      </c>
      <c r="K942" t="s">
        <v>7906</v>
      </c>
      <c r="L942" t="s">
        <v>7907</v>
      </c>
      <c r="M942" t="s">
        <v>7908</v>
      </c>
      <c r="N942" t="s">
        <v>7909</v>
      </c>
      <c r="O942" t="s">
        <v>7910</v>
      </c>
      <c r="P942" t="s">
        <v>7911</v>
      </c>
    </row>
    <row r="943" spans="1:16" x14ac:dyDescent="0.35">
      <c r="A943" t="s">
        <v>602</v>
      </c>
      <c r="B943" t="s">
        <v>603</v>
      </c>
      <c r="C943" t="s">
        <v>18</v>
      </c>
      <c r="D943">
        <v>329</v>
      </c>
      <c r="E943">
        <v>845</v>
      </c>
      <c r="F943">
        <v>0.61</v>
      </c>
      <c r="G943">
        <v>4.2</v>
      </c>
      <c r="H943">
        <v>29746</v>
      </c>
      <c r="I943" t="s">
        <v>604</v>
      </c>
      <c r="J943" t="s">
        <v>605</v>
      </c>
      <c r="K943" t="s">
        <v>606</v>
      </c>
      <c r="L943" t="s">
        <v>607</v>
      </c>
      <c r="M943" t="s">
        <v>608</v>
      </c>
      <c r="N943" t="s">
        <v>609</v>
      </c>
      <c r="O943" t="s">
        <v>7912</v>
      </c>
      <c r="P943" t="s">
        <v>7913</v>
      </c>
    </row>
    <row r="944" spans="1:16" x14ac:dyDescent="0.35">
      <c r="A944" t="s">
        <v>7914</v>
      </c>
      <c r="B944" t="s">
        <v>7915</v>
      </c>
      <c r="C944" t="s">
        <v>18</v>
      </c>
      <c r="D944">
        <v>379</v>
      </c>
      <c r="E944">
        <v>1099</v>
      </c>
      <c r="F944">
        <v>0.66</v>
      </c>
      <c r="G944">
        <v>4.3</v>
      </c>
      <c r="H944">
        <v>2806</v>
      </c>
      <c r="I944" t="s">
        <v>7916</v>
      </c>
      <c r="J944" t="s">
        <v>971</v>
      </c>
      <c r="K944" t="s">
        <v>972</v>
      </c>
      <c r="L944" t="s">
        <v>973</v>
      </c>
      <c r="M944" t="s">
        <v>974</v>
      </c>
      <c r="N944" t="s">
        <v>975</v>
      </c>
      <c r="O944" t="s">
        <v>7917</v>
      </c>
      <c r="P944" t="s">
        <v>7918</v>
      </c>
    </row>
    <row r="945" spans="1:16" x14ac:dyDescent="0.35">
      <c r="A945" t="s">
        <v>7919</v>
      </c>
      <c r="B945" t="s">
        <v>7920</v>
      </c>
      <c r="C945" t="s">
        <v>2941</v>
      </c>
      <c r="D945">
        <v>5998</v>
      </c>
      <c r="E945">
        <v>7999</v>
      </c>
      <c r="F945">
        <v>0.25</v>
      </c>
      <c r="G945">
        <v>4.2</v>
      </c>
      <c r="H945">
        <v>30355</v>
      </c>
      <c r="I945" t="s">
        <v>7921</v>
      </c>
      <c r="J945" t="s">
        <v>7922</v>
      </c>
      <c r="K945" t="s">
        <v>7923</v>
      </c>
      <c r="L945" t="s">
        <v>7924</v>
      </c>
      <c r="M945" t="s">
        <v>7925</v>
      </c>
      <c r="N945" t="s">
        <v>7926</v>
      </c>
      <c r="O945" t="s">
        <v>7927</v>
      </c>
      <c r="P945" t="s">
        <v>7928</v>
      </c>
    </row>
    <row r="946" spans="1:16" x14ac:dyDescent="0.35">
      <c r="A946" t="s">
        <v>7929</v>
      </c>
      <c r="B946" t="s">
        <v>7930</v>
      </c>
      <c r="C946" t="s">
        <v>6210</v>
      </c>
      <c r="D946">
        <v>299</v>
      </c>
      <c r="E946">
        <v>1499</v>
      </c>
      <c r="F946">
        <v>0.8</v>
      </c>
      <c r="G946">
        <v>4.2</v>
      </c>
      <c r="H946">
        <v>2868</v>
      </c>
      <c r="I946" t="s">
        <v>7931</v>
      </c>
      <c r="J946" t="s">
        <v>7932</v>
      </c>
      <c r="K946" t="s">
        <v>7933</v>
      </c>
      <c r="L946" t="s">
        <v>7934</v>
      </c>
      <c r="M946" t="s">
        <v>7935</v>
      </c>
      <c r="N946" t="s">
        <v>7936</v>
      </c>
      <c r="O946" t="s">
        <v>7937</v>
      </c>
      <c r="P946" t="s">
        <v>7938</v>
      </c>
    </row>
    <row r="947" spans="1:16" x14ac:dyDescent="0.35">
      <c r="A947" t="s">
        <v>7939</v>
      </c>
      <c r="B947" t="s">
        <v>7940</v>
      </c>
      <c r="C947" t="s">
        <v>6005</v>
      </c>
      <c r="D947">
        <v>379</v>
      </c>
      <c r="E947">
        <v>1499</v>
      </c>
      <c r="F947">
        <v>0.75</v>
      </c>
      <c r="G947">
        <v>4.0999999999999996</v>
      </c>
      <c r="H947">
        <v>670</v>
      </c>
      <c r="I947" t="s">
        <v>7941</v>
      </c>
      <c r="J947" t="s">
        <v>7942</v>
      </c>
      <c r="K947" t="s">
        <v>7943</v>
      </c>
      <c r="L947" t="s">
        <v>7944</v>
      </c>
      <c r="M947" t="s">
        <v>7945</v>
      </c>
      <c r="N947" t="s">
        <v>7946</v>
      </c>
      <c r="O947" t="s">
        <v>7947</v>
      </c>
      <c r="P947" t="s">
        <v>7948</v>
      </c>
    </row>
    <row r="948" spans="1:16" x14ac:dyDescent="0.35">
      <c r="A948" t="s">
        <v>7949</v>
      </c>
      <c r="B948" t="s">
        <v>7950</v>
      </c>
      <c r="C948" t="s">
        <v>7951</v>
      </c>
      <c r="D948">
        <v>1399</v>
      </c>
      <c r="E948">
        <v>2999</v>
      </c>
      <c r="F948">
        <v>0.53</v>
      </c>
      <c r="G948">
        <v>4.3</v>
      </c>
      <c r="H948">
        <v>3530</v>
      </c>
      <c r="I948" t="s">
        <v>7952</v>
      </c>
      <c r="J948" t="s">
        <v>7953</v>
      </c>
      <c r="K948" t="s">
        <v>7954</v>
      </c>
      <c r="L948" t="s">
        <v>7955</v>
      </c>
      <c r="M948" t="s">
        <v>7956</v>
      </c>
      <c r="N948" t="s">
        <v>7957</v>
      </c>
      <c r="O948" t="s">
        <v>7958</v>
      </c>
      <c r="P948" t="s">
        <v>7959</v>
      </c>
    </row>
    <row r="949" spans="1:16" x14ac:dyDescent="0.35">
      <c r="A949" t="s">
        <v>7960</v>
      </c>
      <c r="B949" t="s">
        <v>7961</v>
      </c>
      <c r="C949" t="s">
        <v>7962</v>
      </c>
      <c r="D949">
        <v>699</v>
      </c>
      <c r="E949">
        <v>1299</v>
      </c>
      <c r="F949">
        <v>0.46</v>
      </c>
      <c r="G949">
        <v>4.3</v>
      </c>
      <c r="H949">
        <v>6183</v>
      </c>
      <c r="I949" t="s">
        <v>7963</v>
      </c>
      <c r="J949" t="s">
        <v>7964</v>
      </c>
      <c r="K949" t="s">
        <v>7965</v>
      </c>
      <c r="L949" t="s">
        <v>7966</v>
      </c>
      <c r="M949" t="s">
        <v>7967</v>
      </c>
      <c r="N949" t="s">
        <v>7968</v>
      </c>
      <c r="O949" t="s">
        <v>7969</v>
      </c>
      <c r="P949" t="s">
        <v>7970</v>
      </c>
    </row>
    <row r="950" spans="1:16" x14ac:dyDescent="0.35">
      <c r="A950" t="s">
        <v>7971</v>
      </c>
      <c r="B950" t="s">
        <v>7972</v>
      </c>
      <c r="C950" t="s">
        <v>6283</v>
      </c>
      <c r="D950">
        <v>300</v>
      </c>
      <c r="E950">
        <v>300</v>
      </c>
      <c r="F950">
        <v>0</v>
      </c>
      <c r="G950">
        <v>4.2</v>
      </c>
      <c r="H950">
        <v>419</v>
      </c>
      <c r="I950" t="s">
        <v>7973</v>
      </c>
      <c r="J950" t="s">
        <v>7974</v>
      </c>
      <c r="K950" t="s">
        <v>7975</v>
      </c>
      <c r="L950" t="s">
        <v>7976</v>
      </c>
      <c r="M950" t="s">
        <v>7977</v>
      </c>
      <c r="N950" t="s">
        <v>7978</v>
      </c>
      <c r="O950" t="s">
        <v>7979</v>
      </c>
      <c r="P950" t="s">
        <v>7980</v>
      </c>
    </row>
    <row r="951" spans="1:16" x14ac:dyDescent="0.35">
      <c r="A951" t="s">
        <v>7981</v>
      </c>
      <c r="B951" t="s">
        <v>7982</v>
      </c>
      <c r="C951" t="s">
        <v>5361</v>
      </c>
      <c r="D951">
        <v>999</v>
      </c>
      <c r="E951">
        <v>1995</v>
      </c>
      <c r="F951">
        <v>0.5</v>
      </c>
      <c r="G951">
        <v>4.5</v>
      </c>
      <c r="H951">
        <v>7317</v>
      </c>
      <c r="I951" t="s">
        <v>7983</v>
      </c>
      <c r="J951" t="s">
        <v>7984</v>
      </c>
      <c r="K951" t="s">
        <v>7985</v>
      </c>
      <c r="L951" t="s">
        <v>7986</v>
      </c>
      <c r="M951" t="s">
        <v>7987</v>
      </c>
      <c r="N951" t="s">
        <v>7988</v>
      </c>
      <c r="O951" t="s">
        <v>7989</v>
      </c>
      <c r="P951" t="s">
        <v>7990</v>
      </c>
    </row>
    <row r="952" spans="1:16" x14ac:dyDescent="0.35">
      <c r="A952" t="s">
        <v>7991</v>
      </c>
      <c r="B952" t="s">
        <v>7992</v>
      </c>
      <c r="C952" t="s">
        <v>7993</v>
      </c>
      <c r="D952">
        <v>535</v>
      </c>
      <c r="E952">
        <v>535</v>
      </c>
      <c r="F952">
        <v>0</v>
      </c>
      <c r="G952">
        <v>4.4000000000000004</v>
      </c>
      <c r="H952">
        <v>4426</v>
      </c>
      <c r="I952" t="s">
        <v>7994</v>
      </c>
      <c r="J952" t="s">
        <v>7995</v>
      </c>
      <c r="K952" t="s">
        <v>7996</v>
      </c>
      <c r="L952" t="s">
        <v>7997</v>
      </c>
      <c r="M952" t="s">
        <v>7998</v>
      </c>
      <c r="N952" t="s">
        <v>7999</v>
      </c>
      <c r="O952" t="s">
        <v>8000</v>
      </c>
      <c r="P952" t="s">
        <v>8001</v>
      </c>
    </row>
    <row r="953" spans="1:16" x14ac:dyDescent="0.35">
      <c r="A953" t="s">
        <v>612</v>
      </c>
      <c r="B953" t="s">
        <v>613</v>
      </c>
      <c r="C953" t="s">
        <v>170</v>
      </c>
      <c r="D953">
        <v>13999</v>
      </c>
      <c r="E953">
        <v>24999</v>
      </c>
      <c r="F953">
        <v>0.44</v>
      </c>
      <c r="G953">
        <v>4.2</v>
      </c>
      <c r="H953">
        <v>45237</v>
      </c>
      <c r="I953" t="s">
        <v>614</v>
      </c>
      <c r="J953" t="s">
        <v>615</v>
      </c>
      <c r="K953" t="s">
        <v>616</v>
      </c>
      <c r="L953" t="s">
        <v>617</v>
      </c>
      <c r="M953" t="s">
        <v>618</v>
      </c>
      <c r="N953" t="s">
        <v>619</v>
      </c>
      <c r="O953" t="s">
        <v>8002</v>
      </c>
      <c r="P953" t="s">
        <v>8003</v>
      </c>
    </row>
    <row r="954" spans="1:16" x14ac:dyDescent="0.35">
      <c r="A954" t="s">
        <v>8004</v>
      </c>
      <c r="B954" t="s">
        <v>8005</v>
      </c>
      <c r="C954" t="s">
        <v>6210</v>
      </c>
      <c r="D954">
        <v>269</v>
      </c>
      <c r="E954">
        <v>1099</v>
      </c>
      <c r="F954">
        <v>0.76</v>
      </c>
      <c r="G954">
        <v>4.0999999999999996</v>
      </c>
      <c r="H954">
        <v>1092</v>
      </c>
      <c r="I954" t="s">
        <v>8006</v>
      </c>
      <c r="J954" t="s">
        <v>8007</v>
      </c>
      <c r="K954" t="s">
        <v>8008</v>
      </c>
      <c r="L954" t="s">
        <v>8009</v>
      </c>
      <c r="M954" t="s">
        <v>8010</v>
      </c>
      <c r="N954" t="s">
        <v>8011</v>
      </c>
      <c r="O954" t="s">
        <v>8012</v>
      </c>
      <c r="P954" t="s">
        <v>8013</v>
      </c>
    </row>
    <row r="955" spans="1:16" x14ac:dyDescent="0.35">
      <c r="A955" t="s">
        <v>8014</v>
      </c>
      <c r="B955" t="s">
        <v>8015</v>
      </c>
      <c r="C955" t="s">
        <v>7102</v>
      </c>
      <c r="D955">
        <v>341</v>
      </c>
      <c r="E955">
        <v>450</v>
      </c>
      <c r="F955">
        <v>0.24</v>
      </c>
      <c r="G955">
        <v>4.3</v>
      </c>
      <c r="H955">
        <v>2493</v>
      </c>
      <c r="I955" t="s">
        <v>8016</v>
      </c>
      <c r="J955" t="s">
        <v>8017</v>
      </c>
      <c r="K955" t="s">
        <v>8018</v>
      </c>
      <c r="L955" t="s">
        <v>8019</v>
      </c>
      <c r="M955" t="s">
        <v>8020</v>
      </c>
      <c r="N955" t="s">
        <v>8021</v>
      </c>
      <c r="O955" t="s">
        <v>8022</v>
      </c>
      <c r="P955" t="s">
        <v>8023</v>
      </c>
    </row>
    <row r="956" spans="1:16" x14ac:dyDescent="0.35">
      <c r="A956" t="s">
        <v>8024</v>
      </c>
      <c r="B956" t="s">
        <v>8025</v>
      </c>
      <c r="C956" t="s">
        <v>5448</v>
      </c>
      <c r="D956">
        <v>2499</v>
      </c>
      <c r="E956">
        <v>3999</v>
      </c>
      <c r="F956">
        <v>0.38</v>
      </c>
      <c r="G956">
        <v>4.4000000000000004</v>
      </c>
      <c r="H956">
        <v>12679</v>
      </c>
      <c r="I956" t="s">
        <v>8026</v>
      </c>
      <c r="J956" t="s">
        <v>8027</v>
      </c>
      <c r="K956" t="s">
        <v>8028</v>
      </c>
      <c r="L956" t="s">
        <v>8029</v>
      </c>
      <c r="M956" t="s">
        <v>8030</v>
      </c>
      <c r="N956" t="s">
        <v>8031</v>
      </c>
      <c r="O956" t="s">
        <v>5455</v>
      </c>
      <c r="P956" t="s">
        <v>8032</v>
      </c>
    </row>
    <row r="957" spans="1:16" x14ac:dyDescent="0.35">
      <c r="A957" t="s">
        <v>678</v>
      </c>
      <c r="B957" t="s">
        <v>679</v>
      </c>
      <c r="C957" t="s">
        <v>18</v>
      </c>
      <c r="D957">
        <v>349</v>
      </c>
      <c r="E957">
        <v>599</v>
      </c>
      <c r="F957">
        <v>0.42</v>
      </c>
      <c r="G957">
        <v>4.0999999999999996</v>
      </c>
      <c r="H957">
        <v>210</v>
      </c>
      <c r="I957" t="s">
        <v>680</v>
      </c>
      <c r="J957" t="s">
        <v>681</v>
      </c>
      <c r="K957" t="s">
        <v>682</v>
      </c>
      <c r="L957" t="s">
        <v>683</v>
      </c>
      <c r="M957" t="s">
        <v>684</v>
      </c>
      <c r="N957" t="s">
        <v>685</v>
      </c>
      <c r="O957" t="s">
        <v>8033</v>
      </c>
      <c r="P957" t="s">
        <v>8034</v>
      </c>
    </row>
    <row r="958" spans="1:16" x14ac:dyDescent="0.35">
      <c r="A958" t="s">
        <v>8035</v>
      </c>
      <c r="B958" t="s">
        <v>8036</v>
      </c>
      <c r="C958" t="s">
        <v>7300</v>
      </c>
      <c r="D958">
        <v>5899</v>
      </c>
      <c r="E958">
        <v>7005</v>
      </c>
      <c r="F958">
        <v>0.16</v>
      </c>
      <c r="G958">
        <v>3.6</v>
      </c>
      <c r="H958">
        <v>4199</v>
      </c>
      <c r="I958" t="s">
        <v>8037</v>
      </c>
      <c r="J958" t="s">
        <v>8038</v>
      </c>
      <c r="K958" t="s">
        <v>8039</v>
      </c>
      <c r="L958" t="s">
        <v>8040</v>
      </c>
      <c r="M958" t="s">
        <v>8041</v>
      </c>
      <c r="N958" t="s">
        <v>8042</v>
      </c>
      <c r="O958" t="s">
        <v>8043</v>
      </c>
      <c r="P958" t="s">
        <v>8044</v>
      </c>
    </row>
    <row r="959" spans="1:16" x14ac:dyDescent="0.35">
      <c r="A959" t="s">
        <v>4602</v>
      </c>
      <c r="B959" t="s">
        <v>4603</v>
      </c>
      <c r="C959" t="s">
        <v>3155</v>
      </c>
      <c r="D959">
        <v>699</v>
      </c>
      <c r="E959">
        <v>1199</v>
      </c>
      <c r="F959">
        <v>0.42</v>
      </c>
      <c r="G959">
        <v>4</v>
      </c>
      <c r="H959">
        <v>14403</v>
      </c>
      <c r="I959" t="s">
        <v>4604</v>
      </c>
      <c r="J959" t="s">
        <v>3662</v>
      </c>
      <c r="K959" t="s">
        <v>3663</v>
      </c>
      <c r="L959" t="s">
        <v>3664</v>
      </c>
      <c r="M959" t="s">
        <v>3665</v>
      </c>
      <c r="N959" t="s">
        <v>3666</v>
      </c>
      <c r="O959" t="s">
        <v>8045</v>
      </c>
      <c r="P959" t="s">
        <v>8046</v>
      </c>
    </row>
    <row r="960" spans="1:16" x14ac:dyDescent="0.35">
      <c r="A960" t="s">
        <v>8047</v>
      </c>
      <c r="B960" t="s">
        <v>8048</v>
      </c>
      <c r="C960" t="s">
        <v>5448</v>
      </c>
      <c r="D960">
        <v>1565</v>
      </c>
      <c r="E960">
        <v>2999</v>
      </c>
      <c r="F960">
        <v>0.48</v>
      </c>
      <c r="G960">
        <v>4</v>
      </c>
      <c r="H960">
        <v>11113</v>
      </c>
      <c r="I960" t="s">
        <v>8049</v>
      </c>
      <c r="J960" t="s">
        <v>8050</v>
      </c>
      <c r="K960" t="s">
        <v>8051</v>
      </c>
      <c r="L960" t="s">
        <v>8052</v>
      </c>
      <c r="M960" t="s">
        <v>8053</v>
      </c>
      <c r="N960" t="s">
        <v>8054</v>
      </c>
      <c r="O960" t="s">
        <v>8055</v>
      </c>
      <c r="P960" t="s">
        <v>8056</v>
      </c>
    </row>
    <row r="961" spans="1:16" x14ac:dyDescent="0.35">
      <c r="A961" t="s">
        <v>8057</v>
      </c>
      <c r="B961" t="s">
        <v>8058</v>
      </c>
      <c r="C961" t="s">
        <v>5167</v>
      </c>
      <c r="D961">
        <v>326</v>
      </c>
      <c r="E961">
        <v>799</v>
      </c>
      <c r="F961">
        <v>0.59</v>
      </c>
      <c r="G961">
        <v>4.4000000000000004</v>
      </c>
      <c r="H961">
        <v>10773</v>
      </c>
      <c r="I961" t="s">
        <v>8059</v>
      </c>
      <c r="J961" t="s">
        <v>8060</v>
      </c>
      <c r="K961" t="s">
        <v>8061</v>
      </c>
      <c r="L961" t="s">
        <v>8062</v>
      </c>
      <c r="M961" t="s">
        <v>8063</v>
      </c>
      <c r="N961" t="s">
        <v>8064</v>
      </c>
      <c r="O961" t="s">
        <v>8065</v>
      </c>
      <c r="P961" t="s">
        <v>8066</v>
      </c>
    </row>
    <row r="962" spans="1:16" x14ac:dyDescent="0.35">
      <c r="A962" t="s">
        <v>4569</v>
      </c>
      <c r="B962" t="s">
        <v>4570</v>
      </c>
      <c r="C962" t="s">
        <v>4571</v>
      </c>
      <c r="D962">
        <v>120</v>
      </c>
      <c r="E962">
        <v>999</v>
      </c>
      <c r="F962">
        <v>0.88</v>
      </c>
      <c r="G962">
        <v>3.9</v>
      </c>
      <c r="H962">
        <v>6491</v>
      </c>
      <c r="I962" t="s">
        <v>4572</v>
      </c>
      <c r="J962" t="s">
        <v>4573</v>
      </c>
      <c r="K962" t="s">
        <v>4574</v>
      </c>
      <c r="L962" t="s">
        <v>4575</v>
      </c>
      <c r="M962" t="s">
        <v>4576</v>
      </c>
      <c r="N962" t="s">
        <v>8067</v>
      </c>
      <c r="O962" t="s">
        <v>8068</v>
      </c>
      <c r="P962" t="s">
        <v>8069</v>
      </c>
    </row>
    <row r="963" spans="1:16" x14ac:dyDescent="0.35">
      <c r="A963" t="s">
        <v>8070</v>
      </c>
      <c r="B963" t="s">
        <v>8071</v>
      </c>
      <c r="C963" t="s">
        <v>5123</v>
      </c>
      <c r="D963">
        <v>657</v>
      </c>
      <c r="E963">
        <v>999</v>
      </c>
      <c r="F963">
        <v>0.34</v>
      </c>
      <c r="G963">
        <v>4.3</v>
      </c>
      <c r="H963">
        <v>13944</v>
      </c>
      <c r="I963" t="s">
        <v>8072</v>
      </c>
      <c r="J963" t="s">
        <v>8073</v>
      </c>
      <c r="K963" t="s">
        <v>8074</v>
      </c>
      <c r="L963" t="s">
        <v>8075</v>
      </c>
      <c r="M963" t="s">
        <v>8076</v>
      </c>
      <c r="N963" t="s">
        <v>8077</v>
      </c>
      <c r="O963" t="s">
        <v>8078</v>
      </c>
      <c r="P963" t="s">
        <v>8079</v>
      </c>
    </row>
    <row r="964" spans="1:16" x14ac:dyDescent="0.35">
      <c r="A964" t="s">
        <v>8080</v>
      </c>
      <c r="B964" t="s">
        <v>8081</v>
      </c>
      <c r="C964" t="s">
        <v>5339</v>
      </c>
      <c r="D964">
        <v>1995</v>
      </c>
      <c r="E964">
        <v>2895</v>
      </c>
      <c r="F964">
        <v>0.31</v>
      </c>
      <c r="G964">
        <v>4.5999999999999996</v>
      </c>
      <c r="H964">
        <v>10760</v>
      </c>
      <c r="I964" t="s">
        <v>8082</v>
      </c>
      <c r="J964" t="s">
        <v>8083</v>
      </c>
      <c r="K964" t="s">
        <v>8084</v>
      </c>
      <c r="L964" t="s">
        <v>8085</v>
      </c>
      <c r="M964" t="s">
        <v>8086</v>
      </c>
      <c r="N964" t="s">
        <v>8087</v>
      </c>
      <c r="O964" t="s">
        <v>8088</v>
      </c>
      <c r="P964" t="s">
        <v>8089</v>
      </c>
    </row>
    <row r="965" spans="1:16" x14ac:dyDescent="0.35">
      <c r="A965" t="s">
        <v>8090</v>
      </c>
      <c r="B965" t="s">
        <v>8091</v>
      </c>
      <c r="C965" t="s">
        <v>5537</v>
      </c>
      <c r="D965">
        <v>1500</v>
      </c>
      <c r="E965">
        <v>1500</v>
      </c>
      <c r="F965">
        <v>0</v>
      </c>
      <c r="G965">
        <v>4.4000000000000004</v>
      </c>
      <c r="H965">
        <v>25996</v>
      </c>
      <c r="I965" t="s">
        <v>8092</v>
      </c>
      <c r="J965" t="s">
        <v>8093</v>
      </c>
      <c r="K965" t="s">
        <v>8094</v>
      </c>
      <c r="L965" t="s">
        <v>8095</v>
      </c>
      <c r="M965" t="s">
        <v>8096</v>
      </c>
      <c r="N965" t="s">
        <v>8097</v>
      </c>
      <c r="O965" t="s">
        <v>8098</v>
      </c>
      <c r="P965" t="s">
        <v>8099</v>
      </c>
    </row>
    <row r="966" spans="1:16" x14ac:dyDescent="0.35">
      <c r="A966" t="s">
        <v>8100</v>
      </c>
      <c r="B966" t="s">
        <v>8101</v>
      </c>
      <c r="C966" t="s">
        <v>5007</v>
      </c>
      <c r="D966">
        <v>2640</v>
      </c>
      <c r="E966">
        <v>3195</v>
      </c>
      <c r="F966">
        <v>0.17</v>
      </c>
      <c r="G966">
        <v>4.5</v>
      </c>
      <c r="H966">
        <v>16146</v>
      </c>
      <c r="I966" t="s">
        <v>8102</v>
      </c>
      <c r="J966" t="s">
        <v>8103</v>
      </c>
      <c r="K966" t="s">
        <v>8104</v>
      </c>
      <c r="L966" t="s">
        <v>8105</v>
      </c>
      <c r="M966" t="s">
        <v>8106</v>
      </c>
      <c r="N966" t="s">
        <v>8107</v>
      </c>
      <c r="O966" t="s">
        <v>8108</v>
      </c>
      <c r="P966" t="s">
        <v>8109</v>
      </c>
    </row>
    <row r="967" spans="1:16" x14ac:dyDescent="0.35">
      <c r="A967" t="s">
        <v>8110</v>
      </c>
      <c r="B967" t="s">
        <v>8111</v>
      </c>
      <c r="C967" t="s">
        <v>7300</v>
      </c>
      <c r="D967">
        <v>5299</v>
      </c>
      <c r="E967">
        <v>6355</v>
      </c>
      <c r="F967">
        <v>0.17</v>
      </c>
      <c r="G967">
        <v>3.9</v>
      </c>
      <c r="H967">
        <v>8280</v>
      </c>
      <c r="I967" t="s">
        <v>8112</v>
      </c>
      <c r="J967" t="s">
        <v>8113</v>
      </c>
      <c r="K967" t="s">
        <v>8114</v>
      </c>
      <c r="L967" t="s">
        <v>8115</v>
      </c>
      <c r="M967" t="s">
        <v>8116</v>
      </c>
      <c r="N967" t="s">
        <v>8117</v>
      </c>
      <c r="O967" t="s">
        <v>8118</v>
      </c>
      <c r="P967" t="s">
        <v>8119</v>
      </c>
    </row>
    <row r="968" spans="1:16" x14ac:dyDescent="0.35">
      <c r="A968" t="s">
        <v>627</v>
      </c>
      <c r="B968" t="s">
        <v>628</v>
      </c>
      <c r="C968" t="s">
        <v>18</v>
      </c>
      <c r="D968">
        <v>263</v>
      </c>
      <c r="E968">
        <v>699</v>
      </c>
      <c r="F968">
        <v>0.62</v>
      </c>
      <c r="G968">
        <v>4.0999999999999996</v>
      </c>
      <c r="H968">
        <v>450</v>
      </c>
      <c r="I968" t="s">
        <v>629</v>
      </c>
      <c r="J968" t="s">
        <v>630</v>
      </c>
      <c r="K968" t="s">
        <v>631</v>
      </c>
      <c r="L968" t="s">
        <v>632</v>
      </c>
      <c r="M968" t="s">
        <v>633</v>
      </c>
      <c r="N968" t="s">
        <v>634</v>
      </c>
      <c r="O968" t="s">
        <v>635</v>
      </c>
      <c r="P968" t="s">
        <v>8120</v>
      </c>
    </row>
    <row r="969" spans="1:16" x14ac:dyDescent="0.35">
      <c r="A969" t="s">
        <v>8121</v>
      </c>
      <c r="B969" t="s">
        <v>8122</v>
      </c>
      <c r="C969" t="s">
        <v>7814</v>
      </c>
      <c r="D969">
        <v>1990</v>
      </c>
      <c r="E969">
        <v>2999</v>
      </c>
      <c r="F969">
        <v>0.34</v>
      </c>
      <c r="G969">
        <v>4.3</v>
      </c>
      <c r="H969">
        <v>14237</v>
      </c>
      <c r="I969" t="s">
        <v>8123</v>
      </c>
      <c r="J969" t="s">
        <v>8124</v>
      </c>
      <c r="K969" t="s">
        <v>8125</v>
      </c>
      <c r="L969" t="s">
        <v>8126</v>
      </c>
      <c r="M969" t="s">
        <v>8127</v>
      </c>
      <c r="N969" t="s">
        <v>8128</v>
      </c>
      <c r="O969" t="s">
        <v>8129</v>
      </c>
      <c r="P969" t="s">
        <v>8130</v>
      </c>
    </row>
    <row r="970" spans="1:16" x14ac:dyDescent="0.35">
      <c r="A970" t="s">
        <v>8131</v>
      </c>
      <c r="B970" t="s">
        <v>8132</v>
      </c>
      <c r="C970" t="s">
        <v>8133</v>
      </c>
      <c r="D970">
        <v>1289</v>
      </c>
      <c r="E970">
        <v>1499</v>
      </c>
      <c r="F970">
        <v>0.14000000000000001</v>
      </c>
      <c r="G970">
        <v>4.5</v>
      </c>
      <c r="H970">
        <v>20668</v>
      </c>
      <c r="I970" t="s">
        <v>8134</v>
      </c>
      <c r="J970" t="s">
        <v>8135</v>
      </c>
      <c r="K970" t="s">
        <v>8136</v>
      </c>
      <c r="L970" t="s">
        <v>8137</v>
      </c>
      <c r="M970" t="s">
        <v>8138</v>
      </c>
      <c r="N970" t="s">
        <v>8139</v>
      </c>
      <c r="O970" t="s">
        <v>8140</v>
      </c>
      <c r="P970" t="s">
        <v>8141</v>
      </c>
    </row>
    <row r="971" spans="1:16" x14ac:dyDescent="0.35">
      <c r="A971" t="s">
        <v>8142</v>
      </c>
      <c r="B971" t="s">
        <v>8143</v>
      </c>
      <c r="C971" t="s">
        <v>6283</v>
      </c>
      <c r="D971">
        <v>165</v>
      </c>
      <c r="E971">
        <v>165</v>
      </c>
      <c r="F971">
        <v>0</v>
      </c>
      <c r="G971">
        <v>4.5</v>
      </c>
      <c r="H971">
        <v>1674</v>
      </c>
      <c r="I971" t="s">
        <v>8144</v>
      </c>
      <c r="J971" t="s">
        <v>8145</v>
      </c>
      <c r="K971" t="s">
        <v>8146</v>
      </c>
      <c r="L971" t="s">
        <v>8147</v>
      </c>
      <c r="M971" t="s">
        <v>8148</v>
      </c>
      <c r="N971" t="s">
        <v>8149</v>
      </c>
      <c r="O971" t="s">
        <v>8150</v>
      </c>
      <c r="P971" t="s">
        <v>8151</v>
      </c>
    </row>
    <row r="972" spans="1:16" x14ac:dyDescent="0.35">
      <c r="A972" t="s">
        <v>8152</v>
      </c>
      <c r="B972" t="s">
        <v>8153</v>
      </c>
      <c r="C972" t="s">
        <v>6920</v>
      </c>
      <c r="D972">
        <v>1699</v>
      </c>
      <c r="E972">
        <v>3499</v>
      </c>
      <c r="F972">
        <v>0.51</v>
      </c>
      <c r="G972">
        <v>3.6</v>
      </c>
      <c r="H972">
        <v>7689</v>
      </c>
      <c r="I972" t="s">
        <v>8154</v>
      </c>
      <c r="J972" t="s">
        <v>8155</v>
      </c>
      <c r="K972" t="s">
        <v>8156</v>
      </c>
      <c r="L972" t="s">
        <v>8157</v>
      </c>
      <c r="M972" t="s">
        <v>8158</v>
      </c>
      <c r="N972" t="s">
        <v>8159</v>
      </c>
      <c r="O972" t="s">
        <v>8160</v>
      </c>
      <c r="P972" t="s">
        <v>8161</v>
      </c>
    </row>
    <row r="973" spans="1:16" x14ac:dyDescent="0.35">
      <c r="A973" t="s">
        <v>8162</v>
      </c>
      <c r="B973" t="s">
        <v>8163</v>
      </c>
      <c r="C973" t="s">
        <v>5913</v>
      </c>
      <c r="D973">
        <v>2299</v>
      </c>
      <c r="E973">
        <v>7500</v>
      </c>
      <c r="F973">
        <v>0.69</v>
      </c>
      <c r="G973">
        <v>4.0999999999999996</v>
      </c>
      <c r="H973">
        <v>5554</v>
      </c>
      <c r="I973" t="s">
        <v>8164</v>
      </c>
      <c r="J973" t="s">
        <v>8165</v>
      </c>
      <c r="K973" t="s">
        <v>8166</v>
      </c>
      <c r="L973" t="s">
        <v>8167</v>
      </c>
      <c r="M973" t="s">
        <v>8168</v>
      </c>
      <c r="N973" t="s">
        <v>8169</v>
      </c>
      <c r="O973" t="s">
        <v>8170</v>
      </c>
      <c r="P973" t="s">
        <v>8171</v>
      </c>
    </row>
    <row r="974" spans="1:16" x14ac:dyDescent="0.35">
      <c r="A974" t="s">
        <v>658</v>
      </c>
      <c r="B974" t="s">
        <v>659</v>
      </c>
      <c r="C974" t="s">
        <v>18</v>
      </c>
      <c r="D974">
        <v>219</v>
      </c>
      <c r="E974">
        <v>700</v>
      </c>
      <c r="F974">
        <v>0.69</v>
      </c>
      <c r="G974">
        <v>4.3</v>
      </c>
      <c r="H974">
        <v>20053</v>
      </c>
      <c r="I974" t="s">
        <v>660</v>
      </c>
      <c r="J974" t="s">
        <v>661</v>
      </c>
      <c r="K974" t="s">
        <v>662</v>
      </c>
      <c r="L974" t="s">
        <v>663</v>
      </c>
      <c r="M974" t="s">
        <v>664</v>
      </c>
      <c r="N974" t="s">
        <v>665</v>
      </c>
      <c r="O974" t="s">
        <v>666</v>
      </c>
      <c r="P974" t="s">
        <v>8172</v>
      </c>
    </row>
    <row r="975" spans="1:16" x14ac:dyDescent="0.35">
      <c r="A975" t="s">
        <v>8173</v>
      </c>
      <c r="B975" t="s">
        <v>8174</v>
      </c>
      <c r="C975" t="s">
        <v>5838</v>
      </c>
      <c r="D975">
        <v>39</v>
      </c>
      <c r="E975">
        <v>39</v>
      </c>
      <c r="F975">
        <v>0</v>
      </c>
      <c r="G975">
        <v>3.8</v>
      </c>
      <c r="H975">
        <v>3344</v>
      </c>
      <c r="I975" t="s">
        <v>8175</v>
      </c>
      <c r="J975" t="s">
        <v>8176</v>
      </c>
      <c r="K975" t="s">
        <v>8177</v>
      </c>
      <c r="L975" t="s">
        <v>8178</v>
      </c>
      <c r="M975" t="s">
        <v>8179</v>
      </c>
      <c r="N975" t="s">
        <v>8180</v>
      </c>
      <c r="O975" t="s">
        <v>8181</v>
      </c>
      <c r="P975" t="s">
        <v>8182</v>
      </c>
    </row>
    <row r="976" spans="1:16" x14ac:dyDescent="0.35">
      <c r="A976" t="s">
        <v>8183</v>
      </c>
      <c r="B976" t="s">
        <v>8184</v>
      </c>
      <c r="C976" t="s">
        <v>8185</v>
      </c>
      <c r="D976">
        <v>26999</v>
      </c>
      <c r="E976">
        <v>37999</v>
      </c>
      <c r="F976">
        <v>0.28999999999999998</v>
      </c>
      <c r="G976">
        <v>4.5999999999999996</v>
      </c>
      <c r="H976">
        <v>2886</v>
      </c>
      <c r="I976" t="s">
        <v>8186</v>
      </c>
      <c r="J976" t="s">
        <v>8187</v>
      </c>
      <c r="K976" t="s">
        <v>8188</v>
      </c>
      <c r="L976" t="s">
        <v>8189</v>
      </c>
      <c r="M976" t="s">
        <v>8190</v>
      </c>
      <c r="N976" t="s">
        <v>8191</v>
      </c>
      <c r="O976" t="s">
        <v>8192</v>
      </c>
      <c r="P976" t="s">
        <v>8193</v>
      </c>
    </row>
    <row r="977" spans="1:16" x14ac:dyDescent="0.35">
      <c r="A977" t="s">
        <v>8194</v>
      </c>
      <c r="B977" t="s">
        <v>8195</v>
      </c>
      <c r="C977" t="s">
        <v>3059</v>
      </c>
      <c r="D977">
        <v>1490</v>
      </c>
      <c r="E977">
        <v>1990</v>
      </c>
      <c r="F977">
        <v>0.25</v>
      </c>
      <c r="G977">
        <v>4.0999999999999996</v>
      </c>
      <c r="H977">
        <v>98250</v>
      </c>
      <c r="I977" t="s">
        <v>8196</v>
      </c>
      <c r="J977" t="s">
        <v>8197</v>
      </c>
      <c r="K977" t="s">
        <v>8198</v>
      </c>
      <c r="L977" t="s">
        <v>8199</v>
      </c>
      <c r="M977" t="s">
        <v>8200</v>
      </c>
      <c r="N977" t="s">
        <v>8201</v>
      </c>
      <c r="O977" t="s">
        <v>8202</v>
      </c>
      <c r="P977" t="s">
        <v>8203</v>
      </c>
    </row>
    <row r="978" spans="1:16" x14ac:dyDescent="0.35">
      <c r="A978" t="s">
        <v>8204</v>
      </c>
      <c r="B978" t="s">
        <v>8205</v>
      </c>
      <c r="C978" t="s">
        <v>4877</v>
      </c>
      <c r="D978">
        <v>398</v>
      </c>
      <c r="E978">
        <v>1949</v>
      </c>
      <c r="F978">
        <v>0.8</v>
      </c>
      <c r="G978">
        <v>4</v>
      </c>
      <c r="H978">
        <v>75</v>
      </c>
      <c r="I978" t="s">
        <v>8206</v>
      </c>
      <c r="J978" t="s">
        <v>8207</v>
      </c>
      <c r="K978" t="s">
        <v>8208</v>
      </c>
      <c r="L978" t="s">
        <v>8209</v>
      </c>
      <c r="M978" t="s">
        <v>8210</v>
      </c>
      <c r="N978" t="s">
        <v>8211</v>
      </c>
      <c r="O978" t="s">
        <v>8212</v>
      </c>
      <c r="P978" t="s">
        <v>8213</v>
      </c>
    </row>
    <row r="979" spans="1:16" x14ac:dyDescent="0.35">
      <c r="A979" t="s">
        <v>668</v>
      </c>
      <c r="B979" t="s">
        <v>669</v>
      </c>
      <c r="C979" t="s">
        <v>18</v>
      </c>
      <c r="D979">
        <v>349</v>
      </c>
      <c r="E979">
        <v>899</v>
      </c>
      <c r="F979">
        <v>0.61</v>
      </c>
      <c r="G979">
        <v>4.5</v>
      </c>
      <c r="H979">
        <v>149</v>
      </c>
      <c r="I979" t="s">
        <v>670</v>
      </c>
      <c r="J979" t="s">
        <v>671</v>
      </c>
      <c r="K979" t="s">
        <v>672</v>
      </c>
      <c r="L979" t="s">
        <v>673</v>
      </c>
      <c r="M979" t="s">
        <v>674</v>
      </c>
      <c r="N979" t="s">
        <v>8214</v>
      </c>
      <c r="O979" t="s">
        <v>8215</v>
      </c>
      <c r="P979" t="s">
        <v>8216</v>
      </c>
    </row>
    <row r="980" spans="1:16" x14ac:dyDescent="0.35">
      <c r="A980" t="s">
        <v>8217</v>
      </c>
      <c r="B980" t="s">
        <v>8218</v>
      </c>
      <c r="C980" t="s">
        <v>6920</v>
      </c>
      <c r="D980">
        <v>770</v>
      </c>
      <c r="E980">
        <v>1547</v>
      </c>
      <c r="F980">
        <v>0.5</v>
      </c>
      <c r="G980">
        <v>4.3</v>
      </c>
      <c r="H980">
        <v>2585</v>
      </c>
      <c r="I980" t="s">
        <v>8219</v>
      </c>
      <c r="J980" t="s">
        <v>8220</v>
      </c>
      <c r="K980" t="s">
        <v>8221</v>
      </c>
      <c r="L980" t="s">
        <v>8222</v>
      </c>
      <c r="M980" t="s">
        <v>8223</v>
      </c>
      <c r="N980" t="s">
        <v>8224</v>
      </c>
      <c r="O980" t="s">
        <v>8225</v>
      </c>
      <c r="P980" t="s">
        <v>8226</v>
      </c>
    </row>
    <row r="981" spans="1:16" x14ac:dyDescent="0.35">
      <c r="A981" t="s">
        <v>8227</v>
      </c>
      <c r="B981" t="s">
        <v>8228</v>
      </c>
      <c r="C981" t="s">
        <v>3489</v>
      </c>
      <c r="D981">
        <v>279</v>
      </c>
      <c r="E981">
        <v>1299</v>
      </c>
      <c r="F981">
        <v>0.79</v>
      </c>
      <c r="G981">
        <v>4</v>
      </c>
      <c r="H981">
        <v>5072</v>
      </c>
      <c r="I981" t="s">
        <v>8229</v>
      </c>
      <c r="J981" t="s">
        <v>8230</v>
      </c>
      <c r="K981" t="s">
        <v>8231</v>
      </c>
      <c r="L981" t="s">
        <v>8232</v>
      </c>
      <c r="M981" t="s">
        <v>8233</v>
      </c>
      <c r="N981" t="s">
        <v>8234</v>
      </c>
      <c r="O981" t="s">
        <v>8235</v>
      </c>
      <c r="P981" t="s">
        <v>8236</v>
      </c>
    </row>
    <row r="982" spans="1:16" x14ac:dyDescent="0.35">
      <c r="A982" t="s">
        <v>8237</v>
      </c>
      <c r="B982" t="s">
        <v>8238</v>
      </c>
      <c r="C982" t="s">
        <v>8239</v>
      </c>
      <c r="D982">
        <v>249</v>
      </c>
      <c r="E982">
        <v>599</v>
      </c>
      <c r="F982">
        <v>0.57999999999999996</v>
      </c>
      <c r="G982">
        <v>4.5</v>
      </c>
      <c r="H982">
        <v>5985</v>
      </c>
      <c r="I982" t="s">
        <v>8240</v>
      </c>
      <c r="J982" t="s">
        <v>8241</v>
      </c>
      <c r="K982" t="s">
        <v>8242</v>
      </c>
      <c r="L982" t="s">
        <v>8243</v>
      </c>
      <c r="M982" t="s">
        <v>8244</v>
      </c>
      <c r="N982" t="s">
        <v>8245</v>
      </c>
      <c r="O982" t="s">
        <v>8246</v>
      </c>
      <c r="P982" t="s">
        <v>8247</v>
      </c>
    </row>
    <row r="983" spans="1:16" x14ac:dyDescent="0.35">
      <c r="A983" t="s">
        <v>693</v>
      </c>
      <c r="B983" t="s">
        <v>694</v>
      </c>
      <c r="C983" t="s">
        <v>18</v>
      </c>
      <c r="D983">
        <v>115</v>
      </c>
      <c r="E983">
        <v>499</v>
      </c>
      <c r="F983">
        <v>0.77</v>
      </c>
      <c r="G983">
        <v>4</v>
      </c>
      <c r="H983">
        <v>7732</v>
      </c>
      <c r="I983" t="s">
        <v>695</v>
      </c>
      <c r="J983" t="s">
        <v>696</v>
      </c>
      <c r="K983" t="s">
        <v>697</v>
      </c>
      <c r="L983" t="s">
        <v>698</v>
      </c>
      <c r="M983" t="s">
        <v>699</v>
      </c>
      <c r="N983" t="s">
        <v>700</v>
      </c>
      <c r="O983" t="s">
        <v>701</v>
      </c>
      <c r="P983" t="s">
        <v>8248</v>
      </c>
    </row>
    <row r="984" spans="1:16" x14ac:dyDescent="0.35">
      <c r="A984" t="s">
        <v>8249</v>
      </c>
      <c r="B984" t="s">
        <v>8250</v>
      </c>
      <c r="C984" t="s">
        <v>8251</v>
      </c>
      <c r="D984">
        <v>230</v>
      </c>
      <c r="E984">
        <v>230</v>
      </c>
      <c r="F984">
        <v>0</v>
      </c>
      <c r="G984">
        <v>4.5</v>
      </c>
      <c r="H984">
        <v>9427</v>
      </c>
      <c r="I984" t="s">
        <v>8252</v>
      </c>
      <c r="J984" t="s">
        <v>8253</v>
      </c>
      <c r="K984" t="s">
        <v>8254</v>
      </c>
      <c r="L984" t="s">
        <v>8255</v>
      </c>
      <c r="M984" t="s">
        <v>8256</v>
      </c>
      <c r="N984" t="s">
        <v>8257</v>
      </c>
      <c r="O984" t="s">
        <v>8258</v>
      </c>
      <c r="P984" t="s">
        <v>8259</v>
      </c>
    </row>
    <row r="985" spans="1:16" x14ac:dyDescent="0.35">
      <c r="A985" t="s">
        <v>703</v>
      </c>
      <c r="B985" t="s">
        <v>704</v>
      </c>
      <c r="C985" t="s">
        <v>18</v>
      </c>
      <c r="D985">
        <v>399</v>
      </c>
      <c r="E985">
        <v>999</v>
      </c>
      <c r="F985">
        <v>0.6</v>
      </c>
      <c r="G985">
        <v>4.0999999999999996</v>
      </c>
      <c r="H985">
        <v>1780</v>
      </c>
      <c r="I985" t="s">
        <v>705</v>
      </c>
      <c r="J985" t="s">
        <v>706</v>
      </c>
      <c r="K985" t="s">
        <v>707</v>
      </c>
      <c r="L985" t="s">
        <v>708</v>
      </c>
      <c r="M985" t="s">
        <v>709</v>
      </c>
      <c r="N985" t="s">
        <v>710</v>
      </c>
      <c r="O985" t="s">
        <v>711</v>
      </c>
      <c r="P985" t="s">
        <v>8260</v>
      </c>
    </row>
    <row r="986" spans="1:16" x14ac:dyDescent="0.35">
      <c r="A986" t="s">
        <v>8261</v>
      </c>
      <c r="B986" t="s">
        <v>8262</v>
      </c>
      <c r="C986" t="s">
        <v>5339</v>
      </c>
      <c r="D986">
        <v>599</v>
      </c>
      <c r="E986">
        <v>700</v>
      </c>
      <c r="F986">
        <v>0.14000000000000001</v>
      </c>
      <c r="G986">
        <v>4.3</v>
      </c>
      <c r="H986">
        <v>2301</v>
      </c>
      <c r="I986" t="s">
        <v>8263</v>
      </c>
      <c r="J986" t="s">
        <v>8264</v>
      </c>
      <c r="K986" t="s">
        <v>8265</v>
      </c>
      <c r="L986" t="s">
        <v>8266</v>
      </c>
      <c r="M986" t="s">
        <v>8267</v>
      </c>
      <c r="N986" t="s">
        <v>8268</v>
      </c>
      <c r="O986" t="s">
        <v>8269</v>
      </c>
      <c r="P986" t="s">
        <v>8270</v>
      </c>
    </row>
    <row r="987" spans="1:16" x14ac:dyDescent="0.35">
      <c r="A987" t="s">
        <v>8271</v>
      </c>
      <c r="B987" t="s">
        <v>8272</v>
      </c>
      <c r="C987" t="s">
        <v>8273</v>
      </c>
      <c r="D987">
        <v>598</v>
      </c>
      <c r="E987">
        <v>1150</v>
      </c>
      <c r="F987">
        <v>0.48</v>
      </c>
      <c r="G987">
        <v>4.0999999999999996</v>
      </c>
      <c r="H987">
        <v>2535</v>
      </c>
      <c r="I987" t="s">
        <v>8274</v>
      </c>
      <c r="J987" t="s">
        <v>8275</v>
      </c>
      <c r="K987" t="s">
        <v>8276</v>
      </c>
      <c r="L987" t="s">
        <v>8277</v>
      </c>
      <c r="M987" t="s">
        <v>8278</v>
      </c>
      <c r="N987" t="s">
        <v>8279</v>
      </c>
      <c r="O987" t="s">
        <v>8280</v>
      </c>
      <c r="P987" t="s">
        <v>8281</v>
      </c>
    </row>
    <row r="988" spans="1:16" x14ac:dyDescent="0.35">
      <c r="A988" t="s">
        <v>8282</v>
      </c>
      <c r="B988" t="s">
        <v>8283</v>
      </c>
      <c r="C988" t="s">
        <v>6005</v>
      </c>
      <c r="D988">
        <v>399</v>
      </c>
      <c r="E988">
        <v>1499</v>
      </c>
      <c r="F988">
        <v>0.73</v>
      </c>
      <c r="G988">
        <v>4</v>
      </c>
      <c r="H988">
        <v>691</v>
      </c>
      <c r="I988" t="s">
        <v>8284</v>
      </c>
      <c r="J988" t="s">
        <v>8285</v>
      </c>
      <c r="K988" t="s">
        <v>8286</v>
      </c>
      <c r="L988" t="s">
        <v>8287</v>
      </c>
      <c r="M988" t="s">
        <v>8288</v>
      </c>
      <c r="N988" t="s">
        <v>8289</v>
      </c>
      <c r="O988" t="s">
        <v>8290</v>
      </c>
      <c r="P988" t="s">
        <v>8291</v>
      </c>
    </row>
    <row r="989" spans="1:16" x14ac:dyDescent="0.35">
      <c r="A989" t="s">
        <v>8292</v>
      </c>
      <c r="B989" t="s">
        <v>8293</v>
      </c>
      <c r="C989" t="s">
        <v>4877</v>
      </c>
      <c r="D989">
        <v>499</v>
      </c>
      <c r="E989">
        <v>1299</v>
      </c>
      <c r="F989">
        <v>0.62</v>
      </c>
      <c r="G989">
        <v>4.0999999999999996</v>
      </c>
      <c r="H989">
        <v>2740</v>
      </c>
      <c r="I989" t="s">
        <v>8294</v>
      </c>
      <c r="J989" t="s">
        <v>8295</v>
      </c>
      <c r="K989" t="s">
        <v>8296</v>
      </c>
      <c r="L989" t="s">
        <v>8297</v>
      </c>
      <c r="M989" t="s">
        <v>8298</v>
      </c>
      <c r="N989" t="s">
        <v>8299</v>
      </c>
      <c r="O989" t="s">
        <v>8300</v>
      </c>
      <c r="P989" t="s">
        <v>8301</v>
      </c>
    </row>
    <row r="990" spans="1:16" x14ac:dyDescent="0.35">
      <c r="A990" t="s">
        <v>713</v>
      </c>
      <c r="B990" t="s">
        <v>714</v>
      </c>
      <c r="C990" t="s">
        <v>18</v>
      </c>
      <c r="D990">
        <v>199</v>
      </c>
      <c r="E990">
        <v>499</v>
      </c>
      <c r="F990">
        <v>0.6</v>
      </c>
      <c r="G990">
        <v>4.0999999999999996</v>
      </c>
      <c r="H990">
        <v>602</v>
      </c>
      <c r="I990" t="s">
        <v>715</v>
      </c>
      <c r="J990" t="s">
        <v>716</v>
      </c>
      <c r="K990" t="s">
        <v>717</v>
      </c>
      <c r="L990" t="s">
        <v>718</v>
      </c>
      <c r="M990" t="s">
        <v>719</v>
      </c>
      <c r="N990" t="s">
        <v>720</v>
      </c>
      <c r="O990" t="s">
        <v>8302</v>
      </c>
      <c r="P990" t="s">
        <v>8303</v>
      </c>
    </row>
    <row r="991" spans="1:16" x14ac:dyDescent="0.35">
      <c r="A991" t="s">
        <v>8304</v>
      </c>
      <c r="B991" t="s">
        <v>8305</v>
      </c>
      <c r="C991" t="s">
        <v>4845</v>
      </c>
      <c r="D991">
        <v>579</v>
      </c>
      <c r="E991">
        <v>1090</v>
      </c>
      <c r="F991">
        <v>0.47</v>
      </c>
      <c r="G991">
        <v>4.4000000000000004</v>
      </c>
      <c r="H991">
        <v>3482</v>
      </c>
      <c r="I991" t="s">
        <v>8306</v>
      </c>
      <c r="J991" t="s">
        <v>8307</v>
      </c>
      <c r="K991" t="s">
        <v>8308</v>
      </c>
      <c r="L991" t="s">
        <v>8309</v>
      </c>
      <c r="M991" t="s">
        <v>8310</v>
      </c>
      <c r="N991" t="s">
        <v>8311</v>
      </c>
      <c r="O991" t="s">
        <v>8312</v>
      </c>
      <c r="P991" t="s">
        <v>8313</v>
      </c>
    </row>
    <row r="992" spans="1:16" x14ac:dyDescent="0.35">
      <c r="A992" t="s">
        <v>723</v>
      </c>
      <c r="B992" t="s">
        <v>724</v>
      </c>
      <c r="C992" t="s">
        <v>18</v>
      </c>
      <c r="D992">
        <v>179</v>
      </c>
      <c r="E992">
        <v>399</v>
      </c>
      <c r="F992">
        <v>0.55000000000000004</v>
      </c>
      <c r="G992">
        <v>4</v>
      </c>
      <c r="H992">
        <v>1423</v>
      </c>
      <c r="I992" t="s">
        <v>725</v>
      </c>
      <c r="J992" t="s">
        <v>726</v>
      </c>
      <c r="K992" t="s">
        <v>727</v>
      </c>
      <c r="L992" t="s">
        <v>728</v>
      </c>
      <c r="M992" t="s">
        <v>729</v>
      </c>
      <c r="N992" t="s">
        <v>730</v>
      </c>
      <c r="O992" t="s">
        <v>8314</v>
      </c>
      <c r="P992" t="s">
        <v>8315</v>
      </c>
    </row>
    <row r="993" spans="1:16" x14ac:dyDescent="0.35">
      <c r="A993" t="s">
        <v>8316</v>
      </c>
      <c r="B993" t="s">
        <v>8317</v>
      </c>
      <c r="C993" t="s">
        <v>8318</v>
      </c>
      <c r="D993">
        <v>90</v>
      </c>
      <c r="E993">
        <v>100</v>
      </c>
      <c r="F993">
        <v>0.1</v>
      </c>
      <c r="G993">
        <v>4.0999999999999996</v>
      </c>
      <c r="H993">
        <v>6199</v>
      </c>
      <c r="I993" t="s">
        <v>8319</v>
      </c>
      <c r="J993" t="s">
        <v>8320</v>
      </c>
      <c r="K993" t="s">
        <v>8321</v>
      </c>
      <c r="L993" t="s">
        <v>8322</v>
      </c>
      <c r="M993" t="s">
        <v>8323</v>
      </c>
      <c r="N993" t="s">
        <v>8324</v>
      </c>
      <c r="O993" t="s">
        <v>8325</v>
      </c>
      <c r="P993" t="s">
        <v>8326</v>
      </c>
    </row>
    <row r="994" spans="1:16" x14ac:dyDescent="0.35">
      <c r="A994" t="s">
        <v>8327</v>
      </c>
      <c r="B994" t="s">
        <v>8328</v>
      </c>
      <c r="C994" t="s">
        <v>4877</v>
      </c>
      <c r="D994">
        <v>899</v>
      </c>
      <c r="E994">
        <v>1999</v>
      </c>
      <c r="F994">
        <v>0.55000000000000004</v>
      </c>
      <c r="G994">
        <v>4.4000000000000004</v>
      </c>
      <c r="H994">
        <v>1667</v>
      </c>
      <c r="I994" t="s">
        <v>8329</v>
      </c>
      <c r="J994" t="s">
        <v>8330</v>
      </c>
      <c r="K994" t="s">
        <v>8331</v>
      </c>
      <c r="L994" t="s">
        <v>8332</v>
      </c>
      <c r="M994" t="s">
        <v>8333</v>
      </c>
      <c r="N994" t="s">
        <v>8334</v>
      </c>
      <c r="O994" t="s">
        <v>8335</v>
      </c>
      <c r="P994" t="s">
        <v>8336</v>
      </c>
    </row>
    <row r="995" spans="1:16" x14ac:dyDescent="0.35">
      <c r="A995" t="s">
        <v>8337</v>
      </c>
      <c r="B995" t="s">
        <v>8338</v>
      </c>
      <c r="C995" t="s">
        <v>7597</v>
      </c>
      <c r="D995">
        <v>1149</v>
      </c>
      <c r="E995">
        <v>1800</v>
      </c>
      <c r="F995">
        <v>0.36</v>
      </c>
      <c r="G995">
        <v>4.3</v>
      </c>
      <c r="H995">
        <v>4723</v>
      </c>
      <c r="I995" t="s">
        <v>8339</v>
      </c>
      <c r="J995" t="s">
        <v>8340</v>
      </c>
      <c r="K995" t="s">
        <v>8341</v>
      </c>
      <c r="L995" t="s">
        <v>8342</v>
      </c>
      <c r="M995" t="s">
        <v>8343</v>
      </c>
      <c r="N995" t="s">
        <v>8344</v>
      </c>
      <c r="O995" t="s">
        <v>8345</v>
      </c>
      <c r="P995" t="s">
        <v>8346</v>
      </c>
    </row>
    <row r="996" spans="1:16" x14ac:dyDescent="0.35">
      <c r="A996" t="s">
        <v>8347</v>
      </c>
      <c r="B996" t="s">
        <v>8348</v>
      </c>
      <c r="C996" t="s">
        <v>6210</v>
      </c>
      <c r="D996">
        <v>249</v>
      </c>
      <c r="E996">
        <v>499</v>
      </c>
      <c r="F996">
        <v>0.5</v>
      </c>
      <c r="G996">
        <v>4.2</v>
      </c>
      <c r="H996">
        <v>22860</v>
      </c>
      <c r="I996" t="s">
        <v>8349</v>
      </c>
      <c r="J996" t="s">
        <v>8350</v>
      </c>
      <c r="K996" t="s">
        <v>8351</v>
      </c>
      <c r="L996" t="s">
        <v>8352</v>
      </c>
      <c r="M996" t="s">
        <v>8353</v>
      </c>
      <c r="N996" t="s">
        <v>8354</v>
      </c>
      <c r="O996" t="s">
        <v>8355</v>
      </c>
      <c r="P996" t="s">
        <v>8356</v>
      </c>
    </row>
    <row r="997" spans="1:16" x14ac:dyDescent="0.35">
      <c r="A997" t="s">
        <v>8357</v>
      </c>
      <c r="B997" t="s">
        <v>8358</v>
      </c>
      <c r="C997" t="s">
        <v>5838</v>
      </c>
      <c r="D997">
        <v>39</v>
      </c>
      <c r="E997">
        <v>39</v>
      </c>
      <c r="F997">
        <v>0</v>
      </c>
      <c r="G997">
        <v>3.6</v>
      </c>
      <c r="H997">
        <v>13572</v>
      </c>
      <c r="I997" t="s">
        <v>8175</v>
      </c>
      <c r="J997" t="s">
        <v>8359</v>
      </c>
      <c r="K997" t="s">
        <v>8360</v>
      </c>
      <c r="L997" t="s">
        <v>8361</v>
      </c>
      <c r="M997" t="s">
        <v>8362</v>
      </c>
      <c r="N997" t="s">
        <v>8363</v>
      </c>
      <c r="O997" t="s">
        <v>8364</v>
      </c>
      <c r="P997" t="s">
        <v>8365</v>
      </c>
    </row>
    <row r="998" spans="1:16" x14ac:dyDescent="0.35">
      <c r="A998" t="s">
        <v>8366</v>
      </c>
      <c r="B998" t="s">
        <v>8367</v>
      </c>
      <c r="C998" t="s">
        <v>5225</v>
      </c>
      <c r="D998">
        <v>1599</v>
      </c>
      <c r="E998">
        <v>3599</v>
      </c>
      <c r="F998">
        <v>0.56000000000000005</v>
      </c>
      <c r="G998">
        <v>4.2</v>
      </c>
      <c r="H998">
        <v>16182</v>
      </c>
      <c r="I998" t="s">
        <v>8368</v>
      </c>
      <c r="J998" t="s">
        <v>8369</v>
      </c>
      <c r="K998" t="s">
        <v>8370</v>
      </c>
      <c r="L998" t="s">
        <v>8371</v>
      </c>
      <c r="M998" t="s">
        <v>8372</v>
      </c>
      <c r="N998" t="s">
        <v>8373</v>
      </c>
      <c r="O998" t="s">
        <v>8374</v>
      </c>
      <c r="P998" t="s">
        <v>8375</v>
      </c>
    </row>
    <row r="999" spans="1:16" x14ac:dyDescent="0.35">
      <c r="A999" t="s">
        <v>8376</v>
      </c>
      <c r="B999" t="s">
        <v>8377</v>
      </c>
      <c r="C999" t="s">
        <v>5521</v>
      </c>
      <c r="D999">
        <v>1199</v>
      </c>
      <c r="E999">
        <v>3990</v>
      </c>
      <c r="F999">
        <v>0.7</v>
      </c>
      <c r="G999">
        <v>4.2</v>
      </c>
      <c r="H999">
        <v>2908</v>
      </c>
      <c r="I999" t="s">
        <v>8378</v>
      </c>
      <c r="J999" t="s">
        <v>8379</v>
      </c>
      <c r="K999" t="s">
        <v>8380</v>
      </c>
      <c r="L999" t="s">
        <v>8381</v>
      </c>
      <c r="M999" t="s">
        <v>8382</v>
      </c>
      <c r="N999" t="s">
        <v>8383</v>
      </c>
      <c r="O999" t="s">
        <v>8384</v>
      </c>
      <c r="P999" t="s">
        <v>8385</v>
      </c>
    </row>
    <row r="1000" spans="1:16" x14ac:dyDescent="0.35">
      <c r="A1000" t="s">
        <v>743</v>
      </c>
      <c r="B1000" t="s">
        <v>744</v>
      </c>
      <c r="C1000" t="s">
        <v>18</v>
      </c>
      <c r="D1000">
        <v>209</v>
      </c>
      <c r="E1000">
        <v>499</v>
      </c>
      <c r="F1000">
        <v>0.57999999999999996</v>
      </c>
      <c r="G1000">
        <v>3.9</v>
      </c>
      <c r="H1000">
        <v>536</v>
      </c>
      <c r="I1000" t="s">
        <v>745</v>
      </c>
      <c r="J1000" t="s">
        <v>746</v>
      </c>
      <c r="K1000" t="s">
        <v>747</v>
      </c>
      <c r="L1000" t="s">
        <v>748</v>
      </c>
      <c r="M1000" t="s">
        <v>749</v>
      </c>
      <c r="N1000" t="s">
        <v>750</v>
      </c>
      <c r="O1000" t="s">
        <v>751</v>
      </c>
      <c r="P1000" t="s">
        <v>8386</v>
      </c>
    </row>
    <row r="1001" spans="1:16" x14ac:dyDescent="0.35">
      <c r="A1001" t="s">
        <v>8387</v>
      </c>
      <c r="B1001" t="s">
        <v>8388</v>
      </c>
      <c r="C1001" t="s">
        <v>4845</v>
      </c>
      <c r="D1001">
        <v>1099</v>
      </c>
      <c r="E1001">
        <v>1499</v>
      </c>
      <c r="F1001">
        <v>0.27</v>
      </c>
      <c r="G1001">
        <v>4.2</v>
      </c>
      <c r="H1001">
        <v>2375</v>
      </c>
      <c r="I1001" t="s">
        <v>8389</v>
      </c>
      <c r="J1001" t="s">
        <v>8390</v>
      </c>
      <c r="K1001" t="s">
        <v>8391</v>
      </c>
      <c r="L1001" t="s">
        <v>8392</v>
      </c>
      <c r="M1001" t="s">
        <v>8393</v>
      </c>
      <c r="N1001" t="s">
        <v>8394</v>
      </c>
      <c r="O1001" t="s">
        <v>8395</v>
      </c>
      <c r="P1001" t="s">
        <v>8396</v>
      </c>
    </row>
    <row r="1002" spans="1:16" x14ac:dyDescent="0.35">
      <c r="A1002" t="s">
        <v>8397</v>
      </c>
      <c r="B1002" t="s">
        <v>8398</v>
      </c>
      <c r="C1002" t="s">
        <v>6283</v>
      </c>
      <c r="D1002">
        <v>120</v>
      </c>
      <c r="E1002">
        <v>120</v>
      </c>
      <c r="F1002">
        <v>0</v>
      </c>
      <c r="G1002">
        <v>4.5</v>
      </c>
      <c r="H1002">
        <v>4951</v>
      </c>
      <c r="I1002" t="s">
        <v>8399</v>
      </c>
      <c r="J1002" t="s">
        <v>8400</v>
      </c>
      <c r="K1002" t="s">
        <v>8401</v>
      </c>
      <c r="L1002" t="s">
        <v>8402</v>
      </c>
      <c r="M1002" t="s">
        <v>8403</v>
      </c>
      <c r="N1002" t="s">
        <v>8404</v>
      </c>
      <c r="O1002" t="s">
        <v>8405</v>
      </c>
      <c r="P1002" t="s">
        <v>8406</v>
      </c>
    </row>
    <row r="1003" spans="1:16" x14ac:dyDescent="0.35">
      <c r="A1003" t="s">
        <v>8407</v>
      </c>
      <c r="B1003" t="s">
        <v>8408</v>
      </c>
      <c r="C1003" t="s">
        <v>7597</v>
      </c>
      <c r="D1003">
        <v>1519</v>
      </c>
      <c r="E1003">
        <v>3499</v>
      </c>
      <c r="F1003">
        <v>0.56999999999999995</v>
      </c>
      <c r="G1003">
        <v>4.3</v>
      </c>
      <c r="H1003">
        <v>408</v>
      </c>
      <c r="I1003" t="s">
        <v>8409</v>
      </c>
      <c r="J1003" t="s">
        <v>8410</v>
      </c>
      <c r="K1003" t="s">
        <v>8411</v>
      </c>
      <c r="L1003" t="s">
        <v>8412</v>
      </c>
      <c r="M1003" t="s">
        <v>8413</v>
      </c>
      <c r="N1003" t="s">
        <v>8414</v>
      </c>
      <c r="O1003" t="s">
        <v>8415</v>
      </c>
      <c r="P1003" t="s">
        <v>8416</v>
      </c>
    </row>
    <row r="1004" spans="1:16" x14ac:dyDescent="0.35">
      <c r="A1004" t="s">
        <v>8417</v>
      </c>
      <c r="B1004" t="s">
        <v>8418</v>
      </c>
      <c r="C1004" t="s">
        <v>8318</v>
      </c>
      <c r="D1004">
        <v>420</v>
      </c>
      <c r="E1004">
        <v>420</v>
      </c>
      <c r="F1004">
        <v>0</v>
      </c>
      <c r="G1004">
        <v>4.2</v>
      </c>
      <c r="H1004">
        <v>1926</v>
      </c>
      <c r="I1004" t="s">
        <v>8419</v>
      </c>
      <c r="J1004" t="s">
        <v>8420</v>
      </c>
      <c r="K1004" t="s">
        <v>8421</v>
      </c>
      <c r="L1004" t="s">
        <v>8422</v>
      </c>
      <c r="M1004" t="s">
        <v>8423</v>
      </c>
      <c r="N1004" t="s">
        <v>8424</v>
      </c>
      <c r="O1004" t="s">
        <v>8425</v>
      </c>
      <c r="P1004" t="s">
        <v>8426</v>
      </c>
    </row>
    <row r="1005" spans="1:16" x14ac:dyDescent="0.35">
      <c r="A1005" t="s">
        <v>8427</v>
      </c>
      <c r="B1005" t="s">
        <v>8428</v>
      </c>
      <c r="C1005" t="s">
        <v>8429</v>
      </c>
      <c r="D1005">
        <v>225</v>
      </c>
      <c r="E1005">
        <v>225</v>
      </c>
      <c r="F1005">
        <v>0</v>
      </c>
      <c r="G1005">
        <v>4.0999999999999996</v>
      </c>
      <c r="H1005">
        <v>4798</v>
      </c>
      <c r="I1005" t="s">
        <v>8430</v>
      </c>
      <c r="J1005" t="s">
        <v>8431</v>
      </c>
      <c r="K1005" t="s">
        <v>8432</v>
      </c>
      <c r="L1005" t="s">
        <v>8433</v>
      </c>
      <c r="M1005" t="s">
        <v>8434</v>
      </c>
      <c r="N1005" t="s">
        <v>8435</v>
      </c>
      <c r="O1005" t="s">
        <v>8436</v>
      </c>
      <c r="P1005" t="s">
        <v>8437</v>
      </c>
    </row>
    <row r="1006" spans="1:16" x14ac:dyDescent="0.35">
      <c r="A1006" t="s">
        <v>8438</v>
      </c>
      <c r="B1006" t="s">
        <v>8439</v>
      </c>
      <c r="C1006" t="s">
        <v>8440</v>
      </c>
      <c r="D1006">
        <v>199</v>
      </c>
      <c r="E1006">
        <v>799</v>
      </c>
      <c r="F1006">
        <v>0.75</v>
      </c>
      <c r="G1006">
        <v>4.0999999999999996</v>
      </c>
      <c r="H1006">
        <v>7333</v>
      </c>
      <c r="I1006" t="s">
        <v>8441</v>
      </c>
      <c r="J1006" t="s">
        <v>8442</v>
      </c>
      <c r="K1006" t="s">
        <v>8443</v>
      </c>
      <c r="L1006" t="s">
        <v>8444</v>
      </c>
      <c r="M1006" t="s">
        <v>8445</v>
      </c>
      <c r="N1006" t="s">
        <v>8446</v>
      </c>
      <c r="O1006" t="s">
        <v>8447</v>
      </c>
      <c r="P1006" t="s">
        <v>8448</v>
      </c>
    </row>
    <row r="1007" spans="1:16" x14ac:dyDescent="0.35">
      <c r="A1007" t="s">
        <v>4700</v>
      </c>
      <c r="B1007" t="s">
        <v>4701</v>
      </c>
      <c r="C1007" t="s">
        <v>3426</v>
      </c>
      <c r="D1007">
        <v>1799</v>
      </c>
      <c r="E1007">
        <v>3999</v>
      </c>
      <c r="F1007">
        <v>0.55000000000000004</v>
      </c>
      <c r="G1007">
        <v>4.5999999999999996</v>
      </c>
      <c r="H1007">
        <v>245</v>
      </c>
      <c r="I1007" t="s">
        <v>4702</v>
      </c>
      <c r="J1007" t="s">
        <v>4703</v>
      </c>
      <c r="K1007" t="s">
        <v>4704</v>
      </c>
      <c r="L1007" t="s">
        <v>4705</v>
      </c>
      <c r="M1007" t="s">
        <v>4706</v>
      </c>
      <c r="N1007" t="s">
        <v>4707</v>
      </c>
      <c r="O1007" t="s">
        <v>8449</v>
      </c>
      <c r="P1007" t="s">
        <v>8450</v>
      </c>
    </row>
    <row r="1008" spans="1:16" x14ac:dyDescent="0.35">
      <c r="A1008" t="s">
        <v>8451</v>
      </c>
      <c r="B1008" t="s">
        <v>8452</v>
      </c>
      <c r="C1008" t="s">
        <v>7719</v>
      </c>
      <c r="D1008">
        <v>8349</v>
      </c>
      <c r="E1008">
        <v>9625</v>
      </c>
      <c r="F1008">
        <v>0.13</v>
      </c>
      <c r="G1008">
        <v>3.8</v>
      </c>
      <c r="H1008">
        <v>3652</v>
      </c>
      <c r="I1008" t="s">
        <v>8453</v>
      </c>
      <c r="J1008" t="s">
        <v>8454</v>
      </c>
      <c r="K1008" t="s">
        <v>8455</v>
      </c>
      <c r="L1008" t="s">
        <v>8456</v>
      </c>
      <c r="M1008" t="s">
        <v>8457</v>
      </c>
      <c r="N1008" t="s">
        <v>8458</v>
      </c>
      <c r="O1008" t="s">
        <v>8459</v>
      </c>
      <c r="P1008" t="s">
        <v>8460</v>
      </c>
    </row>
    <row r="1009" spans="1:16" x14ac:dyDescent="0.35">
      <c r="A1009" t="s">
        <v>8461</v>
      </c>
      <c r="B1009" t="s">
        <v>8462</v>
      </c>
      <c r="C1009" t="s">
        <v>6744</v>
      </c>
      <c r="D1009">
        <v>3307</v>
      </c>
      <c r="E1009">
        <v>6100</v>
      </c>
      <c r="F1009">
        <v>0.46</v>
      </c>
      <c r="G1009">
        <v>4.3</v>
      </c>
      <c r="H1009">
        <v>2515</v>
      </c>
      <c r="I1009" t="s">
        <v>8463</v>
      </c>
      <c r="J1009" t="s">
        <v>8464</v>
      </c>
      <c r="K1009" t="s">
        <v>8465</v>
      </c>
      <c r="L1009" t="s">
        <v>8466</v>
      </c>
      <c r="M1009" t="s">
        <v>8467</v>
      </c>
      <c r="N1009" t="s">
        <v>8468</v>
      </c>
      <c r="O1009" t="s">
        <v>8469</v>
      </c>
      <c r="P1009" t="s">
        <v>8470</v>
      </c>
    </row>
    <row r="1010" spans="1:16" x14ac:dyDescent="0.35">
      <c r="A1010" t="s">
        <v>795</v>
      </c>
      <c r="B1010" t="s">
        <v>796</v>
      </c>
      <c r="C1010" t="s">
        <v>18</v>
      </c>
      <c r="D1010">
        <v>325</v>
      </c>
      <c r="E1010">
        <v>1299</v>
      </c>
      <c r="F1010">
        <v>0.75</v>
      </c>
      <c r="G1010">
        <v>4.2</v>
      </c>
      <c r="H1010">
        <v>10576</v>
      </c>
      <c r="I1010" t="s">
        <v>797</v>
      </c>
      <c r="J1010" t="s">
        <v>798</v>
      </c>
      <c r="K1010" t="s">
        <v>799</v>
      </c>
      <c r="L1010" t="s">
        <v>800</v>
      </c>
      <c r="M1010" t="s">
        <v>801</v>
      </c>
      <c r="N1010" t="s">
        <v>802</v>
      </c>
      <c r="O1010" t="s">
        <v>8471</v>
      </c>
      <c r="P1010" t="s">
        <v>8472</v>
      </c>
    </row>
    <row r="1011" spans="1:16" x14ac:dyDescent="0.35">
      <c r="A1011" t="s">
        <v>8473</v>
      </c>
      <c r="B1011" t="s">
        <v>8474</v>
      </c>
      <c r="C1011" t="s">
        <v>4834</v>
      </c>
      <c r="D1011">
        <v>449</v>
      </c>
      <c r="E1011">
        <v>1300</v>
      </c>
      <c r="F1011">
        <v>0.65</v>
      </c>
      <c r="G1011">
        <v>4.2</v>
      </c>
      <c r="H1011">
        <v>4959</v>
      </c>
      <c r="I1011" t="s">
        <v>8475</v>
      </c>
      <c r="J1011" t="s">
        <v>8476</v>
      </c>
      <c r="K1011" t="s">
        <v>8477</v>
      </c>
      <c r="L1011" t="s">
        <v>8478</v>
      </c>
      <c r="M1011" t="s">
        <v>8479</v>
      </c>
      <c r="N1011" t="s">
        <v>8480</v>
      </c>
      <c r="O1011" t="s">
        <v>8481</v>
      </c>
      <c r="P1011" t="s">
        <v>8482</v>
      </c>
    </row>
    <row r="1012" spans="1:16" x14ac:dyDescent="0.35">
      <c r="A1012" t="s">
        <v>8483</v>
      </c>
      <c r="B1012" t="s">
        <v>8484</v>
      </c>
      <c r="C1012" t="s">
        <v>5048</v>
      </c>
      <c r="D1012">
        <v>380</v>
      </c>
      <c r="E1012">
        <v>400</v>
      </c>
      <c r="F1012">
        <v>0.05</v>
      </c>
      <c r="G1012">
        <v>4.4000000000000004</v>
      </c>
      <c r="H1012">
        <v>2111</v>
      </c>
      <c r="I1012" t="s">
        <v>8485</v>
      </c>
      <c r="J1012" t="s">
        <v>8486</v>
      </c>
      <c r="K1012" t="s">
        <v>8487</v>
      </c>
      <c r="L1012" t="s">
        <v>8488</v>
      </c>
      <c r="M1012" t="s">
        <v>8489</v>
      </c>
      <c r="N1012" t="s">
        <v>8490</v>
      </c>
      <c r="O1012" t="s">
        <v>8491</v>
      </c>
      <c r="P1012" t="s">
        <v>8492</v>
      </c>
    </row>
    <row r="1013" spans="1:16" x14ac:dyDescent="0.35">
      <c r="A1013" t="s">
        <v>8493</v>
      </c>
      <c r="B1013" t="s">
        <v>8494</v>
      </c>
      <c r="C1013" t="s">
        <v>4856</v>
      </c>
      <c r="D1013">
        <v>499</v>
      </c>
      <c r="E1013">
        <v>1399</v>
      </c>
      <c r="F1013">
        <v>0.64</v>
      </c>
      <c r="G1013">
        <v>3.9</v>
      </c>
      <c r="H1013">
        <v>1462</v>
      </c>
      <c r="I1013" t="s">
        <v>8495</v>
      </c>
      <c r="J1013" t="s">
        <v>8496</v>
      </c>
      <c r="K1013" t="s">
        <v>8497</v>
      </c>
      <c r="L1013" t="s">
        <v>8498</v>
      </c>
      <c r="M1013" t="s">
        <v>8499</v>
      </c>
      <c r="N1013" t="s">
        <v>8500</v>
      </c>
      <c r="O1013" t="s">
        <v>8501</v>
      </c>
      <c r="P1013" t="s">
        <v>8502</v>
      </c>
    </row>
    <row r="1014" spans="1:16" x14ac:dyDescent="0.35">
      <c r="A1014" t="s">
        <v>8503</v>
      </c>
      <c r="B1014" t="s">
        <v>8504</v>
      </c>
      <c r="C1014" t="s">
        <v>8505</v>
      </c>
      <c r="D1014">
        <v>37247</v>
      </c>
      <c r="E1014">
        <v>59890</v>
      </c>
      <c r="F1014">
        <v>0.38</v>
      </c>
      <c r="G1014">
        <v>4</v>
      </c>
      <c r="H1014">
        <v>323</v>
      </c>
      <c r="I1014" t="s">
        <v>8506</v>
      </c>
      <c r="J1014" t="s">
        <v>8507</v>
      </c>
      <c r="K1014" t="s">
        <v>8508</v>
      </c>
      <c r="L1014" t="s">
        <v>8509</v>
      </c>
      <c r="M1014" t="s">
        <v>8510</v>
      </c>
      <c r="N1014" t="s">
        <v>8511</v>
      </c>
      <c r="O1014" t="s">
        <v>8512</v>
      </c>
      <c r="P1014" t="s">
        <v>8513</v>
      </c>
    </row>
    <row r="1015" spans="1:16" x14ac:dyDescent="0.35">
      <c r="A1015" t="s">
        <v>8514</v>
      </c>
      <c r="B1015" t="s">
        <v>8515</v>
      </c>
      <c r="C1015" t="s">
        <v>4423</v>
      </c>
      <c r="D1015">
        <v>849</v>
      </c>
      <c r="E1015">
        <v>2490</v>
      </c>
      <c r="F1015">
        <v>0.66</v>
      </c>
      <c r="G1015">
        <v>4.2</v>
      </c>
      <c r="H1015">
        <v>91188</v>
      </c>
      <c r="I1015" t="s">
        <v>8516</v>
      </c>
      <c r="J1015" t="s">
        <v>8517</v>
      </c>
      <c r="K1015" t="s">
        <v>8518</v>
      </c>
      <c r="L1015" t="s">
        <v>8519</v>
      </c>
      <c r="M1015" t="s">
        <v>8520</v>
      </c>
      <c r="N1015" t="s">
        <v>8521</v>
      </c>
      <c r="O1015" t="s">
        <v>8522</v>
      </c>
      <c r="P1015" t="s">
        <v>8523</v>
      </c>
    </row>
    <row r="1016" spans="1:16" x14ac:dyDescent="0.35">
      <c r="A1016" t="s">
        <v>8524</v>
      </c>
      <c r="B1016" t="s">
        <v>8525</v>
      </c>
      <c r="C1016" t="s">
        <v>6199</v>
      </c>
      <c r="D1016">
        <v>799</v>
      </c>
      <c r="E1016">
        <v>1999</v>
      </c>
      <c r="F1016">
        <v>0.6</v>
      </c>
      <c r="G1016">
        <v>3.7</v>
      </c>
      <c r="H1016">
        <v>418</v>
      </c>
      <c r="I1016" t="s">
        <v>8526</v>
      </c>
      <c r="J1016" t="s">
        <v>8527</v>
      </c>
      <c r="K1016" t="s">
        <v>8528</v>
      </c>
      <c r="L1016" t="s">
        <v>8529</v>
      </c>
      <c r="M1016" t="s">
        <v>8530</v>
      </c>
      <c r="N1016" t="s">
        <v>8531</v>
      </c>
      <c r="O1016" t="s">
        <v>8532</v>
      </c>
      <c r="P1016" t="s">
        <v>8533</v>
      </c>
    </row>
    <row r="1017" spans="1:16" x14ac:dyDescent="0.35">
      <c r="A1017" t="s">
        <v>4804</v>
      </c>
      <c r="B1017" t="s">
        <v>4805</v>
      </c>
      <c r="C1017" t="s">
        <v>3863</v>
      </c>
      <c r="D1017">
        <v>2599</v>
      </c>
      <c r="E1017">
        <v>6999</v>
      </c>
      <c r="F1017">
        <v>0.63</v>
      </c>
      <c r="G1017">
        <v>4.5</v>
      </c>
      <c r="H1017">
        <v>1526</v>
      </c>
      <c r="I1017" t="s">
        <v>4806</v>
      </c>
      <c r="J1017" t="s">
        <v>4807</v>
      </c>
      <c r="K1017" t="s">
        <v>4808</v>
      </c>
      <c r="L1017" t="s">
        <v>4809</v>
      </c>
      <c r="M1017" t="s">
        <v>4810</v>
      </c>
      <c r="N1017" t="s">
        <v>4811</v>
      </c>
      <c r="O1017" t="s">
        <v>8534</v>
      </c>
      <c r="P1017" t="s">
        <v>8535</v>
      </c>
    </row>
    <row r="1018" spans="1:16" x14ac:dyDescent="0.35">
      <c r="A1018" t="s">
        <v>820</v>
      </c>
      <c r="B1018" t="s">
        <v>821</v>
      </c>
      <c r="C1018" t="s">
        <v>18</v>
      </c>
      <c r="D1018">
        <v>199</v>
      </c>
      <c r="E1018">
        <v>999</v>
      </c>
      <c r="F1018">
        <v>0.8</v>
      </c>
      <c r="G1018">
        <v>4.5</v>
      </c>
      <c r="H1018">
        <v>127</v>
      </c>
      <c r="I1018" t="s">
        <v>822</v>
      </c>
      <c r="J1018" t="s">
        <v>823</v>
      </c>
      <c r="K1018" t="s">
        <v>824</v>
      </c>
      <c r="L1018" t="s">
        <v>825</v>
      </c>
      <c r="M1018" t="s">
        <v>826</v>
      </c>
      <c r="N1018" t="s">
        <v>827</v>
      </c>
      <c r="O1018" t="s">
        <v>828</v>
      </c>
      <c r="P1018" t="s">
        <v>8536</v>
      </c>
    </row>
    <row r="1019" spans="1:16" x14ac:dyDescent="0.35">
      <c r="A1019" t="s">
        <v>835</v>
      </c>
      <c r="B1019" t="s">
        <v>836</v>
      </c>
      <c r="C1019" t="s">
        <v>99</v>
      </c>
      <c r="D1019">
        <v>269</v>
      </c>
      <c r="E1019">
        <v>800</v>
      </c>
      <c r="F1019">
        <v>0.66</v>
      </c>
      <c r="G1019">
        <v>3.6</v>
      </c>
      <c r="H1019">
        <v>10134</v>
      </c>
      <c r="I1019" t="s">
        <v>837</v>
      </c>
      <c r="J1019" t="s">
        <v>838</v>
      </c>
      <c r="K1019" t="s">
        <v>839</v>
      </c>
      <c r="L1019" t="s">
        <v>840</v>
      </c>
      <c r="M1019" t="s">
        <v>841</v>
      </c>
      <c r="N1019" t="s">
        <v>842</v>
      </c>
      <c r="O1019" t="s">
        <v>8537</v>
      </c>
      <c r="P1019" t="s">
        <v>8538</v>
      </c>
    </row>
    <row r="1020" spans="1:16" x14ac:dyDescent="0.35">
      <c r="A1020" t="s">
        <v>8539</v>
      </c>
      <c r="B1020" t="s">
        <v>8540</v>
      </c>
      <c r="C1020" t="s">
        <v>5838</v>
      </c>
      <c r="D1020">
        <v>298</v>
      </c>
      <c r="E1020">
        <v>999</v>
      </c>
      <c r="F1020">
        <v>0.7</v>
      </c>
      <c r="G1020">
        <v>4.3</v>
      </c>
      <c r="H1020">
        <v>1552</v>
      </c>
      <c r="I1020" t="s">
        <v>8541</v>
      </c>
      <c r="J1020" t="s">
        <v>8542</v>
      </c>
      <c r="K1020" t="s">
        <v>8543</v>
      </c>
      <c r="L1020" t="s">
        <v>8544</v>
      </c>
      <c r="M1020" t="s">
        <v>8545</v>
      </c>
      <c r="N1020" t="s">
        <v>8546</v>
      </c>
      <c r="O1020" t="s">
        <v>8547</v>
      </c>
      <c r="P1020" t="s">
        <v>8548</v>
      </c>
    </row>
    <row r="1021" spans="1:16" x14ac:dyDescent="0.35">
      <c r="A1021" t="s">
        <v>8549</v>
      </c>
      <c r="B1021" t="s">
        <v>8550</v>
      </c>
      <c r="C1021" t="s">
        <v>6199</v>
      </c>
      <c r="D1021">
        <v>1499</v>
      </c>
      <c r="E1021">
        <v>2999</v>
      </c>
      <c r="F1021">
        <v>0.5</v>
      </c>
      <c r="G1021">
        <v>4.0999999999999996</v>
      </c>
      <c r="H1021">
        <v>25262</v>
      </c>
      <c r="I1021" t="s">
        <v>8551</v>
      </c>
      <c r="J1021" t="s">
        <v>8552</v>
      </c>
      <c r="K1021" t="s">
        <v>8553</v>
      </c>
      <c r="L1021" t="s">
        <v>8554</v>
      </c>
      <c r="M1021" t="s">
        <v>8555</v>
      </c>
      <c r="N1021" t="s">
        <v>8556</v>
      </c>
      <c r="O1021" t="s">
        <v>8557</v>
      </c>
      <c r="P1021" t="s">
        <v>8558</v>
      </c>
    </row>
    <row r="1022" spans="1:16" x14ac:dyDescent="0.35">
      <c r="A1022" t="s">
        <v>8559</v>
      </c>
      <c r="B1022" t="s">
        <v>8560</v>
      </c>
      <c r="C1022" t="s">
        <v>8561</v>
      </c>
      <c r="D1022">
        <v>649</v>
      </c>
      <c r="E1022">
        <v>1245</v>
      </c>
      <c r="F1022">
        <v>0.48</v>
      </c>
      <c r="G1022">
        <v>3.9</v>
      </c>
      <c r="H1022">
        <v>123365</v>
      </c>
      <c r="I1022" t="s">
        <v>8562</v>
      </c>
      <c r="J1022" t="s">
        <v>8563</v>
      </c>
      <c r="K1022" t="s">
        <v>8564</v>
      </c>
      <c r="L1022" t="s">
        <v>8565</v>
      </c>
      <c r="M1022" t="s">
        <v>8566</v>
      </c>
      <c r="N1022" t="s">
        <v>8567</v>
      </c>
      <c r="O1022" t="s">
        <v>8568</v>
      </c>
      <c r="P1022" t="s">
        <v>8569</v>
      </c>
    </row>
    <row r="1023" spans="1:16" x14ac:dyDescent="0.35">
      <c r="A1023" t="s">
        <v>8570</v>
      </c>
      <c r="B1023" t="s">
        <v>8571</v>
      </c>
      <c r="C1023" t="s">
        <v>8572</v>
      </c>
      <c r="D1023">
        <v>1199</v>
      </c>
      <c r="E1023">
        <v>1695</v>
      </c>
      <c r="F1023">
        <v>0.28999999999999998</v>
      </c>
      <c r="G1023">
        <v>3.6</v>
      </c>
      <c r="H1023">
        <v>13300</v>
      </c>
      <c r="I1023" t="s">
        <v>8573</v>
      </c>
      <c r="J1023" t="s">
        <v>8574</v>
      </c>
      <c r="K1023" t="s">
        <v>8575</v>
      </c>
      <c r="L1023" t="s">
        <v>8576</v>
      </c>
      <c r="M1023" t="s">
        <v>8577</v>
      </c>
      <c r="N1023" t="s">
        <v>8578</v>
      </c>
      <c r="O1023" t="s">
        <v>8579</v>
      </c>
      <c r="P1023" t="s">
        <v>8580</v>
      </c>
    </row>
    <row r="1024" spans="1:16" x14ac:dyDescent="0.35">
      <c r="A1024" t="s">
        <v>8581</v>
      </c>
      <c r="B1024" t="s">
        <v>8582</v>
      </c>
      <c r="C1024" t="s">
        <v>8583</v>
      </c>
      <c r="D1024">
        <v>1199</v>
      </c>
      <c r="E1024">
        <v>2000</v>
      </c>
      <c r="F1024">
        <v>0.4</v>
      </c>
      <c r="G1024">
        <v>4</v>
      </c>
      <c r="H1024">
        <v>18543</v>
      </c>
      <c r="I1024" t="s">
        <v>8584</v>
      </c>
      <c r="J1024" t="s">
        <v>8585</v>
      </c>
      <c r="K1024" t="s">
        <v>8586</v>
      </c>
      <c r="L1024" t="s">
        <v>8587</v>
      </c>
      <c r="M1024" t="s">
        <v>8588</v>
      </c>
      <c r="N1024" t="s">
        <v>8589</v>
      </c>
      <c r="O1024" t="s">
        <v>8590</v>
      </c>
      <c r="P1024" t="s">
        <v>8591</v>
      </c>
    </row>
    <row r="1025" spans="1:16" x14ac:dyDescent="0.35">
      <c r="A1025" t="s">
        <v>8592</v>
      </c>
      <c r="B1025" t="s">
        <v>8593</v>
      </c>
      <c r="C1025" t="s">
        <v>8594</v>
      </c>
      <c r="D1025">
        <v>455</v>
      </c>
      <c r="E1025">
        <v>999</v>
      </c>
      <c r="F1025">
        <v>0.54</v>
      </c>
      <c r="G1025">
        <v>4.0999999999999996</v>
      </c>
      <c r="H1025">
        <v>3578</v>
      </c>
      <c r="I1025" t="s">
        <v>8595</v>
      </c>
      <c r="J1025" t="s">
        <v>8596</v>
      </c>
      <c r="K1025" t="s">
        <v>8597</v>
      </c>
      <c r="L1025" t="s">
        <v>8598</v>
      </c>
      <c r="M1025" t="s">
        <v>8599</v>
      </c>
      <c r="N1025" t="s">
        <v>8600</v>
      </c>
      <c r="O1025" t="s">
        <v>8601</v>
      </c>
      <c r="P1025" t="s">
        <v>8602</v>
      </c>
    </row>
    <row r="1026" spans="1:16" x14ac:dyDescent="0.35">
      <c r="A1026" t="s">
        <v>8603</v>
      </c>
      <c r="B1026" t="s">
        <v>8604</v>
      </c>
      <c r="C1026" t="s">
        <v>8605</v>
      </c>
      <c r="D1026">
        <v>199</v>
      </c>
      <c r="E1026">
        <v>1999</v>
      </c>
      <c r="F1026">
        <v>0.9</v>
      </c>
      <c r="G1026">
        <v>3.7</v>
      </c>
      <c r="H1026">
        <v>2031</v>
      </c>
      <c r="I1026" t="s">
        <v>8606</v>
      </c>
      <c r="J1026" t="s">
        <v>8607</v>
      </c>
      <c r="K1026" t="s">
        <v>8608</v>
      </c>
      <c r="L1026" t="s">
        <v>8609</v>
      </c>
      <c r="M1026" t="s">
        <v>8610</v>
      </c>
      <c r="N1026" t="s">
        <v>8611</v>
      </c>
      <c r="O1026" t="s">
        <v>8612</v>
      </c>
      <c r="P1026" t="s">
        <v>8613</v>
      </c>
    </row>
    <row r="1027" spans="1:16" x14ac:dyDescent="0.35">
      <c r="A1027" t="s">
        <v>8614</v>
      </c>
      <c r="B1027" t="s">
        <v>8615</v>
      </c>
      <c r="C1027" t="s">
        <v>8605</v>
      </c>
      <c r="D1027">
        <v>293</v>
      </c>
      <c r="E1027">
        <v>499</v>
      </c>
      <c r="F1027">
        <v>0.41</v>
      </c>
      <c r="G1027">
        <v>3.9</v>
      </c>
      <c r="H1027">
        <v>44994</v>
      </c>
      <c r="I1027" t="s">
        <v>8616</v>
      </c>
      <c r="J1027" t="s">
        <v>8617</v>
      </c>
      <c r="K1027" t="s">
        <v>8618</v>
      </c>
      <c r="L1027" t="s">
        <v>8619</v>
      </c>
      <c r="M1027" t="s">
        <v>8620</v>
      </c>
      <c r="N1027" t="s">
        <v>8621</v>
      </c>
      <c r="O1027" t="s">
        <v>8622</v>
      </c>
      <c r="P1027" t="s">
        <v>8623</v>
      </c>
    </row>
    <row r="1028" spans="1:16" x14ac:dyDescent="0.35">
      <c r="A1028" t="s">
        <v>8624</v>
      </c>
      <c r="B1028" t="s">
        <v>8625</v>
      </c>
      <c r="C1028" t="s">
        <v>8626</v>
      </c>
      <c r="D1028">
        <v>199</v>
      </c>
      <c r="E1028">
        <v>495</v>
      </c>
      <c r="F1028">
        <v>0.6</v>
      </c>
      <c r="G1028">
        <v>4.0999999999999996</v>
      </c>
      <c r="H1028">
        <v>270563</v>
      </c>
      <c r="I1028" t="s">
        <v>8627</v>
      </c>
      <c r="J1028" t="s">
        <v>8628</v>
      </c>
      <c r="K1028" t="s">
        <v>8629</v>
      </c>
      <c r="L1028" t="s">
        <v>8630</v>
      </c>
      <c r="M1028" t="s">
        <v>8631</v>
      </c>
      <c r="N1028" t="s">
        <v>8632</v>
      </c>
      <c r="O1028" t="s">
        <v>8633</v>
      </c>
      <c r="P1028" t="s">
        <v>8634</v>
      </c>
    </row>
    <row r="1029" spans="1:16" x14ac:dyDescent="0.35">
      <c r="A1029" t="s">
        <v>8635</v>
      </c>
      <c r="B1029" t="s">
        <v>8636</v>
      </c>
      <c r="C1029" t="s">
        <v>8561</v>
      </c>
      <c r="D1029">
        <v>749</v>
      </c>
      <c r="E1029">
        <v>1245</v>
      </c>
      <c r="F1029">
        <v>0.4</v>
      </c>
      <c r="G1029">
        <v>3.9</v>
      </c>
      <c r="H1029">
        <v>31783</v>
      </c>
      <c r="I1029" t="s">
        <v>8637</v>
      </c>
      <c r="J1029" t="s">
        <v>8638</v>
      </c>
      <c r="K1029" t="s">
        <v>8639</v>
      </c>
      <c r="L1029" t="s">
        <v>8640</v>
      </c>
      <c r="M1029" t="s">
        <v>8641</v>
      </c>
      <c r="N1029" t="s">
        <v>8642</v>
      </c>
      <c r="O1029" t="s">
        <v>8643</v>
      </c>
      <c r="P1029" t="s">
        <v>8644</v>
      </c>
    </row>
    <row r="1030" spans="1:16" x14ac:dyDescent="0.35">
      <c r="A1030" t="s">
        <v>8645</v>
      </c>
      <c r="B1030" t="s">
        <v>8646</v>
      </c>
      <c r="C1030" t="s">
        <v>8572</v>
      </c>
      <c r="D1030">
        <v>1399</v>
      </c>
      <c r="E1030">
        <v>1549</v>
      </c>
      <c r="F1030">
        <v>0.1</v>
      </c>
      <c r="G1030">
        <v>3.9</v>
      </c>
      <c r="H1030">
        <v>2602</v>
      </c>
      <c r="I1030" t="s">
        <v>8647</v>
      </c>
      <c r="J1030" t="s">
        <v>8648</v>
      </c>
      <c r="K1030" t="s">
        <v>8649</v>
      </c>
      <c r="L1030" t="s">
        <v>8650</v>
      </c>
      <c r="M1030" t="s">
        <v>8651</v>
      </c>
      <c r="N1030" t="s">
        <v>8652</v>
      </c>
      <c r="O1030" t="s">
        <v>8653</v>
      </c>
      <c r="P1030" t="s">
        <v>8654</v>
      </c>
    </row>
    <row r="1031" spans="1:16" x14ac:dyDescent="0.35">
      <c r="A1031" t="s">
        <v>8655</v>
      </c>
      <c r="B1031" t="s">
        <v>8656</v>
      </c>
      <c r="C1031" t="s">
        <v>8561</v>
      </c>
      <c r="D1031">
        <v>749</v>
      </c>
      <c r="E1031">
        <v>1445</v>
      </c>
      <c r="F1031">
        <v>0.48</v>
      </c>
      <c r="G1031">
        <v>3.9</v>
      </c>
      <c r="H1031">
        <v>63350</v>
      </c>
      <c r="I1031" t="s">
        <v>8657</v>
      </c>
      <c r="J1031" t="s">
        <v>8658</v>
      </c>
      <c r="K1031" t="s">
        <v>8659</v>
      </c>
      <c r="L1031" t="s">
        <v>8660</v>
      </c>
      <c r="M1031" t="s">
        <v>8661</v>
      </c>
      <c r="N1031" t="s">
        <v>8662</v>
      </c>
      <c r="O1031" t="s">
        <v>8663</v>
      </c>
      <c r="P1031" t="s">
        <v>8664</v>
      </c>
    </row>
    <row r="1032" spans="1:16" x14ac:dyDescent="0.35">
      <c r="A1032" t="s">
        <v>8665</v>
      </c>
      <c r="B1032" t="s">
        <v>8666</v>
      </c>
      <c r="C1032" t="s">
        <v>8667</v>
      </c>
      <c r="D1032">
        <v>1699</v>
      </c>
      <c r="E1032">
        <v>3193</v>
      </c>
      <c r="F1032">
        <v>0.47</v>
      </c>
      <c r="G1032">
        <v>3.8</v>
      </c>
      <c r="H1032">
        <v>54032</v>
      </c>
      <c r="I1032" t="s">
        <v>8668</v>
      </c>
      <c r="J1032" t="s">
        <v>8669</v>
      </c>
      <c r="K1032" t="s">
        <v>8670</v>
      </c>
      <c r="L1032" t="s">
        <v>8671</v>
      </c>
      <c r="M1032" t="s">
        <v>8672</v>
      </c>
      <c r="N1032" t="s">
        <v>8673</v>
      </c>
      <c r="O1032" t="s">
        <v>8674</v>
      </c>
      <c r="P1032" t="s">
        <v>8675</v>
      </c>
    </row>
    <row r="1033" spans="1:16" x14ac:dyDescent="0.35">
      <c r="A1033" t="s">
        <v>8676</v>
      </c>
      <c r="B1033" t="s">
        <v>8677</v>
      </c>
      <c r="C1033" t="s">
        <v>8561</v>
      </c>
      <c r="D1033">
        <v>1043</v>
      </c>
      <c r="E1033">
        <v>1345</v>
      </c>
      <c r="F1033">
        <v>0.22</v>
      </c>
      <c r="G1033">
        <v>3.8</v>
      </c>
      <c r="H1033">
        <v>15592</v>
      </c>
      <c r="I1033" t="s">
        <v>8678</v>
      </c>
      <c r="J1033" t="s">
        <v>8679</v>
      </c>
      <c r="K1033" t="s">
        <v>8680</v>
      </c>
      <c r="L1033" t="s">
        <v>8681</v>
      </c>
      <c r="M1033" t="s">
        <v>8682</v>
      </c>
      <c r="N1033" t="s">
        <v>8683</v>
      </c>
      <c r="O1033" t="s">
        <v>8684</v>
      </c>
      <c r="P1033" t="s">
        <v>8685</v>
      </c>
    </row>
    <row r="1034" spans="1:16" x14ac:dyDescent="0.35">
      <c r="A1034" t="s">
        <v>8686</v>
      </c>
      <c r="B1034" t="s">
        <v>8687</v>
      </c>
      <c r="C1034" t="s">
        <v>8594</v>
      </c>
      <c r="D1034">
        <v>499</v>
      </c>
      <c r="E1034">
        <v>999</v>
      </c>
      <c r="F1034">
        <v>0.5</v>
      </c>
      <c r="G1034">
        <v>4.0999999999999996</v>
      </c>
      <c r="H1034">
        <v>4859</v>
      </c>
      <c r="I1034" t="s">
        <v>8688</v>
      </c>
      <c r="J1034" t="s">
        <v>8689</v>
      </c>
      <c r="K1034" t="s">
        <v>8690</v>
      </c>
      <c r="L1034" t="s">
        <v>8691</v>
      </c>
      <c r="M1034" t="s">
        <v>8692</v>
      </c>
      <c r="N1034" t="s">
        <v>8693</v>
      </c>
      <c r="O1034" t="s">
        <v>8694</v>
      </c>
      <c r="P1034" t="s">
        <v>8695</v>
      </c>
    </row>
    <row r="1035" spans="1:16" x14ac:dyDescent="0.35">
      <c r="A1035" t="s">
        <v>8696</v>
      </c>
      <c r="B1035" t="s">
        <v>8697</v>
      </c>
      <c r="C1035" t="s">
        <v>8583</v>
      </c>
      <c r="D1035">
        <v>1464</v>
      </c>
      <c r="E1035">
        <v>1650</v>
      </c>
      <c r="F1035">
        <v>0.11</v>
      </c>
      <c r="G1035">
        <v>4.0999999999999996</v>
      </c>
      <c r="H1035">
        <v>14120</v>
      </c>
      <c r="I1035" t="s">
        <v>8698</v>
      </c>
      <c r="J1035" t="s">
        <v>8699</v>
      </c>
      <c r="K1035" t="s">
        <v>8700</v>
      </c>
      <c r="L1035" t="s">
        <v>8701</v>
      </c>
      <c r="M1035" t="s">
        <v>8702</v>
      </c>
      <c r="N1035" t="s">
        <v>8703</v>
      </c>
      <c r="O1035" t="s">
        <v>8704</v>
      </c>
      <c r="P1035" t="s">
        <v>8705</v>
      </c>
    </row>
    <row r="1036" spans="1:16" x14ac:dyDescent="0.35">
      <c r="A1036" t="s">
        <v>8706</v>
      </c>
      <c r="B1036" t="s">
        <v>8707</v>
      </c>
      <c r="C1036" t="s">
        <v>8708</v>
      </c>
      <c r="D1036">
        <v>249</v>
      </c>
      <c r="E1036">
        <v>499</v>
      </c>
      <c r="F1036">
        <v>0.5</v>
      </c>
      <c r="G1036">
        <v>3.3</v>
      </c>
      <c r="H1036">
        <v>8427</v>
      </c>
      <c r="I1036" t="s">
        <v>8709</v>
      </c>
      <c r="J1036" t="s">
        <v>8710</v>
      </c>
      <c r="K1036" t="s">
        <v>8711</v>
      </c>
      <c r="L1036" t="s">
        <v>8712</v>
      </c>
      <c r="M1036" t="s">
        <v>8713</v>
      </c>
      <c r="N1036" t="s">
        <v>8714</v>
      </c>
      <c r="O1036" t="s">
        <v>8715</v>
      </c>
      <c r="P1036" t="s">
        <v>8716</v>
      </c>
    </row>
    <row r="1037" spans="1:16" x14ac:dyDescent="0.35">
      <c r="A1037" t="s">
        <v>8717</v>
      </c>
      <c r="B1037" t="s">
        <v>8718</v>
      </c>
      <c r="C1037" t="s">
        <v>8719</v>
      </c>
      <c r="D1037">
        <v>625</v>
      </c>
      <c r="E1037">
        <v>1400</v>
      </c>
      <c r="F1037">
        <v>0.55000000000000004</v>
      </c>
      <c r="G1037">
        <v>4.2</v>
      </c>
      <c r="H1037">
        <v>23316</v>
      </c>
      <c r="I1037" t="s">
        <v>8720</v>
      </c>
      <c r="J1037" t="s">
        <v>8721</v>
      </c>
      <c r="K1037" t="s">
        <v>8722</v>
      </c>
      <c r="L1037" t="s">
        <v>8723</v>
      </c>
      <c r="M1037" t="s">
        <v>8724</v>
      </c>
      <c r="N1037" t="s">
        <v>8725</v>
      </c>
      <c r="O1037" t="s">
        <v>8726</v>
      </c>
      <c r="P1037" t="s">
        <v>8727</v>
      </c>
    </row>
    <row r="1038" spans="1:16" x14ac:dyDescent="0.35">
      <c r="A1038" t="s">
        <v>8728</v>
      </c>
      <c r="B1038" t="s">
        <v>8729</v>
      </c>
      <c r="C1038" t="s">
        <v>8730</v>
      </c>
      <c r="D1038">
        <v>1290</v>
      </c>
      <c r="E1038">
        <v>2500</v>
      </c>
      <c r="F1038">
        <v>0.48</v>
      </c>
      <c r="G1038">
        <v>4</v>
      </c>
      <c r="H1038">
        <v>6530</v>
      </c>
      <c r="I1038" t="s">
        <v>8731</v>
      </c>
      <c r="J1038" t="s">
        <v>8732</v>
      </c>
      <c r="K1038" t="s">
        <v>8733</v>
      </c>
      <c r="L1038" t="s">
        <v>8734</v>
      </c>
      <c r="M1038" t="s">
        <v>8735</v>
      </c>
      <c r="N1038" t="s">
        <v>8736</v>
      </c>
      <c r="O1038" t="s">
        <v>8737</v>
      </c>
      <c r="P1038" t="s">
        <v>8738</v>
      </c>
    </row>
    <row r="1039" spans="1:16" x14ac:dyDescent="0.35">
      <c r="A1039" t="s">
        <v>8739</v>
      </c>
      <c r="B1039" t="s">
        <v>8740</v>
      </c>
      <c r="C1039" t="s">
        <v>8741</v>
      </c>
      <c r="D1039">
        <v>3600</v>
      </c>
      <c r="E1039">
        <v>6190</v>
      </c>
      <c r="F1039">
        <v>0.42</v>
      </c>
      <c r="G1039">
        <v>4.3</v>
      </c>
      <c r="H1039">
        <v>11924</v>
      </c>
      <c r="I1039" t="s">
        <v>8742</v>
      </c>
      <c r="J1039" t="s">
        <v>8743</v>
      </c>
      <c r="K1039" t="s">
        <v>8744</v>
      </c>
      <c r="L1039" t="s">
        <v>8745</v>
      </c>
      <c r="M1039" t="s">
        <v>8746</v>
      </c>
      <c r="N1039" t="s">
        <v>8747</v>
      </c>
      <c r="O1039" t="s">
        <v>8748</v>
      </c>
      <c r="P1039" t="s">
        <v>8749</v>
      </c>
    </row>
    <row r="1040" spans="1:16" x14ac:dyDescent="0.35">
      <c r="A1040" t="s">
        <v>8750</v>
      </c>
      <c r="B1040" t="s">
        <v>8751</v>
      </c>
      <c r="C1040" t="s">
        <v>8752</v>
      </c>
      <c r="D1040">
        <v>6549</v>
      </c>
      <c r="E1040">
        <v>13999</v>
      </c>
      <c r="F1040">
        <v>0.53</v>
      </c>
      <c r="G1040">
        <v>4</v>
      </c>
      <c r="H1040">
        <v>2961</v>
      </c>
      <c r="I1040" t="s">
        <v>8753</v>
      </c>
      <c r="J1040" t="s">
        <v>8754</v>
      </c>
      <c r="K1040" t="s">
        <v>8755</v>
      </c>
      <c r="L1040" t="s">
        <v>8756</v>
      </c>
      <c r="M1040" t="s">
        <v>8757</v>
      </c>
      <c r="N1040" t="s">
        <v>8758</v>
      </c>
      <c r="O1040" t="s">
        <v>8759</v>
      </c>
      <c r="P1040" t="s">
        <v>8760</v>
      </c>
    </row>
    <row r="1041" spans="1:16" x14ac:dyDescent="0.35">
      <c r="A1041" t="s">
        <v>8761</v>
      </c>
      <c r="B1041" t="s">
        <v>8762</v>
      </c>
      <c r="C1041" t="s">
        <v>8561</v>
      </c>
      <c r="D1041">
        <v>1625</v>
      </c>
      <c r="E1041">
        <v>2995</v>
      </c>
      <c r="F1041">
        <v>0.46</v>
      </c>
      <c r="G1041">
        <v>4.5</v>
      </c>
      <c r="H1041">
        <v>23484</v>
      </c>
      <c r="I1041" t="s">
        <v>8763</v>
      </c>
      <c r="J1041" t="s">
        <v>8764</v>
      </c>
      <c r="K1041" t="s">
        <v>8765</v>
      </c>
      <c r="L1041" t="s">
        <v>8766</v>
      </c>
      <c r="M1041" t="s">
        <v>8767</v>
      </c>
      <c r="N1041" t="s">
        <v>8768</v>
      </c>
      <c r="O1041" t="s">
        <v>8769</v>
      </c>
      <c r="P1041" t="s">
        <v>8770</v>
      </c>
    </row>
    <row r="1042" spans="1:16" x14ac:dyDescent="0.35">
      <c r="A1042" t="s">
        <v>8771</v>
      </c>
      <c r="B1042" t="s">
        <v>8772</v>
      </c>
      <c r="C1042" t="s">
        <v>8741</v>
      </c>
      <c r="D1042">
        <v>2599</v>
      </c>
      <c r="E1042">
        <v>5890</v>
      </c>
      <c r="F1042">
        <v>0.56000000000000005</v>
      </c>
      <c r="G1042">
        <v>4.0999999999999996</v>
      </c>
      <c r="H1042">
        <v>21783</v>
      </c>
      <c r="I1042" t="s">
        <v>8773</v>
      </c>
      <c r="J1042" t="s">
        <v>8774</v>
      </c>
      <c r="K1042" t="s">
        <v>8775</v>
      </c>
      <c r="L1042" t="s">
        <v>8776</v>
      </c>
      <c r="M1042" t="s">
        <v>8777</v>
      </c>
      <c r="N1042" t="s">
        <v>8778</v>
      </c>
      <c r="O1042" t="s">
        <v>8779</v>
      </c>
      <c r="P1042" t="s">
        <v>8780</v>
      </c>
    </row>
    <row r="1043" spans="1:16" x14ac:dyDescent="0.35">
      <c r="A1043" t="s">
        <v>8781</v>
      </c>
      <c r="B1043" t="s">
        <v>8782</v>
      </c>
      <c r="C1043" t="s">
        <v>8783</v>
      </c>
      <c r="D1043">
        <v>1199</v>
      </c>
      <c r="E1043">
        <v>2000</v>
      </c>
      <c r="F1043">
        <v>0.4</v>
      </c>
      <c r="G1043">
        <v>4</v>
      </c>
      <c r="H1043">
        <v>14030</v>
      </c>
      <c r="I1043" t="s">
        <v>8784</v>
      </c>
      <c r="J1043" t="s">
        <v>8785</v>
      </c>
      <c r="K1043" t="s">
        <v>8786</v>
      </c>
      <c r="L1043" t="s">
        <v>8787</v>
      </c>
      <c r="M1043" t="s">
        <v>8788</v>
      </c>
      <c r="N1043" t="s">
        <v>8789</v>
      </c>
      <c r="O1043" t="s">
        <v>8790</v>
      </c>
      <c r="P1043" t="s">
        <v>8791</v>
      </c>
    </row>
    <row r="1044" spans="1:16" x14ac:dyDescent="0.35">
      <c r="A1044" t="s">
        <v>8792</v>
      </c>
      <c r="B1044" t="s">
        <v>8793</v>
      </c>
      <c r="C1044" t="s">
        <v>8794</v>
      </c>
      <c r="D1044">
        <v>5499</v>
      </c>
      <c r="E1044">
        <v>13150</v>
      </c>
      <c r="F1044">
        <v>0.57999999999999996</v>
      </c>
      <c r="G1044">
        <v>4.2</v>
      </c>
      <c r="H1044">
        <v>6398</v>
      </c>
      <c r="I1044" t="s">
        <v>8795</v>
      </c>
      <c r="J1044" t="s">
        <v>8796</v>
      </c>
      <c r="K1044" t="s">
        <v>8797</v>
      </c>
      <c r="L1044" t="s">
        <v>8798</v>
      </c>
      <c r="M1044" t="s">
        <v>8799</v>
      </c>
      <c r="N1044" t="s">
        <v>8800</v>
      </c>
      <c r="O1044" t="s">
        <v>8801</v>
      </c>
      <c r="P1044" t="s">
        <v>8802</v>
      </c>
    </row>
    <row r="1045" spans="1:16" x14ac:dyDescent="0.35">
      <c r="A1045" t="s">
        <v>8803</v>
      </c>
      <c r="B1045" t="s">
        <v>8804</v>
      </c>
      <c r="C1045" t="s">
        <v>8730</v>
      </c>
      <c r="D1045">
        <v>1299</v>
      </c>
      <c r="E1045">
        <v>3500</v>
      </c>
      <c r="F1045">
        <v>0.63</v>
      </c>
      <c r="G1045">
        <v>3.8</v>
      </c>
      <c r="H1045">
        <v>44050</v>
      </c>
      <c r="I1045" t="s">
        <v>8805</v>
      </c>
      <c r="J1045" t="s">
        <v>8806</v>
      </c>
      <c r="K1045" t="s">
        <v>8807</v>
      </c>
      <c r="L1045" t="s">
        <v>8808</v>
      </c>
      <c r="M1045" t="s">
        <v>8809</v>
      </c>
      <c r="N1045" t="s">
        <v>8810</v>
      </c>
      <c r="O1045" t="s">
        <v>8811</v>
      </c>
      <c r="P1045" t="s">
        <v>8812</v>
      </c>
    </row>
    <row r="1046" spans="1:16" x14ac:dyDescent="0.35">
      <c r="A1046" t="s">
        <v>8813</v>
      </c>
      <c r="B1046" t="s">
        <v>8814</v>
      </c>
      <c r="C1046" t="s">
        <v>8719</v>
      </c>
      <c r="D1046">
        <v>599</v>
      </c>
      <c r="E1046">
        <v>785</v>
      </c>
      <c r="F1046">
        <v>0.24</v>
      </c>
      <c r="G1046">
        <v>4.2</v>
      </c>
      <c r="H1046">
        <v>24247</v>
      </c>
      <c r="I1046" t="s">
        <v>8815</v>
      </c>
      <c r="J1046" t="s">
        <v>8816</v>
      </c>
      <c r="K1046" t="s">
        <v>8817</v>
      </c>
      <c r="L1046" t="s">
        <v>8818</v>
      </c>
      <c r="M1046" t="s">
        <v>8819</v>
      </c>
      <c r="N1046" t="s">
        <v>8820</v>
      </c>
      <c r="O1046" t="s">
        <v>8821</v>
      </c>
      <c r="P1046" t="s">
        <v>8822</v>
      </c>
    </row>
    <row r="1047" spans="1:16" x14ac:dyDescent="0.35">
      <c r="A1047" t="s">
        <v>8823</v>
      </c>
      <c r="B1047" t="s">
        <v>8824</v>
      </c>
      <c r="C1047" t="s">
        <v>8730</v>
      </c>
      <c r="D1047">
        <v>1999</v>
      </c>
      <c r="E1047">
        <v>3210</v>
      </c>
      <c r="F1047">
        <v>0.38</v>
      </c>
      <c r="G1047">
        <v>4.2</v>
      </c>
      <c r="H1047">
        <v>41349</v>
      </c>
      <c r="I1047" t="s">
        <v>8825</v>
      </c>
      <c r="J1047" t="s">
        <v>8826</v>
      </c>
      <c r="K1047" t="s">
        <v>8827</v>
      </c>
      <c r="L1047" t="s">
        <v>8828</v>
      </c>
      <c r="M1047" t="s">
        <v>8829</v>
      </c>
      <c r="N1047" t="s">
        <v>8830</v>
      </c>
      <c r="O1047" t="s">
        <v>8831</v>
      </c>
      <c r="P1047" t="s">
        <v>8832</v>
      </c>
    </row>
    <row r="1048" spans="1:16" x14ac:dyDescent="0.35">
      <c r="A1048" t="s">
        <v>8833</v>
      </c>
      <c r="B1048" t="s">
        <v>8834</v>
      </c>
      <c r="C1048" t="s">
        <v>8783</v>
      </c>
      <c r="D1048">
        <v>549</v>
      </c>
      <c r="E1048">
        <v>1000</v>
      </c>
      <c r="F1048">
        <v>0.45</v>
      </c>
      <c r="G1048">
        <v>3.6</v>
      </c>
      <c r="H1048">
        <v>1074</v>
      </c>
      <c r="I1048" t="s">
        <v>8835</v>
      </c>
      <c r="J1048" t="s">
        <v>8836</v>
      </c>
      <c r="K1048" t="s">
        <v>8837</v>
      </c>
      <c r="L1048" t="s">
        <v>8838</v>
      </c>
      <c r="M1048" t="s">
        <v>8839</v>
      </c>
      <c r="N1048" t="s">
        <v>8840</v>
      </c>
      <c r="O1048" t="s">
        <v>8841</v>
      </c>
      <c r="P1048" t="s">
        <v>8842</v>
      </c>
    </row>
    <row r="1049" spans="1:16" x14ac:dyDescent="0.35">
      <c r="A1049" t="s">
        <v>8843</v>
      </c>
      <c r="B1049" t="s">
        <v>8844</v>
      </c>
      <c r="C1049" t="s">
        <v>8572</v>
      </c>
      <c r="D1049">
        <v>999</v>
      </c>
      <c r="E1049">
        <v>2000</v>
      </c>
      <c r="F1049">
        <v>0.5</v>
      </c>
      <c r="G1049">
        <v>3.8</v>
      </c>
      <c r="H1049">
        <v>1163</v>
      </c>
      <c r="I1049" t="s">
        <v>8845</v>
      </c>
      <c r="J1049" t="s">
        <v>8846</v>
      </c>
      <c r="K1049" t="s">
        <v>8847</v>
      </c>
      <c r="L1049" t="s">
        <v>8848</v>
      </c>
      <c r="M1049" t="s">
        <v>8849</v>
      </c>
      <c r="N1049" t="s">
        <v>8850</v>
      </c>
      <c r="O1049" t="s">
        <v>8851</v>
      </c>
      <c r="P1049" t="s">
        <v>8852</v>
      </c>
    </row>
    <row r="1050" spans="1:16" x14ac:dyDescent="0.35">
      <c r="A1050" t="s">
        <v>8853</v>
      </c>
      <c r="B1050" t="s">
        <v>8854</v>
      </c>
      <c r="C1050" t="s">
        <v>8594</v>
      </c>
      <c r="D1050">
        <v>398</v>
      </c>
      <c r="E1050">
        <v>1999</v>
      </c>
      <c r="F1050">
        <v>0.8</v>
      </c>
      <c r="G1050">
        <v>4.0999999999999996</v>
      </c>
      <c r="H1050">
        <v>257</v>
      </c>
      <c r="I1050" t="s">
        <v>8855</v>
      </c>
      <c r="J1050" t="s">
        <v>8856</v>
      </c>
      <c r="K1050" t="s">
        <v>8857</v>
      </c>
      <c r="L1050" t="s">
        <v>8858</v>
      </c>
      <c r="M1050" t="s">
        <v>8859</v>
      </c>
      <c r="N1050" t="s">
        <v>8860</v>
      </c>
      <c r="O1050" t="s">
        <v>8861</v>
      </c>
      <c r="P1050" t="s">
        <v>8862</v>
      </c>
    </row>
    <row r="1051" spans="1:16" x14ac:dyDescent="0.35">
      <c r="A1051" t="s">
        <v>8863</v>
      </c>
      <c r="B1051" t="s">
        <v>8864</v>
      </c>
      <c r="C1051" t="s">
        <v>8865</v>
      </c>
      <c r="D1051">
        <v>539</v>
      </c>
      <c r="E1051">
        <v>720</v>
      </c>
      <c r="F1051">
        <v>0.25</v>
      </c>
      <c r="G1051">
        <v>4.0999999999999996</v>
      </c>
      <c r="H1051">
        <v>36017</v>
      </c>
      <c r="I1051" t="s">
        <v>8866</v>
      </c>
      <c r="J1051" t="s">
        <v>8867</v>
      </c>
      <c r="K1051" t="s">
        <v>8868</v>
      </c>
      <c r="L1051" t="s">
        <v>8869</v>
      </c>
      <c r="M1051" t="s">
        <v>8870</v>
      </c>
      <c r="N1051" t="s">
        <v>8871</v>
      </c>
      <c r="O1051" t="s">
        <v>8872</v>
      </c>
      <c r="P1051" t="s">
        <v>8873</v>
      </c>
    </row>
    <row r="1052" spans="1:16" x14ac:dyDescent="0.35">
      <c r="A1052" t="s">
        <v>8874</v>
      </c>
      <c r="B1052" t="s">
        <v>8875</v>
      </c>
      <c r="C1052" t="s">
        <v>8561</v>
      </c>
      <c r="D1052">
        <v>699</v>
      </c>
      <c r="E1052">
        <v>1595</v>
      </c>
      <c r="F1052">
        <v>0.56000000000000005</v>
      </c>
      <c r="G1052">
        <v>4.0999999999999996</v>
      </c>
      <c r="H1052">
        <v>8090</v>
      </c>
      <c r="I1052" t="s">
        <v>8876</v>
      </c>
      <c r="J1052" t="s">
        <v>8877</v>
      </c>
      <c r="K1052" t="s">
        <v>8878</v>
      </c>
      <c r="L1052" t="s">
        <v>8879</v>
      </c>
      <c r="M1052" t="s">
        <v>8880</v>
      </c>
      <c r="N1052" t="s">
        <v>8881</v>
      </c>
      <c r="O1052" t="s">
        <v>8882</v>
      </c>
      <c r="P1052" t="s">
        <v>8883</v>
      </c>
    </row>
    <row r="1053" spans="1:16" x14ac:dyDescent="0.35">
      <c r="A1053" t="s">
        <v>8884</v>
      </c>
      <c r="B1053" t="s">
        <v>8885</v>
      </c>
      <c r="C1053" t="s">
        <v>8667</v>
      </c>
      <c r="D1053">
        <v>2148</v>
      </c>
      <c r="E1053">
        <v>3645</v>
      </c>
      <c r="F1053">
        <v>0.41</v>
      </c>
      <c r="G1053">
        <v>4.0999999999999996</v>
      </c>
      <c r="H1053">
        <v>31388</v>
      </c>
      <c r="I1053" t="s">
        <v>8886</v>
      </c>
      <c r="J1053" t="s">
        <v>8887</v>
      </c>
      <c r="K1053" t="s">
        <v>8888</v>
      </c>
      <c r="L1053" t="s">
        <v>8889</v>
      </c>
      <c r="M1053" t="s">
        <v>8890</v>
      </c>
      <c r="N1053" t="s">
        <v>8891</v>
      </c>
      <c r="O1053" t="s">
        <v>8892</v>
      </c>
      <c r="P1053" t="s">
        <v>8893</v>
      </c>
    </row>
    <row r="1054" spans="1:16" x14ac:dyDescent="0.35">
      <c r="A1054" t="s">
        <v>8894</v>
      </c>
      <c r="B1054" t="s">
        <v>8895</v>
      </c>
      <c r="C1054" t="s">
        <v>8896</v>
      </c>
      <c r="D1054">
        <v>3599</v>
      </c>
      <c r="E1054">
        <v>7950</v>
      </c>
      <c r="F1054">
        <v>0.55000000000000004</v>
      </c>
      <c r="G1054">
        <v>4.2</v>
      </c>
      <c r="H1054">
        <v>136</v>
      </c>
      <c r="I1054" t="s">
        <v>8897</v>
      </c>
      <c r="J1054" t="s">
        <v>8898</v>
      </c>
      <c r="K1054" t="s">
        <v>8899</v>
      </c>
      <c r="L1054" t="s">
        <v>8900</v>
      </c>
      <c r="M1054" t="s">
        <v>8901</v>
      </c>
      <c r="N1054" t="s">
        <v>8902</v>
      </c>
      <c r="O1054" t="s">
        <v>8903</v>
      </c>
      <c r="P1054" t="s">
        <v>8904</v>
      </c>
    </row>
    <row r="1055" spans="1:16" x14ac:dyDescent="0.35">
      <c r="A1055" t="s">
        <v>8905</v>
      </c>
      <c r="B1055" t="s">
        <v>8906</v>
      </c>
      <c r="C1055" t="s">
        <v>8907</v>
      </c>
      <c r="D1055">
        <v>351</v>
      </c>
      <c r="E1055">
        <v>999</v>
      </c>
      <c r="F1055">
        <v>0.65</v>
      </c>
      <c r="G1055">
        <v>4</v>
      </c>
      <c r="H1055">
        <v>5380</v>
      </c>
      <c r="I1055" t="s">
        <v>8908</v>
      </c>
      <c r="J1055" t="s">
        <v>8909</v>
      </c>
      <c r="K1055" t="s">
        <v>8910</v>
      </c>
      <c r="L1055" t="s">
        <v>8911</v>
      </c>
      <c r="M1055" t="s">
        <v>8912</v>
      </c>
      <c r="N1055" t="s">
        <v>8913</v>
      </c>
      <c r="O1055" t="s">
        <v>8914</v>
      </c>
      <c r="P1055" t="s">
        <v>8915</v>
      </c>
    </row>
    <row r="1056" spans="1:16" x14ac:dyDescent="0.35">
      <c r="A1056" t="s">
        <v>8916</v>
      </c>
      <c r="B1056" t="s">
        <v>8917</v>
      </c>
      <c r="C1056" t="s">
        <v>8918</v>
      </c>
      <c r="D1056">
        <v>1614</v>
      </c>
      <c r="E1056">
        <v>1745</v>
      </c>
      <c r="F1056">
        <v>0.08</v>
      </c>
      <c r="G1056">
        <v>4.3</v>
      </c>
      <c r="H1056">
        <v>37974</v>
      </c>
      <c r="I1056" t="s">
        <v>8919</v>
      </c>
      <c r="J1056" t="s">
        <v>8920</v>
      </c>
      <c r="K1056" t="s">
        <v>8921</v>
      </c>
      <c r="L1056" t="s">
        <v>8922</v>
      </c>
      <c r="M1056" t="s">
        <v>8923</v>
      </c>
      <c r="N1056" t="s">
        <v>8924</v>
      </c>
      <c r="O1056" t="s">
        <v>8925</v>
      </c>
      <c r="P1056" t="s">
        <v>8926</v>
      </c>
    </row>
    <row r="1057" spans="1:16" x14ac:dyDescent="0.35">
      <c r="A1057" t="s">
        <v>8927</v>
      </c>
      <c r="B1057" t="s">
        <v>8928</v>
      </c>
      <c r="C1057" t="s">
        <v>8865</v>
      </c>
      <c r="D1057">
        <v>719</v>
      </c>
      <c r="E1057">
        <v>1295</v>
      </c>
      <c r="F1057">
        <v>0.44</v>
      </c>
      <c r="G1057">
        <v>4.2</v>
      </c>
      <c r="H1057">
        <v>17218</v>
      </c>
      <c r="I1057" t="s">
        <v>8929</v>
      </c>
      <c r="J1057" t="s">
        <v>8930</v>
      </c>
      <c r="K1057" t="s">
        <v>8931</v>
      </c>
      <c r="L1057" t="s">
        <v>8932</v>
      </c>
      <c r="M1057" t="s">
        <v>8933</v>
      </c>
      <c r="N1057" t="s">
        <v>8934</v>
      </c>
      <c r="O1057" t="s">
        <v>8935</v>
      </c>
      <c r="P1057" t="s">
        <v>8936</v>
      </c>
    </row>
    <row r="1058" spans="1:16" x14ac:dyDescent="0.35">
      <c r="A1058" t="s">
        <v>8937</v>
      </c>
      <c r="B1058" t="s">
        <v>8938</v>
      </c>
      <c r="C1058" t="s">
        <v>8594</v>
      </c>
      <c r="D1058">
        <v>678</v>
      </c>
      <c r="E1058">
        <v>1499</v>
      </c>
      <c r="F1058">
        <v>0.55000000000000004</v>
      </c>
      <c r="G1058">
        <v>4.2</v>
      </c>
      <c r="H1058">
        <v>900</v>
      </c>
      <c r="I1058" t="s">
        <v>8939</v>
      </c>
      <c r="J1058" t="s">
        <v>8940</v>
      </c>
      <c r="K1058" t="s">
        <v>8941</v>
      </c>
      <c r="L1058" t="s">
        <v>8942</v>
      </c>
      <c r="M1058" t="s">
        <v>8943</v>
      </c>
      <c r="N1058" t="s">
        <v>8944</v>
      </c>
      <c r="O1058" t="s">
        <v>8945</v>
      </c>
      <c r="P1058" t="s">
        <v>8946</v>
      </c>
    </row>
    <row r="1059" spans="1:16" x14ac:dyDescent="0.35">
      <c r="A1059" t="s">
        <v>8947</v>
      </c>
      <c r="B1059" t="s">
        <v>8948</v>
      </c>
      <c r="C1059" t="s">
        <v>8783</v>
      </c>
      <c r="D1059">
        <v>809</v>
      </c>
      <c r="E1059">
        <v>1545</v>
      </c>
      <c r="F1059">
        <v>0.48</v>
      </c>
      <c r="G1059">
        <v>3.7</v>
      </c>
      <c r="H1059">
        <v>976</v>
      </c>
      <c r="I1059" t="s">
        <v>8949</v>
      </c>
      <c r="J1059" t="s">
        <v>8950</v>
      </c>
      <c r="K1059" t="s">
        <v>8951</v>
      </c>
      <c r="L1059" t="s">
        <v>8952</v>
      </c>
      <c r="M1059" t="s">
        <v>8953</v>
      </c>
      <c r="N1059" t="s">
        <v>8954</v>
      </c>
      <c r="O1059" t="s">
        <v>8955</v>
      </c>
      <c r="P1059" t="s">
        <v>8956</v>
      </c>
    </row>
    <row r="1060" spans="1:16" x14ac:dyDescent="0.35">
      <c r="A1060" t="s">
        <v>8957</v>
      </c>
      <c r="B1060" t="s">
        <v>8958</v>
      </c>
      <c r="C1060" t="s">
        <v>8959</v>
      </c>
      <c r="D1060">
        <v>1969</v>
      </c>
      <c r="E1060">
        <v>5000</v>
      </c>
      <c r="F1060">
        <v>0.61</v>
      </c>
      <c r="G1060">
        <v>4.0999999999999996</v>
      </c>
      <c r="H1060">
        <v>4927</v>
      </c>
      <c r="I1060" t="s">
        <v>8960</v>
      </c>
      <c r="J1060" t="s">
        <v>8961</v>
      </c>
      <c r="K1060" t="s">
        <v>8962</v>
      </c>
      <c r="L1060" t="s">
        <v>8963</v>
      </c>
      <c r="M1060" t="s">
        <v>8964</v>
      </c>
      <c r="N1060" t="s">
        <v>8965</v>
      </c>
      <c r="O1060" t="s">
        <v>8966</v>
      </c>
      <c r="P1060" t="s">
        <v>8967</v>
      </c>
    </row>
    <row r="1061" spans="1:16" x14ac:dyDescent="0.35">
      <c r="A1061" t="s">
        <v>8968</v>
      </c>
      <c r="B1061" t="s">
        <v>8969</v>
      </c>
      <c r="C1061" t="s">
        <v>8594</v>
      </c>
      <c r="D1061">
        <v>1490</v>
      </c>
      <c r="E1061">
        <v>1695</v>
      </c>
      <c r="F1061">
        <v>0.12</v>
      </c>
      <c r="G1061">
        <v>4.4000000000000004</v>
      </c>
      <c r="H1061">
        <v>3543</v>
      </c>
      <c r="I1061" t="s">
        <v>8970</v>
      </c>
      <c r="J1061" t="s">
        <v>8971</v>
      </c>
      <c r="K1061" t="s">
        <v>8972</v>
      </c>
      <c r="L1061" t="s">
        <v>8973</v>
      </c>
      <c r="M1061" t="s">
        <v>8974</v>
      </c>
      <c r="N1061" t="s">
        <v>8975</v>
      </c>
      <c r="O1061" t="s">
        <v>8976</v>
      </c>
      <c r="P1061" t="s">
        <v>8977</v>
      </c>
    </row>
    <row r="1062" spans="1:16" x14ac:dyDescent="0.35">
      <c r="A1062" t="s">
        <v>8978</v>
      </c>
      <c r="B1062" t="s">
        <v>8979</v>
      </c>
      <c r="C1062" t="s">
        <v>8572</v>
      </c>
      <c r="D1062">
        <v>2499</v>
      </c>
      <c r="E1062">
        <v>3945</v>
      </c>
      <c r="F1062">
        <v>0.37</v>
      </c>
      <c r="G1062">
        <v>3.8</v>
      </c>
      <c r="H1062">
        <v>2732</v>
      </c>
      <c r="I1062" t="s">
        <v>8980</v>
      </c>
      <c r="J1062" t="s">
        <v>8981</v>
      </c>
      <c r="K1062" t="s">
        <v>8982</v>
      </c>
      <c r="L1062" t="s">
        <v>8983</v>
      </c>
      <c r="M1062" t="s">
        <v>8984</v>
      </c>
      <c r="N1062" t="s">
        <v>8985</v>
      </c>
      <c r="O1062" t="s">
        <v>8986</v>
      </c>
      <c r="P1062" t="s">
        <v>8987</v>
      </c>
    </row>
    <row r="1063" spans="1:16" x14ac:dyDescent="0.35">
      <c r="A1063" t="s">
        <v>8988</v>
      </c>
      <c r="B1063" t="s">
        <v>8989</v>
      </c>
      <c r="C1063" t="s">
        <v>8990</v>
      </c>
      <c r="D1063">
        <v>1665</v>
      </c>
      <c r="E1063">
        <v>2099</v>
      </c>
      <c r="F1063">
        <v>0.21</v>
      </c>
      <c r="G1063">
        <v>4</v>
      </c>
      <c r="H1063">
        <v>14368</v>
      </c>
      <c r="I1063" t="s">
        <v>8991</v>
      </c>
      <c r="J1063" t="s">
        <v>8992</v>
      </c>
      <c r="K1063" t="s">
        <v>8993</v>
      </c>
      <c r="L1063" t="s">
        <v>8994</v>
      </c>
      <c r="M1063" t="s">
        <v>8995</v>
      </c>
      <c r="N1063" t="s">
        <v>8996</v>
      </c>
      <c r="O1063" t="s">
        <v>8997</v>
      </c>
      <c r="P1063" t="s">
        <v>8998</v>
      </c>
    </row>
    <row r="1064" spans="1:16" x14ac:dyDescent="0.35">
      <c r="A1064" t="s">
        <v>8999</v>
      </c>
      <c r="B1064" t="s">
        <v>9000</v>
      </c>
      <c r="C1064" t="s">
        <v>8667</v>
      </c>
      <c r="D1064">
        <v>3229</v>
      </c>
      <c r="E1064">
        <v>5295</v>
      </c>
      <c r="F1064">
        <v>0.39</v>
      </c>
      <c r="G1064">
        <v>4.2</v>
      </c>
      <c r="H1064">
        <v>39724</v>
      </c>
      <c r="I1064" t="s">
        <v>9001</v>
      </c>
      <c r="J1064" t="s">
        <v>9002</v>
      </c>
      <c r="K1064" t="s">
        <v>9003</v>
      </c>
      <c r="L1064" t="s">
        <v>9004</v>
      </c>
      <c r="M1064" t="s">
        <v>9005</v>
      </c>
      <c r="N1064" t="s">
        <v>9006</v>
      </c>
      <c r="O1064" t="s">
        <v>9007</v>
      </c>
      <c r="P1064" t="s">
        <v>9008</v>
      </c>
    </row>
    <row r="1065" spans="1:16" x14ac:dyDescent="0.35">
      <c r="A1065" t="s">
        <v>9009</v>
      </c>
      <c r="B1065" t="s">
        <v>9010</v>
      </c>
      <c r="C1065" t="s">
        <v>8667</v>
      </c>
      <c r="D1065">
        <v>1799</v>
      </c>
      <c r="E1065">
        <v>3595</v>
      </c>
      <c r="F1065">
        <v>0.5</v>
      </c>
      <c r="G1065">
        <v>3.8</v>
      </c>
      <c r="H1065">
        <v>9791</v>
      </c>
      <c r="I1065" t="s">
        <v>9011</v>
      </c>
      <c r="J1065" t="s">
        <v>9012</v>
      </c>
      <c r="K1065" t="s">
        <v>9013</v>
      </c>
      <c r="L1065" t="s">
        <v>9014</v>
      </c>
      <c r="M1065" t="s">
        <v>9015</v>
      </c>
      <c r="N1065" t="s">
        <v>9016</v>
      </c>
      <c r="O1065" t="s">
        <v>9017</v>
      </c>
      <c r="P1065" t="s">
        <v>9018</v>
      </c>
    </row>
    <row r="1066" spans="1:16" x14ac:dyDescent="0.35">
      <c r="A1066" t="s">
        <v>9019</v>
      </c>
      <c r="B1066" t="s">
        <v>9020</v>
      </c>
      <c r="C1066" t="s">
        <v>8561</v>
      </c>
      <c r="D1066">
        <v>1260</v>
      </c>
      <c r="E1066">
        <v>1699</v>
      </c>
      <c r="F1066">
        <v>0.26</v>
      </c>
      <c r="G1066">
        <v>4.2</v>
      </c>
      <c r="H1066">
        <v>2891</v>
      </c>
      <c r="I1066" t="s">
        <v>9021</v>
      </c>
      <c r="J1066" t="s">
        <v>9022</v>
      </c>
      <c r="K1066" t="s">
        <v>9023</v>
      </c>
      <c r="L1066" t="s">
        <v>9024</v>
      </c>
      <c r="M1066" t="s">
        <v>9025</v>
      </c>
      <c r="N1066" t="s">
        <v>9026</v>
      </c>
      <c r="O1066" t="s">
        <v>9027</v>
      </c>
      <c r="P1066" t="s">
        <v>9028</v>
      </c>
    </row>
    <row r="1067" spans="1:16" x14ac:dyDescent="0.35">
      <c r="A1067" t="s">
        <v>9029</v>
      </c>
      <c r="B1067" t="s">
        <v>9030</v>
      </c>
      <c r="C1067" t="s">
        <v>8572</v>
      </c>
      <c r="D1067">
        <v>749</v>
      </c>
      <c r="E1067">
        <v>1129</v>
      </c>
      <c r="F1067">
        <v>0.34</v>
      </c>
      <c r="G1067">
        <v>4</v>
      </c>
      <c r="H1067">
        <v>2446</v>
      </c>
      <c r="I1067" t="s">
        <v>9031</v>
      </c>
      <c r="J1067" t="s">
        <v>9032</v>
      </c>
      <c r="K1067" t="s">
        <v>9033</v>
      </c>
      <c r="L1067" t="s">
        <v>9034</v>
      </c>
      <c r="M1067" t="s">
        <v>9035</v>
      </c>
      <c r="N1067" t="s">
        <v>9036</v>
      </c>
      <c r="O1067" t="s">
        <v>9037</v>
      </c>
      <c r="P1067" t="s">
        <v>9038</v>
      </c>
    </row>
    <row r="1068" spans="1:16" x14ac:dyDescent="0.35">
      <c r="A1068" t="s">
        <v>9039</v>
      </c>
      <c r="B1068" t="s">
        <v>9040</v>
      </c>
      <c r="C1068" t="s">
        <v>8730</v>
      </c>
      <c r="D1068">
        <v>3499</v>
      </c>
      <c r="E1068">
        <v>5795</v>
      </c>
      <c r="F1068">
        <v>0.4</v>
      </c>
      <c r="G1068">
        <v>3.9</v>
      </c>
      <c r="H1068">
        <v>25340</v>
      </c>
      <c r="I1068" t="s">
        <v>9041</v>
      </c>
      <c r="J1068" t="s">
        <v>9042</v>
      </c>
      <c r="K1068" t="s">
        <v>9043</v>
      </c>
      <c r="L1068" t="s">
        <v>9044</v>
      </c>
      <c r="M1068" t="s">
        <v>9045</v>
      </c>
      <c r="N1068" t="s">
        <v>9046</v>
      </c>
      <c r="O1068" t="s">
        <v>9047</v>
      </c>
      <c r="P1068" t="s">
        <v>9048</v>
      </c>
    </row>
    <row r="1069" spans="1:16" x14ac:dyDescent="0.35">
      <c r="A1069" t="s">
        <v>9049</v>
      </c>
      <c r="B1069" t="s">
        <v>9050</v>
      </c>
      <c r="C1069" t="s">
        <v>9051</v>
      </c>
      <c r="D1069">
        <v>379</v>
      </c>
      <c r="E1069">
        <v>999</v>
      </c>
      <c r="F1069">
        <v>0.62</v>
      </c>
      <c r="G1069">
        <v>4.3</v>
      </c>
      <c r="H1069">
        <v>3096</v>
      </c>
      <c r="I1069" t="s">
        <v>9052</v>
      </c>
      <c r="J1069" t="s">
        <v>9053</v>
      </c>
      <c r="K1069" t="s">
        <v>9054</v>
      </c>
      <c r="L1069" t="s">
        <v>9055</v>
      </c>
      <c r="M1069" t="s">
        <v>9056</v>
      </c>
      <c r="N1069" t="s">
        <v>9057</v>
      </c>
      <c r="O1069" t="s">
        <v>9058</v>
      </c>
      <c r="P1069" t="s">
        <v>9059</v>
      </c>
    </row>
    <row r="1070" spans="1:16" x14ac:dyDescent="0.35">
      <c r="A1070" t="s">
        <v>9060</v>
      </c>
      <c r="B1070" t="s">
        <v>9061</v>
      </c>
      <c r="C1070" t="s">
        <v>8572</v>
      </c>
      <c r="D1070">
        <v>1099</v>
      </c>
      <c r="E1070">
        <v>2400</v>
      </c>
      <c r="F1070">
        <v>0.54</v>
      </c>
      <c r="G1070">
        <v>3.8</v>
      </c>
      <c r="H1070">
        <v>4</v>
      </c>
      <c r="I1070" t="s">
        <v>9062</v>
      </c>
      <c r="J1070" t="s">
        <v>9063</v>
      </c>
      <c r="K1070" t="s">
        <v>9064</v>
      </c>
      <c r="L1070" t="s">
        <v>9065</v>
      </c>
      <c r="M1070" t="s">
        <v>9066</v>
      </c>
      <c r="N1070" t="s">
        <v>9067</v>
      </c>
      <c r="O1070" t="s">
        <v>9068</v>
      </c>
      <c r="P1070" t="s">
        <v>9069</v>
      </c>
    </row>
    <row r="1071" spans="1:16" x14ac:dyDescent="0.35">
      <c r="A1071" t="s">
        <v>9070</v>
      </c>
      <c r="B1071" t="s">
        <v>9071</v>
      </c>
      <c r="C1071" t="s">
        <v>8783</v>
      </c>
      <c r="D1071">
        <v>749</v>
      </c>
      <c r="E1071">
        <v>1299</v>
      </c>
      <c r="F1071">
        <v>0.42</v>
      </c>
      <c r="G1071">
        <v>4</v>
      </c>
      <c r="H1071">
        <v>119</v>
      </c>
      <c r="I1071" t="s">
        <v>9072</v>
      </c>
      <c r="J1071" t="s">
        <v>9073</v>
      </c>
      <c r="K1071" t="s">
        <v>9074</v>
      </c>
      <c r="L1071" t="s">
        <v>9075</v>
      </c>
      <c r="M1071" t="s">
        <v>9076</v>
      </c>
      <c r="N1071" t="s">
        <v>9077</v>
      </c>
      <c r="O1071" t="s">
        <v>9078</v>
      </c>
      <c r="P1071" t="s">
        <v>9079</v>
      </c>
    </row>
    <row r="1072" spans="1:16" x14ac:dyDescent="0.35">
      <c r="A1072" t="s">
        <v>9080</v>
      </c>
      <c r="B1072" t="s">
        <v>9081</v>
      </c>
      <c r="C1072" t="s">
        <v>9082</v>
      </c>
      <c r="D1072">
        <v>1299</v>
      </c>
      <c r="E1072">
        <v>1299</v>
      </c>
      <c r="F1072">
        <v>0</v>
      </c>
      <c r="G1072">
        <v>4.2</v>
      </c>
      <c r="H1072">
        <v>40106</v>
      </c>
      <c r="I1072" t="s">
        <v>9083</v>
      </c>
      <c r="J1072" t="s">
        <v>9084</v>
      </c>
      <c r="K1072" t="s">
        <v>9085</v>
      </c>
      <c r="L1072" t="s">
        <v>9086</v>
      </c>
      <c r="M1072" t="s">
        <v>9087</v>
      </c>
      <c r="N1072" t="s">
        <v>9088</v>
      </c>
      <c r="O1072" t="s">
        <v>9089</v>
      </c>
      <c r="P1072" t="s">
        <v>9090</v>
      </c>
    </row>
    <row r="1073" spans="1:16" x14ac:dyDescent="0.35">
      <c r="A1073" t="s">
        <v>9091</v>
      </c>
      <c r="B1073" t="s">
        <v>9092</v>
      </c>
      <c r="C1073" t="s">
        <v>8719</v>
      </c>
      <c r="D1073">
        <v>549</v>
      </c>
      <c r="E1073">
        <v>1090</v>
      </c>
      <c r="F1073">
        <v>0.5</v>
      </c>
      <c r="G1073">
        <v>4.2</v>
      </c>
      <c r="H1073">
        <v>13029</v>
      </c>
      <c r="I1073" t="s">
        <v>9093</v>
      </c>
      <c r="J1073" t="s">
        <v>9094</v>
      </c>
      <c r="K1073" t="s">
        <v>9095</v>
      </c>
      <c r="L1073" t="s">
        <v>9096</v>
      </c>
      <c r="M1073" t="s">
        <v>9097</v>
      </c>
      <c r="N1073" t="s">
        <v>9098</v>
      </c>
      <c r="O1073" t="s">
        <v>9099</v>
      </c>
      <c r="P1073" t="s">
        <v>9100</v>
      </c>
    </row>
    <row r="1074" spans="1:16" x14ac:dyDescent="0.35">
      <c r="A1074" t="s">
        <v>9101</v>
      </c>
      <c r="B1074" t="s">
        <v>9102</v>
      </c>
      <c r="C1074" t="s">
        <v>8583</v>
      </c>
      <c r="D1074">
        <v>899</v>
      </c>
      <c r="E1074">
        <v>2000</v>
      </c>
      <c r="F1074">
        <v>0.55000000000000004</v>
      </c>
      <c r="G1074">
        <v>3.6</v>
      </c>
      <c r="H1074">
        <v>291</v>
      </c>
      <c r="I1074" t="s">
        <v>9103</v>
      </c>
      <c r="J1074" t="s">
        <v>9104</v>
      </c>
      <c r="K1074" t="s">
        <v>9105</v>
      </c>
      <c r="L1074" t="s">
        <v>9106</v>
      </c>
      <c r="M1074" t="s">
        <v>9107</v>
      </c>
      <c r="N1074" t="s">
        <v>9108</v>
      </c>
      <c r="O1074" t="s">
        <v>9109</v>
      </c>
      <c r="P1074" t="s">
        <v>9110</v>
      </c>
    </row>
    <row r="1075" spans="1:16" x14ac:dyDescent="0.35">
      <c r="A1075" t="s">
        <v>9111</v>
      </c>
      <c r="B1075" t="s">
        <v>9112</v>
      </c>
      <c r="C1075" t="s">
        <v>8719</v>
      </c>
      <c r="D1075">
        <v>1321</v>
      </c>
      <c r="E1075">
        <v>1545</v>
      </c>
      <c r="F1075">
        <v>0.14000000000000001</v>
      </c>
      <c r="G1075">
        <v>4.3</v>
      </c>
      <c r="H1075">
        <v>15453</v>
      </c>
      <c r="I1075" t="s">
        <v>9113</v>
      </c>
      <c r="J1075" t="s">
        <v>9114</v>
      </c>
      <c r="K1075" t="s">
        <v>9115</v>
      </c>
      <c r="L1075" t="s">
        <v>9116</v>
      </c>
      <c r="M1075" t="s">
        <v>9117</v>
      </c>
      <c r="N1075" t="s">
        <v>9118</v>
      </c>
      <c r="O1075" t="s">
        <v>9119</v>
      </c>
      <c r="P1075" t="s">
        <v>9120</v>
      </c>
    </row>
    <row r="1076" spans="1:16" x14ac:dyDescent="0.35">
      <c r="A1076" t="s">
        <v>9121</v>
      </c>
      <c r="B1076" t="s">
        <v>9122</v>
      </c>
      <c r="C1076" t="s">
        <v>8594</v>
      </c>
      <c r="D1076">
        <v>1099</v>
      </c>
      <c r="E1076">
        <v>1999</v>
      </c>
      <c r="F1076">
        <v>0.45</v>
      </c>
      <c r="G1076">
        <v>4</v>
      </c>
      <c r="H1076">
        <v>604</v>
      </c>
      <c r="I1076" t="s">
        <v>9123</v>
      </c>
      <c r="J1076" t="s">
        <v>9124</v>
      </c>
      <c r="K1076" t="s">
        <v>9125</v>
      </c>
      <c r="L1076" t="s">
        <v>9126</v>
      </c>
      <c r="M1076" t="s">
        <v>9127</v>
      </c>
      <c r="N1076" t="s">
        <v>9128</v>
      </c>
      <c r="O1076" t="s">
        <v>9129</v>
      </c>
      <c r="P1076" t="s">
        <v>9130</v>
      </c>
    </row>
    <row r="1077" spans="1:16" x14ac:dyDescent="0.35">
      <c r="A1077" t="s">
        <v>9131</v>
      </c>
      <c r="B1077" t="s">
        <v>9132</v>
      </c>
      <c r="C1077" t="s">
        <v>8719</v>
      </c>
      <c r="D1077">
        <v>775</v>
      </c>
      <c r="E1077">
        <v>875</v>
      </c>
      <c r="F1077">
        <v>0.11</v>
      </c>
      <c r="G1077">
        <v>4.2</v>
      </c>
      <c r="H1077">
        <v>46647</v>
      </c>
      <c r="I1077" t="s">
        <v>9133</v>
      </c>
      <c r="J1077" t="s">
        <v>9134</v>
      </c>
      <c r="K1077" t="s">
        <v>9135</v>
      </c>
      <c r="L1077" t="s">
        <v>9136</v>
      </c>
      <c r="M1077" t="s">
        <v>9137</v>
      </c>
      <c r="N1077" t="s">
        <v>9138</v>
      </c>
      <c r="O1077" t="s">
        <v>9139</v>
      </c>
      <c r="P1077" t="s">
        <v>9140</v>
      </c>
    </row>
    <row r="1078" spans="1:16" x14ac:dyDescent="0.35">
      <c r="A1078" t="s">
        <v>9141</v>
      </c>
      <c r="B1078" t="s">
        <v>9142</v>
      </c>
      <c r="C1078" t="s">
        <v>8794</v>
      </c>
      <c r="D1078">
        <v>6299</v>
      </c>
      <c r="E1078">
        <v>15270</v>
      </c>
      <c r="F1078">
        <v>0.59</v>
      </c>
      <c r="G1078">
        <v>4.0999999999999996</v>
      </c>
      <c r="H1078">
        <v>3233</v>
      </c>
      <c r="I1078" t="s">
        <v>9143</v>
      </c>
      <c r="J1078" t="s">
        <v>9144</v>
      </c>
      <c r="K1078" t="s">
        <v>9145</v>
      </c>
      <c r="L1078" t="s">
        <v>9146</v>
      </c>
      <c r="M1078" t="s">
        <v>9147</v>
      </c>
      <c r="N1078" t="s">
        <v>9148</v>
      </c>
      <c r="O1078" t="s">
        <v>9149</v>
      </c>
      <c r="P1078" t="s">
        <v>9150</v>
      </c>
    </row>
    <row r="1079" spans="1:16" x14ac:dyDescent="0.35">
      <c r="A1079" t="s">
        <v>9151</v>
      </c>
      <c r="B1079" t="s">
        <v>9152</v>
      </c>
      <c r="C1079" t="s">
        <v>8918</v>
      </c>
      <c r="D1079">
        <v>3190</v>
      </c>
      <c r="E1079">
        <v>4195</v>
      </c>
      <c r="F1079">
        <v>0.24</v>
      </c>
      <c r="G1079">
        <v>4</v>
      </c>
      <c r="H1079">
        <v>1282</v>
      </c>
      <c r="I1079" t="s">
        <v>9153</v>
      </c>
      <c r="J1079" t="s">
        <v>9154</v>
      </c>
      <c r="K1079" t="s">
        <v>9155</v>
      </c>
      <c r="L1079" t="s">
        <v>9156</v>
      </c>
      <c r="M1079" t="s">
        <v>9157</v>
      </c>
      <c r="N1079" t="s">
        <v>9158</v>
      </c>
      <c r="O1079" t="s">
        <v>9159</v>
      </c>
      <c r="P1079" t="s">
        <v>9160</v>
      </c>
    </row>
    <row r="1080" spans="1:16" x14ac:dyDescent="0.35">
      <c r="A1080" t="s">
        <v>9161</v>
      </c>
      <c r="B1080" t="s">
        <v>9162</v>
      </c>
      <c r="C1080" t="s">
        <v>8572</v>
      </c>
      <c r="D1080">
        <v>799</v>
      </c>
      <c r="E1080">
        <v>1989</v>
      </c>
      <c r="F1080">
        <v>0.6</v>
      </c>
      <c r="G1080">
        <v>4.3</v>
      </c>
      <c r="H1080">
        <v>70</v>
      </c>
      <c r="I1080" t="s">
        <v>9163</v>
      </c>
      <c r="J1080" t="s">
        <v>9164</v>
      </c>
      <c r="K1080" t="s">
        <v>9165</v>
      </c>
      <c r="L1080" t="s">
        <v>9166</v>
      </c>
      <c r="M1080" t="s">
        <v>9167</v>
      </c>
      <c r="N1080" t="s">
        <v>9168</v>
      </c>
      <c r="O1080" t="s">
        <v>9169</v>
      </c>
      <c r="P1080" t="s">
        <v>9170</v>
      </c>
    </row>
    <row r="1081" spans="1:16" x14ac:dyDescent="0.35">
      <c r="A1081" t="s">
        <v>9171</v>
      </c>
      <c r="B1081" t="s">
        <v>9172</v>
      </c>
      <c r="C1081" t="s">
        <v>8959</v>
      </c>
      <c r="D1081">
        <v>2699</v>
      </c>
      <c r="E1081">
        <v>5000</v>
      </c>
      <c r="F1081">
        <v>0.46</v>
      </c>
      <c r="G1081">
        <v>4</v>
      </c>
      <c r="H1081">
        <v>26164</v>
      </c>
      <c r="I1081" t="s">
        <v>9173</v>
      </c>
      <c r="J1081" t="s">
        <v>9174</v>
      </c>
      <c r="K1081" t="s">
        <v>9175</v>
      </c>
      <c r="L1081" t="s">
        <v>9176</v>
      </c>
      <c r="M1081" t="s">
        <v>9177</v>
      </c>
      <c r="N1081" t="s">
        <v>9178</v>
      </c>
      <c r="O1081" t="s">
        <v>9179</v>
      </c>
      <c r="P1081" t="s">
        <v>9180</v>
      </c>
    </row>
    <row r="1082" spans="1:16" x14ac:dyDescent="0.35">
      <c r="A1082" t="s">
        <v>9181</v>
      </c>
      <c r="B1082" t="s">
        <v>9182</v>
      </c>
      <c r="C1082" t="s">
        <v>8719</v>
      </c>
      <c r="D1082">
        <v>599</v>
      </c>
      <c r="E1082">
        <v>990</v>
      </c>
      <c r="F1082">
        <v>0.39</v>
      </c>
      <c r="G1082">
        <v>3.9</v>
      </c>
      <c r="H1082">
        <v>16166</v>
      </c>
      <c r="I1082" t="s">
        <v>9183</v>
      </c>
      <c r="J1082" t="s">
        <v>9184</v>
      </c>
      <c r="K1082" t="s">
        <v>9185</v>
      </c>
      <c r="L1082" t="s">
        <v>9186</v>
      </c>
      <c r="M1082" t="s">
        <v>9187</v>
      </c>
      <c r="N1082" t="s">
        <v>9188</v>
      </c>
      <c r="O1082" t="s">
        <v>9189</v>
      </c>
      <c r="P1082" t="s">
        <v>9190</v>
      </c>
    </row>
    <row r="1083" spans="1:16" x14ac:dyDescent="0.35">
      <c r="A1083" t="s">
        <v>9191</v>
      </c>
      <c r="B1083" t="s">
        <v>9192</v>
      </c>
      <c r="C1083" t="s">
        <v>8783</v>
      </c>
      <c r="D1083">
        <v>749</v>
      </c>
      <c r="E1083">
        <v>1111</v>
      </c>
      <c r="F1083">
        <v>0.33</v>
      </c>
      <c r="G1083">
        <v>4.2</v>
      </c>
      <c r="H1083">
        <v>35693</v>
      </c>
      <c r="I1083" t="s">
        <v>9193</v>
      </c>
      <c r="J1083" t="s">
        <v>9194</v>
      </c>
      <c r="K1083" t="s">
        <v>9195</v>
      </c>
      <c r="L1083" t="s">
        <v>9196</v>
      </c>
      <c r="M1083" t="s">
        <v>9197</v>
      </c>
      <c r="N1083" t="s">
        <v>9198</v>
      </c>
      <c r="O1083" t="s">
        <v>9199</v>
      </c>
      <c r="P1083" t="s">
        <v>9200</v>
      </c>
    </row>
    <row r="1084" spans="1:16" x14ac:dyDescent="0.35">
      <c r="A1084" t="s">
        <v>9201</v>
      </c>
      <c r="B1084" t="s">
        <v>9202</v>
      </c>
      <c r="C1084" t="s">
        <v>8794</v>
      </c>
      <c r="D1084">
        <v>6199</v>
      </c>
      <c r="E1084">
        <v>10400</v>
      </c>
      <c r="F1084">
        <v>0.4</v>
      </c>
      <c r="G1084">
        <v>4.0999999999999996</v>
      </c>
      <c r="H1084">
        <v>14391</v>
      </c>
      <c r="I1084" t="s">
        <v>9203</v>
      </c>
      <c r="J1084" t="s">
        <v>9204</v>
      </c>
      <c r="K1084" t="s">
        <v>9205</v>
      </c>
      <c r="L1084" t="s">
        <v>9206</v>
      </c>
      <c r="M1084" t="s">
        <v>9207</v>
      </c>
      <c r="N1084" t="s">
        <v>9208</v>
      </c>
      <c r="O1084" t="s">
        <v>9209</v>
      </c>
      <c r="P1084" t="s">
        <v>9210</v>
      </c>
    </row>
    <row r="1085" spans="1:16" x14ac:dyDescent="0.35">
      <c r="A1085" t="s">
        <v>9211</v>
      </c>
      <c r="B1085" t="s">
        <v>9212</v>
      </c>
      <c r="C1085" t="s">
        <v>9213</v>
      </c>
      <c r="D1085">
        <v>1819</v>
      </c>
      <c r="E1085">
        <v>2490</v>
      </c>
      <c r="F1085">
        <v>0.27</v>
      </c>
      <c r="G1085">
        <v>4.4000000000000004</v>
      </c>
      <c r="H1085">
        <v>7946</v>
      </c>
      <c r="I1085" t="s">
        <v>9214</v>
      </c>
      <c r="J1085" t="s">
        <v>9215</v>
      </c>
      <c r="K1085" t="s">
        <v>9216</v>
      </c>
      <c r="L1085" t="s">
        <v>9217</v>
      </c>
      <c r="M1085" t="s">
        <v>9218</v>
      </c>
      <c r="N1085" t="s">
        <v>9219</v>
      </c>
      <c r="O1085" t="s">
        <v>9220</v>
      </c>
      <c r="P1085" t="s">
        <v>9221</v>
      </c>
    </row>
    <row r="1086" spans="1:16" x14ac:dyDescent="0.35">
      <c r="A1086" t="s">
        <v>9222</v>
      </c>
      <c r="B1086" t="s">
        <v>9223</v>
      </c>
      <c r="C1086" t="s">
        <v>8783</v>
      </c>
      <c r="D1086">
        <v>1199</v>
      </c>
      <c r="E1086">
        <v>1900</v>
      </c>
      <c r="F1086">
        <v>0.37</v>
      </c>
      <c r="G1086">
        <v>4</v>
      </c>
      <c r="H1086">
        <v>1765</v>
      </c>
      <c r="I1086" t="s">
        <v>9224</v>
      </c>
      <c r="J1086" t="s">
        <v>9225</v>
      </c>
      <c r="K1086" t="s">
        <v>9226</v>
      </c>
      <c r="L1086" t="s">
        <v>9227</v>
      </c>
      <c r="M1086" t="s">
        <v>9228</v>
      </c>
      <c r="N1086" t="s">
        <v>9229</v>
      </c>
      <c r="O1086" t="s">
        <v>9230</v>
      </c>
      <c r="P1086" t="s">
        <v>9231</v>
      </c>
    </row>
    <row r="1087" spans="1:16" x14ac:dyDescent="0.35">
      <c r="A1087" t="s">
        <v>9232</v>
      </c>
      <c r="B1087" t="s">
        <v>9233</v>
      </c>
      <c r="C1087" t="s">
        <v>8730</v>
      </c>
      <c r="D1087">
        <v>3249</v>
      </c>
      <c r="E1087">
        <v>6295</v>
      </c>
      <c r="F1087">
        <v>0.48</v>
      </c>
      <c r="G1087">
        <v>3.8</v>
      </c>
      <c r="H1087">
        <v>14062</v>
      </c>
      <c r="I1087" t="s">
        <v>9234</v>
      </c>
      <c r="J1087" t="s">
        <v>9235</v>
      </c>
      <c r="K1087" t="s">
        <v>9236</v>
      </c>
      <c r="L1087" t="s">
        <v>9237</v>
      </c>
      <c r="M1087" t="s">
        <v>9238</v>
      </c>
      <c r="N1087" t="s">
        <v>9239</v>
      </c>
      <c r="O1087" t="s">
        <v>9240</v>
      </c>
      <c r="P1087" t="s">
        <v>9241</v>
      </c>
    </row>
    <row r="1088" spans="1:16" x14ac:dyDescent="0.35">
      <c r="A1088" t="s">
        <v>9242</v>
      </c>
      <c r="B1088" t="s">
        <v>9243</v>
      </c>
      <c r="C1088" t="s">
        <v>9051</v>
      </c>
      <c r="D1088">
        <v>349</v>
      </c>
      <c r="E1088">
        <v>999</v>
      </c>
      <c r="F1088">
        <v>0.65</v>
      </c>
      <c r="G1088">
        <v>4</v>
      </c>
      <c r="H1088">
        <v>15646</v>
      </c>
      <c r="I1088" t="s">
        <v>9244</v>
      </c>
      <c r="J1088" t="s">
        <v>9245</v>
      </c>
      <c r="K1088" t="s">
        <v>9246</v>
      </c>
      <c r="L1088" t="s">
        <v>9247</v>
      </c>
      <c r="M1088" t="s">
        <v>9248</v>
      </c>
      <c r="N1088" t="s">
        <v>9249</v>
      </c>
      <c r="O1088" t="s">
        <v>9250</v>
      </c>
      <c r="P1088" t="s">
        <v>9251</v>
      </c>
    </row>
    <row r="1089" spans="1:16" x14ac:dyDescent="0.35">
      <c r="A1089" t="s">
        <v>9252</v>
      </c>
      <c r="B1089" t="s">
        <v>9253</v>
      </c>
      <c r="C1089" t="s">
        <v>8583</v>
      </c>
      <c r="D1089">
        <v>1049</v>
      </c>
      <c r="E1089">
        <v>1699</v>
      </c>
      <c r="F1089">
        <v>0.38</v>
      </c>
      <c r="G1089">
        <v>3.1</v>
      </c>
      <c r="H1089">
        <v>111</v>
      </c>
      <c r="I1089" t="s">
        <v>9254</v>
      </c>
      <c r="J1089" t="s">
        <v>9255</v>
      </c>
      <c r="K1089" t="s">
        <v>9256</v>
      </c>
      <c r="L1089" t="s">
        <v>9257</v>
      </c>
      <c r="M1089" t="s">
        <v>9258</v>
      </c>
      <c r="N1089" t="s">
        <v>9259</v>
      </c>
      <c r="O1089" t="s">
        <v>9260</v>
      </c>
      <c r="P1089" t="s">
        <v>9261</v>
      </c>
    </row>
    <row r="1090" spans="1:16" x14ac:dyDescent="0.35">
      <c r="A1090" t="s">
        <v>9262</v>
      </c>
      <c r="B1090" t="s">
        <v>9263</v>
      </c>
      <c r="C1090" t="s">
        <v>9264</v>
      </c>
      <c r="D1090">
        <v>799</v>
      </c>
      <c r="E1090">
        <v>1500</v>
      </c>
      <c r="F1090">
        <v>0.47</v>
      </c>
      <c r="G1090">
        <v>4.3</v>
      </c>
      <c r="H1090">
        <v>9695</v>
      </c>
      <c r="I1090" t="s">
        <v>9265</v>
      </c>
      <c r="J1090" t="s">
        <v>9266</v>
      </c>
      <c r="K1090" t="s">
        <v>9267</v>
      </c>
      <c r="L1090" t="s">
        <v>9268</v>
      </c>
      <c r="M1090" t="s">
        <v>9269</v>
      </c>
      <c r="N1090" t="s">
        <v>9270</v>
      </c>
      <c r="O1090" t="s">
        <v>9271</v>
      </c>
      <c r="P1090" t="s">
        <v>9272</v>
      </c>
    </row>
    <row r="1091" spans="1:16" x14ac:dyDescent="0.35">
      <c r="A1091" t="s">
        <v>9273</v>
      </c>
      <c r="B1091" t="s">
        <v>9274</v>
      </c>
      <c r="C1091" t="s">
        <v>8794</v>
      </c>
      <c r="D1091">
        <v>4999</v>
      </c>
      <c r="E1091">
        <v>9650</v>
      </c>
      <c r="F1091">
        <v>0.48</v>
      </c>
      <c r="G1091">
        <v>4.2</v>
      </c>
      <c r="H1091">
        <v>1772</v>
      </c>
      <c r="I1091" t="s">
        <v>9275</v>
      </c>
      <c r="J1091" t="s">
        <v>9276</v>
      </c>
      <c r="K1091" t="s">
        <v>9277</v>
      </c>
      <c r="L1091" t="s">
        <v>9278</v>
      </c>
      <c r="M1091" t="s">
        <v>9279</v>
      </c>
      <c r="N1091" t="s">
        <v>9280</v>
      </c>
      <c r="O1091" t="s">
        <v>9281</v>
      </c>
      <c r="P1091" t="s">
        <v>9282</v>
      </c>
    </row>
    <row r="1092" spans="1:16" x14ac:dyDescent="0.35">
      <c r="A1092" t="s">
        <v>9283</v>
      </c>
      <c r="B1092" t="s">
        <v>9284</v>
      </c>
      <c r="C1092" t="s">
        <v>8730</v>
      </c>
      <c r="D1092">
        <v>6999</v>
      </c>
      <c r="E1092">
        <v>10590</v>
      </c>
      <c r="F1092">
        <v>0.34</v>
      </c>
      <c r="G1092">
        <v>4.4000000000000004</v>
      </c>
      <c r="H1092">
        <v>11499</v>
      </c>
      <c r="I1092" t="s">
        <v>9285</v>
      </c>
      <c r="J1092" t="s">
        <v>9286</v>
      </c>
      <c r="K1092" t="s">
        <v>9287</v>
      </c>
      <c r="L1092" t="s">
        <v>9288</v>
      </c>
      <c r="M1092" t="s">
        <v>9289</v>
      </c>
      <c r="N1092" t="s">
        <v>9290</v>
      </c>
      <c r="O1092" t="s">
        <v>9291</v>
      </c>
      <c r="P1092" t="s">
        <v>9292</v>
      </c>
    </row>
    <row r="1093" spans="1:16" x14ac:dyDescent="0.35">
      <c r="A1093" t="s">
        <v>9293</v>
      </c>
      <c r="B1093" t="s">
        <v>9294</v>
      </c>
      <c r="C1093" t="s">
        <v>8605</v>
      </c>
      <c r="D1093">
        <v>799</v>
      </c>
      <c r="E1093">
        <v>1999</v>
      </c>
      <c r="F1093">
        <v>0.6</v>
      </c>
      <c r="G1093">
        <v>4.0999999999999996</v>
      </c>
      <c r="H1093">
        <v>2162</v>
      </c>
      <c r="I1093" t="s">
        <v>9295</v>
      </c>
      <c r="J1093" t="s">
        <v>9296</v>
      </c>
      <c r="K1093" t="s">
        <v>9297</v>
      </c>
      <c r="L1093" t="s">
        <v>9298</v>
      </c>
      <c r="M1093" t="s">
        <v>9299</v>
      </c>
      <c r="N1093" t="s">
        <v>9300</v>
      </c>
      <c r="O1093" t="s">
        <v>9301</v>
      </c>
      <c r="P1093" t="s">
        <v>9302</v>
      </c>
    </row>
    <row r="1094" spans="1:16" x14ac:dyDescent="0.35">
      <c r="A1094" t="s">
        <v>9303</v>
      </c>
      <c r="B1094" t="s">
        <v>9304</v>
      </c>
      <c r="C1094" t="s">
        <v>9305</v>
      </c>
      <c r="D1094">
        <v>89</v>
      </c>
      <c r="E1094">
        <v>89</v>
      </c>
      <c r="F1094">
        <v>0</v>
      </c>
      <c r="G1094">
        <v>4.2</v>
      </c>
      <c r="H1094">
        <v>19621</v>
      </c>
      <c r="I1094" t="s">
        <v>9306</v>
      </c>
      <c r="J1094" t="s">
        <v>9307</v>
      </c>
      <c r="K1094" t="s">
        <v>9308</v>
      </c>
      <c r="L1094" t="s">
        <v>9309</v>
      </c>
      <c r="M1094" t="s">
        <v>9310</v>
      </c>
      <c r="N1094" t="s">
        <v>9311</v>
      </c>
      <c r="O1094" t="s">
        <v>9312</v>
      </c>
      <c r="P1094" t="s">
        <v>9313</v>
      </c>
    </row>
    <row r="1095" spans="1:16" x14ac:dyDescent="0.35">
      <c r="A1095" t="s">
        <v>9314</v>
      </c>
      <c r="B1095" t="s">
        <v>9315</v>
      </c>
      <c r="C1095" t="s">
        <v>9316</v>
      </c>
      <c r="D1095">
        <v>1400</v>
      </c>
      <c r="E1095">
        <v>2485</v>
      </c>
      <c r="F1095">
        <v>0.44</v>
      </c>
      <c r="G1095">
        <v>4.0999999999999996</v>
      </c>
      <c r="H1095">
        <v>19998</v>
      </c>
      <c r="I1095" t="s">
        <v>9317</v>
      </c>
      <c r="J1095" t="s">
        <v>9318</v>
      </c>
      <c r="K1095" t="s">
        <v>9319</v>
      </c>
      <c r="L1095" t="s">
        <v>9320</v>
      </c>
      <c r="M1095" t="s">
        <v>9321</v>
      </c>
      <c r="N1095" t="s">
        <v>9322</v>
      </c>
      <c r="O1095" t="s">
        <v>9323</v>
      </c>
      <c r="P1095" t="s">
        <v>9324</v>
      </c>
    </row>
    <row r="1096" spans="1:16" x14ac:dyDescent="0.35">
      <c r="A1096" t="s">
        <v>9325</v>
      </c>
      <c r="B1096" t="s">
        <v>9326</v>
      </c>
      <c r="C1096" t="s">
        <v>8907</v>
      </c>
      <c r="D1096">
        <v>355</v>
      </c>
      <c r="E1096">
        <v>899</v>
      </c>
      <c r="F1096">
        <v>0.61</v>
      </c>
      <c r="G1096">
        <v>4.0999999999999996</v>
      </c>
      <c r="H1096">
        <v>1051</v>
      </c>
      <c r="I1096" t="s">
        <v>9327</v>
      </c>
      <c r="J1096" t="s">
        <v>9328</v>
      </c>
      <c r="K1096" t="s">
        <v>9329</v>
      </c>
      <c r="L1096" t="s">
        <v>9330</v>
      </c>
      <c r="M1096" t="s">
        <v>9331</v>
      </c>
      <c r="N1096" t="s">
        <v>9332</v>
      </c>
      <c r="O1096" t="s">
        <v>9333</v>
      </c>
      <c r="P1096" t="s">
        <v>9334</v>
      </c>
    </row>
    <row r="1097" spans="1:16" x14ac:dyDescent="0.35">
      <c r="A1097" t="s">
        <v>9335</v>
      </c>
      <c r="B1097" t="s">
        <v>9336</v>
      </c>
      <c r="C1097" t="s">
        <v>8572</v>
      </c>
      <c r="D1097">
        <v>2169</v>
      </c>
      <c r="E1097">
        <v>3279</v>
      </c>
      <c r="F1097">
        <v>0.34</v>
      </c>
      <c r="G1097">
        <v>4.0999999999999996</v>
      </c>
      <c r="H1097">
        <v>1716</v>
      </c>
      <c r="I1097" t="s">
        <v>9337</v>
      </c>
      <c r="J1097" t="s">
        <v>9338</v>
      </c>
      <c r="K1097" t="s">
        <v>9339</v>
      </c>
      <c r="L1097" t="s">
        <v>9340</v>
      </c>
      <c r="M1097" t="s">
        <v>9341</v>
      </c>
      <c r="N1097" t="s">
        <v>9342</v>
      </c>
      <c r="O1097" t="s">
        <v>9343</v>
      </c>
      <c r="P1097" t="s">
        <v>9344</v>
      </c>
    </row>
    <row r="1098" spans="1:16" x14ac:dyDescent="0.35">
      <c r="A1098" t="s">
        <v>9345</v>
      </c>
      <c r="B1098" t="s">
        <v>9346</v>
      </c>
      <c r="C1098" t="s">
        <v>9347</v>
      </c>
      <c r="D1098">
        <v>2799</v>
      </c>
      <c r="E1098">
        <v>3799</v>
      </c>
      <c r="F1098">
        <v>0.26</v>
      </c>
      <c r="G1098">
        <v>3.9</v>
      </c>
      <c r="H1098">
        <v>32931</v>
      </c>
      <c r="I1098" t="s">
        <v>9348</v>
      </c>
      <c r="J1098" t="s">
        <v>9349</v>
      </c>
      <c r="K1098" t="s">
        <v>9350</v>
      </c>
      <c r="L1098" t="s">
        <v>9351</v>
      </c>
      <c r="M1098" t="s">
        <v>9352</v>
      </c>
      <c r="N1098" t="s">
        <v>9353</v>
      </c>
      <c r="O1098" t="s">
        <v>9354</v>
      </c>
      <c r="P1098" t="s">
        <v>9355</v>
      </c>
    </row>
    <row r="1099" spans="1:16" x14ac:dyDescent="0.35">
      <c r="A1099" t="s">
        <v>9356</v>
      </c>
      <c r="B1099" t="s">
        <v>9357</v>
      </c>
      <c r="C1099" t="s">
        <v>8561</v>
      </c>
      <c r="D1099">
        <v>899</v>
      </c>
      <c r="E1099">
        <v>1249</v>
      </c>
      <c r="F1099">
        <v>0.28000000000000003</v>
      </c>
      <c r="G1099">
        <v>3.9</v>
      </c>
      <c r="H1099">
        <v>17424</v>
      </c>
      <c r="I1099" t="s">
        <v>9358</v>
      </c>
      <c r="J1099" t="s">
        <v>9359</v>
      </c>
      <c r="K1099" t="s">
        <v>9360</v>
      </c>
      <c r="L1099" t="s">
        <v>9361</v>
      </c>
      <c r="M1099" t="s">
        <v>9362</v>
      </c>
      <c r="N1099" t="s">
        <v>9363</v>
      </c>
      <c r="O1099" t="s">
        <v>9364</v>
      </c>
      <c r="P1099" t="s">
        <v>9365</v>
      </c>
    </row>
    <row r="1100" spans="1:16" x14ac:dyDescent="0.35">
      <c r="A1100" t="s">
        <v>9366</v>
      </c>
      <c r="B1100" t="s">
        <v>9367</v>
      </c>
      <c r="C1100" t="s">
        <v>8752</v>
      </c>
      <c r="D1100">
        <v>2499</v>
      </c>
      <c r="E1100">
        <v>5000</v>
      </c>
      <c r="F1100">
        <v>0.5</v>
      </c>
      <c r="G1100">
        <v>3.8</v>
      </c>
      <c r="H1100">
        <v>1889</v>
      </c>
      <c r="I1100" t="s">
        <v>9368</v>
      </c>
      <c r="J1100" t="s">
        <v>9369</v>
      </c>
      <c r="K1100" t="s">
        <v>9370</v>
      </c>
      <c r="L1100" t="s">
        <v>9371</v>
      </c>
      <c r="M1100" t="s">
        <v>9372</v>
      </c>
      <c r="N1100" t="s">
        <v>9373</v>
      </c>
      <c r="O1100" t="s">
        <v>9374</v>
      </c>
      <c r="P1100" t="s">
        <v>9375</v>
      </c>
    </row>
    <row r="1101" spans="1:16" x14ac:dyDescent="0.35">
      <c r="A1101" t="s">
        <v>9376</v>
      </c>
      <c r="B1101" t="s">
        <v>9377</v>
      </c>
      <c r="C1101" t="s">
        <v>8741</v>
      </c>
      <c r="D1101">
        <v>3599</v>
      </c>
      <c r="E1101">
        <v>7299</v>
      </c>
      <c r="F1101">
        <v>0.51</v>
      </c>
      <c r="G1101">
        <v>4</v>
      </c>
      <c r="H1101">
        <v>10324</v>
      </c>
      <c r="I1101" t="s">
        <v>9378</v>
      </c>
      <c r="J1101" t="s">
        <v>9379</v>
      </c>
      <c r="K1101" t="s">
        <v>9380</v>
      </c>
      <c r="L1101" t="s">
        <v>9381</v>
      </c>
      <c r="M1101" t="s">
        <v>9382</v>
      </c>
      <c r="N1101" t="s">
        <v>9383</v>
      </c>
      <c r="O1101" t="s">
        <v>9384</v>
      </c>
      <c r="P1101" t="s">
        <v>9385</v>
      </c>
    </row>
    <row r="1102" spans="1:16" x14ac:dyDescent="0.35">
      <c r="A1102" t="s">
        <v>9386</v>
      </c>
      <c r="B1102" t="s">
        <v>9387</v>
      </c>
      <c r="C1102" t="s">
        <v>8719</v>
      </c>
      <c r="D1102">
        <v>499</v>
      </c>
      <c r="E1102">
        <v>625</v>
      </c>
      <c r="F1102">
        <v>0.2</v>
      </c>
      <c r="G1102">
        <v>4.2</v>
      </c>
      <c r="H1102">
        <v>5355</v>
      </c>
      <c r="I1102" t="s">
        <v>9388</v>
      </c>
      <c r="J1102" t="s">
        <v>9389</v>
      </c>
      <c r="K1102" t="s">
        <v>9390</v>
      </c>
      <c r="L1102" t="s">
        <v>9391</v>
      </c>
      <c r="M1102" t="s">
        <v>9392</v>
      </c>
      <c r="N1102" t="s">
        <v>9393</v>
      </c>
      <c r="O1102" t="s">
        <v>9394</v>
      </c>
      <c r="P1102" t="s">
        <v>9395</v>
      </c>
    </row>
    <row r="1103" spans="1:16" x14ac:dyDescent="0.35">
      <c r="A1103" t="s">
        <v>9396</v>
      </c>
      <c r="B1103" t="s">
        <v>9397</v>
      </c>
      <c r="C1103" t="s">
        <v>8865</v>
      </c>
      <c r="D1103">
        <v>653</v>
      </c>
      <c r="E1103">
        <v>1020</v>
      </c>
      <c r="F1103">
        <v>0.36</v>
      </c>
      <c r="G1103">
        <v>4.0999999999999996</v>
      </c>
      <c r="H1103">
        <v>3366</v>
      </c>
      <c r="I1103" t="s">
        <v>9398</v>
      </c>
      <c r="J1103" t="s">
        <v>9399</v>
      </c>
      <c r="K1103" t="s">
        <v>9400</v>
      </c>
      <c r="L1103" t="s">
        <v>9401</v>
      </c>
      <c r="M1103" t="s">
        <v>9402</v>
      </c>
      <c r="N1103" t="s">
        <v>9403</v>
      </c>
      <c r="O1103" t="s">
        <v>9404</v>
      </c>
      <c r="P1103" t="s">
        <v>9405</v>
      </c>
    </row>
    <row r="1104" spans="1:16" x14ac:dyDescent="0.35">
      <c r="A1104" t="s">
        <v>9406</v>
      </c>
      <c r="B1104" t="s">
        <v>9407</v>
      </c>
      <c r="C1104" t="s">
        <v>9408</v>
      </c>
      <c r="D1104">
        <v>4789</v>
      </c>
      <c r="E1104">
        <v>8990</v>
      </c>
      <c r="F1104">
        <v>0.47</v>
      </c>
      <c r="G1104">
        <v>4.3</v>
      </c>
      <c r="H1104">
        <v>1017</v>
      </c>
      <c r="I1104" t="s">
        <v>9409</v>
      </c>
      <c r="J1104" t="s">
        <v>9410</v>
      </c>
      <c r="K1104" t="s">
        <v>9411</v>
      </c>
      <c r="L1104" t="s">
        <v>9412</v>
      </c>
      <c r="M1104" t="s">
        <v>9413</v>
      </c>
      <c r="N1104" t="s">
        <v>9414</v>
      </c>
      <c r="O1104" t="s">
        <v>9415</v>
      </c>
      <c r="P1104" t="s">
        <v>9416</v>
      </c>
    </row>
    <row r="1105" spans="1:16" x14ac:dyDescent="0.35">
      <c r="A1105" t="s">
        <v>9417</v>
      </c>
      <c r="B1105" t="s">
        <v>9418</v>
      </c>
      <c r="C1105" t="s">
        <v>9419</v>
      </c>
      <c r="D1105">
        <v>1409</v>
      </c>
      <c r="E1105">
        <v>1639</v>
      </c>
      <c r="F1105">
        <v>0.14000000000000001</v>
      </c>
      <c r="G1105">
        <v>3.7</v>
      </c>
      <c r="H1105">
        <v>787</v>
      </c>
      <c r="I1105" t="s">
        <v>9420</v>
      </c>
      <c r="J1105" t="s">
        <v>9421</v>
      </c>
      <c r="K1105" t="s">
        <v>9422</v>
      </c>
      <c r="L1105" t="s">
        <v>9423</v>
      </c>
      <c r="M1105" t="s">
        <v>9424</v>
      </c>
      <c r="N1105" t="s">
        <v>9425</v>
      </c>
      <c r="O1105" t="s">
        <v>9426</v>
      </c>
      <c r="P1105" t="s">
        <v>9427</v>
      </c>
    </row>
    <row r="1106" spans="1:16" x14ac:dyDescent="0.35">
      <c r="A1106" t="s">
        <v>9428</v>
      </c>
      <c r="B1106" t="s">
        <v>9429</v>
      </c>
      <c r="C1106" t="s">
        <v>8708</v>
      </c>
      <c r="D1106">
        <v>753</v>
      </c>
      <c r="E1106">
        <v>899</v>
      </c>
      <c r="F1106">
        <v>0.16</v>
      </c>
      <c r="G1106">
        <v>4.2</v>
      </c>
      <c r="H1106">
        <v>18462</v>
      </c>
      <c r="I1106" t="s">
        <v>9430</v>
      </c>
      <c r="J1106" t="s">
        <v>9431</v>
      </c>
      <c r="K1106" t="s">
        <v>9432</v>
      </c>
      <c r="L1106" t="s">
        <v>9433</v>
      </c>
      <c r="M1106" t="s">
        <v>9434</v>
      </c>
      <c r="N1106" t="s">
        <v>9435</v>
      </c>
      <c r="O1106" t="s">
        <v>9436</v>
      </c>
      <c r="P1106" t="s">
        <v>9437</v>
      </c>
    </row>
    <row r="1107" spans="1:16" x14ac:dyDescent="0.35">
      <c r="A1107" t="s">
        <v>9438</v>
      </c>
      <c r="B1107" t="s">
        <v>9439</v>
      </c>
      <c r="C1107" t="s">
        <v>9051</v>
      </c>
      <c r="D1107">
        <v>353</v>
      </c>
      <c r="E1107">
        <v>1199</v>
      </c>
      <c r="F1107">
        <v>0.71</v>
      </c>
      <c r="G1107">
        <v>4.3</v>
      </c>
      <c r="H1107">
        <v>629</v>
      </c>
      <c r="I1107" t="s">
        <v>9440</v>
      </c>
      <c r="J1107" t="s">
        <v>9441</v>
      </c>
      <c r="K1107" t="s">
        <v>9442</v>
      </c>
      <c r="L1107" t="s">
        <v>9443</v>
      </c>
      <c r="M1107" t="s">
        <v>9444</v>
      </c>
      <c r="N1107" t="s">
        <v>9445</v>
      </c>
      <c r="O1107" t="s">
        <v>9446</v>
      </c>
      <c r="P1107" t="s">
        <v>9447</v>
      </c>
    </row>
    <row r="1108" spans="1:16" x14ac:dyDescent="0.35">
      <c r="A1108" t="s">
        <v>9448</v>
      </c>
      <c r="B1108" t="s">
        <v>9449</v>
      </c>
      <c r="C1108" t="s">
        <v>8605</v>
      </c>
      <c r="D1108">
        <v>1099</v>
      </c>
      <c r="E1108">
        <v>1899</v>
      </c>
      <c r="F1108">
        <v>0.42</v>
      </c>
      <c r="G1108">
        <v>4.3</v>
      </c>
      <c r="H1108">
        <v>15276</v>
      </c>
      <c r="I1108" t="s">
        <v>9450</v>
      </c>
      <c r="J1108" t="s">
        <v>9451</v>
      </c>
      <c r="K1108" t="s">
        <v>9452</v>
      </c>
      <c r="L1108" t="s">
        <v>9453</v>
      </c>
      <c r="M1108" t="s">
        <v>9454</v>
      </c>
      <c r="N1108" t="s">
        <v>9455</v>
      </c>
      <c r="O1108" t="s">
        <v>9456</v>
      </c>
      <c r="P1108" t="s">
        <v>9457</v>
      </c>
    </row>
    <row r="1109" spans="1:16" x14ac:dyDescent="0.35">
      <c r="A1109" t="s">
        <v>9458</v>
      </c>
      <c r="B1109" t="s">
        <v>9459</v>
      </c>
      <c r="C1109" t="s">
        <v>8896</v>
      </c>
      <c r="D1109">
        <v>8799</v>
      </c>
      <c r="E1109">
        <v>11595</v>
      </c>
      <c r="F1109">
        <v>0.24</v>
      </c>
      <c r="G1109">
        <v>4.4000000000000004</v>
      </c>
      <c r="H1109">
        <v>2981</v>
      </c>
      <c r="I1109" t="s">
        <v>9460</v>
      </c>
      <c r="J1109" t="s">
        <v>9461</v>
      </c>
      <c r="K1109" t="s">
        <v>9462</v>
      </c>
      <c r="L1109" t="s">
        <v>9463</v>
      </c>
      <c r="M1109" t="s">
        <v>9464</v>
      </c>
      <c r="N1109" t="s">
        <v>9465</v>
      </c>
      <c r="O1109" t="s">
        <v>9466</v>
      </c>
      <c r="P1109" t="s">
        <v>9467</v>
      </c>
    </row>
    <row r="1110" spans="1:16" x14ac:dyDescent="0.35">
      <c r="A1110" t="s">
        <v>9468</v>
      </c>
      <c r="B1110" t="s">
        <v>9469</v>
      </c>
      <c r="C1110" t="s">
        <v>8561</v>
      </c>
      <c r="D1110">
        <v>1345</v>
      </c>
      <c r="E1110">
        <v>1750</v>
      </c>
      <c r="F1110">
        <v>0.23</v>
      </c>
      <c r="G1110">
        <v>3.8</v>
      </c>
      <c r="H1110">
        <v>2466</v>
      </c>
      <c r="I1110" t="s">
        <v>9470</v>
      </c>
      <c r="J1110" t="s">
        <v>9471</v>
      </c>
      <c r="K1110" t="s">
        <v>9472</v>
      </c>
      <c r="L1110" t="s">
        <v>9473</v>
      </c>
      <c r="M1110" t="s">
        <v>9474</v>
      </c>
      <c r="N1110" t="s">
        <v>9475</v>
      </c>
      <c r="O1110" t="s">
        <v>9476</v>
      </c>
      <c r="P1110" t="s">
        <v>9477</v>
      </c>
    </row>
    <row r="1111" spans="1:16" x14ac:dyDescent="0.35">
      <c r="A1111" t="s">
        <v>9478</v>
      </c>
      <c r="B1111" t="s">
        <v>9479</v>
      </c>
      <c r="C1111" t="s">
        <v>9480</v>
      </c>
      <c r="D1111">
        <v>2095</v>
      </c>
      <c r="E1111">
        <v>2095</v>
      </c>
      <c r="F1111">
        <v>0</v>
      </c>
      <c r="G1111">
        <v>4.5</v>
      </c>
      <c r="H1111">
        <v>7949</v>
      </c>
      <c r="I1111" t="s">
        <v>9481</v>
      </c>
      <c r="J1111" t="s">
        <v>9482</v>
      </c>
      <c r="K1111" t="s">
        <v>9483</v>
      </c>
      <c r="L1111" t="s">
        <v>9484</v>
      </c>
      <c r="M1111" t="s">
        <v>9485</v>
      </c>
      <c r="N1111" t="s">
        <v>9486</v>
      </c>
      <c r="O1111" t="s">
        <v>9487</v>
      </c>
      <c r="P1111" t="s">
        <v>9488</v>
      </c>
    </row>
    <row r="1112" spans="1:16" x14ac:dyDescent="0.35">
      <c r="A1112" t="s">
        <v>9489</v>
      </c>
      <c r="B1112" t="s">
        <v>9490</v>
      </c>
      <c r="C1112" t="s">
        <v>8572</v>
      </c>
      <c r="D1112">
        <v>1498</v>
      </c>
      <c r="E1112">
        <v>2300</v>
      </c>
      <c r="F1112">
        <v>0.35</v>
      </c>
      <c r="G1112">
        <v>3.8</v>
      </c>
      <c r="H1112">
        <v>95</v>
      </c>
      <c r="I1112" t="s">
        <v>9491</v>
      </c>
      <c r="J1112" t="s">
        <v>9492</v>
      </c>
      <c r="K1112" t="s">
        <v>9493</v>
      </c>
      <c r="L1112" t="s">
        <v>9494</v>
      </c>
      <c r="M1112" t="s">
        <v>9495</v>
      </c>
      <c r="N1112" t="s">
        <v>9496</v>
      </c>
      <c r="O1112" t="s">
        <v>9497</v>
      </c>
      <c r="P1112" t="s">
        <v>9498</v>
      </c>
    </row>
    <row r="1113" spans="1:16" x14ac:dyDescent="0.35">
      <c r="A1113" t="s">
        <v>9499</v>
      </c>
      <c r="B1113" t="s">
        <v>9500</v>
      </c>
      <c r="C1113" t="s">
        <v>9501</v>
      </c>
      <c r="D1113">
        <v>2199</v>
      </c>
      <c r="E1113">
        <v>2990</v>
      </c>
      <c r="F1113">
        <v>0.26</v>
      </c>
      <c r="G1113">
        <v>3.8</v>
      </c>
      <c r="H1113">
        <v>1558</v>
      </c>
      <c r="I1113" t="s">
        <v>9502</v>
      </c>
      <c r="J1113" t="s">
        <v>9503</v>
      </c>
      <c r="K1113" t="s">
        <v>9504</v>
      </c>
      <c r="L1113" t="s">
        <v>9505</v>
      </c>
      <c r="M1113" t="s">
        <v>9506</v>
      </c>
      <c r="N1113" t="s">
        <v>9507</v>
      </c>
      <c r="O1113" t="s">
        <v>9508</v>
      </c>
      <c r="P1113" t="s">
        <v>9509</v>
      </c>
    </row>
    <row r="1114" spans="1:16" x14ac:dyDescent="0.35">
      <c r="A1114" t="s">
        <v>9510</v>
      </c>
      <c r="B1114" t="s">
        <v>9511</v>
      </c>
      <c r="C1114" t="s">
        <v>8730</v>
      </c>
      <c r="D1114">
        <v>3699</v>
      </c>
      <c r="E1114">
        <v>4295</v>
      </c>
      <c r="F1114">
        <v>0.14000000000000001</v>
      </c>
      <c r="G1114">
        <v>4.0999999999999996</v>
      </c>
      <c r="H1114">
        <v>26543</v>
      </c>
      <c r="I1114" t="s">
        <v>9512</v>
      </c>
      <c r="J1114" t="s">
        <v>9513</v>
      </c>
      <c r="K1114" t="s">
        <v>9514</v>
      </c>
      <c r="L1114" t="s">
        <v>9515</v>
      </c>
      <c r="M1114" t="s">
        <v>9516</v>
      </c>
      <c r="N1114" t="s">
        <v>9517</v>
      </c>
      <c r="O1114" t="s">
        <v>9518</v>
      </c>
      <c r="P1114" t="s">
        <v>9519</v>
      </c>
    </row>
    <row r="1115" spans="1:16" x14ac:dyDescent="0.35">
      <c r="A1115" t="s">
        <v>9520</v>
      </c>
      <c r="B1115" t="s">
        <v>9521</v>
      </c>
      <c r="C1115" t="s">
        <v>8907</v>
      </c>
      <c r="D1115">
        <v>177</v>
      </c>
      <c r="E1115">
        <v>199</v>
      </c>
      <c r="F1115">
        <v>0.11</v>
      </c>
      <c r="G1115">
        <v>4.0999999999999996</v>
      </c>
      <c r="H1115">
        <v>3688</v>
      </c>
      <c r="I1115" t="s">
        <v>9522</v>
      </c>
      <c r="J1115" t="s">
        <v>9523</v>
      </c>
      <c r="K1115" t="s">
        <v>9524</v>
      </c>
      <c r="L1115" t="s">
        <v>9525</v>
      </c>
      <c r="M1115" t="s">
        <v>9526</v>
      </c>
      <c r="N1115" t="s">
        <v>9527</v>
      </c>
      <c r="O1115" t="s">
        <v>9528</v>
      </c>
      <c r="P1115" t="s">
        <v>9529</v>
      </c>
    </row>
    <row r="1116" spans="1:16" x14ac:dyDescent="0.35">
      <c r="A1116" t="s">
        <v>9530</v>
      </c>
      <c r="B1116" t="s">
        <v>9531</v>
      </c>
      <c r="C1116" t="s">
        <v>8730</v>
      </c>
      <c r="D1116">
        <v>1149</v>
      </c>
      <c r="E1116">
        <v>2499</v>
      </c>
      <c r="F1116">
        <v>0.54</v>
      </c>
      <c r="G1116">
        <v>3.8</v>
      </c>
      <c r="H1116">
        <v>4383</v>
      </c>
      <c r="I1116" t="s">
        <v>9532</v>
      </c>
      <c r="J1116" t="s">
        <v>9533</v>
      </c>
      <c r="K1116" t="s">
        <v>9534</v>
      </c>
      <c r="L1116" t="s">
        <v>9535</v>
      </c>
      <c r="M1116" t="s">
        <v>9536</v>
      </c>
      <c r="N1116" t="s">
        <v>9537</v>
      </c>
      <c r="O1116" t="s">
        <v>9538</v>
      </c>
      <c r="P1116" t="s">
        <v>9539</v>
      </c>
    </row>
    <row r="1117" spans="1:16" x14ac:dyDescent="0.35">
      <c r="A1117" t="s">
        <v>9540</v>
      </c>
      <c r="B1117" t="s">
        <v>9541</v>
      </c>
      <c r="C1117" t="s">
        <v>9542</v>
      </c>
      <c r="D1117">
        <v>244</v>
      </c>
      <c r="E1117">
        <v>499</v>
      </c>
      <c r="F1117">
        <v>0.51</v>
      </c>
      <c r="G1117">
        <v>3.3</v>
      </c>
      <c r="H1117">
        <v>478</v>
      </c>
      <c r="I1117" t="s">
        <v>9543</v>
      </c>
      <c r="J1117" t="s">
        <v>9544</v>
      </c>
      <c r="K1117" t="s">
        <v>9545</v>
      </c>
      <c r="L1117" t="s">
        <v>9546</v>
      </c>
      <c r="M1117" t="s">
        <v>9547</v>
      </c>
      <c r="N1117" t="s">
        <v>9548</v>
      </c>
      <c r="O1117" t="s">
        <v>9549</v>
      </c>
      <c r="P1117" t="s">
        <v>9550</v>
      </c>
    </row>
    <row r="1118" spans="1:16" x14ac:dyDescent="0.35">
      <c r="A1118" t="s">
        <v>9551</v>
      </c>
      <c r="B1118" t="s">
        <v>9552</v>
      </c>
      <c r="C1118" t="s">
        <v>8572</v>
      </c>
      <c r="D1118">
        <v>1959</v>
      </c>
      <c r="E1118">
        <v>2400</v>
      </c>
      <c r="F1118">
        <v>0.18</v>
      </c>
      <c r="G1118">
        <v>4</v>
      </c>
      <c r="H1118">
        <v>237</v>
      </c>
      <c r="I1118" t="s">
        <v>9553</v>
      </c>
      <c r="J1118" t="s">
        <v>9554</v>
      </c>
      <c r="K1118" t="s">
        <v>9555</v>
      </c>
      <c r="L1118" t="s">
        <v>9556</v>
      </c>
      <c r="M1118" t="s">
        <v>9557</v>
      </c>
      <c r="N1118" t="s">
        <v>9558</v>
      </c>
      <c r="O1118" t="s">
        <v>9559</v>
      </c>
      <c r="P1118" t="s">
        <v>9560</v>
      </c>
    </row>
    <row r="1119" spans="1:16" x14ac:dyDescent="0.35">
      <c r="A1119" t="s">
        <v>9561</v>
      </c>
      <c r="B1119" t="s">
        <v>9562</v>
      </c>
      <c r="C1119" t="s">
        <v>8594</v>
      </c>
      <c r="D1119">
        <v>319</v>
      </c>
      <c r="E1119">
        <v>749</v>
      </c>
      <c r="F1119">
        <v>0.56999999999999995</v>
      </c>
      <c r="G1119">
        <v>4.5999999999999996</v>
      </c>
      <c r="H1119">
        <v>124</v>
      </c>
      <c r="I1119" t="s">
        <v>9563</v>
      </c>
      <c r="J1119" t="s">
        <v>9564</v>
      </c>
      <c r="K1119" t="s">
        <v>9565</v>
      </c>
      <c r="L1119" t="s">
        <v>9566</v>
      </c>
      <c r="M1119" t="s">
        <v>9567</v>
      </c>
      <c r="N1119" t="s">
        <v>9568</v>
      </c>
      <c r="O1119" t="s">
        <v>9569</v>
      </c>
      <c r="P1119" t="s">
        <v>9570</v>
      </c>
    </row>
    <row r="1120" spans="1:16" x14ac:dyDescent="0.35">
      <c r="A1120" t="s">
        <v>9571</v>
      </c>
      <c r="B1120" t="s">
        <v>9572</v>
      </c>
      <c r="C1120" t="s">
        <v>8561</v>
      </c>
      <c r="D1120">
        <v>1499</v>
      </c>
      <c r="E1120">
        <v>1775</v>
      </c>
      <c r="F1120">
        <v>0.16</v>
      </c>
      <c r="G1120">
        <v>3.9</v>
      </c>
      <c r="H1120">
        <v>14667</v>
      </c>
      <c r="I1120" t="s">
        <v>9573</v>
      </c>
      <c r="J1120" t="s">
        <v>9574</v>
      </c>
      <c r="K1120" t="s">
        <v>9575</v>
      </c>
      <c r="L1120" t="s">
        <v>9576</v>
      </c>
      <c r="M1120" t="s">
        <v>9577</v>
      </c>
      <c r="N1120" t="s">
        <v>9578</v>
      </c>
      <c r="O1120" t="s">
        <v>9579</v>
      </c>
      <c r="P1120" t="s">
        <v>9580</v>
      </c>
    </row>
    <row r="1121" spans="1:16" x14ac:dyDescent="0.35">
      <c r="A1121" t="s">
        <v>9581</v>
      </c>
      <c r="B1121" t="s">
        <v>9582</v>
      </c>
      <c r="C1121" t="s">
        <v>8594</v>
      </c>
      <c r="D1121">
        <v>469</v>
      </c>
      <c r="E1121">
        <v>1599</v>
      </c>
      <c r="F1121">
        <v>0.71</v>
      </c>
      <c r="G1121">
        <v>3.7</v>
      </c>
      <c r="H1121">
        <v>6</v>
      </c>
      <c r="I1121" t="s">
        <v>9583</v>
      </c>
      <c r="J1121" t="s">
        <v>9584</v>
      </c>
      <c r="K1121" t="s">
        <v>9585</v>
      </c>
      <c r="L1121" t="s">
        <v>9586</v>
      </c>
      <c r="M1121" t="s">
        <v>9587</v>
      </c>
      <c r="N1121" t="s">
        <v>9588</v>
      </c>
      <c r="O1121" t="s">
        <v>9589</v>
      </c>
      <c r="P1121" t="s">
        <v>9590</v>
      </c>
    </row>
    <row r="1122" spans="1:16" x14ac:dyDescent="0.35">
      <c r="A1122" t="s">
        <v>9591</v>
      </c>
      <c r="B1122" t="s">
        <v>9592</v>
      </c>
      <c r="C1122" t="s">
        <v>9480</v>
      </c>
      <c r="D1122">
        <v>1099</v>
      </c>
      <c r="E1122">
        <v>1795</v>
      </c>
      <c r="F1122">
        <v>0.39</v>
      </c>
      <c r="G1122">
        <v>4.2</v>
      </c>
      <c r="H1122">
        <v>4244</v>
      </c>
      <c r="I1122" t="s">
        <v>9593</v>
      </c>
      <c r="J1122" t="s">
        <v>9594</v>
      </c>
      <c r="K1122" t="s">
        <v>9595</v>
      </c>
      <c r="L1122" t="s">
        <v>9596</v>
      </c>
      <c r="M1122" t="s">
        <v>9597</v>
      </c>
      <c r="N1122" t="s">
        <v>9598</v>
      </c>
      <c r="O1122" t="s">
        <v>9599</v>
      </c>
      <c r="P1122" t="s">
        <v>9600</v>
      </c>
    </row>
    <row r="1123" spans="1:16" x14ac:dyDescent="0.35">
      <c r="A1123" t="s">
        <v>9601</v>
      </c>
      <c r="B1123" t="s">
        <v>9602</v>
      </c>
      <c r="C1123" t="s">
        <v>8583</v>
      </c>
      <c r="D1123">
        <v>9590</v>
      </c>
      <c r="E1123">
        <v>15999</v>
      </c>
      <c r="F1123">
        <v>0.4</v>
      </c>
      <c r="G1123">
        <v>4.0999999999999996</v>
      </c>
      <c r="H1123">
        <v>1017</v>
      </c>
      <c r="I1123" t="s">
        <v>9603</v>
      </c>
      <c r="J1123" t="s">
        <v>9604</v>
      </c>
      <c r="K1123" t="s">
        <v>9605</v>
      </c>
      <c r="L1123" t="s">
        <v>9606</v>
      </c>
      <c r="M1123" t="s">
        <v>9607</v>
      </c>
      <c r="N1123" t="s">
        <v>9608</v>
      </c>
      <c r="O1123" t="s">
        <v>9609</v>
      </c>
      <c r="P1123" t="s">
        <v>9610</v>
      </c>
    </row>
    <row r="1124" spans="1:16" x14ac:dyDescent="0.35">
      <c r="A1124" t="s">
        <v>9611</v>
      </c>
      <c r="B1124" t="s">
        <v>9612</v>
      </c>
      <c r="C1124" t="s">
        <v>9613</v>
      </c>
      <c r="D1124">
        <v>999</v>
      </c>
      <c r="E1124">
        <v>1490</v>
      </c>
      <c r="F1124">
        <v>0.33</v>
      </c>
      <c r="G1124">
        <v>4.0999999999999996</v>
      </c>
      <c r="H1124">
        <v>12999</v>
      </c>
      <c r="I1124" t="s">
        <v>9614</v>
      </c>
      <c r="J1124" t="s">
        <v>9615</v>
      </c>
      <c r="K1124" t="s">
        <v>9616</v>
      </c>
      <c r="L1124" t="s">
        <v>9617</v>
      </c>
      <c r="M1124" t="s">
        <v>9618</v>
      </c>
      <c r="N1124" t="s">
        <v>9619</v>
      </c>
      <c r="O1124" t="s">
        <v>9620</v>
      </c>
      <c r="P1124" t="s">
        <v>9621</v>
      </c>
    </row>
    <row r="1125" spans="1:16" x14ac:dyDescent="0.35">
      <c r="A1125" t="s">
        <v>9622</v>
      </c>
      <c r="B1125" t="s">
        <v>9623</v>
      </c>
      <c r="C1125" t="s">
        <v>8783</v>
      </c>
      <c r="D1125">
        <v>1299</v>
      </c>
      <c r="E1125">
        <v>1999</v>
      </c>
      <c r="F1125">
        <v>0.35</v>
      </c>
      <c r="G1125">
        <v>3.8</v>
      </c>
      <c r="H1125">
        <v>311</v>
      </c>
      <c r="I1125" t="s">
        <v>9624</v>
      </c>
      <c r="J1125" t="s">
        <v>9625</v>
      </c>
      <c r="K1125" t="s">
        <v>9626</v>
      </c>
      <c r="L1125" t="s">
        <v>9627</v>
      </c>
      <c r="M1125" t="s">
        <v>9628</v>
      </c>
      <c r="N1125" t="s">
        <v>9629</v>
      </c>
      <c r="O1125" t="s">
        <v>9630</v>
      </c>
      <c r="P1125" t="s">
        <v>9631</v>
      </c>
    </row>
    <row r="1126" spans="1:16" x14ac:dyDescent="0.35">
      <c r="A1126" t="s">
        <v>9632</v>
      </c>
      <c r="B1126" t="s">
        <v>9633</v>
      </c>
      <c r="C1126" t="s">
        <v>9634</v>
      </c>
      <c r="D1126">
        <v>292</v>
      </c>
      <c r="E1126">
        <v>499</v>
      </c>
      <c r="F1126">
        <v>0.41</v>
      </c>
      <c r="G1126">
        <v>4.0999999999999996</v>
      </c>
      <c r="H1126">
        <v>4238</v>
      </c>
      <c r="I1126" t="s">
        <v>9635</v>
      </c>
      <c r="J1126" t="s">
        <v>9636</v>
      </c>
      <c r="K1126" t="s">
        <v>9637</v>
      </c>
      <c r="L1126" t="s">
        <v>9638</v>
      </c>
      <c r="M1126" t="s">
        <v>9639</v>
      </c>
      <c r="N1126" t="s">
        <v>9640</v>
      </c>
      <c r="O1126" t="s">
        <v>9641</v>
      </c>
      <c r="P1126" t="s">
        <v>9642</v>
      </c>
    </row>
    <row r="1127" spans="1:16" x14ac:dyDescent="0.35">
      <c r="A1127" t="s">
        <v>9643</v>
      </c>
      <c r="B1127" t="s">
        <v>9644</v>
      </c>
      <c r="C1127" t="s">
        <v>9305</v>
      </c>
      <c r="D1127">
        <v>160</v>
      </c>
      <c r="E1127">
        <v>299</v>
      </c>
      <c r="F1127">
        <v>0.46</v>
      </c>
      <c r="G1127">
        <v>4.5999999999999996</v>
      </c>
      <c r="H1127">
        <v>2781</v>
      </c>
      <c r="I1127" t="s">
        <v>9645</v>
      </c>
      <c r="J1127" t="s">
        <v>9646</v>
      </c>
      <c r="K1127" t="s">
        <v>9647</v>
      </c>
      <c r="L1127" t="s">
        <v>9648</v>
      </c>
      <c r="M1127" t="s">
        <v>9649</v>
      </c>
      <c r="N1127" t="s">
        <v>9650</v>
      </c>
      <c r="O1127" t="s">
        <v>9651</v>
      </c>
      <c r="P1127" t="s">
        <v>9652</v>
      </c>
    </row>
    <row r="1128" spans="1:16" x14ac:dyDescent="0.35">
      <c r="A1128" t="s">
        <v>9653</v>
      </c>
      <c r="B1128" t="s">
        <v>9654</v>
      </c>
      <c r="C1128" t="s">
        <v>9655</v>
      </c>
      <c r="D1128">
        <v>600</v>
      </c>
      <c r="E1128">
        <v>600</v>
      </c>
      <c r="F1128">
        <v>0</v>
      </c>
      <c r="G1128">
        <v>4.0999999999999996</v>
      </c>
      <c r="H1128">
        <v>10907</v>
      </c>
      <c r="I1128" t="s">
        <v>9656</v>
      </c>
      <c r="J1128" t="s">
        <v>9657</v>
      </c>
      <c r="K1128" t="s">
        <v>9658</v>
      </c>
      <c r="L1128" t="s">
        <v>9659</v>
      </c>
      <c r="M1128" t="s">
        <v>9660</v>
      </c>
      <c r="N1128" t="s">
        <v>9661</v>
      </c>
      <c r="O1128" t="s">
        <v>9662</v>
      </c>
      <c r="P1128" t="s">
        <v>9663</v>
      </c>
    </row>
    <row r="1129" spans="1:16" x14ac:dyDescent="0.35">
      <c r="A1129" t="s">
        <v>9664</v>
      </c>
      <c r="B1129" t="s">
        <v>9665</v>
      </c>
      <c r="C1129" t="s">
        <v>9666</v>
      </c>
      <c r="D1129">
        <v>1130</v>
      </c>
      <c r="E1129">
        <v>1130</v>
      </c>
      <c r="F1129">
        <v>0</v>
      </c>
      <c r="G1129">
        <v>4.2</v>
      </c>
      <c r="H1129">
        <v>13250</v>
      </c>
      <c r="I1129" t="s">
        <v>9667</v>
      </c>
      <c r="J1129" t="s">
        <v>9668</v>
      </c>
      <c r="K1129" t="s">
        <v>9669</v>
      </c>
      <c r="L1129" t="s">
        <v>9670</v>
      </c>
      <c r="M1129" t="s">
        <v>9671</v>
      </c>
      <c r="N1129" t="s">
        <v>9672</v>
      </c>
      <c r="O1129" t="s">
        <v>9673</v>
      </c>
      <c r="P1129" t="s">
        <v>9674</v>
      </c>
    </row>
    <row r="1130" spans="1:16" x14ac:dyDescent="0.35">
      <c r="A1130" t="s">
        <v>9675</v>
      </c>
      <c r="B1130" t="s">
        <v>9676</v>
      </c>
      <c r="C1130" t="s">
        <v>8730</v>
      </c>
      <c r="D1130">
        <v>3249</v>
      </c>
      <c r="E1130">
        <v>6295</v>
      </c>
      <c r="F1130">
        <v>0.48</v>
      </c>
      <c r="G1130">
        <v>3.9</v>
      </c>
      <c r="H1130">
        <v>43070</v>
      </c>
      <c r="I1130" t="s">
        <v>9677</v>
      </c>
      <c r="J1130" t="s">
        <v>9678</v>
      </c>
      <c r="K1130" t="s">
        <v>9679</v>
      </c>
      <c r="L1130" t="s">
        <v>9680</v>
      </c>
      <c r="M1130" t="s">
        <v>9681</v>
      </c>
      <c r="N1130" t="s">
        <v>9682</v>
      </c>
      <c r="O1130" t="s">
        <v>9683</v>
      </c>
      <c r="P1130" t="s">
        <v>9684</v>
      </c>
    </row>
    <row r="1131" spans="1:16" x14ac:dyDescent="0.35">
      <c r="A1131" t="s">
        <v>9685</v>
      </c>
      <c r="B1131" t="s">
        <v>9686</v>
      </c>
      <c r="C1131" t="s">
        <v>8730</v>
      </c>
      <c r="D1131">
        <v>3599</v>
      </c>
      <c r="E1131">
        <v>9455</v>
      </c>
      <c r="F1131">
        <v>0.62</v>
      </c>
      <c r="G1131">
        <v>4.0999999999999996</v>
      </c>
      <c r="H1131">
        <v>11828</v>
      </c>
      <c r="I1131" t="s">
        <v>9687</v>
      </c>
      <c r="J1131" t="s">
        <v>9688</v>
      </c>
      <c r="K1131" t="s">
        <v>9689</v>
      </c>
      <c r="L1131" t="s">
        <v>9690</v>
      </c>
      <c r="M1131" t="s">
        <v>9691</v>
      </c>
      <c r="N1131" t="s">
        <v>9692</v>
      </c>
      <c r="O1131" t="s">
        <v>9693</v>
      </c>
      <c r="P1131" t="s">
        <v>9694</v>
      </c>
    </row>
    <row r="1132" spans="1:16" x14ac:dyDescent="0.35">
      <c r="A1132" t="s">
        <v>9695</v>
      </c>
      <c r="B1132" t="s">
        <v>9696</v>
      </c>
      <c r="C1132" t="s">
        <v>9051</v>
      </c>
      <c r="D1132">
        <v>368</v>
      </c>
      <c r="E1132">
        <v>699</v>
      </c>
      <c r="F1132">
        <v>0.47</v>
      </c>
      <c r="G1132">
        <v>4.0999999999999996</v>
      </c>
      <c r="H1132">
        <v>1240</v>
      </c>
      <c r="I1132" t="s">
        <v>9697</v>
      </c>
      <c r="J1132" t="s">
        <v>9698</v>
      </c>
      <c r="K1132" t="s">
        <v>9699</v>
      </c>
      <c r="L1132" t="s">
        <v>9700</v>
      </c>
      <c r="M1132" t="s">
        <v>9701</v>
      </c>
      <c r="N1132" t="s">
        <v>9702</v>
      </c>
      <c r="O1132" t="s">
        <v>9703</v>
      </c>
      <c r="P1132" t="s">
        <v>9704</v>
      </c>
    </row>
    <row r="1133" spans="1:16" x14ac:dyDescent="0.35">
      <c r="A1133" t="s">
        <v>9705</v>
      </c>
      <c r="B1133" t="s">
        <v>9706</v>
      </c>
      <c r="C1133" t="s">
        <v>8730</v>
      </c>
      <c r="D1133">
        <v>3199</v>
      </c>
      <c r="E1133">
        <v>4999</v>
      </c>
      <c r="F1133">
        <v>0.36</v>
      </c>
      <c r="G1133">
        <v>4</v>
      </c>
      <c r="H1133">
        <v>20869</v>
      </c>
      <c r="I1133" t="s">
        <v>9707</v>
      </c>
      <c r="J1133" t="s">
        <v>9708</v>
      </c>
      <c r="K1133" t="s">
        <v>9709</v>
      </c>
      <c r="L1133" t="s">
        <v>9710</v>
      </c>
      <c r="M1133" t="s">
        <v>9711</v>
      </c>
      <c r="N1133" t="s">
        <v>9712</v>
      </c>
      <c r="O1133" t="s">
        <v>9713</v>
      </c>
      <c r="P1133" t="s">
        <v>9714</v>
      </c>
    </row>
    <row r="1134" spans="1:16" x14ac:dyDescent="0.35">
      <c r="A1134" t="s">
        <v>9715</v>
      </c>
      <c r="B1134" t="s">
        <v>9716</v>
      </c>
      <c r="C1134" t="s">
        <v>9717</v>
      </c>
      <c r="D1134">
        <v>1599</v>
      </c>
      <c r="E1134">
        <v>2900</v>
      </c>
      <c r="F1134">
        <v>0.45</v>
      </c>
      <c r="G1134">
        <v>3.7</v>
      </c>
      <c r="H1134">
        <v>441</v>
      </c>
      <c r="I1134" t="s">
        <v>9718</v>
      </c>
      <c r="J1134" t="s">
        <v>9719</v>
      </c>
      <c r="K1134" t="s">
        <v>9720</v>
      </c>
      <c r="L1134" t="s">
        <v>9721</v>
      </c>
      <c r="M1134" t="s">
        <v>9722</v>
      </c>
      <c r="N1134" t="s">
        <v>9723</v>
      </c>
      <c r="O1134" t="s">
        <v>9724</v>
      </c>
      <c r="P1134" t="s">
        <v>9725</v>
      </c>
    </row>
    <row r="1135" spans="1:16" x14ac:dyDescent="0.35">
      <c r="A1135" t="s">
        <v>9726</v>
      </c>
      <c r="B1135" t="s">
        <v>9727</v>
      </c>
      <c r="C1135" t="s">
        <v>8708</v>
      </c>
      <c r="D1135">
        <v>1999</v>
      </c>
      <c r="E1135">
        <v>2499</v>
      </c>
      <c r="F1135">
        <v>0.2</v>
      </c>
      <c r="G1135">
        <v>4.0999999999999996</v>
      </c>
      <c r="H1135">
        <v>1034</v>
      </c>
      <c r="I1135" t="s">
        <v>9728</v>
      </c>
      <c r="J1135" t="s">
        <v>9729</v>
      </c>
      <c r="K1135" t="s">
        <v>9730</v>
      </c>
      <c r="L1135" t="s">
        <v>9731</v>
      </c>
      <c r="M1135" t="s">
        <v>9732</v>
      </c>
      <c r="N1135" t="s">
        <v>9733</v>
      </c>
      <c r="O1135" t="s">
        <v>9734</v>
      </c>
      <c r="P1135" t="s">
        <v>9735</v>
      </c>
    </row>
    <row r="1136" spans="1:16" x14ac:dyDescent="0.35">
      <c r="A1136" t="s">
        <v>9736</v>
      </c>
      <c r="B1136" t="s">
        <v>9737</v>
      </c>
      <c r="C1136" t="s">
        <v>8719</v>
      </c>
      <c r="D1136">
        <v>616</v>
      </c>
      <c r="E1136">
        <v>1190</v>
      </c>
      <c r="F1136">
        <v>0.48</v>
      </c>
      <c r="G1136">
        <v>4.0999999999999996</v>
      </c>
      <c r="H1136">
        <v>37126</v>
      </c>
      <c r="I1136" t="s">
        <v>9738</v>
      </c>
      <c r="J1136" t="s">
        <v>9739</v>
      </c>
      <c r="K1136" t="s">
        <v>9740</v>
      </c>
      <c r="L1136" t="s">
        <v>9741</v>
      </c>
      <c r="M1136" t="s">
        <v>9742</v>
      </c>
      <c r="N1136" t="s">
        <v>9743</v>
      </c>
      <c r="O1136" t="s">
        <v>9744</v>
      </c>
      <c r="P1136" t="s">
        <v>9745</v>
      </c>
    </row>
    <row r="1137" spans="1:16" x14ac:dyDescent="0.35">
      <c r="A1137" t="s">
        <v>9746</v>
      </c>
      <c r="B1137" t="s">
        <v>9747</v>
      </c>
      <c r="C1137" t="s">
        <v>8708</v>
      </c>
      <c r="D1137">
        <v>1499</v>
      </c>
      <c r="E1137">
        <v>2100</v>
      </c>
      <c r="F1137">
        <v>0.28999999999999998</v>
      </c>
      <c r="G1137">
        <v>4.0999999999999996</v>
      </c>
      <c r="H1137">
        <v>6355</v>
      </c>
      <c r="I1137" t="s">
        <v>9748</v>
      </c>
      <c r="J1137" t="s">
        <v>9749</v>
      </c>
      <c r="K1137" t="s">
        <v>9750</v>
      </c>
      <c r="L1137" t="s">
        <v>9751</v>
      </c>
      <c r="M1137" t="s">
        <v>9752</v>
      </c>
      <c r="N1137" t="s">
        <v>9753</v>
      </c>
      <c r="O1137" t="s">
        <v>9754</v>
      </c>
      <c r="P1137" t="s">
        <v>9755</v>
      </c>
    </row>
    <row r="1138" spans="1:16" x14ac:dyDescent="0.35">
      <c r="A1138" t="s">
        <v>9756</v>
      </c>
      <c r="B1138" t="s">
        <v>9757</v>
      </c>
      <c r="C1138" t="s">
        <v>9305</v>
      </c>
      <c r="D1138">
        <v>199</v>
      </c>
      <c r="E1138">
        <v>499</v>
      </c>
      <c r="F1138">
        <v>0.6</v>
      </c>
      <c r="G1138">
        <v>3.3</v>
      </c>
      <c r="H1138">
        <v>12</v>
      </c>
      <c r="I1138" t="s">
        <v>9758</v>
      </c>
      <c r="J1138" t="s">
        <v>9759</v>
      </c>
      <c r="K1138" t="s">
        <v>9760</v>
      </c>
      <c r="L1138" t="s">
        <v>9761</v>
      </c>
      <c r="M1138" t="s">
        <v>9762</v>
      </c>
      <c r="N1138" t="s">
        <v>9763</v>
      </c>
      <c r="O1138" t="s">
        <v>9764</v>
      </c>
      <c r="P1138" t="s">
        <v>9765</v>
      </c>
    </row>
    <row r="1139" spans="1:16" x14ac:dyDescent="0.35">
      <c r="A1139" t="s">
        <v>9766</v>
      </c>
      <c r="B1139" t="s">
        <v>9767</v>
      </c>
      <c r="C1139" t="s">
        <v>8865</v>
      </c>
      <c r="D1139">
        <v>610</v>
      </c>
      <c r="E1139">
        <v>825</v>
      </c>
      <c r="F1139">
        <v>0.26</v>
      </c>
      <c r="G1139">
        <v>4.0999999999999996</v>
      </c>
      <c r="H1139">
        <v>13165</v>
      </c>
      <c r="I1139" t="s">
        <v>9768</v>
      </c>
      <c r="J1139" t="s">
        <v>9769</v>
      </c>
      <c r="K1139" t="s">
        <v>9770</v>
      </c>
      <c r="L1139" t="s">
        <v>9771</v>
      </c>
      <c r="M1139" t="s">
        <v>9772</v>
      </c>
      <c r="N1139" t="s">
        <v>9773</v>
      </c>
      <c r="O1139" t="s">
        <v>9774</v>
      </c>
      <c r="P1139" t="s">
        <v>9775</v>
      </c>
    </row>
    <row r="1140" spans="1:16" x14ac:dyDescent="0.35">
      <c r="A1140" t="s">
        <v>9776</v>
      </c>
      <c r="B1140" t="s">
        <v>9777</v>
      </c>
      <c r="C1140" t="s">
        <v>9213</v>
      </c>
      <c r="D1140">
        <v>999</v>
      </c>
      <c r="E1140">
        <v>1499</v>
      </c>
      <c r="F1140">
        <v>0.33</v>
      </c>
      <c r="G1140">
        <v>4.0999999999999996</v>
      </c>
      <c r="H1140">
        <v>1646</v>
      </c>
      <c r="I1140" t="s">
        <v>9778</v>
      </c>
      <c r="J1140" t="s">
        <v>9779</v>
      </c>
      <c r="K1140" t="s">
        <v>9780</v>
      </c>
      <c r="L1140" t="s">
        <v>9781</v>
      </c>
      <c r="M1140" t="s">
        <v>9782</v>
      </c>
      <c r="N1140" t="s">
        <v>9783</v>
      </c>
      <c r="O1140" t="s">
        <v>9784</v>
      </c>
      <c r="P1140" t="s">
        <v>9785</v>
      </c>
    </row>
    <row r="1141" spans="1:16" x14ac:dyDescent="0.35">
      <c r="A1141" t="s">
        <v>9786</v>
      </c>
      <c r="B1141" t="s">
        <v>9787</v>
      </c>
      <c r="C1141" t="s">
        <v>9347</v>
      </c>
      <c r="D1141">
        <v>8999</v>
      </c>
      <c r="E1141">
        <v>9995</v>
      </c>
      <c r="F1141">
        <v>0.1</v>
      </c>
      <c r="G1141">
        <v>4.4000000000000004</v>
      </c>
      <c r="H1141">
        <v>17994</v>
      </c>
      <c r="I1141" t="s">
        <v>9788</v>
      </c>
      <c r="J1141" t="s">
        <v>9789</v>
      </c>
      <c r="K1141" t="s">
        <v>9790</v>
      </c>
      <c r="L1141" t="s">
        <v>9791</v>
      </c>
      <c r="M1141" t="s">
        <v>9792</v>
      </c>
      <c r="N1141" t="s">
        <v>9793</v>
      </c>
      <c r="O1141" t="s">
        <v>9794</v>
      </c>
      <c r="P1141" t="s">
        <v>9795</v>
      </c>
    </row>
    <row r="1142" spans="1:16" x14ac:dyDescent="0.35">
      <c r="A1142" t="s">
        <v>9796</v>
      </c>
      <c r="B1142" t="s">
        <v>9797</v>
      </c>
      <c r="C1142" t="s">
        <v>8594</v>
      </c>
      <c r="D1142">
        <v>453</v>
      </c>
      <c r="E1142">
        <v>999</v>
      </c>
      <c r="F1142">
        <v>0.55000000000000004</v>
      </c>
      <c r="G1142">
        <v>4.3</v>
      </c>
      <c r="H1142">
        <v>610</v>
      </c>
      <c r="I1142" t="s">
        <v>9798</v>
      </c>
      <c r="J1142" t="s">
        <v>9799</v>
      </c>
      <c r="K1142" t="s">
        <v>9800</v>
      </c>
      <c r="L1142" t="s">
        <v>9801</v>
      </c>
      <c r="M1142" t="s">
        <v>9802</v>
      </c>
      <c r="N1142" t="s">
        <v>9803</v>
      </c>
      <c r="O1142" t="s">
        <v>9804</v>
      </c>
      <c r="P1142" t="s">
        <v>9805</v>
      </c>
    </row>
    <row r="1143" spans="1:16" x14ac:dyDescent="0.35">
      <c r="A1143" t="s">
        <v>9806</v>
      </c>
      <c r="B1143" t="s">
        <v>9807</v>
      </c>
      <c r="C1143" t="s">
        <v>8730</v>
      </c>
      <c r="D1143">
        <v>2464</v>
      </c>
      <c r="E1143">
        <v>6000</v>
      </c>
      <c r="F1143">
        <v>0.59</v>
      </c>
      <c r="G1143">
        <v>4.0999999999999996</v>
      </c>
      <c r="H1143">
        <v>8866</v>
      </c>
      <c r="I1143" t="s">
        <v>9808</v>
      </c>
      <c r="J1143" t="s">
        <v>9809</v>
      </c>
      <c r="K1143" t="s">
        <v>9810</v>
      </c>
      <c r="L1143" t="s">
        <v>9811</v>
      </c>
      <c r="M1143" t="s">
        <v>9812</v>
      </c>
      <c r="N1143" t="s">
        <v>9813</v>
      </c>
      <c r="O1143" t="s">
        <v>9814</v>
      </c>
      <c r="P1143" t="s">
        <v>9815</v>
      </c>
    </row>
    <row r="1144" spans="1:16" x14ac:dyDescent="0.35">
      <c r="A1144" t="s">
        <v>9816</v>
      </c>
      <c r="B1144" t="s">
        <v>9817</v>
      </c>
      <c r="C1144" t="s">
        <v>9717</v>
      </c>
      <c r="D1144">
        <v>2719</v>
      </c>
      <c r="E1144">
        <v>3945</v>
      </c>
      <c r="F1144">
        <v>0.31</v>
      </c>
      <c r="G1144">
        <v>3.7</v>
      </c>
      <c r="H1144">
        <v>13406</v>
      </c>
      <c r="I1144" t="s">
        <v>9818</v>
      </c>
      <c r="J1144" t="s">
        <v>9819</v>
      </c>
      <c r="K1144" t="s">
        <v>9820</v>
      </c>
      <c r="L1144" t="s">
        <v>9821</v>
      </c>
      <c r="M1144" t="s">
        <v>9822</v>
      </c>
      <c r="N1144" t="s">
        <v>9823</v>
      </c>
      <c r="O1144" t="s">
        <v>9824</v>
      </c>
      <c r="P1144" t="s">
        <v>9825</v>
      </c>
    </row>
    <row r="1145" spans="1:16" x14ac:dyDescent="0.35">
      <c r="A1145" t="s">
        <v>9826</v>
      </c>
      <c r="B1145" t="s">
        <v>9827</v>
      </c>
      <c r="C1145" t="s">
        <v>8741</v>
      </c>
      <c r="D1145">
        <v>1439</v>
      </c>
      <c r="E1145">
        <v>1999</v>
      </c>
      <c r="F1145">
        <v>0.28000000000000003</v>
      </c>
      <c r="G1145">
        <v>4.8</v>
      </c>
      <c r="H1145">
        <v>53803</v>
      </c>
      <c r="I1145" t="s">
        <v>9828</v>
      </c>
      <c r="J1145" t="s">
        <v>9829</v>
      </c>
      <c r="K1145" t="s">
        <v>9830</v>
      </c>
      <c r="L1145" t="s">
        <v>9831</v>
      </c>
      <c r="M1145" t="s">
        <v>9832</v>
      </c>
      <c r="N1145" t="s">
        <v>9833</v>
      </c>
      <c r="O1145" t="s">
        <v>9834</v>
      </c>
      <c r="P1145" t="s">
        <v>9835</v>
      </c>
    </row>
    <row r="1146" spans="1:16" x14ac:dyDescent="0.35">
      <c r="A1146" t="s">
        <v>9836</v>
      </c>
      <c r="B1146" t="s">
        <v>9837</v>
      </c>
      <c r="C1146" t="s">
        <v>8708</v>
      </c>
      <c r="D1146">
        <v>2799</v>
      </c>
      <c r="E1146">
        <v>3499</v>
      </c>
      <c r="F1146">
        <v>0.2</v>
      </c>
      <c r="G1146">
        <v>4.5</v>
      </c>
      <c r="H1146">
        <v>546</v>
      </c>
      <c r="I1146" t="s">
        <v>9838</v>
      </c>
      <c r="J1146" t="s">
        <v>9839</v>
      </c>
      <c r="K1146" t="s">
        <v>9840</v>
      </c>
      <c r="L1146" t="s">
        <v>9841</v>
      </c>
      <c r="M1146" t="s">
        <v>9842</v>
      </c>
      <c r="N1146" t="s">
        <v>9843</v>
      </c>
      <c r="O1146" t="s">
        <v>9844</v>
      </c>
      <c r="P1146" t="s">
        <v>9845</v>
      </c>
    </row>
    <row r="1147" spans="1:16" x14ac:dyDescent="0.35">
      <c r="A1147" t="s">
        <v>9846</v>
      </c>
      <c r="B1147" t="s">
        <v>9847</v>
      </c>
      <c r="C1147" t="s">
        <v>8741</v>
      </c>
      <c r="D1147">
        <v>2088</v>
      </c>
      <c r="E1147">
        <v>5550</v>
      </c>
      <c r="F1147">
        <v>0.62</v>
      </c>
      <c r="G1147">
        <v>4</v>
      </c>
      <c r="H1147">
        <v>5292</v>
      </c>
      <c r="I1147" t="s">
        <v>9848</v>
      </c>
      <c r="J1147" t="s">
        <v>9849</v>
      </c>
      <c r="K1147" t="s">
        <v>9850</v>
      </c>
      <c r="L1147" t="s">
        <v>9851</v>
      </c>
      <c r="M1147" t="s">
        <v>9852</v>
      </c>
      <c r="N1147" t="s">
        <v>9853</v>
      </c>
      <c r="O1147" t="s">
        <v>9854</v>
      </c>
      <c r="P1147" t="s">
        <v>9855</v>
      </c>
    </row>
    <row r="1148" spans="1:16" x14ac:dyDescent="0.35">
      <c r="A1148" t="s">
        <v>9856</v>
      </c>
      <c r="B1148" t="s">
        <v>9857</v>
      </c>
      <c r="C1148" t="s">
        <v>8741</v>
      </c>
      <c r="D1148">
        <v>2399</v>
      </c>
      <c r="E1148">
        <v>4590</v>
      </c>
      <c r="F1148">
        <v>0.48</v>
      </c>
      <c r="G1148">
        <v>4.0999999999999996</v>
      </c>
      <c r="H1148">
        <v>444</v>
      </c>
      <c r="I1148" t="s">
        <v>9858</v>
      </c>
      <c r="J1148" t="s">
        <v>9859</v>
      </c>
      <c r="K1148" t="s">
        <v>9860</v>
      </c>
      <c r="L1148" t="s">
        <v>9861</v>
      </c>
      <c r="M1148" t="s">
        <v>9862</v>
      </c>
      <c r="N1148" t="s">
        <v>9863</v>
      </c>
      <c r="O1148" t="s">
        <v>9864</v>
      </c>
      <c r="P1148" t="s">
        <v>9865</v>
      </c>
    </row>
    <row r="1149" spans="1:16" x14ac:dyDescent="0.35">
      <c r="A1149" t="s">
        <v>9866</v>
      </c>
      <c r="B1149" t="s">
        <v>9867</v>
      </c>
      <c r="C1149" t="s">
        <v>8605</v>
      </c>
      <c r="D1149">
        <v>308</v>
      </c>
      <c r="E1149">
        <v>499</v>
      </c>
      <c r="F1149">
        <v>0.38</v>
      </c>
      <c r="G1149">
        <v>3.9</v>
      </c>
      <c r="H1149">
        <v>4584</v>
      </c>
      <c r="I1149" t="s">
        <v>9868</v>
      </c>
      <c r="J1149" t="s">
        <v>9869</v>
      </c>
      <c r="K1149" t="s">
        <v>9870</v>
      </c>
      <c r="L1149" t="s">
        <v>9871</v>
      </c>
      <c r="M1149" t="s">
        <v>9872</v>
      </c>
      <c r="N1149" t="s">
        <v>9873</v>
      </c>
      <c r="O1149" t="s">
        <v>9874</v>
      </c>
      <c r="P1149" t="s">
        <v>9875</v>
      </c>
    </row>
    <row r="1150" spans="1:16" x14ac:dyDescent="0.35">
      <c r="A1150" t="s">
        <v>9876</v>
      </c>
      <c r="B1150" t="s">
        <v>9877</v>
      </c>
      <c r="C1150" t="s">
        <v>8741</v>
      </c>
      <c r="D1150">
        <v>2599</v>
      </c>
      <c r="E1150">
        <v>4400</v>
      </c>
      <c r="F1150">
        <v>0.41</v>
      </c>
      <c r="G1150">
        <v>4.0999999999999996</v>
      </c>
      <c r="H1150">
        <v>14947</v>
      </c>
      <c r="I1150" t="s">
        <v>9878</v>
      </c>
      <c r="J1150" t="s">
        <v>9879</v>
      </c>
      <c r="K1150" t="s">
        <v>9880</v>
      </c>
      <c r="L1150" t="s">
        <v>9881</v>
      </c>
      <c r="M1150" t="s">
        <v>9882</v>
      </c>
      <c r="N1150" t="s">
        <v>9883</v>
      </c>
      <c r="O1150" t="s">
        <v>9884</v>
      </c>
      <c r="P1150" t="s">
        <v>9885</v>
      </c>
    </row>
    <row r="1151" spans="1:16" x14ac:dyDescent="0.35">
      <c r="A1151" t="s">
        <v>9886</v>
      </c>
      <c r="B1151" t="s">
        <v>9887</v>
      </c>
      <c r="C1151" t="s">
        <v>8719</v>
      </c>
      <c r="D1151">
        <v>479</v>
      </c>
      <c r="E1151">
        <v>1000</v>
      </c>
      <c r="F1151">
        <v>0.52</v>
      </c>
      <c r="G1151">
        <v>4.2</v>
      </c>
      <c r="H1151">
        <v>1559</v>
      </c>
      <c r="I1151" t="s">
        <v>9888</v>
      </c>
      <c r="J1151" t="s">
        <v>9889</v>
      </c>
      <c r="K1151" t="s">
        <v>9890</v>
      </c>
      <c r="L1151" t="s">
        <v>9891</v>
      </c>
      <c r="M1151" t="s">
        <v>9892</v>
      </c>
      <c r="N1151" t="s">
        <v>9893</v>
      </c>
      <c r="O1151" t="s">
        <v>9894</v>
      </c>
      <c r="P1151" t="s">
        <v>9895</v>
      </c>
    </row>
    <row r="1152" spans="1:16" x14ac:dyDescent="0.35">
      <c r="A1152" t="s">
        <v>9896</v>
      </c>
      <c r="B1152" t="s">
        <v>9897</v>
      </c>
      <c r="C1152" t="s">
        <v>8594</v>
      </c>
      <c r="D1152">
        <v>245</v>
      </c>
      <c r="E1152">
        <v>299</v>
      </c>
      <c r="F1152">
        <v>0.18</v>
      </c>
      <c r="G1152">
        <v>4.0999999999999996</v>
      </c>
      <c r="H1152">
        <v>1660</v>
      </c>
      <c r="I1152" t="s">
        <v>9898</v>
      </c>
      <c r="J1152" t="s">
        <v>9899</v>
      </c>
      <c r="K1152" t="s">
        <v>9900</v>
      </c>
      <c r="L1152" t="s">
        <v>9901</v>
      </c>
      <c r="M1152" t="s">
        <v>9902</v>
      </c>
      <c r="N1152" t="s">
        <v>9903</v>
      </c>
      <c r="O1152" t="s">
        <v>9904</v>
      </c>
      <c r="P1152" t="s">
        <v>9905</v>
      </c>
    </row>
    <row r="1153" spans="1:16" x14ac:dyDescent="0.35">
      <c r="A1153" t="s">
        <v>9906</v>
      </c>
      <c r="B1153" t="s">
        <v>9907</v>
      </c>
      <c r="C1153" t="s">
        <v>8594</v>
      </c>
      <c r="D1153">
        <v>179</v>
      </c>
      <c r="E1153">
        <v>799</v>
      </c>
      <c r="F1153">
        <v>0.78</v>
      </c>
      <c r="G1153">
        <v>3.5</v>
      </c>
      <c r="H1153">
        <v>132</v>
      </c>
      <c r="I1153" t="s">
        <v>9908</v>
      </c>
      <c r="J1153" t="s">
        <v>9909</v>
      </c>
      <c r="K1153" t="s">
        <v>9910</v>
      </c>
      <c r="L1153" t="s">
        <v>9911</v>
      </c>
      <c r="M1153" t="s">
        <v>9912</v>
      </c>
      <c r="N1153" t="s">
        <v>9913</v>
      </c>
      <c r="O1153" t="s">
        <v>9914</v>
      </c>
      <c r="P1153" t="s">
        <v>9915</v>
      </c>
    </row>
    <row r="1154" spans="1:16" x14ac:dyDescent="0.35">
      <c r="A1154" t="s">
        <v>9916</v>
      </c>
      <c r="B1154" t="s">
        <v>9917</v>
      </c>
      <c r="C1154" t="s">
        <v>9316</v>
      </c>
      <c r="D1154">
        <v>3569</v>
      </c>
      <c r="E1154">
        <v>5190</v>
      </c>
      <c r="F1154">
        <v>0.31</v>
      </c>
      <c r="G1154">
        <v>4.3</v>
      </c>
      <c r="H1154">
        <v>28629</v>
      </c>
      <c r="I1154" t="s">
        <v>9918</v>
      </c>
      <c r="J1154" t="s">
        <v>9919</v>
      </c>
      <c r="K1154" t="s">
        <v>9920</v>
      </c>
      <c r="L1154" t="s">
        <v>9921</v>
      </c>
      <c r="M1154" t="s">
        <v>9922</v>
      </c>
      <c r="N1154" t="s">
        <v>9923</v>
      </c>
      <c r="O1154" t="s">
        <v>9924</v>
      </c>
      <c r="P1154" t="s">
        <v>9925</v>
      </c>
    </row>
    <row r="1155" spans="1:16" x14ac:dyDescent="0.35">
      <c r="A1155" t="s">
        <v>9926</v>
      </c>
      <c r="B1155" t="s">
        <v>9927</v>
      </c>
      <c r="C1155" t="s">
        <v>8561</v>
      </c>
      <c r="D1155">
        <v>699</v>
      </c>
      <c r="E1155">
        <v>1345</v>
      </c>
      <c r="F1155">
        <v>0.48</v>
      </c>
      <c r="G1155">
        <v>3.9</v>
      </c>
      <c r="H1155">
        <v>8446</v>
      </c>
      <c r="I1155" t="s">
        <v>9928</v>
      </c>
      <c r="J1155" t="s">
        <v>9929</v>
      </c>
      <c r="K1155" t="s">
        <v>9930</v>
      </c>
      <c r="L1155" t="s">
        <v>9931</v>
      </c>
      <c r="M1155" t="s">
        <v>9932</v>
      </c>
      <c r="N1155" t="s">
        <v>9933</v>
      </c>
      <c r="O1155" t="s">
        <v>9934</v>
      </c>
      <c r="P1155" t="s">
        <v>9935</v>
      </c>
    </row>
    <row r="1156" spans="1:16" x14ac:dyDescent="0.35">
      <c r="A1156" t="s">
        <v>9936</v>
      </c>
      <c r="B1156" t="s">
        <v>9937</v>
      </c>
      <c r="C1156" t="s">
        <v>8667</v>
      </c>
      <c r="D1156">
        <v>2089</v>
      </c>
      <c r="E1156">
        <v>4000</v>
      </c>
      <c r="F1156">
        <v>0.48</v>
      </c>
      <c r="G1156">
        <v>4.2</v>
      </c>
      <c r="H1156">
        <v>11199</v>
      </c>
      <c r="I1156" t="s">
        <v>9938</v>
      </c>
      <c r="J1156" t="s">
        <v>9939</v>
      </c>
      <c r="K1156" t="s">
        <v>9940</v>
      </c>
      <c r="L1156" t="s">
        <v>9941</v>
      </c>
      <c r="M1156" t="s">
        <v>9942</v>
      </c>
      <c r="N1156" t="s">
        <v>9943</v>
      </c>
      <c r="O1156" t="s">
        <v>9944</v>
      </c>
      <c r="P1156" t="s">
        <v>9945</v>
      </c>
    </row>
    <row r="1157" spans="1:16" x14ac:dyDescent="0.35">
      <c r="A1157" t="s">
        <v>9946</v>
      </c>
      <c r="B1157" t="s">
        <v>9947</v>
      </c>
      <c r="C1157" t="s">
        <v>9948</v>
      </c>
      <c r="D1157">
        <v>2339</v>
      </c>
      <c r="E1157">
        <v>4000</v>
      </c>
      <c r="F1157">
        <v>0.42</v>
      </c>
      <c r="G1157">
        <v>3.8</v>
      </c>
      <c r="H1157">
        <v>1118</v>
      </c>
      <c r="I1157" t="s">
        <v>9949</v>
      </c>
      <c r="J1157" t="s">
        <v>9950</v>
      </c>
      <c r="K1157" t="s">
        <v>9951</v>
      </c>
      <c r="L1157" t="s">
        <v>9952</v>
      </c>
      <c r="M1157" t="s">
        <v>9953</v>
      </c>
      <c r="N1157" t="s">
        <v>9954</v>
      </c>
      <c r="O1157" t="s">
        <v>9955</v>
      </c>
      <c r="P1157" t="s">
        <v>9956</v>
      </c>
    </row>
    <row r="1158" spans="1:16" x14ac:dyDescent="0.35">
      <c r="A1158" t="s">
        <v>9957</v>
      </c>
      <c r="B1158" t="s">
        <v>9958</v>
      </c>
      <c r="C1158" t="s">
        <v>8583</v>
      </c>
      <c r="D1158">
        <v>784</v>
      </c>
      <c r="E1158">
        <v>1599</v>
      </c>
      <c r="F1158">
        <v>0.51</v>
      </c>
      <c r="G1158">
        <v>4.5</v>
      </c>
      <c r="H1158">
        <v>11</v>
      </c>
      <c r="I1158" t="s">
        <v>9959</v>
      </c>
      <c r="J1158" t="s">
        <v>9960</v>
      </c>
      <c r="K1158" t="s">
        <v>9961</v>
      </c>
      <c r="L1158" t="s">
        <v>9962</v>
      </c>
      <c r="M1158" t="s">
        <v>9963</v>
      </c>
      <c r="N1158" t="s">
        <v>9964</v>
      </c>
      <c r="O1158" t="s">
        <v>9965</v>
      </c>
      <c r="P1158" t="s">
        <v>9966</v>
      </c>
    </row>
    <row r="1159" spans="1:16" x14ac:dyDescent="0.35">
      <c r="A1159" t="s">
        <v>9967</v>
      </c>
      <c r="B1159" t="s">
        <v>9968</v>
      </c>
      <c r="C1159" t="s">
        <v>9969</v>
      </c>
      <c r="D1159">
        <v>5499</v>
      </c>
      <c r="E1159">
        <v>9999</v>
      </c>
      <c r="F1159">
        <v>0.45</v>
      </c>
      <c r="G1159">
        <v>3.8</v>
      </c>
      <c r="H1159">
        <v>4353</v>
      </c>
      <c r="I1159" t="s">
        <v>9970</v>
      </c>
      <c r="J1159" t="s">
        <v>9971</v>
      </c>
      <c r="K1159" t="s">
        <v>9972</v>
      </c>
      <c r="L1159" t="s">
        <v>9973</v>
      </c>
      <c r="M1159" t="s">
        <v>9974</v>
      </c>
      <c r="N1159" t="s">
        <v>9975</v>
      </c>
      <c r="O1159" t="s">
        <v>9976</v>
      </c>
      <c r="P1159" t="s">
        <v>9977</v>
      </c>
    </row>
    <row r="1160" spans="1:16" x14ac:dyDescent="0.35">
      <c r="A1160" t="s">
        <v>9978</v>
      </c>
      <c r="B1160" t="s">
        <v>9979</v>
      </c>
      <c r="C1160" t="s">
        <v>8583</v>
      </c>
      <c r="D1160">
        <v>899</v>
      </c>
      <c r="E1160">
        <v>1990</v>
      </c>
      <c r="F1160">
        <v>0.55000000000000004</v>
      </c>
      <c r="G1160">
        <v>4.0999999999999996</v>
      </c>
      <c r="H1160">
        <v>185</v>
      </c>
      <c r="I1160" t="s">
        <v>9980</v>
      </c>
      <c r="J1160" t="s">
        <v>9981</v>
      </c>
      <c r="K1160" t="s">
        <v>9982</v>
      </c>
      <c r="L1160" t="s">
        <v>9983</v>
      </c>
      <c r="M1160" t="s">
        <v>9984</v>
      </c>
      <c r="N1160" t="s">
        <v>9985</v>
      </c>
      <c r="O1160" t="s">
        <v>9986</v>
      </c>
      <c r="P1160" t="s">
        <v>9987</v>
      </c>
    </row>
    <row r="1161" spans="1:16" x14ac:dyDescent="0.35">
      <c r="A1161" t="s">
        <v>9988</v>
      </c>
      <c r="B1161" t="s">
        <v>9989</v>
      </c>
      <c r="C1161" t="s">
        <v>8708</v>
      </c>
      <c r="D1161">
        <v>1695</v>
      </c>
      <c r="E1161">
        <v>1695</v>
      </c>
      <c r="F1161">
        <v>0</v>
      </c>
      <c r="G1161">
        <v>4.2</v>
      </c>
      <c r="H1161">
        <v>14290</v>
      </c>
      <c r="I1161" t="s">
        <v>9990</v>
      </c>
      <c r="J1161" t="s">
        <v>9991</v>
      </c>
      <c r="K1161" t="s">
        <v>9992</v>
      </c>
      <c r="L1161" t="s">
        <v>9993</v>
      </c>
      <c r="M1161" t="s">
        <v>9994</v>
      </c>
      <c r="N1161" t="s">
        <v>9995</v>
      </c>
      <c r="O1161" t="s">
        <v>9996</v>
      </c>
      <c r="P1161" t="s">
        <v>9997</v>
      </c>
    </row>
    <row r="1162" spans="1:16" x14ac:dyDescent="0.35">
      <c r="A1162" t="s">
        <v>9998</v>
      </c>
      <c r="B1162" t="s">
        <v>9999</v>
      </c>
      <c r="C1162" t="s">
        <v>8719</v>
      </c>
      <c r="D1162">
        <v>499</v>
      </c>
      <c r="E1162">
        <v>940</v>
      </c>
      <c r="F1162">
        <v>0.47</v>
      </c>
      <c r="G1162">
        <v>4.0999999999999996</v>
      </c>
      <c r="H1162">
        <v>3036</v>
      </c>
      <c r="I1162" t="s">
        <v>9388</v>
      </c>
      <c r="J1162" t="s">
        <v>10000</v>
      </c>
      <c r="K1162" t="s">
        <v>10001</v>
      </c>
      <c r="L1162" t="s">
        <v>10002</v>
      </c>
      <c r="M1162" t="s">
        <v>10003</v>
      </c>
      <c r="N1162" t="s">
        <v>10004</v>
      </c>
      <c r="O1162" t="s">
        <v>10005</v>
      </c>
      <c r="P1162" t="s">
        <v>10006</v>
      </c>
    </row>
    <row r="1163" spans="1:16" x14ac:dyDescent="0.35">
      <c r="A1163" t="s">
        <v>10007</v>
      </c>
      <c r="B1163" t="s">
        <v>10008</v>
      </c>
      <c r="C1163" t="s">
        <v>8741</v>
      </c>
      <c r="D1163">
        <v>2699</v>
      </c>
      <c r="E1163">
        <v>4700</v>
      </c>
      <c r="F1163">
        <v>0.43</v>
      </c>
      <c r="G1163">
        <v>4.2</v>
      </c>
      <c r="H1163">
        <v>1296</v>
      </c>
      <c r="I1163" t="s">
        <v>10009</v>
      </c>
      <c r="J1163" t="s">
        <v>10010</v>
      </c>
      <c r="K1163" t="s">
        <v>10011</v>
      </c>
      <c r="L1163" t="s">
        <v>10012</v>
      </c>
      <c r="M1163" t="s">
        <v>10013</v>
      </c>
      <c r="N1163" t="s">
        <v>10014</v>
      </c>
      <c r="O1163" t="s">
        <v>10015</v>
      </c>
      <c r="P1163" t="s">
        <v>10016</v>
      </c>
    </row>
    <row r="1164" spans="1:16" x14ac:dyDescent="0.35">
      <c r="A1164" t="s">
        <v>10017</v>
      </c>
      <c r="B1164" t="s">
        <v>10018</v>
      </c>
      <c r="C1164" t="s">
        <v>8741</v>
      </c>
      <c r="D1164">
        <v>1448</v>
      </c>
      <c r="E1164">
        <v>2999</v>
      </c>
      <c r="F1164">
        <v>0.52</v>
      </c>
      <c r="G1164">
        <v>4.5</v>
      </c>
      <c r="H1164">
        <v>19</v>
      </c>
      <c r="I1164" t="s">
        <v>10019</v>
      </c>
      <c r="J1164" t="s">
        <v>10020</v>
      </c>
      <c r="K1164" t="s">
        <v>10021</v>
      </c>
      <c r="L1164" t="s">
        <v>10022</v>
      </c>
      <c r="M1164" t="s">
        <v>10023</v>
      </c>
      <c r="N1164" t="s">
        <v>10024</v>
      </c>
      <c r="O1164" t="s">
        <v>10025</v>
      </c>
      <c r="P1164" t="s">
        <v>10026</v>
      </c>
    </row>
    <row r="1165" spans="1:16" x14ac:dyDescent="0.35">
      <c r="A1165" t="s">
        <v>10027</v>
      </c>
      <c r="B1165" t="s">
        <v>10028</v>
      </c>
      <c r="C1165" t="s">
        <v>9305</v>
      </c>
      <c r="D1165">
        <v>79</v>
      </c>
      <c r="E1165">
        <v>79</v>
      </c>
      <c r="F1165">
        <v>0</v>
      </c>
      <c r="G1165">
        <v>4</v>
      </c>
      <c r="H1165">
        <v>97</v>
      </c>
      <c r="I1165" t="s">
        <v>10029</v>
      </c>
      <c r="J1165" t="s">
        <v>10030</v>
      </c>
      <c r="K1165" t="s">
        <v>10031</v>
      </c>
      <c r="L1165" t="s">
        <v>10032</v>
      </c>
      <c r="M1165" t="s">
        <v>10033</v>
      </c>
      <c r="N1165" t="s">
        <v>10034</v>
      </c>
      <c r="O1165" t="s">
        <v>10035</v>
      </c>
      <c r="P1165" t="s">
        <v>10036</v>
      </c>
    </row>
    <row r="1166" spans="1:16" x14ac:dyDescent="0.35">
      <c r="A1166" t="s">
        <v>10037</v>
      </c>
      <c r="B1166" t="s">
        <v>10038</v>
      </c>
      <c r="C1166" t="s">
        <v>8794</v>
      </c>
      <c r="D1166">
        <v>6990</v>
      </c>
      <c r="E1166">
        <v>14290</v>
      </c>
      <c r="F1166">
        <v>0.51</v>
      </c>
      <c r="G1166">
        <v>4.4000000000000004</v>
      </c>
      <c r="H1166">
        <v>1771</v>
      </c>
      <c r="I1166" t="s">
        <v>10039</v>
      </c>
      <c r="J1166" t="s">
        <v>10040</v>
      </c>
      <c r="K1166" t="s">
        <v>10041</v>
      </c>
      <c r="L1166" t="s">
        <v>10042</v>
      </c>
      <c r="M1166" t="s">
        <v>10043</v>
      </c>
      <c r="N1166" t="s">
        <v>10044</v>
      </c>
      <c r="O1166" t="s">
        <v>10045</v>
      </c>
      <c r="P1166" t="s">
        <v>10046</v>
      </c>
    </row>
    <row r="1167" spans="1:16" x14ac:dyDescent="0.35">
      <c r="A1167" t="s">
        <v>10047</v>
      </c>
      <c r="B1167" t="s">
        <v>10048</v>
      </c>
      <c r="C1167" t="s">
        <v>8667</v>
      </c>
      <c r="D1167">
        <v>2698</v>
      </c>
      <c r="E1167">
        <v>3945</v>
      </c>
      <c r="F1167">
        <v>0.32</v>
      </c>
      <c r="G1167">
        <v>4</v>
      </c>
      <c r="H1167">
        <v>15034</v>
      </c>
      <c r="I1167" t="s">
        <v>10049</v>
      </c>
      <c r="J1167" t="s">
        <v>10050</v>
      </c>
      <c r="K1167" t="s">
        <v>10051</v>
      </c>
      <c r="L1167" t="s">
        <v>10052</v>
      </c>
      <c r="M1167" t="s">
        <v>10053</v>
      </c>
      <c r="N1167" t="s">
        <v>10054</v>
      </c>
      <c r="O1167" t="s">
        <v>10055</v>
      </c>
      <c r="P1167" t="s">
        <v>10056</v>
      </c>
    </row>
    <row r="1168" spans="1:16" x14ac:dyDescent="0.35">
      <c r="A1168" t="s">
        <v>10057</v>
      </c>
      <c r="B1168" t="s">
        <v>10058</v>
      </c>
      <c r="C1168" t="s">
        <v>9969</v>
      </c>
      <c r="D1168">
        <v>3199</v>
      </c>
      <c r="E1168">
        <v>5999</v>
      </c>
      <c r="F1168">
        <v>0.47</v>
      </c>
      <c r="G1168">
        <v>4</v>
      </c>
      <c r="H1168">
        <v>3242</v>
      </c>
      <c r="I1168" t="s">
        <v>10059</v>
      </c>
      <c r="J1168" t="s">
        <v>10060</v>
      </c>
      <c r="K1168" t="s">
        <v>10061</v>
      </c>
      <c r="L1168" t="s">
        <v>10062</v>
      </c>
      <c r="M1168" t="s">
        <v>10063</v>
      </c>
      <c r="N1168" t="s">
        <v>10064</v>
      </c>
      <c r="O1168" t="s">
        <v>10065</v>
      </c>
      <c r="P1168" t="s">
        <v>10066</v>
      </c>
    </row>
    <row r="1169" spans="1:16" x14ac:dyDescent="0.35">
      <c r="A1169" t="s">
        <v>10067</v>
      </c>
      <c r="B1169" t="s">
        <v>10068</v>
      </c>
      <c r="C1169" t="s">
        <v>8783</v>
      </c>
      <c r="D1169">
        <v>1199</v>
      </c>
      <c r="E1169">
        <v>1950</v>
      </c>
      <c r="F1169">
        <v>0.39</v>
      </c>
      <c r="G1169">
        <v>3.9</v>
      </c>
      <c r="H1169">
        <v>2832</v>
      </c>
      <c r="I1169" t="s">
        <v>10069</v>
      </c>
      <c r="J1169" t="s">
        <v>10070</v>
      </c>
      <c r="K1169" t="s">
        <v>10071</v>
      </c>
      <c r="L1169" t="s">
        <v>10072</v>
      </c>
      <c r="M1169" t="s">
        <v>10073</v>
      </c>
      <c r="N1169" t="s">
        <v>10074</v>
      </c>
      <c r="O1169" t="s">
        <v>10075</v>
      </c>
      <c r="P1169" t="s">
        <v>10076</v>
      </c>
    </row>
    <row r="1170" spans="1:16" x14ac:dyDescent="0.35">
      <c r="A1170" t="s">
        <v>10077</v>
      </c>
      <c r="B1170" t="s">
        <v>10078</v>
      </c>
      <c r="C1170" t="s">
        <v>9213</v>
      </c>
      <c r="D1170">
        <v>1414</v>
      </c>
      <c r="E1170">
        <v>2799</v>
      </c>
      <c r="F1170">
        <v>0.49</v>
      </c>
      <c r="G1170">
        <v>4</v>
      </c>
      <c r="H1170">
        <v>1498</v>
      </c>
      <c r="I1170" t="s">
        <v>10079</v>
      </c>
      <c r="J1170" t="s">
        <v>10080</v>
      </c>
      <c r="K1170" t="s">
        <v>10081</v>
      </c>
      <c r="L1170" t="s">
        <v>10082</v>
      </c>
      <c r="M1170" t="s">
        <v>10083</v>
      </c>
      <c r="N1170" t="s">
        <v>10084</v>
      </c>
      <c r="O1170" t="s">
        <v>10085</v>
      </c>
      <c r="P1170" t="s">
        <v>10086</v>
      </c>
    </row>
    <row r="1171" spans="1:16" x14ac:dyDescent="0.35">
      <c r="A1171" t="s">
        <v>10087</v>
      </c>
      <c r="B1171" t="s">
        <v>10088</v>
      </c>
      <c r="C1171" t="s">
        <v>8561</v>
      </c>
      <c r="D1171">
        <v>999</v>
      </c>
      <c r="E1171">
        <v>1950</v>
      </c>
      <c r="F1171">
        <v>0.49</v>
      </c>
      <c r="G1171">
        <v>3.8</v>
      </c>
      <c r="H1171">
        <v>305</v>
      </c>
      <c r="I1171" t="s">
        <v>10089</v>
      </c>
      <c r="J1171" t="s">
        <v>10090</v>
      </c>
      <c r="K1171" t="s">
        <v>10091</v>
      </c>
      <c r="L1171" t="s">
        <v>10092</v>
      </c>
      <c r="M1171" t="s">
        <v>10093</v>
      </c>
      <c r="N1171" t="s">
        <v>10094</v>
      </c>
      <c r="O1171" t="s">
        <v>10095</v>
      </c>
      <c r="P1171" t="s">
        <v>10096</v>
      </c>
    </row>
    <row r="1172" spans="1:16" x14ac:dyDescent="0.35">
      <c r="A1172" t="s">
        <v>10097</v>
      </c>
      <c r="B1172" t="s">
        <v>10098</v>
      </c>
      <c r="C1172" t="s">
        <v>9347</v>
      </c>
      <c r="D1172">
        <v>5999</v>
      </c>
      <c r="E1172">
        <v>9999</v>
      </c>
      <c r="F1172">
        <v>0.4</v>
      </c>
      <c r="G1172">
        <v>4.2</v>
      </c>
      <c r="H1172">
        <v>1191</v>
      </c>
      <c r="I1172" t="s">
        <v>10099</v>
      </c>
      <c r="J1172" t="s">
        <v>10100</v>
      </c>
      <c r="K1172" t="s">
        <v>10101</v>
      </c>
      <c r="L1172" t="s">
        <v>10102</v>
      </c>
      <c r="M1172" t="s">
        <v>10103</v>
      </c>
      <c r="N1172" t="s">
        <v>10104</v>
      </c>
      <c r="O1172" t="s">
        <v>10105</v>
      </c>
      <c r="P1172" t="s">
        <v>10106</v>
      </c>
    </row>
    <row r="1173" spans="1:16" x14ac:dyDescent="0.35">
      <c r="A1173" t="s">
        <v>10107</v>
      </c>
      <c r="B1173" t="s">
        <v>10108</v>
      </c>
      <c r="C1173" t="s">
        <v>10109</v>
      </c>
      <c r="D1173">
        <v>9970</v>
      </c>
      <c r="E1173">
        <v>12999</v>
      </c>
      <c r="F1173">
        <v>0.23</v>
      </c>
      <c r="G1173">
        <v>4.3</v>
      </c>
      <c r="H1173">
        <v>4049</v>
      </c>
      <c r="I1173" t="s">
        <v>10110</v>
      </c>
      <c r="J1173" t="s">
        <v>10111</v>
      </c>
      <c r="K1173" t="s">
        <v>10112</v>
      </c>
      <c r="L1173" t="s">
        <v>10113</v>
      </c>
      <c r="M1173" t="s">
        <v>10114</v>
      </c>
      <c r="N1173" t="s">
        <v>10115</v>
      </c>
      <c r="O1173" t="s">
        <v>10116</v>
      </c>
      <c r="P1173" t="s">
        <v>10117</v>
      </c>
    </row>
    <row r="1174" spans="1:16" x14ac:dyDescent="0.35">
      <c r="A1174" t="s">
        <v>10118</v>
      </c>
      <c r="B1174" t="s">
        <v>10119</v>
      </c>
      <c r="C1174" t="s">
        <v>10120</v>
      </c>
      <c r="D1174">
        <v>698</v>
      </c>
      <c r="E1174">
        <v>699</v>
      </c>
      <c r="F1174">
        <v>0</v>
      </c>
      <c r="G1174">
        <v>4.2</v>
      </c>
      <c r="H1174">
        <v>3160</v>
      </c>
      <c r="I1174" t="s">
        <v>10121</v>
      </c>
      <c r="J1174" t="s">
        <v>10122</v>
      </c>
      <c r="K1174" t="s">
        <v>10123</v>
      </c>
      <c r="L1174" t="s">
        <v>10124</v>
      </c>
      <c r="M1174" t="s">
        <v>10125</v>
      </c>
      <c r="N1174" t="s">
        <v>10126</v>
      </c>
      <c r="O1174" t="s">
        <v>10127</v>
      </c>
      <c r="P1174" t="s">
        <v>10128</v>
      </c>
    </row>
    <row r="1175" spans="1:16" x14ac:dyDescent="0.35">
      <c r="A1175" t="s">
        <v>10129</v>
      </c>
      <c r="B1175" t="s">
        <v>10130</v>
      </c>
      <c r="C1175" t="s">
        <v>9316</v>
      </c>
      <c r="D1175">
        <v>2199</v>
      </c>
      <c r="E1175">
        <v>3190</v>
      </c>
      <c r="F1175">
        <v>0.31</v>
      </c>
      <c r="G1175">
        <v>4.3</v>
      </c>
      <c r="H1175">
        <v>9650</v>
      </c>
      <c r="I1175" t="s">
        <v>10131</v>
      </c>
      <c r="J1175" t="s">
        <v>10132</v>
      </c>
      <c r="K1175" t="s">
        <v>10133</v>
      </c>
      <c r="L1175" t="s">
        <v>10134</v>
      </c>
      <c r="M1175" t="s">
        <v>10135</v>
      </c>
      <c r="N1175" t="s">
        <v>10136</v>
      </c>
      <c r="O1175" t="s">
        <v>10137</v>
      </c>
      <c r="P1175" t="s">
        <v>10138</v>
      </c>
    </row>
    <row r="1176" spans="1:16" x14ac:dyDescent="0.35">
      <c r="A1176" t="s">
        <v>10139</v>
      </c>
      <c r="B1176" t="s">
        <v>10140</v>
      </c>
      <c r="C1176" t="s">
        <v>10141</v>
      </c>
      <c r="D1176">
        <v>320</v>
      </c>
      <c r="E1176">
        <v>799</v>
      </c>
      <c r="F1176">
        <v>0.6</v>
      </c>
      <c r="G1176">
        <v>4.2</v>
      </c>
      <c r="H1176">
        <v>3846</v>
      </c>
      <c r="I1176" t="s">
        <v>10142</v>
      </c>
      <c r="J1176" t="s">
        <v>10143</v>
      </c>
      <c r="K1176" t="s">
        <v>10144</v>
      </c>
      <c r="L1176" t="s">
        <v>10145</v>
      </c>
      <c r="M1176" t="s">
        <v>10146</v>
      </c>
      <c r="N1176" t="s">
        <v>10147</v>
      </c>
      <c r="O1176" t="s">
        <v>10148</v>
      </c>
      <c r="P1176" t="s">
        <v>10149</v>
      </c>
    </row>
    <row r="1177" spans="1:16" x14ac:dyDescent="0.35">
      <c r="A1177" t="s">
        <v>10150</v>
      </c>
      <c r="B1177" t="s">
        <v>10151</v>
      </c>
      <c r="C1177" t="s">
        <v>8594</v>
      </c>
      <c r="D1177">
        <v>298</v>
      </c>
      <c r="E1177">
        <v>499</v>
      </c>
      <c r="F1177">
        <v>0.4</v>
      </c>
      <c r="G1177">
        <v>4.4000000000000004</v>
      </c>
      <c r="H1177">
        <v>290</v>
      </c>
      <c r="I1177" t="s">
        <v>10152</v>
      </c>
      <c r="J1177" t="s">
        <v>10153</v>
      </c>
      <c r="K1177" t="s">
        <v>10154</v>
      </c>
      <c r="L1177" t="s">
        <v>10155</v>
      </c>
      <c r="M1177" t="s">
        <v>10156</v>
      </c>
      <c r="N1177" t="s">
        <v>10157</v>
      </c>
      <c r="O1177" t="s">
        <v>10158</v>
      </c>
      <c r="P1177" t="s">
        <v>10159</v>
      </c>
    </row>
    <row r="1178" spans="1:16" x14ac:dyDescent="0.35">
      <c r="A1178" t="s">
        <v>10160</v>
      </c>
      <c r="B1178" t="s">
        <v>10161</v>
      </c>
      <c r="C1178" t="s">
        <v>8959</v>
      </c>
      <c r="D1178">
        <v>1199</v>
      </c>
      <c r="E1178">
        <v>1499</v>
      </c>
      <c r="F1178">
        <v>0.2</v>
      </c>
      <c r="G1178">
        <v>3.8</v>
      </c>
      <c r="H1178">
        <v>2206</v>
      </c>
      <c r="I1178" t="s">
        <v>10162</v>
      </c>
      <c r="J1178" t="s">
        <v>10163</v>
      </c>
      <c r="K1178" t="s">
        <v>10164</v>
      </c>
      <c r="L1178" t="s">
        <v>10165</v>
      </c>
      <c r="M1178" t="s">
        <v>10166</v>
      </c>
      <c r="N1178" t="s">
        <v>10167</v>
      </c>
      <c r="O1178" t="s">
        <v>10168</v>
      </c>
      <c r="P1178" t="s">
        <v>10169</v>
      </c>
    </row>
    <row r="1179" spans="1:16" x14ac:dyDescent="0.35">
      <c r="A1179" t="s">
        <v>10170</v>
      </c>
      <c r="B1179" t="s">
        <v>10171</v>
      </c>
      <c r="C1179" t="s">
        <v>9316</v>
      </c>
      <c r="D1179">
        <v>1399</v>
      </c>
      <c r="E1179">
        <v>2660</v>
      </c>
      <c r="F1179">
        <v>0.47</v>
      </c>
      <c r="G1179">
        <v>4.0999999999999996</v>
      </c>
      <c r="H1179">
        <v>9349</v>
      </c>
      <c r="I1179" t="s">
        <v>10172</v>
      </c>
      <c r="J1179" t="s">
        <v>10173</v>
      </c>
      <c r="K1179" t="s">
        <v>10174</v>
      </c>
      <c r="L1179" t="s">
        <v>10175</v>
      </c>
      <c r="M1179" t="s">
        <v>10176</v>
      </c>
      <c r="N1179" t="s">
        <v>10177</v>
      </c>
      <c r="O1179" t="s">
        <v>10178</v>
      </c>
      <c r="P1179" t="s">
        <v>10179</v>
      </c>
    </row>
    <row r="1180" spans="1:16" x14ac:dyDescent="0.35">
      <c r="A1180" t="s">
        <v>10180</v>
      </c>
      <c r="B1180" t="s">
        <v>10181</v>
      </c>
      <c r="C1180" t="s">
        <v>8605</v>
      </c>
      <c r="D1180">
        <v>599</v>
      </c>
      <c r="E1180">
        <v>2799</v>
      </c>
      <c r="F1180">
        <v>0.79</v>
      </c>
      <c r="G1180">
        <v>3.9</v>
      </c>
      <c r="H1180">
        <v>578</v>
      </c>
      <c r="I1180" t="s">
        <v>10182</v>
      </c>
      <c r="J1180" t="s">
        <v>10183</v>
      </c>
      <c r="K1180" t="s">
        <v>10184</v>
      </c>
      <c r="L1180" t="s">
        <v>10185</v>
      </c>
      <c r="M1180" t="s">
        <v>10186</v>
      </c>
      <c r="N1180" t="s">
        <v>10187</v>
      </c>
      <c r="O1180" t="s">
        <v>10188</v>
      </c>
      <c r="P1180" t="s">
        <v>10189</v>
      </c>
    </row>
    <row r="1181" spans="1:16" x14ac:dyDescent="0.35">
      <c r="A1181" t="s">
        <v>10190</v>
      </c>
      <c r="B1181" t="s">
        <v>10191</v>
      </c>
      <c r="C1181" t="s">
        <v>9480</v>
      </c>
      <c r="D1181">
        <v>1499</v>
      </c>
      <c r="E1181">
        <v>1499</v>
      </c>
      <c r="F1181">
        <v>0</v>
      </c>
      <c r="G1181">
        <v>4.3</v>
      </c>
      <c r="H1181">
        <v>9331</v>
      </c>
      <c r="I1181" t="s">
        <v>10192</v>
      </c>
      <c r="J1181" t="s">
        <v>10193</v>
      </c>
      <c r="K1181" t="s">
        <v>10194</v>
      </c>
      <c r="L1181" t="s">
        <v>10195</v>
      </c>
      <c r="M1181" t="s">
        <v>10196</v>
      </c>
      <c r="N1181" t="s">
        <v>10197</v>
      </c>
      <c r="O1181" t="s">
        <v>10198</v>
      </c>
      <c r="P1181" t="s">
        <v>10199</v>
      </c>
    </row>
    <row r="1182" spans="1:16" x14ac:dyDescent="0.35">
      <c r="A1182" t="s">
        <v>10200</v>
      </c>
      <c r="B1182" t="s">
        <v>10201</v>
      </c>
      <c r="C1182" t="s">
        <v>10109</v>
      </c>
      <c r="D1182">
        <v>14400</v>
      </c>
      <c r="E1182">
        <v>59900</v>
      </c>
      <c r="F1182">
        <v>0.76</v>
      </c>
      <c r="G1182">
        <v>4.4000000000000004</v>
      </c>
      <c r="H1182">
        <v>3837</v>
      </c>
      <c r="I1182" t="s">
        <v>10202</v>
      </c>
      <c r="J1182" t="s">
        <v>10203</v>
      </c>
      <c r="K1182" t="s">
        <v>10204</v>
      </c>
      <c r="L1182" t="s">
        <v>10205</v>
      </c>
      <c r="M1182" t="s">
        <v>10206</v>
      </c>
      <c r="N1182" t="s">
        <v>10207</v>
      </c>
      <c r="O1182" t="s">
        <v>10208</v>
      </c>
      <c r="P1182" t="s">
        <v>10209</v>
      </c>
    </row>
    <row r="1183" spans="1:16" x14ac:dyDescent="0.35">
      <c r="A1183" t="s">
        <v>10210</v>
      </c>
      <c r="B1183" t="s">
        <v>10211</v>
      </c>
      <c r="C1183" t="s">
        <v>10120</v>
      </c>
      <c r="D1183">
        <v>1699</v>
      </c>
      <c r="E1183">
        <v>1900</v>
      </c>
      <c r="F1183">
        <v>0.11</v>
      </c>
      <c r="G1183">
        <v>3.6</v>
      </c>
      <c r="H1183">
        <v>11456</v>
      </c>
      <c r="I1183" t="s">
        <v>10212</v>
      </c>
      <c r="J1183" t="s">
        <v>10213</v>
      </c>
      <c r="K1183" t="s">
        <v>10214</v>
      </c>
      <c r="L1183" t="s">
        <v>10215</v>
      </c>
      <c r="M1183" t="s">
        <v>10216</v>
      </c>
      <c r="N1183" t="s">
        <v>10217</v>
      </c>
      <c r="O1183" t="s">
        <v>10218</v>
      </c>
      <c r="P1183" t="s">
        <v>10219</v>
      </c>
    </row>
    <row r="1184" spans="1:16" x14ac:dyDescent="0.35">
      <c r="A1184" t="s">
        <v>10220</v>
      </c>
      <c r="B1184" t="s">
        <v>10221</v>
      </c>
      <c r="C1184" t="s">
        <v>8572</v>
      </c>
      <c r="D1184">
        <v>649</v>
      </c>
      <c r="E1184">
        <v>999</v>
      </c>
      <c r="F1184">
        <v>0.35</v>
      </c>
      <c r="G1184">
        <v>3.8</v>
      </c>
      <c r="H1184">
        <v>49</v>
      </c>
      <c r="I1184" t="s">
        <v>10222</v>
      </c>
      <c r="J1184" t="s">
        <v>10223</v>
      </c>
      <c r="K1184" t="s">
        <v>10224</v>
      </c>
      <c r="L1184" t="s">
        <v>10225</v>
      </c>
      <c r="M1184" t="s">
        <v>10226</v>
      </c>
      <c r="N1184" t="s">
        <v>10227</v>
      </c>
      <c r="O1184" t="s">
        <v>10228</v>
      </c>
      <c r="P1184" t="s">
        <v>10229</v>
      </c>
    </row>
    <row r="1185" spans="1:16" x14ac:dyDescent="0.35">
      <c r="A1185" t="s">
        <v>10230</v>
      </c>
      <c r="B1185" t="s">
        <v>10231</v>
      </c>
      <c r="C1185" t="s">
        <v>8730</v>
      </c>
      <c r="D1185">
        <v>3249</v>
      </c>
      <c r="E1185">
        <v>6375</v>
      </c>
      <c r="F1185">
        <v>0.49</v>
      </c>
      <c r="G1185">
        <v>4</v>
      </c>
      <c r="H1185">
        <v>4978</v>
      </c>
      <c r="I1185" t="s">
        <v>10232</v>
      </c>
      <c r="J1185" t="s">
        <v>10233</v>
      </c>
      <c r="K1185" t="s">
        <v>10234</v>
      </c>
      <c r="L1185" t="s">
        <v>10235</v>
      </c>
      <c r="M1185" t="s">
        <v>10236</v>
      </c>
      <c r="N1185" t="s">
        <v>10237</v>
      </c>
      <c r="O1185" t="s">
        <v>10238</v>
      </c>
      <c r="P1185" t="s">
        <v>10239</v>
      </c>
    </row>
    <row r="1186" spans="1:16" x14ac:dyDescent="0.35">
      <c r="A1186" t="s">
        <v>10240</v>
      </c>
      <c r="B1186" t="s">
        <v>10241</v>
      </c>
      <c r="C1186" t="s">
        <v>8907</v>
      </c>
      <c r="D1186">
        <v>199</v>
      </c>
      <c r="E1186">
        <v>499</v>
      </c>
      <c r="F1186">
        <v>0.6</v>
      </c>
      <c r="G1186">
        <v>4.0999999999999996</v>
      </c>
      <c r="H1186">
        <v>1996</v>
      </c>
      <c r="I1186" t="s">
        <v>10242</v>
      </c>
      <c r="J1186" t="s">
        <v>10243</v>
      </c>
      <c r="K1186" t="s">
        <v>10244</v>
      </c>
      <c r="L1186" t="s">
        <v>10245</v>
      </c>
      <c r="M1186" t="s">
        <v>10246</v>
      </c>
      <c r="N1186" t="s">
        <v>10247</v>
      </c>
      <c r="O1186" t="s">
        <v>10248</v>
      </c>
      <c r="P1186" t="s">
        <v>10249</v>
      </c>
    </row>
    <row r="1187" spans="1:16" x14ac:dyDescent="0.35">
      <c r="A1187" t="s">
        <v>10250</v>
      </c>
      <c r="B1187" t="s">
        <v>10251</v>
      </c>
      <c r="C1187" t="s">
        <v>9051</v>
      </c>
      <c r="D1187">
        <v>1099</v>
      </c>
      <c r="E1187">
        <v>1899</v>
      </c>
      <c r="F1187">
        <v>0.42</v>
      </c>
      <c r="G1187">
        <v>4.3</v>
      </c>
      <c r="H1187">
        <v>1811</v>
      </c>
      <c r="I1187" t="s">
        <v>10252</v>
      </c>
      <c r="J1187" t="s">
        <v>10253</v>
      </c>
      <c r="K1187" t="s">
        <v>10254</v>
      </c>
      <c r="L1187" t="s">
        <v>10255</v>
      </c>
      <c r="M1187" t="s">
        <v>10256</v>
      </c>
      <c r="N1187" t="s">
        <v>10257</v>
      </c>
      <c r="O1187" t="s">
        <v>10258</v>
      </c>
      <c r="P1187" t="s">
        <v>10259</v>
      </c>
    </row>
    <row r="1188" spans="1:16" x14ac:dyDescent="0.35">
      <c r="A1188" t="s">
        <v>10260</v>
      </c>
      <c r="B1188" t="s">
        <v>10261</v>
      </c>
      <c r="C1188" t="s">
        <v>8561</v>
      </c>
      <c r="D1188">
        <v>664</v>
      </c>
      <c r="E1188">
        <v>1490</v>
      </c>
      <c r="F1188">
        <v>0.55000000000000004</v>
      </c>
      <c r="G1188">
        <v>4</v>
      </c>
      <c r="H1188">
        <v>2198</v>
      </c>
      <c r="I1188" t="s">
        <v>10262</v>
      </c>
      <c r="J1188" t="s">
        <v>10263</v>
      </c>
      <c r="K1188" t="s">
        <v>10264</v>
      </c>
      <c r="L1188" t="s">
        <v>10265</v>
      </c>
      <c r="M1188" t="s">
        <v>10266</v>
      </c>
      <c r="N1188" t="s">
        <v>10267</v>
      </c>
      <c r="O1188" t="s">
        <v>10268</v>
      </c>
      <c r="P1188" t="s">
        <v>10269</v>
      </c>
    </row>
    <row r="1189" spans="1:16" x14ac:dyDescent="0.35">
      <c r="A1189" t="s">
        <v>10270</v>
      </c>
      <c r="B1189" t="s">
        <v>10271</v>
      </c>
      <c r="C1189" t="s">
        <v>9082</v>
      </c>
      <c r="D1189">
        <v>260</v>
      </c>
      <c r="E1189">
        <v>350</v>
      </c>
      <c r="F1189">
        <v>0.26</v>
      </c>
      <c r="G1189">
        <v>3.9</v>
      </c>
      <c r="H1189">
        <v>13127</v>
      </c>
      <c r="I1189" t="s">
        <v>10272</v>
      </c>
      <c r="J1189" t="s">
        <v>10273</v>
      </c>
      <c r="K1189" t="s">
        <v>10274</v>
      </c>
      <c r="L1189" t="s">
        <v>10275</v>
      </c>
      <c r="M1189" t="s">
        <v>10276</v>
      </c>
      <c r="N1189" t="s">
        <v>10277</v>
      </c>
      <c r="O1189" t="s">
        <v>10278</v>
      </c>
      <c r="P1189" t="s">
        <v>10279</v>
      </c>
    </row>
    <row r="1190" spans="1:16" x14ac:dyDescent="0.35">
      <c r="A1190" t="s">
        <v>10280</v>
      </c>
      <c r="B1190" t="s">
        <v>10281</v>
      </c>
      <c r="C1190" t="s">
        <v>8794</v>
      </c>
      <c r="D1190">
        <v>6499</v>
      </c>
      <c r="E1190">
        <v>8500</v>
      </c>
      <c r="F1190">
        <v>0.24</v>
      </c>
      <c r="G1190">
        <v>4.4000000000000004</v>
      </c>
      <c r="H1190">
        <v>5865</v>
      </c>
      <c r="I1190" t="s">
        <v>10282</v>
      </c>
      <c r="J1190" t="s">
        <v>10283</v>
      </c>
      <c r="K1190" t="s">
        <v>10284</v>
      </c>
      <c r="L1190" t="s">
        <v>10285</v>
      </c>
      <c r="M1190" t="s">
        <v>10286</v>
      </c>
      <c r="N1190" t="s">
        <v>10287</v>
      </c>
      <c r="O1190" t="s">
        <v>10288</v>
      </c>
      <c r="P1190" t="s">
        <v>10289</v>
      </c>
    </row>
    <row r="1191" spans="1:16" x14ac:dyDescent="0.35">
      <c r="A1191" t="s">
        <v>10290</v>
      </c>
      <c r="B1191" t="s">
        <v>10291</v>
      </c>
      <c r="C1191" t="s">
        <v>10292</v>
      </c>
      <c r="D1191">
        <v>1484</v>
      </c>
      <c r="E1191">
        <v>2499</v>
      </c>
      <c r="F1191">
        <v>0.41</v>
      </c>
      <c r="G1191">
        <v>3.7</v>
      </c>
      <c r="H1191">
        <v>1067</v>
      </c>
      <c r="I1191" t="s">
        <v>10293</v>
      </c>
      <c r="J1191" t="s">
        <v>10294</v>
      </c>
      <c r="K1191" t="s">
        <v>10295</v>
      </c>
      <c r="L1191" t="s">
        <v>10296</v>
      </c>
      <c r="M1191" t="s">
        <v>10297</v>
      </c>
      <c r="N1191" t="s">
        <v>10298</v>
      </c>
      <c r="O1191" t="s">
        <v>10299</v>
      </c>
      <c r="P1191" t="s">
        <v>10300</v>
      </c>
    </row>
    <row r="1192" spans="1:16" x14ac:dyDescent="0.35">
      <c r="A1192" t="s">
        <v>10301</v>
      </c>
      <c r="B1192" t="s">
        <v>10302</v>
      </c>
      <c r="C1192" t="s">
        <v>8918</v>
      </c>
      <c r="D1192">
        <v>999</v>
      </c>
      <c r="E1192">
        <v>1560</v>
      </c>
      <c r="F1192">
        <v>0.36</v>
      </c>
      <c r="G1192">
        <v>3.6</v>
      </c>
      <c r="H1192">
        <v>4881</v>
      </c>
      <c r="I1192" t="s">
        <v>10303</v>
      </c>
      <c r="J1192" t="s">
        <v>10304</v>
      </c>
      <c r="K1192" t="s">
        <v>10305</v>
      </c>
      <c r="L1192" t="s">
        <v>10306</v>
      </c>
      <c r="M1192" t="s">
        <v>10307</v>
      </c>
      <c r="N1192" t="s">
        <v>10308</v>
      </c>
      <c r="O1192" t="s">
        <v>10309</v>
      </c>
      <c r="P1192" t="s">
        <v>10310</v>
      </c>
    </row>
    <row r="1193" spans="1:16" x14ac:dyDescent="0.35">
      <c r="A1193" t="s">
        <v>10311</v>
      </c>
      <c r="B1193" t="s">
        <v>10312</v>
      </c>
      <c r="C1193" t="s">
        <v>8959</v>
      </c>
      <c r="D1193">
        <v>3299</v>
      </c>
      <c r="E1193">
        <v>6500</v>
      </c>
      <c r="F1193">
        <v>0.49</v>
      </c>
      <c r="G1193">
        <v>3.7</v>
      </c>
      <c r="H1193">
        <v>11217</v>
      </c>
      <c r="I1193" t="s">
        <v>10313</v>
      </c>
      <c r="J1193" t="s">
        <v>10314</v>
      </c>
      <c r="K1193" t="s">
        <v>10315</v>
      </c>
      <c r="L1193" t="s">
        <v>10316</v>
      </c>
      <c r="M1193" t="s">
        <v>10317</v>
      </c>
      <c r="N1193" t="s">
        <v>10318</v>
      </c>
      <c r="O1193" t="s">
        <v>10319</v>
      </c>
      <c r="P1193" t="s">
        <v>10320</v>
      </c>
    </row>
    <row r="1194" spans="1:16" x14ac:dyDescent="0.35">
      <c r="A1194" t="s">
        <v>10321</v>
      </c>
      <c r="B1194" t="s">
        <v>10322</v>
      </c>
      <c r="C1194" t="s">
        <v>8708</v>
      </c>
      <c r="D1194">
        <v>259</v>
      </c>
      <c r="E1194">
        <v>999</v>
      </c>
      <c r="F1194">
        <v>0.74</v>
      </c>
      <c r="G1194">
        <v>4</v>
      </c>
      <c r="H1194">
        <v>43</v>
      </c>
      <c r="I1194" t="s">
        <v>10323</v>
      </c>
      <c r="J1194" t="s">
        <v>10324</v>
      </c>
      <c r="K1194" t="s">
        <v>10325</v>
      </c>
      <c r="L1194" t="s">
        <v>10326</v>
      </c>
      <c r="M1194" t="s">
        <v>10327</v>
      </c>
      <c r="N1194" t="s">
        <v>10328</v>
      </c>
      <c r="O1194" t="s">
        <v>10329</v>
      </c>
      <c r="P1194" t="s">
        <v>10330</v>
      </c>
    </row>
    <row r="1195" spans="1:16" x14ac:dyDescent="0.35">
      <c r="A1195" t="s">
        <v>10331</v>
      </c>
      <c r="B1195" t="s">
        <v>10332</v>
      </c>
      <c r="C1195" t="s">
        <v>8730</v>
      </c>
      <c r="D1195">
        <v>3249</v>
      </c>
      <c r="E1195">
        <v>7795</v>
      </c>
      <c r="F1195">
        <v>0.57999999999999996</v>
      </c>
      <c r="G1195">
        <v>4.2</v>
      </c>
      <c r="H1195">
        <v>4664</v>
      </c>
      <c r="I1195" t="s">
        <v>10333</v>
      </c>
      <c r="J1195" t="s">
        <v>10334</v>
      </c>
      <c r="K1195" t="s">
        <v>10335</v>
      </c>
      <c r="L1195" t="s">
        <v>10336</v>
      </c>
      <c r="M1195" t="s">
        <v>10337</v>
      </c>
      <c r="N1195" t="s">
        <v>10338</v>
      </c>
      <c r="O1195" t="s">
        <v>10339</v>
      </c>
      <c r="P1195" t="s">
        <v>10340</v>
      </c>
    </row>
    <row r="1196" spans="1:16" x14ac:dyDescent="0.35">
      <c r="A1196" t="s">
        <v>10341</v>
      </c>
      <c r="B1196" t="s">
        <v>10342</v>
      </c>
      <c r="C1196" t="s">
        <v>8918</v>
      </c>
      <c r="D1196">
        <v>4280</v>
      </c>
      <c r="E1196">
        <v>5995</v>
      </c>
      <c r="F1196">
        <v>0.28999999999999998</v>
      </c>
      <c r="G1196">
        <v>3.8</v>
      </c>
      <c r="H1196">
        <v>2112</v>
      </c>
      <c r="I1196" t="s">
        <v>10343</v>
      </c>
      <c r="J1196" t="s">
        <v>10344</v>
      </c>
      <c r="K1196" t="s">
        <v>10345</v>
      </c>
      <c r="L1196" t="s">
        <v>10346</v>
      </c>
      <c r="M1196" t="s">
        <v>10347</v>
      </c>
      <c r="N1196" t="s">
        <v>10348</v>
      </c>
      <c r="O1196" t="s">
        <v>10349</v>
      </c>
      <c r="P1196" t="s">
        <v>10350</v>
      </c>
    </row>
    <row r="1197" spans="1:16" x14ac:dyDescent="0.35">
      <c r="A1197" t="s">
        <v>10351</v>
      </c>
      <c r="B1197" t="s">
        <v>10352</v>
      </c>
      <c r="C1197" t="s">
        <v>10353</v>
      </c>
      <c r="D1197">
        <v>189</v>
      </c>
      <c r="E1197">
        <v>299</v>
      </c>
      <c r="F1197">
        <v>0.37</v>
      </c>
      <c r="G1197">
        <v>4.2</v>
      </c>
      <c r="H1197">
        <v>2737</v>
      </c>
      <c r="I1197" t="s">
        <v>10354</v>
      </c>
      <c r="J1197" t="s">
        <v>10355</v>
      </c>
      <c r="K1197" t="s">
        <v>10356</v>
      </c>
      <c r="L1197" t="s">
        <v>10357</v>
      </c>
      <c r="M1197" t="s">
        <v>10358</v>
      </c>
      <c r="N1197" t="s">
        <v>10359</v>
      </c>
      <c r="O1197" t="s">
        <v>10360</v>
      </c>
      <c r="P1197" t="s">
        <v>10361</v>
      </c>
    </row>
    <row r="1198" spans="1:16" x14ac:dyDescent="0.35">
      <c r="A1198" t="s">
        <v>10362</v>
      </c>
      <c r="B1198" t="s">
        <v>10363</v>
      </c>
      <c r="C1198" t="s">
        <v>9316</v>
      </c>
      <c r="D1198">
        <v>1449</v>
      </c>
      <c r="E1198">
        <v>2349</v>
      </c>
      <c r="F1198">
        <v>0.38</v>
      </c>
      <c r="G1198">
        <v>3.9</v>
      </c>
      <c r="H1198">
        <v>9019</v>
      </c>
      <c r="I1198" t="s">
        <v>10364</v>
      </c>
      <c r="J1198" t="s">
        <v>10365</v>
      </c>
      <c r="K1198" t="s">
        <v>10366</v>
      </c>
      <c r="L1198" t="s">
        <v>10367</v>
      </c>
      <c r="M1198" t="s">
        <v>10368</v>
      </c>
      <c r="N1198" t="s">
        <v>10369</v>
      </c>
      <c r="O1198" t="s">
        <v>10370</v>
      </c>
      <c r="P1198" t="s">
        <v>10371</v>
      </c>
    </row>
    <row r="1199" spans="1:16" x14ac:dyDescent="0.35">
      <c r="A1199" t="s">
        <v>10372</v>
      </c>
      <c r="B1199" t="s">
        <v>10373</v>
      </c>
      <c r="C1199" t="s">
        <v>8907</v>
      </c>
      <c r="D1199">
        <v>199</v>
      </c>
      <c r="E1199">
        <v>499</v>
      </c>
      <c r="F1199">
        <v>0.6</v>
      </c>
      <c r="G1199">
        <v>4</v>
      </c>
      <c r="H1199">
        <v>10234</v>
      </c>
      <c r="I1199" t="s">
        <v>10374</v>
      </c>
      <c r="J1199" t="s">
        <v>10375</v>
      </c>
      <c r="K1199" t="s">
        <v>10376</v>
      </c>
      <c r="L1199" t="s">
        <v>10377</v>
      </c>
      <c r="M1199" t="s">
        <v>10378</v>
      </c>
      <c r="N1199" t="s">
        <v>10379</v>
      </c>
      <c r="O1199" t="s">
        <v>10380</v>
      </c>
      <c r="P1199" t="s">
        <v>10381</v>
      </c>
    </row>
    <row r="1200" spans="1:16" x14ac:dyDescent="0.35">
      <c r="A1200" t="s">
        <v>10382</v>
      </c>
      <c r="B1200" t="s">
        <v>10383</v>
      </c>
      <c r="C1200" t="s">
        <v>10384</v>
      </c>
      <c r="D1200">
        <v>474</v>
      </c>
      <c r="E1200">
        <v>1299</v>
      </c>
      <c r="F1200">
        <v>0.64</v>
      </c>
      <c r="G1200">
        <v>4.0999999999999996</v>
      </c>
      <c r="H1200">
        <v>550</v>
      </c>
      <c r="I1200" t="s">
        <v>10385</v>
      </c>
      <c r="J1200" t="s">
        <v>10386</v>
      </c>
      <c r="K1200" t="s">
        <v>10387</v>
      </c>
      <c r="L1200" t="s">
        <v>10388</v>
      </c>
      <c r="M1200" t="s">
        <v>10389</v>
      </c>
      <c r="N1200" t="s">
        <v>10390</v>
      </c>
      <c r="O1200" t="s">
        <v>10391</v>
      </c>
      <c r="P1200" t="s">
        <v>10392</v>
      </c>
    </row>
    <row r="1201" spans="1:16" x14ac:dyDescent="0.35">
      <c r="A1201" t="s">
        <v>10393</v>
      </c>
      <c r="B1201" t="s">
        <v>10394</v>
      </c>
      <c r="C1201" t="s">
        <v>8708</v>
      </c>
      <c r="D1201">
        <v>279</v>
      </c>
      <c r="E1201">
        <v>499</v>
      </c>
      <c r="F1201">
        <v>0.44</v>
      </c>
      <c r="G1201">
        <v>4.8</v>
      </c>
      <c r="H1201">
        <v>28</v>
      </c>
      <c r="I1201" t="s">
        <v>10395</v>
      </c>
      <c r="J1201" t="s">
        <v>10396</v>
      </c>
      <c r="K1201" t="s">
        <v>10397</v>
      </c>
      <c r="L1201" t="s">
        <v>10398</v>
      </c>
      <c r="M1201" t="s">
        <v>10399</v>
      </c>
      <c r="N1201" t="s">
        <v>10400</v>
      </c>
      <c r="O1201" t="s">
        <v>10401</v>
      </c>
      <c r="P1201" t="s">
        <v>10402</v>
      </c>
    </row>
    <row r="1202" spans="1:16" x14ac:dyDescent="0.35">
      <c r="A1202" t="s">
        <v>10403</v>
      </c>
      <c r="B1202" t="s">
        <v>10404</v>
      </c>
      <c r="C1202" t="s">
        <v>9316</v>
      </c>
      <c r="D1202">
        <v>1999</v>
      </c>
      <c r="E1202">
        <v>4775</v>
      </c>
      <c r="F1202">
        <v>0.57999999999999996</v>
      </c>
      <c r="G1202">
        <v>4.2</v>
      </c>
      <c r="H1202">
        <v>1353</v>
      </c>
      <c r="I1202" t="s">
        <v>10405</v>
      </c>
      <c r="J1202" t="s">
        <v>10406</v>
      </c>
      <c r="K1202" t="s">
        <v>10407</v>
      </c>
      <c r="L1202" t="s">
        <v>10408</v>
      </c>
      <c r="M1202" t="s">
        <v>10409</v>
      </c>
      <c r="N1202" t="s">
        <v>10410</v>
      </c>
      <c r="O1202" t="s">
        <v>10411</v>
      </c>
      <c r="P1202" t="s">
        <v>10412</v>
      </c>
    </row>
    <row r="1203" spans="1:16" x14ac:dyDescent="0.35">
      <c r="A1203" t="s">
        <v>10413</v>
      </c>
      <c r="B1203" t="s">
        <v>10414</v>
      </c>
      <c r="C1203" t="s">
        <v>8594</v>
      </c>
      <c r="D1203">
        <v>799</v>
      </c>
      <c r="E1203">
        <v>1230</v>
      </c>
      <c r="F1203">
        <v>0.35</v>
      </c>
      <c r="G1203">
        <v>4.0999999999999996</v>
      </c>
      <c r="H1203">
        <v>2138</v>
      </c>
      <c r="I1203" t="s">
        <v>10415</v>
      </c>
      <c r="J1203" t="s">
        <v>10416</v>
      </c>
      <c r="K1203" t="s">
        <v>10417</v>
      </c>
      <c r="L1203" t="s">
        <v>10418</v>
      </c>
      <c r="M1203" t="s">
        <v>10419</v>
      </c>
      <c r="N1203" t="s">
        <v>10420</v>
      </c>
      <c r="O1203" t="s">
        <v>10421</v>
      </c>
      <c r="P1203" t="s">
        <v>10422</v>
      </c>
    </row>
    <row r="1204" spans="1:16" x14ac:dyDescent="0.35">
      <c r="A1204" t="s">
        <v>10423</v>
      </c>
      <c r="B1204" t="s">
        <v>10424</v>
      </c>
      <c r="C1204" t="s">
        <v>9213</v>
      </c>
      <c r="D1204">
        <v>949</v>
      </c>
      <c r="E1204">
        <v>1999</v>
      </c>
      <c r="F1204">
        <v>0.53</v>
      </c>
      <c r="G1204">
        <v>4</v>
      </c>
      <c r="H1204">
        <v>1679</v>
      </c>
      <c r="I1204" t="s">
        <v>10425</v>
      </c>
      <c r="J1204" t="s">
        <v>10426</v>
      </c>
      <c r="K1204" t="s">
        <v>10427</v>
      </c>
      <c r="L1204" t="s">
        <v>10428</v>
      </c>
      <c r="M1204" t="s">
        <v>10429</v>
      </c>
      <c r="N1204" t="s">
        <v>10430</v>
      </c>
      <c r="O1204" t="s">
        <v>10431</v>
      </c>
      <c r="P1204" t="s">
        <v>10432</v>
      </c>
    </row>
    <row r="1205" spans="1:16" x14ac:dyDescent="0.35">
      <c r="A1205" t="s">
        <v>10433</v>
      </c>
      <c r="B1205" t="s">
        <v>10434</v>
      </c>
      <c r="C1205" t="s">
        <v>10435</v>
      </c>
      <c r="D1205">
        <v>3657.66</v>
      </c>
      <c r="E1205">
        <v>5156</v>
      </c>
      <c r="F1205">
        <v>0.28999999999999998</v>
      </c>
      <c r="G1205">
        <v>3.9</v>
      </c>
      <c r="H1205">
        <v>12837</v>
      </c>
      <c r="I1205" t="s">
        <v>10436</v>
      </c>
      <c r="J1205" t="s">
        <v>10437</v>
      </c>
      <c r="K1205" t="s">
        <v>10438</v>
      </c>
      <c r="L1205" t="s">
        <v>10439</v>
      </c>
      <c r="M1205" t="s">
        <v>10440</v>
      </c>
      <c r="N1205" t="s">
        <v>10441</v>
      </c>
      <c r="O1205" t="s">
        <v>10442</v>
      </c>
      <c r="P1205" t="s">
        <v>10443</v>
      </c>
    </row>
    <row r="1206" spans="1:16" x14ac:dyDescent="0.35">
      <c r="A1206" t="s">
        <v>10444</v>
      </c>
      <c r="B1206" t="s">
        <v>10445</v>
      </c>
      <c r="C1206" t="s">
        <v>10446</v>
      </c>
      <c r="D1206">
        <v>1699</v>
      </c>
      <c r="E1206">
        <v>1999</v>
      </c>
      <c r="F1206">
        <v>0.15</v>
      </c>
      <c r="G1206">
        <v>4.0999999999999996</v>
      </c>
      <c r="H1206">
        <v>8873</v>
      </c>
      <c r="I1206" t="s">
        <v>10447</v>
      </c>
      <c r="J1206" t="s">
        <v>10448</v>
      </c>
      <c r="K1206" t="s">
        <v>10449</v>
      </c>
      <c r="L1206" t="s">
        <v>10450</v>
      </c>
      <c r="M1206" t="s">
        <v>10451</v>
      </c>
      <c r="N1206" t="s">
        <v>10452</v>
      </c>
      <c r="O1206" t="s">
        <v>10453</v>
      </c>
      <c r="P1206" t="s">
        <v>10454</v>
      </c>
    </row>
    <row r="1207" spans="1:16" x14ac:dyDescent="0.35">
      <c r="A1207" t="s">
        <v>10455</v>
      </c>
      <c r="B1207" t="s">
        <v>10456</v>
      </c>
      <c r="C1207" t="s">
        <v>8918</v>
      </c>
      <c r="D1207">
        <v>1849</v>
      </c>
      <c r="E1207">
        <v>2095</v>
      </c>
      <c r="F1207">
        <v>0.12</v>
      </c>
      <c r="G1207">
        <v>4.3</v>
      </c>
      <c r="H1207">
        <v>7681</v>
      </c>
      <c r="I1207" t="s">
        <v>10457</v>
      </c>
      <c r="J1207" t="s">
        <v>10458</v>
      </c>
      <c r="K1207" t="s">
        <v>10459</v>
      </c>
      <c r="L1207" t="s">
        <v>10460</v>
      </c>
      <c r="M1207" t="s">
        <v>10461</v>
      </c>
      <c r="N1207" t="s">
        <v>10462</v>
      </c>
      <c r="O1207" t="s">
        <v>10463</v>
      </c>
      <c r="P1207" t="s">
        <v>10464</v>
      </c>
    </row>
    <row r="1208" spans="1:16" x14ac:dyDescent="0.35">
      <c r="A1208" t="s">
        <v>10465</v>
      </c>
      <c r="B1208" t="s">
        <v>10466</v>
      </c>
      <c r="C1208" t="s">
        <v>8583</v>
      </c>
      <c r="D1208">
        <v>12499</v>
      </c>
      <c r="E1208">
        <v>19825</v>
      </c>
      <c r="F1208">
        <v>0.37</v>
      </c>
      <c r="G1208">
        <v>4.0999999999999996</v>
      </c>
      <c r="H1208">
        <v>322</v>
      </c>
      <c r="I1208" t="s">
        <v>10467</v>
      </c>
      <c r="J1208" t="s">
        <v>10468</v>
      </c>
      <c r="K1208" t="s">
        <v>10469</v>
      </c>
      <c r="L1208" t="s">
        <v>10470</v>
      </c>
      <c r="M1208" t="s">
        <v>10471</v>
      </c>
      <c r="N1208" t="s">
        <v>10472</v>
      </c>
      <c r="O1208" t="s">
        <v>10473</v>
      </c>
      <c r="P1208" t="s">
        <v>10474</v>
      </c>
    </row>
    <row r="1209" spans="1:16" x14ac:dyDescent="0.35">
      <c r="A1209" t="s">
        <v>10475</v>
      </c>
      <c r="B1209" t="s">
        <v>10476</v>
      </c>
      <c r="C1209" t="s">
        <v>8719</v>
      </c>
      <c r="D1209">
        <v>1099</v>
      </c>
      <c r="E1209">
        <v>1920</v>
      </c>
      <c r="F1209">
        <v>0.43</v>
      </c>
      <c r="G1209">
        <v>4.2</v>
      </c>
      <c r="H1209">
        <v>9772</v>
      </c>
      <c r="I1209" t="s">
        <v>10477</v>
      </c>
      <c r="J1209" t="s">
        <v>10478</v>
      </c>
      <c r="K1209" t="s">
        <v>10479</v>
      </c>
      <c r="L1209" t="s">
        <v>10480</v>
      </c>
      <c r="M1209" t="s">
        <v>10481</v>
      </c>
      <c r="N1209" t="s">
        <v>10482</v>
      </c>
      <c r="O1209" t="s">
        <v>10483</v>
      </c>
      <c r="P1209" t="s">
        <v>10484</v>
      </c>
    </row>
    <row r="1210" spans="1:16" x14ac:dyDescent="0.35">
      <c r="A1210" t="s">
        <v>10485</v>
      </c>
      <c r="B1210" t="s">
        <v>10486</v>
      </c>
      <c r="C1210" t="s">
        <v>10120</v>
      </c>
      <c r="D1210">
        <v>8199</v>
      </c>
      <c r="E1210">
        <v>16000</v>
      </c>
      <c r="F1210">
        <v>0.49</v>
      </c>
      <c r="G1210">
        <v>3.9</v>
      </c>
      <c r="H1210">
        <v>18497</v>
      </c>
      <c r="I1210" t="s">
        <v>10487</v>
      </c>
      <c r="J1210" t="s">
        <v>10488</v>
      </c>
      <c r="K1210" t="s">
        <v>10489</v>
      </c>
      <c r="L1210" t="s">
        <v>10490</v>
      </c>
      <c r="M1210" t="s">
        <v>10491</v>
      </c>
      <c r="N1210" t="s">
        <v>10492</v>
      </c>
      <c r="O1210" t="s">
        <v>10493</v>
      </c>
      <c r="P1210" t="s">
        <v>10494</v>
      </c>
    </row>
    <row r="1211" spans="1:16" x14ac:dyDescent="0.35">
      <c r="A1211" t="s">
        <v>10495</v>
      </c>
      <c r="B1211" t="s">
        <v>10496</v>
      </c>
      <c r="C1211" t="s">
        <v>8959</v>
      </c>
      <c r="D1211">
        <v>499</v>
      </c>
      <c r="E1211">
        <v>2199</v>
      </c>
      <c r="F1211">
        <v>0.77</v>
      </c>
      <c r="G1211">
        <v>3.7</v>
      </c>
      <c r="H1211">
        <v>53</v>
      </c>
      <c r="I1211" t="s">
        <v>10497</v>
      </c>
      <c r="J1211" t="s">
        <v>10498</v>
      </c>
      <c r="K1211" t="s">
        <v>10499</v>
      </c>
      <c r="L1211" t="s">
        <v>10500</v>
      </c>
      <c r="M1211" t="s">
        <v>10501</v>
      </c>
      <c r="N1211" t="s">
        <v>10502</v>
      </c>
      <c r="O1211" t="s">
        <v>10503</v>
      </c>
      <c r="P1211" t="s">
        <v>10504</v>
      </c>
    </row>
    <row r="1212" spans="1:16" x14ac:dyDescent="0.35">
      <c r="A1212" t="s">
        <v>10505</v>
      </c>
      <c r="B1212" t="s">
        <v>10506</v>
      </c>
      <c r="C1212" t="s">
        <v>8990</v>
      </c>
      <c r="D1212">
        <v>6999</v>
      </c>
      <c r="E1212">
        <v>14999</v>
      </c>
      <c r="F1212">
        <v>0.53</v>
      </c>
      <c r="G1212">
        <v>4.0999999999999996</v>
      </c>
      <c r="H1212">
        <v>1728</v>
      </c>
      <c r="I1212" t="s">
        <v>10507</v>
      </c>
      <c r="J1212" t="s">
        <v>10508</v>
      </c>
      <c r="K1212" t="s">
        <v>10509</v>
      </c>
      <c r="L1212" t="s">
        <v>10510</v>
      </c>
      <c r="M1212" t="s">
        <v>10511</v>
      </c>
      <c r="N1212" t="s">
        <v>10512</v>
      </c>
      <c r="O1212" t="s">
        <v>10513</v>
      </c>
      <c r="P1212" t="s">
        <v>10514</v>
      </c>
    </row>
    <row r="1213" spans="1:16" x14ac:dyDescent="0.35">
      <c r="A1213" t="s">
        <v>10515</v>
      </c>
      <c r="B1213" t="s">
        <v>10516</v>
      </c>
      <c r="C1213" t="s">
        <v>9305</v>
      </c>
      <c r="D1213">
        <v>1595</v>
      </c>
      <c r="E1213">
        <v>1799</v>
      </c>
      <c r="F1213">
        <v>0.11</v>
      </c>
      <c r="G1213">
        <v>4</v>
      </c>
      <c r="H1213">
        <v>2877</v>
      </c>
      <c r="I1213" t="s">
        <v>10517</v>
      </c>
      <c r="J1213" t="s">
        <v>10518</v>
      </c>
      <c r="K1213" t="s">
        <v>10519</v>
      </c>
      <c r="L1213" t="s">
        <v>10520</v>
      </c>
      <c r="M1213" t="s">
        <v>10521</v>
      </c>
      <c r="N1213" t="s">
        <v>10522</v>
      </c>
      <c r="O1213" t="s">
        <v>10523</v>
      </c>
      <c r="P1213" t="s">
        <v>10524</v>
      </c>
    </row>
    <row r="1214" spans="1:16" x14ac:dyDescent="0.35">
      <c r="A1214" t="s">
        <v>10525</v>
      </c>
      <c r="B1214" t="s">
        <v>10526</v>
      </c>
      <c r="C1214" t="s">
        <v>8719</v>
      </c>
      <c r="D1214">
        <v>1049</v>
      </c>
      <c r="E1214">
        <v>1950</v>
      </c>
      <c r="F1214">
        <v>0.46</v>
      </c>
      <c r="G1214">
        <v>3.8</v>
      </c>
      <c r="H1214">
        <v>250</v>
      </c>
      <c r="I1214" t="s">
        <v>10527</v>
      </c>
      <c r="J1214" t="s">
        <v>10528</v>
      </c>
      <c r="K1214" t="s">
        <v>10529</v>
      </c>
      <c r="L1214" t="s">
        <v>10530</v>
      </c>
      <c r="M1214" t="s">
        <v>10531</v>
      </c>
      <c r="N1214" t="s">
        <v>10532</v>
      </c>
      <c r="O1214" t="s">
        <v>10533</v>
      </c>
      <c r="P1214" t="s">
        <v>10534</v>
      </c>
    </row>
    <row r="1215" spans="1:16" x14ac:dyDescent="0.35">
      <c r="A1215" t="s">
        <v>10535</v>
      </c>
      <c r="B1215" t="s">
        <v>10536</v>
      </c>
      <c r="C1215" t="s">
        <v>8783</v>
      </c>
      <c r="D1215">
        <v>1182</v>
      </c>
      <c r="E1215">
        <v>2995</v>
      </c>
      <c r="F1215">
        <v>0.61</v>
      </c>
      <c r="G1215">
        <v>4.2</v>
      </c>
      <c r="H1215">
        <v>5178</v>
      </c>
      <c r="I1215" t="s">
        <v>10537</v>
      </c>
      <c r="J1215" t="s">
        <v>10538</v>
      </c>
      <c r="K1215" t="s">
        <v>10539</v>
      </c>
      <c r="L1215" t="s">
        <v>10540</v>
      </c>
      <c r="M1215" t="s">
        <v>10541</v>
      </c>
      <c r="N1215" t="s">
        <v>10542</v>
      </c>
      <c r="O1215" t="s">
        <v>10543</v>
      </c>
      <c r="P1215" t="s">
        <v>10544</v>
      </c>
    </row>
    <row r="1216" spans="1:16" x14ac:dyDescent="0.35">
      <c r="A1216" t="s">
        <v>10545</v>
      </c>
      <c r="B1216" t="s">
        <v>10546</v>
      </c>
      <c r="C1216" t="s">
        <v>8594</v>
      </c>
      <c r="D1216">
        <v>499</v>
      </c>
      <c r="E1216">
        <v>999</v>
      </c>
      <c r="F1216">
        <v>0.5</v>
      </c>
      <c r="G1216">
        <v>4.5999999999999996</v>
      </c>
      <c r="H1216">
        <v>79</v>
      </c>
      <c r="I1216" t="s">
        <v>10547</v>
      </c>
      <c r="J1216" t="s">
        <v>10548</v>
      </c>
      <c r="K1216" t="s">
        <v>10549</v>
      </c>
      <c r="L1216" t="s">
        <v>10550</v>
      </c>
      <c r="M1216" t="s">
        <v>10551</v>
      </c>
      <c r="N1216" t="s">
        <v>10552</v>
      </c>
      <c r="O1216" t="s">
        <v>10553</v>
      </c>
      <c r="P1216" t="s">
        <v>10554</v>
      </c>
    </row>
    <row r="1217" spans="1:16" x14ac:dyDescent="0.35">
      <c r="A1217" t="s">
        <v>10555</v>
      </c>
      <c r="B1217" t="s">
        <v>10556</v>
      </c>
      <c r="C1217" t="s">
        <v>10109</v>
      </c>
      <c r="D1217">
        <v>8799</v>
      </c>
      <c r="E1217">
        <v>11995</v>
      </c>
      <c r="F1217">
        <v>0.27</v>
      </c>
      <c r="G1217">
        <v>4.0999999999999996</v>
      </c>
      <c r="H1217">
        <v>4157</v>
      </c>
      <c r="I1217" t="s">
        <v>10557</v>
      </c>
      <c r="J1217" t="s">
        <v>10558</v>
      </c>
      <c r="K1217" t="s">
        <v>10559</v>
      </c>
      <c r="L1217" t="s">
        <v>10560</v>
      </c>
      <c r="M1217" t="s">
        <v>10561</v>
      </c>
      <c r="N1217" t="s">
        <v>10562</v>
      </c>
      <c r="O1217" t="s">
        <v>10563</v>
      </c>
      <c r="P1217" t="s">
        <v>10564</v>
      </c>
    </row>
    <row r="1218" spans="1:16" x14ac:dyDescent="0.35">
      <c r="A1218" t="s">
        <v>10565</v>
      </c>
      <c r="B1218" t="s">
        <v>10566</v>
      </c>
      <c r="C1218" t="s">
        <v>8572</v>
      </c>
      <c r="D1218">
        <v>1529</v>
      </c>
      <c r="E1218">
        <v>2999</v>
      </c>
      <c r="F1218">
        <v>0.49</v>
      </c>
      <c r="G1218">
        <v>3.3</v>
      </c>
      <c r="H1218">
        <v>29</v>
      </c>
      <c r="I1218" t="s">
        <v>10567</v>
      </c>
      <c r="J1218" t="s">
        <v>10568</v>
      </c>
      <c r="K1218" t="s">
        <v>10569</v>
      </c>
      <c r="L1218" t="s">
        <v>10570</v>
      </c>
      <c r="M1218" t="s">
        <v>10571</v>
      </c>
      <c r="N1218" t="s">
        <v>10572</v>
      </c>
      <c r="O1218" t="s">
        <v>10573</v>
      </c>
      <c r="P1218" t="s">
        <v>10574</v>
      </c>
    </row>
    <row r="1219" spans="1:16" x14ac:dyDescent="0.35">
      <c r="A1219" t="s">
        <v>10575</v>
      </c>
      <c r="B1219" t="s">
        <v>10576</v>
      </c>
      <c r="C1219" t="s">
        <v>8719</v>
      </c>
      <c r="D1219">
        <v>1199</v>
      </c>
      <c r="E1219">
        <v>1690</v>
      </c>
      <c r="F1219">
        <v>0.28999999999999998</v>
      </c>
      <c r="G1219">
        <v>4.2</v>
      </c>
      <c r="H1219">
        <v>4580</v>
      </c>
      <c r="I1219" t="s">
        <v>10577</v>
      </c>
      <c r="J1219" t="s">
        <v>10578</v>
      </c>
      <c r="K1219" t="s">
        <v>10579</v>
      </c>
      <c r="L1219" t="s">
        <v>10580</v>
      </c>
      <c r="M1219" t="s">
        <v>10581</v>
      </c>
      <c r="N1219" t="s">
        <v>10582</v>
      </c>
      <c r="O1219" t="s">
        <v>10583</v>
      </c>
      <c r="P1219" t="s">
        <v>10584</v>
      </c>
    </row>
    <row r="1220" spans="1:16" x14ac:dyDescent="0.35">
      <c r="A1220" t="s">
        <v>10585</v>
      </c>
      <c r="B1220" t="s">
        <v>10586</v>
      </c>
      <c r="C1220" t="s">
        <v>9051</v>
      </c>
      <c r="D1220">
        <v>1052</v>
      </c>
      <c r="E1220">
        <v>1790</v>
      </c>
      <c r="F1220">
        <v>0.41</v>
      </c>
      <c r="G1220">
        <v>4.3</v>
      </c>
      <c r="H1220">
        <v>1404</v>
      </c>
      <c r="I1220" t="s">
        <v>10587</v>
      </c>
      <c r="J1220" t="s">
        <v>10588</v>
      </c>
      <c r="K1220" t="s">
        <v>10589</v>
      </c>
      <c r="L1220" t="s">
        <v>10590</v>
      </c>
      <c r="M1220" t="s">
        <v>10591</v>
      </c>
      <c r="N1220" t="s">
        <v>10592</v>
      </c>
      <c r="O1220" t="s">
        <v>10593</v>
      </c>
      <c r="P1220" t="s">
        <v>10594</v>
      </c>
    </row>
    <row r="1221" spans="1:16" x14ac:dyDescent="0.35">
      <c r="A1221" t="s">
        <v>10595</v>
      </c>
      <c r="B1221" t="s">
        <v>10596</v>
      </c>
      <c r="C1221" t="s">
        <v>10597</v>
      </c>
      <c r="D1221">
        <v>6499</v>
      </c>
      <c r="E1221">
        <v>8995</v>
      </c>
      <c r="F1221">
        <v>0.28000000000000003</v>
      </c>
      <c r="G1221">
        <v>4.3</v>
      </c>
      <c r="H1221">
        <v>2810</v>
      </c>
      <c r="I1221" t="s">
        <v>10598</v>
      </c>
      <c r="J1221" t="s">
        <v>10599</v>
      </c>
      <c r="K1221" t="s">
        <v>10600</v>
      </c>
      <c r="L1221" t="s">
        <v>10601</v>
      </c>
      <c r="M1221" t="s">
        <v>10602</v>
      </c>
      <c r="N1221" t="s">
        <v>10603</v>
      </c>
      <c r="O1221" t="s">
        <v>10604</v>
      </c>
      <c r="P1221" t="s">
        <v>10605</v>
      </c>
    </row>
    <row r="1222" spans="1:16" x14ac:dyDescent="0.35">
      <c r="A1222" t="s">
        <v>10606</v>
      </c>
      <c r="B1222" t="s">
        <v>10607</v>
      </c>
      <c r="C1222" t="s">
        <v>9264</v>
      </c>
      <c r="D1222">
        <v>239</v>
      </c>
      <c r="E1222">
        <v>239</v>
      </c>
      <c r="F1222">
        <v>0</v>
      </c>
      <c r="G1222">
        <v>4.3</v>
      </c>
      <c r="H1222">
        <v>7</v>
      </c>
      <c r="I1222" t="s">
        <v>10608</v>
      </c>
      <c r="J1222" t="s">
        <v>10609</v>
      </c>
      <c r="K1222" t="s">
        <v>10610</v>
      </c>
      <c r="L1222" t="s">
        <v>10611</v>
      </c>
      <c r="M1222" t="s">
        <v>10612</v>
      </c>
      <c r="N1222" t="s">
        <v>10613</v>
      </c>
      <c r="O1222" t="s">
        <v>10614</v>
      </c>
      <c r="P1222" t="s">
        <v>10615</v>
      </c>
    </row>
    <row r="1223" spans="1:16" x14ac:dyDescent="0.35">
      <c r="A1223" t="s">
        <v>10616</v>
      </c>
      <c r="B1223" t="s">
        <v>10617</v>
      </c>
      <c r="C1223" t="s">
        <v>8708</v>
      </c>
      <c r="D1223">
        <v>699</v>
      </c>
      <c r="E1223">
        <v>1599</v>
      </c>
      <c r="F1223">
        <v>0.56000000000000005</v>
      </c>
      <c r="G1223">
        <v>4.7</v>
      </c>
      <c r="H1223">
        <v>1729</v>
      </c>
      <c r="I1223" t="s">
        <v>10618</v>
      </c>
      <c r="J1223" t="s">
        <v>10619</v>
      </c>
      <c r="K1223" t="s">
        <v>10620</v>
      </c>
      <c r="L1223" t="s">
        <v>10621</v>
      </c>
      <c r="M1223" t="s">
        <v>10622</v>
      </c>
      <c r="N1223" t="s">
        <v>10623</v>
      </c>
      <c r="O1223" t="s">
        <v>10624</v>
      </c>
      <c r="P1223" t="s">
        <v>10625</v>
      </c>
    </row>
    <row r="1224" spans="1:16" x14ac:dyDescent="0.35">
      <c r="A1224" t="s">
        <v>10626</v>
      </c>
      <c r="B1224" t="s">
        <v>10627</v>
      </c>
      <c r="C1224" t="s">
        <v>10628</v>
      </c>
      <c r="D1224">
        <v>2599</v>
      </c>
      <c r="E1224">
        <v>4290</v>
      </c>
      <c r="F1224">
        <v>0.39</v>
      </c>
      <c r="G1224">
        <v>4.4000000000000004</v>
      </c>
      <c r="H1224">
        <v>2116</v>
      </c>
      <c r="I1224" t="s">
        <v>10629</v>
      </c>
      <c r="J1224" t="s">
        <v>10630</v>
      </c>
      <c r="K1224" t="s">
        <v>10631</v>
      </c>
      <c r="L1224" t="s">
        <v>10632</v>
      </c>
      <c r="M1224" t="s">
        <v>10633</v>
      </c>
      <c r="N1224" t="s">
        <v>10634</v>
      </c>
      <c r="O1224" t="s">
        <v>10635</v>
      </c>
      <c r="P1224" t="s">
        <v>10636</v>
      </c>
    </row>
    <row r="1225" spans="1:16" x14ac:dyDescent="0.35">
      <c r="A1225" t="s">
        <v>10637</v>
      </c>
      <c r="B1225" t="s">
        <v>10638</v>
      </c>
      <c r="C1225" t="s">
        <v>8990</v>
      </c>
      <c r="D1225">
        <v>1547</v>
      </c>
      <c r="E1225">
        <v>2890</v>
      </c>
      <c r="F1225">
        <v>0.46</v>
      </c>
      <c r="G1225">
        <v>3.9</v>
      </c>
      <c r="H1225">
        <v>463</v>
      </c>
      <c r="I1225" t="s">
        <v>10639</v>
      </c>
      <c r="J1225" t="s">
        <v>10640</v>
      </c>
      <c r="K1225" t="s">
        <v>10641</v>
      </c>
      <c r="L1225" t="s">
        <v>10642</v>
      </c>
      <c r="M1225" t="s">
        <v>10643</v>
      </c>
      <c r="N1225" t="s">
        <v>10644</v>
      </c>
      <c r="O1225" t="s">
        <v>10645</v>
      </c>
      <c r="P1225" t="s">
        <v>10646</v>
      </c>
    </row>
    <row r="1226" spans="1:16" x14ac:dyDescent="0.35">
      <c r="A1226" t="s">
        <v>10647</v>
      </c>
      <c r="B1226" t="s">
        <v>10648</v>
      </c>
      <c r="C1226" t="s">
        <v>8708</v>
      </c>
      <c r="D1226">
        <v>499</v>
      </c>
      <c r="E1226">
        <v>1299</v>
      </c>
      <c r="F1226">
        <v>0.62</v>
      </c>
      <c r="G1226">
        <v>4.7</v>
      </c>
      <c r="H1226">
        <v>54</v>
      </c>
      <c r="I1226" t="s">
        <v>10649</v>
      </c>
      <c r="J1226" t="s">
        <v>10650</v>
      </c>
      <c r="K1226" t="s">
        <v>10651</v>
      </c>
      <c r="L1226" t="s">
        <v>10652</v>
      </c>
      <c r="M1226" t="s">
        <v>10653</v>
      </c>
      <c r="N1226" t="s">
        <v>10654</v>
      </c>
      <c r="O1226" t="s">
        <v>10655</v>
      </c>
      <c r="P1226" t="s">
        <v>10656</v>
      </c>
    </row>
    <row r="1227" spans="1:16" x14ac:dyDescent="0.35">
      <c r="A1227" t="s">
        <v>10657</v>
      </c>
      <c r="B1227" t="s">
        <v>10658</v>
      </c>
      <c r="C1227" t="s">
        <v>8865</v>
      </c>
      <c r="D1227">
        <v>510</v>
      </c>
      <c r="E1227">
        <v>640</v>
      </c>
      <c r="F1227">
        <v>0.2</v>
      </c>
      <c r="G1227">
        <v>4.0999999999999996</v>
      </c>
      <c r="H1227">
        <v>7229</v>
      </c>
      <c r="I1227" t="s">
        <v>10659</v>
      </c>
      <c r="J1227" t="s">
        <v>10660</v>
      </c>
      <c r="K1227" t="s">
        <v>10661</v>
      </c>
      <c r="L1227" t="s">
        <v>10662</v>
      </c>
      <c r="M1227" t="s">
        <v>10663</v>
      </c>
      <c r="N1227" t="s">
        <v>10664</v>
      </c>
      <c r="O1227" t="s">
        <v>10665</v>
      </c>
      <c r="P1227" t="s">
        <v>10666</v>
      </c>
    </row>
    <row r="1228" spans="1:16" x14ac:dyDescent="0.35">
      <c r="A1228" t="s">
        <v>10667</v>
      </c>
      <c r="B1228" t="s">
        <v>10668</v>
      </c>
      <c r="C1228" t="s">
        <v>8741</v>
      </c>
      <c r="D1228">
        <v>1899</v>
      </c>
      <c r="E1228">
        <v>3790</v>
      </c>
      <c r="F1228">
        <v>0.5</v>
      </c>
      <c r="G1228">
        <v>3.8</v>
      </c>
      <c r="H1228">
        <v>3842</v>
      </c>
      <c r="I1228" t="s">
        <v>10669</v>
      </c>
      <c r="J1228" t="s">
        <v>10670</v>
      </c>
      <c r="K1228" t="s">
        <v>10671</v>
      </c>
      <c r="L1228" t="s">
        <v>10672</v>
      </c>
      <c r="M1228" t="s">
        <v>10673</v>
      </c>
      <c r="N1228" t="s">
        <v>10674</v>
      </c>
      <c r="O1228" t="s">
        <v>10675</v>
      </c>
      <c r="P1228" t="s">
        <v>10676</v>
      </c>
    </row>
    <row r="1229" spans="1:16" x14ac:dyDescent="0.35">
      <c r="A1229" t="s">
        <v>10677</v>
      </c>
      <c r="B1229" t="s">
        <v>10678</v>
      </c>
      <c r="C1229" t="s">
        <v>8741</v>
      </c>
      <c r="D1229">
        <v>2599</v>
      </c>
      <c r="E1229">
        <v>4560</v>
      </c>
      <c r="F1229">
        <v>0.43</v>
      </c>
      <c r="G1229">
        <v>4.4000000000000004</v>
      </c>
      <c r="H1229">
        <v>646</v>
      </c>
      <c r="I1229" t="s">
        <v>10679</v>
      </c>
      <c r="J1229" t="s">
        <v>10680</v>
      </c>
      <c r="K1229" t="s">
        <v>10681</v>
      </c>
      <c r="L1229" t="s">
        <v>10682</v>
      </c>
      <c r="M1229" t="s">
        <v>10683</v>
      </c>
      <c r="N1229" t="s">
        <v>10684</v>
      </c>
      <c r="O1229" t="s">
        <v>8748</v>
      </c>
      <c r="P1229" t="s">
        <v>10685</v>
      </c>
    </row>
    <row r="1230" spans="1:16" x14ac:dyDescent="0.35">
      <c r="A1230" t="s">
        <v>10686</v>
      </c>
      <c r="B1230" t="s">
        <v>10687</v>
      </c>
      <c r="C1230" t="s">
        <v>9051</v>
      </c>
      <c r="D1230">
        <v>1199</v>
      </c>
      <c r="E1230">
        <v>3500</v>
      </c>
      <c r="F1230">
        <v>0.66</v>
      </c>
      <c r="G1230">
        <v>4.3</v>
      </c>
      <c r="H1230">
        <v>1802</v>
      </c>
      <c r="I1230" t="s">
        <v>10688</v>
      </c>
      <c r="J1230" t="s">
        <v>10689</v>
      </c>
      <c r="K1230" t="s">
        <v>10690</v>
      </c>
      <c r="L1230" t="s">
        <v>10691</v>
      </c>
      <c r="M1230" t="s">
        <v>10692</v>
      </c>
      <c r="N1230" t="s">
        <v>10693</v>
      </c>
      <c r="O1230" t="s">
        <v>10694</v>
      </c>
      <c r="P1230" t="s">
        <v>10695</v>
      </c>
    </row>
    <row r="1231" spans="1:16" x14ac:dyDescent="0.35">
      <c r="A1231" t="s">
        <v>10696</v>
      </c>
      <c r="B1231" t="s">
        <v>10697</v>
      </c>
      <c r="C1231" t="s">
        <v>8741</v>
      </c>
      <c r="D1231">
        <v>999</v>
      </c>
      <c r="E1231">
        <v>2600</v>
      </c>
      <c r="F1231">
        <v>0.62</v>
      </c>
      <c r="G1231">
        <v>3.4</v>
      </c>
      <c r="H1231">
        <v>252</v>
      </c>
      <c r="I1231" t="s">
        <v>10698</v>
      </c>
      <c r="J1231" t="s">
        <v>10699</v>
      </c>
      <c r="K1231" t="s">
        <v>10700</v>
      </c>
      <c r="L1231" t="s">
        <v>10701</v>
      </c>
      <c r="M1231" t="s">
        <v>10702</v>
      </c>
      <c r="N1231" t="s">
        <v>10703</v>
      </c>
      <c r="O1231" t="s">
        <v>10704</v>
      </c>
      <c r="P1231" t="s">
        <v>10705</v>
      </c>
    </row>
    <row r="1232" spans="1:16" x14ac:dyDescent="0.35">
      <c r="A1232" t="s">
        <v>10706</v>
      </c>
      <c r="B1232" t="s">
        <v>10707</v>
      </c>
      <c r="C1232" t="s">
        <v>8667</v>
      </c>
      <c r="D1232">
        <v>1999</v>
      </c>
      <c r="E1232">
        <v>3300</v>
      </c>
      <c r="F1232">
        <v>0.39</v>
      </c>
      <c r="G1232">
        <v>4.2</v>
      </c>
      <c r="H1232">
        <v>780</v>
      </c>
      <c r="I1232" t="s">
        <v>10708</v>
      </c>
      <c r="J1232" t="s">
        <v>10709</v>
      </c>
      <c r="K1232" t="s">
        <v>10710</v>
      </c>
      <c r="L1232" t="s">
        <v>10711</v>
      </c>
      <c r="M1232" t="s">
        <v>10712</v>
      </c>
      <c r="N1232" t="s">
        <v>10713</v>
      </c>
      <c r="O1232" t="s">
        <v>10714</v>
      </c>
      <c r="P1232" t="s">
        <v>10715</v>
      </c>
    </row>
    <row r="1233" spans="1:16" x14ac:dyDescent="0.35">
      <c r="A1233" t="s">
        <v>10716</v>
      </c>
      <c r="B1233" t="s">
        <v>10717</v>
      </c>
      <c r="C1233" t="s">
        <v>8708</v>
      </c>
      <c r="D1233">
        <v>210</v>
      </c>
      <c r="E1233">
        <v>699</v>
      </c>
      <c r="F1233">
        <v>0.7</v>
      </c>
      <c r="G1233">
        <v>3.7</v>
      </c>
      <c r="H1233">
        <v>74</v>
      </c>
      <c r="I1233" t="s">
        <v>10718</v>
      </c>
      <c r="J1233" t="s">
        <v>10719</v>
      </c>
      <c r="K1233" t="s">
        <v>10720</v>
      </c>
      <c r="L1233" t="s">
        <v>10721</v>
      </c>
      <c r="M1233" t="s">
        <v>10722</v>
      </c>
      <c r="N1233" t="s">
        <v>10723</v>
      </c>
      <c r="O1233" t="s">
        <v>10724</v>
      </c>
      <c r="P1233" t="s">
        <v>10725</v>
      </c>
    </row>
    <row r="1234" spans="1:16" x14ac:dyDescent="0.35">
      <c r="A1234" t="s">
        <v>10726</v>
      </c>
      <c r="B1234" t="s">
        <v>10727</v>
      </c>
      <c r="C1234" t="s">
        <v>10109</v>
      </c>
      <c r="D1234">
        <v>14499</v>
      </c>
      <c r="E1234">
        <v>23559</v>
      </c>
      <c r="F1234">
        <v>0.38</v>
      </c>
      <c r="G1234">
        <v>4.3</v>
      </c>
      <c r="H1234">
        <v>2026</v>
      </c>
      <c r="I1234" t="s">
        <v>10728</v>
      </c>
      <c r="J1234" t="s">
        <v>10729</v>
      </c>
      <c r="K1234" t="s">
        <v>10730</v>
      </c>
      <c r="L1234" t="s">
        <v>10731</v>
      </c>
      <c r="M1234" t="s">
        <v>10732</v>
      </c>
      <c r="N1234" t="s">
        <v>10733</v>
      </c>
      <c r="O1234" t="s">
        <v>10734</v>
      </c>
      <c r="P1234" t="s">
        <v>10735</v>
      </c>
    </row>
    <row r="1235" spans="1:16" x14ac:dyDescent="0.35">
      <c r="A1235" t="s">
        <v>10736</v>
      </c>
      <c r="B1235" t="s">
        <v>10737</v>
      </c>
      <c r="C1235" t="s">
        <v>8907</v>
      </c>
      <c r="D1235">
        <v>950</v>
      </c>
      <c r="E1235">
        <v>1599</v>
      </c>
      <c r="F1235">
        <v>0.41</v>
      </c>
      <c r="G1235">
        <v>4.3</v>
      </c>
      <c r="H1235">
        <v>5911</v>
      </c>
      <c r="I1235" t="s">
        <v>10738</v>
      </c>
      <c r="J1235" t="s">
        <v>10739</v>
      </c>
      <c r="K1235" t="s">
        <v>10740</v>
      </c>
      <c r="L1235" t="s">
        <v>10741</v>
      </c>
      <c r="M1235" t="s">
        <v>10742</v>
      </c>
      <c r="N1235" t="s">
        <v>10743</v>
      </c>
      <c r="O1235" t="s">
        <v>10744</v>
      </c>
      <c r="P1235" t="s">
        <v>10745</v>
      </c>
    </row>
    <row r="1236" spans="1:16" x14ac:dyDescent="0.35">
      <c r="A1236" t="s">
        <v>10746</v>
      </c>
      <c r="B1236" t="s">
        <v>10747</v>
      </c>
      <c r="C1236" t="s">
        <v>8896</v>
      </c>
      <c r="D1236">
        <v>7199</v>
      </c>
      <c r="E1236">
        <v>9995</v>
      </c>
      <c r="F1236">
        <v>0.28000000000000003</v>
      </c>
      <c r="G1236">
        <v>4.4000000000000004</v>
      </c>
      <c r="H1236">
        <v>1964</v>
      </c>
      <c r="I1236" t="s">
        <v>10748</v>
      </c>
      <c r="J1236" t="s">
        <v>10749</v>
      </c>
      <c r="K1236" t="s">
        <v>10750</v>
      </c>
      <c r="L1236" t="s">
        <v>10751</v>
      </c>
      <c r="M1236" t="s">
        <v>10752</v>
      </c>
      <c r="N1236" t="s">
        <v>10753</v>
      </c>
      <c r="O1236" t="s">
        <v>10754</v>
      </c>
      <c r="P1236" t="s">
        <v>10755</v>
      </c>
    </row>
    <row r="1237" spans="1:16" x14ac:dyDescent="0.35">
      <c r="A1237" t="s">
        <v>10756</v>
      </c>
      <c r="B1237" t="s">
        <v>10757</v>
      </c>
      <c r="C1237" t="s">
        <v>8572</v>
      </c>
      <c r="D1237">
        <v>2439</v>
      </c>
      <c r="E1237">
        <v>2545</v>
      </c>
      <c r="F1237">
        <v>0.04</v>
      </c>
      <c r="G1237">
        <v>4.0999999999999996</v>
      </c>
      <c r="H1237">
        <v>25</v>
      </c>
      <c r="I1237" t="s">
        <v>10758</v>
      </c>
      <c r="J1237" t="s">
        <v>10759</v>
      </c>
      <c r="K1237" t="s">
        <v>10760</v>
      </c>
      <c r="L1237" t="s">
        <v>10761</v>
      </c>
      <c r="M1237" t="s">
        <v>10762</v>
      </c>
      <c r="N1237" t="s">
        <v>10763</v>
      </c>
      <c r="O1237" t="s">
        <v>10764</v>
      </c>
      <c r="P1237" t="s">
        <v>10765</v>
      </c>
    </row>
    <row r="1238" spans="1:16" x14ac:dyDescent="0.35">
      <c r="A1238" t="s">
        <v>10766</v>
      </c>
      <c r="B1238" t="s">
        <v>10767</v>
      </c>
      <c r="C1238" t="s">
        <v>8918</v>
      </c>
      <c r="D1238">
        <v>7799</v>
      </c>
      <c r="E1238">
        <v>8995</v>
      </c>
      <c r="F1238">
        <v>0.13</v>
      </c>
      <c r="G1238">
        <v>4</v>
      </c>
      <c r="H1238">
        <v>3160</v>
      </c>
      <c r="I1238" t="s">
        <v>10768</v>
      </c>
      <c r="J1238" t="s">
        <v>10769</v>
      </c>
      <c r="K1238" t="s">
        <v>10770</v>
      </c>
      <c r="L1238" t="s">
        <v>10771</v>
      </c>
      <c r="M1238" t="s">
        <v>10772</v>
      </c>
      <c r="N1238" t="s">
        <v>10773</v>
      </c>
      <c r="O1238" t="s">
        <v>10774</v>
      </c>
      <c r="P1238" t="s">
        <v>10775</v>
      </c>
    </row>
    <row r="1239" spans="1:16" x14ac:dyDescent="0.35">
      <c r="A1239" t="s">
        <v>10776</v>
      </c>
      <c r="B1239" t="s">
        <v>10777</v>
      </c>
      <c r="C1239" t="s">
        <v>9213</v>
      </c>
      <c r="D1239">
        <v>1599</v>
      </c>
      <c r="E1239">
        <v>1999</v>
      </c>
      <c r="F1239">
        <v>0.2</v>
      </c>
      <c r="G1239">
        <v>4.4000000000000004</v>
      </c>
      <c r="H1239">
        <v>1558</v>
      </c>
      <c r="I1239" t="s">
        <v>10778</v>
      </c>
      <c r="J1239" t="s">
        <v>10779</v>
      </c>
      <c r="K1239" t="s">
        <v>10780</v>
      </c>
      <c r="L1239" t="s">
        <v>10781</v>
      </c>
      <c r="M1239" t="s">
        <v>10782</v>
      </c>
      <c r="N1239" t="s">
        <v>10783</v>
      </c>
      <c r="O1239" t="s">
        <v>10784</v>
      </c>
      <c r="P1239" t="s">
        <v>10785</v>
      </c>
    </row>
    <row r="1240" spans="1:16" x14ac:dyDescent="0.35">
      <c r="A1240" t="s">
        <v>10786</v>
      </c>
      <c r="B1240" t="s">
        <v>10787</v>
      </c>
      <c r="C1240" t="s">
        <v>8730</v>
      </c>
      <c r="D1240">
        <v>2899</v>
      </c>
      <c r="E1240">
        <v>5500</v>
      </c>
      <c r="F1240">
        <v>0.47</v>
      </c>
      <c r="G1240">
        <v>3.8</v>
      </c>
      <c r="H1240">
        <v>8958</v>
      </c>
      <c r="I1240" t="s">
        <v>10788</v>
      </c>
      <c r="J1240" t="s">
        <v>10789</v>
      </c>
      <c r="K1240" t="s">
        <v>10790</v>
      </c>
      <c r="L1240" t="s">
        <v>10791</v>
      </c>
      <c r="M1240" t="s">
        <v>10792</v>
      </c>
      <c r="N1240" t="s">
        <v>10793</v>
      </c>
      <c r="O1240" t="s">
        <v>10794</v>
      </c>
      <c r="P1240" t="s">
        <v>10795</v>
      </c>
    </row>
    <row r="1241" spans="1:16" x14ac:dyDescent="0.35">
      <c r="A1241" t="s">
        <v>10796</v>
      </c>
      <c r="B1241" t="s">
        <v>10797</v>
      </c>
      <c r="C1241" t="s">
        <v>10292</v>
      </c>
      <c r="D1241">
        <v>9799</v>
      </c>
      <c r="E1241">
        <v>12150</v>
      </c>
      <c r="F1241">
        <v>0.19</v>
      </c>
      <c r="G1241">
        <v>4.3</v>
      </c>
      <c r="H1241">
        <v>13251</v>
      </c>
      <c r="I1241" t="s">
        <v>10798</v>
      </c>
      <c r="J1241" t="s">
        <v>10799</v>
      </c>
      <c r="K1241" t="s">
        <v>10800</v>
      </c>
      <c r="L1241" t="s">
        <v>10801</v>
      </c>
      <c r="M1241" t="s">
        <v>10802</v>
      </c>
      <c r="N1241" t="s">
        <v>10803</v>
      </c>
      <c r="O1241" t="s">
        <v>10804</v>
      </c>
      <c r="P1241" t="s">
        <v>10805</v>
      </c>
    </row>
    <row r="1242" spans="1:16" x14ac:dyDescent="0.35">
      <c r="A1242" t="s">
        <v>10806</v>
      </c>
      <c r="B1242" t="s">
        <v>10807</v>
      </c>
      <c r="C1242" t="s">
        <v>8918</v>
      </c>
      <c r="D1242">
        <v>3299</v>
      </c>
      <c r="E1242">
        <v>4995</v>
      </c>
      <c r="F1242">
        <v>0.34</v>
      </c>
      <c r="G1242">
        <v>3.8</v>
      </c>
      <c r="H1242">
        <v>1393</v>
      </c>
      <c r="I1242" t="s">
        <v>10808</v>
      </c>
      <c r="J1242" t="s">
        <v>10809</v>
      </c>
      <c r="K1242" t="s">
        <v>10810</v>
      </c>
      <c r="L1242" t="s">
        <v>10811</v>
      </c>
      <c r="M1242" t="s">
        <v>10812</v>
      </c>
      <c r="N1242" t="s">
        <v>10813</v>
      </c>
      <c r="O1242" t="s">
        <v>10814</v>
      </c>
      <c r="P1242" t="s">
        <v>10815</v>
      </c>
    </row>
    <row r="1243" spans="1:16" x14ac:dyDescent="0.35">
      <c r="A1243" t="s">
        <v>10816</v>
      </c>
      <c r="B1243" t="s">
        <v>10817</v>
      </c>
      <c r="C1243" t="s">
        <v>8708</v>
      </c>
      <c r="D1243">
        <v>669</v>
      </c>
      <c r="E1243">
        <v>1499</v>
      </c>
      <c r="F1243">
        <v>0.55000000000000004</v>
      </c>
      <c r="G1243">
        <v>2.2999999999999998</v>
      </c>
      <c r="H1243">
        <v>13</v>
      </c>
      <c r="I1243" t="s">
        <v>10818</v>
      </c>
      <c r="J1243" t="s">
        <v>10819</v>
      </c>
      <c r="K1243" t="s">
        <v>10820</v>
      </c>
      <c r="L1243" t="s">
        <v>10821</v>
      </c>
      <c r="M1243" t="s">
        <v>10822</v>
      </c>
      <c r="N1243" t="s">
        <v>10823</v>
      </c>
      <c r="O1243" t="s">
        <v>10824</v>
      </c>
      <c r="P1243" t="s">
        <v>10825</v>
      </c>
    </row>
    <row r="1244" spans="1:16" x14ac:dyDescent="0.35">
      <c r="A1244" t="s">
        <v>10826</v>
      </c>
      <c r="B1244" t="s">
        <v>10827</v>
      </c>
      <c r="C1244" t="s">
        <v>8959</v>
      </c>
      <c r="D1244">
        <v>5890</v>
      </c>
      <c r="E1244">
        <v>7506</v>
      </c>
      <c r="F1244">
        <v>0.22</v>
      </c>
      <c r="G1244">
        <v>4.5</v>
      </c>
      <c r="H1244">
        <v>7241</v>
      </c>
      <c r="I1244" t="s">
        <v>10828</v>
      </c>
      <c r="J1244" t="s">
        <v>10829</v>
      </c>
      <c r="K1244" t="s">
        <v>10830</v>
      </c>
      <c r="L1244" t="s">
        <v>10831</v>
      </c>
      <c r="M1244" t="s">
        <v>10832</v>
      </c>
      <c r="N1244" t="s">
        <v>10833</v>
      </c>
      <c r="O1244" t="s">
        <v>10834</v>
      </c>
      <c r="P1244" t="s">
        <v>10835</v>
      </c>
    </row>
    <row r="1245" spans="1:16" x14ac:dyDescent="0.35">
      <c r="A1245" t="s">
        <v>10836</v>
      </c>
      <c r="B1245" t="s">
        <v>10837</v>
      </c>
      <c r="C1245" t="s">
        <v>10120</v>
      </c>
      <c r="D1245">
        <v>9199</v>
      </c>
      <c r="E1245">
        <v>18000</v>
      </c>
      <c r="F1245">
        <v>0.49</v>
      </c>
      <c r="G1245">
        <v>4</v>
      </c>
      <c r="H1245">
        <v>16020</v>
      </c>
      <c r="I1245" t="s">
        <v>10838</v>
      </c>
      <c r="J1245" t="s">
        <v>10839</v>
      </c>
      <c r="K1245" t="s">
        <v>10840</v>
      </c>
      <c r="L1245" t="s">
        <v>10841</v>
      </c>
      <c r="M1245" t="s">
        <v>10842</v>
      </c>
      <c r="N1245" t="s">
        <v>10843</v>
      </c>
      <c r="O1245" t="s">
        <v>10844</v>
      </c>
      <c r="P1245" t="s">
        <v>10845</v>
      </c>
    </row>
    <row r="1246" spans="1:16" x14ac:dyDescent="0.35">
      <c r="A1246" t="s">
        <v>10846</v>
      </c>
      <c r="B1246" t="s">
        <v>10847</v>
      </c>
      <c r="C1246" t="s">
        <v>8907</v>
      </c>
      <c r="D1246">
        <v>351</v>
      </c>
      <c r="E1246">
        <v>1099</v>
      </c>
      <c r="F1246">
        <v>0.68</v>
      </c>
      <c r="G1246">
        <v>3.7</v>
      </c>
      <c r="H1246">
        <v>1470</v>
      </c>
      <c r="I1246" t="s">
        <v>10848</v>
      </c>
      <c r="J1246" t="s">
        <v>10849</v>
      </c>
      <c r="K1246" t="s">
        <v>10850</v>
      </c>
      <c r="L1246" t="s">
        <v>10851</v>
      </c>
      <c r="M1246" t="s">
        <v>10852</v>
      </c>
      <c r="N1246" t="s">
        <v>10853</v>
      </c>
      <c r="O1246" t="s">
        <v>10854</v>
      </c>
      <c r="P1246" t="s">
        <v>10855</v>
      </c>
    </row>
    <row r="1247" spans="1:16" x14ac:dyDescent="0.35">
      <c r="A1247" t="s">
        <v>10856</v>
      </c>
      <c r="B1247" t="s">
        <v>10857</v>
      </c>
      <c r="C1247" t="s">
        <v>10858</v>
      </c>
      <c r="D1247">
        <v>899</v>
      </c>
      <c r="E1247">
        <v>1900</v>
      </c>
      <c r="F1247">
        <v>0.53</v>
      </c>
      <c r="G1247">
        <v>4</v>
      </c>
      <c r="H1247">
        <v>3663</v>
      </c>
      <c r="I1247" t="s">
        <v>10859</v>
      </c>
      <c r="J1247" t="s">
        <v>10860</v>
      </c>
      <c r="K1247" t="s">
        <v>10861</v>
      </c>
      <c r="L1247" t="s">
        <v>10862</v>
      </c>
      <c r="M1247" t="s">
        <v>10863</v>
      </c>
      <c r="N1247" t="s">
        <v>10864</v>
      </c>
      <c r="O1247" t="s">
        <v>10865</v>
      </c>
      <c r="P1247" t="s">
        <v>10866</v>
      </c>
    </row>
    <row r="1248" spans="1:16" x14ac:dyDescent="0.35">
      <c r="A1248" t="s">
        <v>10867</v>
      </c>
      <c r="B1248" t="s">
        <v>10868</v>
      </c>
      <c r="C1248" t="s">
        <v>8783</v>
      </c>
      <c r="D1248">
        <v>1349</v>
      </c>
      <c r="E1248">
        <v>1850</v>
      </c>
      <c r="F1248">
        <v>0.27</v>
      </c>
      <c r="G1248">
        <v>4.4000000000000004</v>
      </c>
      <c r="H1248">
        <v>638</v>
      </c>
      <c r="I1248" t="s">
        <v>10869</v>
      </c>
      <c r="J1248" t="s">
        <v>10870</v>
      </c>
      <c r="K1248" t="s">
        <v>10871</v>
      </c>
      <c r="L1248" t="s">
        <v>10872</v>
      </c>
      <c r="M1248" t="s">
        <v>10873</v>
      </c>
      <c r="N1248" t="s">
        <v>10874</v>
      </c>
      <c r="O1248" t="s">
        <v>10875</v>
      </c>
      <c r="P1248" t="s">
        <v>10876</v>
      </c>
    </row>
    <row r="1249" spans="1:16" x14ac:dyDescent="0.35">
      <c r="A1249" t="s">
        <v>10877</v>
      </c>
      <c r="B1249" t="s">
        <v>10878</v>
      </c>
      <c r="C1249" t="s">
        <v>9969</v>
      </c>
      <c r="D1249">
        <v>6236</v>
      </c>
      <c r="E1249">
        <v>9999</v>
      </c>
      <c r="F1249">
        <v>0.38</v>
      </c>
      <c r="G1249">
        <v>4.0999999999999996</v>
      </c>
      <c r="H1249">
        <v>3552</v>
      </c>
      <c r="I1249" t="s">
        <v>10879</v>
      </c>
      <c r="J1249" t="s">
        <v>10880</v>
      </c>
      <c r="K1249" t="s">
        <v>10881</v>
      </c>
      <c r="L1249" t="s">
        <v>10882</v>
      </c>
      <c r="M1249" t="s">
        <v>10883</v>
      </c>
      <c r="N1249" t="s">
        <v>10884</v>
      </c>
      <c r="O1249" t="s">
        <v>10885</v>
      </c>
      <c r="P1249" t="s">
        <v>10886</v>
      </c>
    </row>
    <row r="1250" spans="1:16" x14ac:dyDescent="0.35">
      <c r="A1250" t="s">
        <v>10887</v>
      </c>
      <c r="B1250" t="s">
        <v>10888</v>
      </c>
      <c r="C1250" t="s">
        <v>8708</v>
      </c>
      <c r="D1250">
        <v>2742</v>
      </c>
      <c r="E1250">
        <v>3995</v>
      </c>
      <c r="F1250">
        <v>0.31</v>
      </c>
      <c r="G1250">
        <v>4.4000000000000004</v>
      </c>
      <c r="H1250">
        <v>11148</v>
      </c>
      <c r="I1250" t="s">
        <v>10889</v>
      </c>
      <c r="J1250" t="s">
        <v>10890</v>
      </c>
      <c r="K1250" t="s">
        <v>10891</v>
      </c>
      <c r="L1250" t="s">
        <v>10892</v>
      </c>
      <c r="M1250" t="s">
        <v>10893</v>
      </c>
      <c r="N1250" t="s">
        <v>10894</v>
      </c>
      <c r="O1250" t="s">
        <v>10895</v>
      </c>
      <c r="P1250" t="s">
        <v>10896</v>
      </c>
    </row>
    <row r="1251" spans="1:16" x14ac:dyDescent="0.35">
      <c r="A1251" t="s">
        <v>10897</v>
      </c>
      <c r="B1251" t="s">
        <v>10898</v>
      </c>
      <c r="C1251" t="s">
        <v>10292</v>
      </c>
      <c r="D1251">
        <v>721</v>
      </c>
      <c r="E1251">
        <v>1499</v>
      </c>
      <c r="F1251">
        <v>0.52</v>
      </c>
      <c r="G1251">
        <v>3.1</v>
      </c>
      <c r="H1251">
        <v>2449</v>
      </c>
      <c r="I1251" t="s">
        <v>10899</v>
      </c>
      <c r="J1251" t="s">
        <v>10900</v>
      </c>
      <c r="K1251" t="s">
        <v>10901</v>
      </c>
      <c r="L1251" t="s">
        <v>10902</v>
      </c>
      <c r="M1251" t="s">
        <v>10903</v>
      </c>
      <c r="N1251" t="s">
        <v>10904</v>
      </c>
      <c r="O1251" t="s">
        <v>10905</v>
      </c>
      <c r="P1251" t="s">
        <v>10906</v>
      </c>
    </row>
    <row r="1252" spans="1:16" x14ac:dyDescent="0.35">
      <c r="A1252" t="s">
        <v>10907</v>
      </c>
      <c r="B1252" t="s">
        <v>10908</v>
      </c>
      <c r="C1252" t="s">
        <v>8918</v>
      </c>
      <c r="D1252">
        <v>2903</v>
      </c>
      <c r="E1252">
        <v>3295</v>
      </c>
      <c r="F1252">
        <v>0.12</v>
      </c>
      <c r="G1252">
        <v>4.3</v>
      </c>
      <c r="H1252">
        <v>2299</v>
      </c>
      <c r="I1252" t="s">
        <v>10909</v>
      </c>
      <c r="J1252" t="s">
        <v>10910</v>
      </c>
      <c r="K1252" t="s">
        <v>10911</v>
      </c>
      <c r="L1252" t="s">
        <v>10912</v>
      </c>
      <c r="M1252" t="s">
        <v>10913</v>
      </c>
      <c r="N1252" t="s">
        <v>10914</v>
      </c>
      <c r="O1252" t="s">
        <v>10915</v>
      </c>
      <c r="P1252" t="s">
        <v>10916</v>
      </c>
    </row>
    <row r="1253" spans="1:16" x14ac:dyDescent="0.35">
      <c r="A1253" t="s">
        <v>10917</v>
      </c>
      <c r="B1253" t="s">
        <v>10918</v>
      </c>
      <c r="C1253" t="s">
        <v>9213</v>
      </c>
      <c r="D1253">
        <v>1656</v>
      </c>
      <c r="E1253">
        <v>2695</v>
      </c>
      <c r="F1253">
        <v>0.39</v>
      </c>
      <c r="G1253">
        <v>4.4000000000000004</v>
      </c>
      <c r="H1253">
        <v>6027</v>
      </c>
      <c r="I1253" t="s">
        <v>10919</v>
      </c>
      <c r="J1253" t="s">
        <v>10920</v>
      </c>
      <c r="K1253" t="s">
        <v>10921</v>
      </c>
      <c r="L1253" t="s">
        <v>10922</v>
      </c>
      <c r="M1253" t="s">
        <v>10923</v>
      </c>
      <c r="N1253" t="s">
        <v>10924</v>
      </c>
      <c r="O1253" t="s">
        <v>10925</v>
      </c>
      <c r="P1253" t="s">
        <v>10926</v>
      </c>
    </row>
    <row r="1254" spans="1:16" x14ac:dyDescent="0.35">
      <c r="A1254" t="s">
        <v>10927</v>
      </c>
      <c r="B1254" t="s">
        <v>10928</v>
      </c>
      <c r="C1254" t="s">
        <v>9051</v>
      </c>
      <c r="D1254">
        <v>1399</v>
      </c>
      <c r="E1254">
        <v>2290</v>
      </c>
      <c r="F1254">
        <v>0.39</v>
      </c>
      <c r="G1254">
        <v>4.4000000000000004</v>
      </c>
      <c r="H1254">
        <v>461</v>
      </c>
      <c r="I1254" t="s">
        <v>10929</v>
      </c>
      <c r="J1254" t="s">
        <v>10930</v>
      </c>
      <c r="K1254" t="s">
        <v>10931</v>
      </c>
      <c r="L1254" t="s">
        <v>10932</v>
      </c>
      <c r="M1254" t="s">
        <v>10933</v>
      </c>
      <c r="N1254" t="s">
        <v>10934</v>
      </c>
      <c r="O1254" t="s">
        <v>10935</v>
      </c>
      <c r="P1254" t="s">
        <v>10936</v>
      </c>
    </row>
    <row r="1255" spans="1:16" x14ac:dyDescent="0.35">
      <c r="A1255" t="s">
        <v>10937</v>
      </c>
      <c r="B1255" t="s">
        <v>10938</v>
      </c>
      <c r="C1255" t="s">
        <v>9082</v>
      </c>
      <c r="D1255">
        <v>2079</v>
      </c>
      <c r="E1255">
        <v>3099</v>
      </c>
      <c r="F1255">
        <v>0.33</v>
      </c>
      <c r="G1255">
        <v>4.0999999999999996</v>
      </c>
      <c r="H1255">
        <v>282</v>
      </c>
      <c r="I1255" t="s">
        <v>10939</v>
      </c>
      <c r="J1255" t="s">
        <v>10940</v>
      </c>
      <c r="K1255" t="s">
        <v>10941</v>
      </c>
      <c r="L1255" t="s">
        <v>10942</v>
      </c>
      <c r="M1255" t="s">
        <v>10943</v>
      </c>
      <c r="N1255" t="s">
        <v>10944</v>
      </c>
      <c r="O1255" t="s">
        <v>10945</v>
      </c>
      <c r="P1255" t="s">
        <v>10946</v>
      </c>
    </row>
    <row r="1256" spans="1:16" x14ac:dyDescent="0.35">
      <c r="A1256" t="s">
        <v>10947</v>
      </c>
      <c r="B1256" t="s">
        <v>10948</v>
      </c>
      <c r="C1256" t="s">
        <v>8865</v>
      </c>
      <c r="D1256">
        <v>999</v>
      </c>
      <c r="E1256">
        <v>1075</v>
      </c>
      <c r="F1256">
        <v>7.0000000000000007E-2</v>
      </c>
      <c r="G1256">
        <v>4.0999999999999996</v>
      </c>
      <c r="H1256">
        <v>9275</v>
      </c>
      <c r="I1256" t="s">
        <v>10949</v>
      </c>
      <c r="J1256" t="s">
        <v>10950</v>
      </c>
      <c r="K1256" t="s">
        <v>10951</v>
      </c>
      <c r="L1256" t="s">
        <v>10952</v>
      </c>
      <c r="M1256" t="s">
        <v>10953</v>
      </c>
      <c r="N1256" t="s">
        <v>10954</v>
      </c>
      <c r="O1256" t="s">
        <v>10955</v>
      </c>
      <c r="P1256" t="s">
        <v>10956</v>
      </c>
    </row>
    <row r="1257" spans="1:16" x14ac:dyDescent="0.35">
      <c r="A1257" t="s">
        <v>10957</v>
      </c>
      <c r="B1257" t="s">
        <v>10958</v>
      </c>
      <c r="C1257" t="s">
        <v>8990</v>
      </c>
      <c r="D1257">
        <v>3179</v>
      </c>
      <c r="E1257">
        <v>6999</v>
      </c>
      <c r="F1257">
        <v>0.55000000000000004</v>
      </c>
      <c r="G1257">
        <v>4</v>
      </c>
      <c r="H1257">
        <v>743</v>
      </c>
      <c r="I1257" t="s">
        <v>10959</v>
      </c>
      <c r="J1257" t="s">
        <v>10960</v>
      </c>
      <c r="K1257" t="s">
        <v>10961</v>
      </c>
      <c r="L1257" t="s">
        <v>10962</v>
      </c>
      <c r="M1257" t="s">
        <v>10963</v>
      </c>
      <c r="N1257" t="s">
        <v>10964</v>
      </c>
      <c r="O1257" t="s">
        <v>10965</v>
      </c>
      <c r="P1257" t="s">
        <v>10966</v>
      </c>
    </row>
    <row r="1258" spans="1:16" x14ac:dyDescent="0.35">
      <c r="A1258" t="s">
        <v>10967</v>
      </c>
      <c r="B1258" t="s">
        <v>10968</v>
      </c>
      <c r="C1258" t="s">
        <v>8741</v>
      </c>
      <c r="D1258">
        <v>1049</v>
      </c>
      <c r="E1258">
        <v>2499</v>
      </c>
      <c r="F1258">
        <v>0.57999999999999996</v>
      </c>
      <c r="G1258">
        <v>3.6</v>
      </c>
      <c r="H1258">
        <v>328</v>
      </c>
      <c r="I1258" t="s">
        <v>10969</v>
      </c>
      <c r="J1258" t="s">
        <v>10970</v>
      </c>
      <c r="K1258" t="s">
        <v>10971</v>
      </c>
      <c r="L1258" t="s">
        <v>10972</v>
      </c>
      <c r="M1258" t="s">
        <v>10973</v>
      </c>
      <c r="N1258" t="s">
        <v>10974</v>
      </c>
      <c r="O1258" t="s">
        <v>10975</v>
      </c>
      <c r="P1258" t="s">
        <v>10976</v>
      </c>
    </row>
    <row r="1259" spans="1:16" x14ac:dyDescent="0.35">
      <c r="A1259" t="s">
        <v>10977</v>
      </c>
      <c r="B1259" t="s">
        <v>10978</v>
      </c>
      <c r="C1259" t="s">
        <v>8741</v>
      </c>
      <c r="D1259">
        <v>3599</v>
      </c>
      <c r="E1259">
        <v>7290</v>
      </c>
      <c r="F1259">
        <v>0.51</v>
      </c>
      <c r="G1259">
        <v>3.9</v>
      </c>
      <c r="H1259">
        <v>942</v>
      </c>
      <c r="I1259" t="s">
        <v>10979</v>
      </c>
      <c r="J1259" t="s">
        <v>10980</v>
      </c>
      <c r="K1259" t="s">
        <v>10981</v>
      </c>
      <c r="L1259" t="s">
        <v>10982</v>
      </c>
      <c r="M1259" t="s">
        <v>10983</v>
      </c>
      <c r="N1259" t="s">
        <v>10984</v>
      </c>
      <c r="O1259" t="s">
        <v>10985</v>
      </c>
      <c r="P1259" t="s">
        <v>10986</v>
      </c>
    </row>
    <row r="1260" spans="1:16" x14ac:dyDescent="0.35">
      <c r="A1260" t="s">
        <v>10987</v>
      </c>
      <c r="B1260" t="s">
        <v>10988</v>
      </c>
      <c r="C1260" t="s">
        <v>10989</v>
      </c>
      <c r="D1260">
        <v>4799</v>
      </c>
      <c r="E1260">
        <v>5795</v>
      </c>
      <c r="F1260">
        <v>0.17</v>
      </c>
      <c r="G1260">
        <v>3.9</v>
      </c>
      <c r="H1260">
        <v>3815</v>
      </c>
      <c r="I1260" t="s">
        <v>10990</v>
      </c>
      <c r="J1260" t="s">
        <v>10991</v>
      </c>
      <c r="K1260" t="s">
        <v>10992</v>
      </c>
      <c r="L1260" t="s">
        <v>10993</v>
      </c>
      <c r="M1260" t="s">
        <v>10994</v>
      </c>
      <c r="N1260" t="s">
        <v>10995</v>
      </c>
      <c r="O1260" t="s">
        <v>10996</v>
      </c>
      <c r="P1260" t="s">
        <v>10997</v>
      </c>
    </row>
    <row r="1261" spans="1:16" x14ac:dyDescent="0.35">
      <c r="A1261" t="s">
        <v>10998</v>
      </c>
      <c r="B1261" t="s">
        <v>10999</v>
      </c>
      <c r="C1261" t="s">
        <v>8730</v>
      </c>
      <c r="D1261">
        <v>1699</v>
      </c>
      <c r="E1261">
        <v>3398</v>
      </c>
      <c r="F1261">
        <v>0.5</v>
      </c>
      <c r="G1261">
        <v>3.8</v>
      </c>
      <c r="H1261">
        <v>7988</v>
      </c>
      <c r="I1261" t="s">
        <v>11000</v>
      </c>
      <c r="J1261" t="s">
        <v>11001</v>
      </c>
      <c r="K1261" t="s">
        <v>11002</v>
      </c>
      <c r="L1261" t="s">
        <v>11003</v>
      </c>
      <c r="M1261" t="s">
        <v>11004</v>
      </c>
      <c r="N1261" t="s">
        <v>11005</v>
      </c>
      <c r="O1261" t="s">
        <v>11006</v>
      </c>
      <c r="P1261" t="s">
        <v>11007</v>
      </c>
    </row>
    <row r="1262" spans="1:16" x14ac:dyDescent="0.35">
      <c r="A1262" t="s">
        <v>11008</v>
      </c>
      <c r="B1262" t="s">
        <v>11009</v>
      </c>
      <c r="C1262" t="s">
        <v>8783</v>
      </c>
      <c r="D1262">
        <v>664</v>
      </c>
      <c r="E1262">
        <v>1490</v>
      </c>
      <c r="F1262">
        <v>0.55000000000000004</v>
      </c>
      <c r="G1262">
        <v>4.0999999999999996</v>
      </c>
      <c r="H1262">
        <v>925</v>
      </c>
      <c r="I1262" t="s">
        <v>11010</v>
      </c>
      <c r="J1262" t="s">
        <v>11011</v>
      </c>
      <c r="K1262" t="s">
        <v>11012</v>
      </c>
      <c r="L1262" t="s">
        <v>11013</v>
      </c>
      <c r="M1262" t="s">
        <v>11014</v>
      </c>
      <c r="N1262" t="s">
        <v>11015</v>
      </c>
      <c r="O1262" t="s">
        <v>11016</v>
      </c>
      <c r="P1262" t="s">
        <v>11017</v>
      </c>
    </row>
    <row r="1263" spans="1:16" x14ac:dyDescent="0.35">
      <c r="A1263" t="s">
        <v>11018</v>
      </c>
      <c r="B1263" t="s">
        <v>11019</v>
      </c>
      <c r="C1263" t="s">
        <v>11020</v>
      </c>
      <c r="D1263">
        <v>948</v>
      </c>
      <c r="E1263">
        <v>1620</v>
      </c>
      <c r="F1263">
        <v>0.41</v>
      </c>
      <c r="G1263">
        <v>4.0999999999999996</v>
      </c>
      <c r="H1263">
        <v>4370</v>
      </c>
      <c r="I1263" t="s">
        <v>11021</v>
      </c>
      <c r="J1263" t="s">
        <v>11022</v>
      </c>
      <c r="K1263" t="s">
        <v>11023</v>
      </c>
      <c r="L1263" t="s">
        <v>11024</v>
      </c>
      <c r="M1263" t="s">
        <v>11025</v>
      </c>
      <c r="N1263" t="s">
        <v>11026</v>
      </c>
      <c r="O1263" t="s">
        <v>11027</v>
      </c>
      <c r="P1263" t="s">
        <v>11028</v>
      </c>
    </row>
    <row r="1264" spans="1:16" x14ac:dyDescent="0.35">
      <c r="A1264" t="s">
        <v>11029</v>
      </c>
      <c r="B1264" t="s">
        <v>11030</v>
      </c>
      <c r="C1264" t="s">
        <v>8719</v>
      </c>
      <c r="D1264">
        <v>850</v>
      </c>
      <c r="E1264">
        <v>1000</v>
      </c>
      <c r="F1264">
        <v>0.15</v>
      </c>
      <c r="G1264">
        <v>4.0999999999999996</v>
      </c>
      <c r="H1264">
        <v>7619</v>
      </c>
      <c r="I1264" t="s">
        <v>11031</v>
      </c>
      <c r="J1264" t="s">
        <v>11032</v>
      </c>
      <c r="K1264" t="s">
        <v>11033</v>
      </c>
      <c r="L1264" t="s">
        <v>11034</v>
      </c>
      <c r="M1264" t="s">
        <v>11035</v>
      </c>
      <c r="N1264" t="s">
        <v>11036</v>
      </c>
      <c r="O1264" t="s">
        <v>11037</v>
      </c>
      <c r="P1264" t="s">
        <v>11038</v>
      </c>
    </row>
    <row r="1265" spans="1:16" x14ac:dyDescent="0.35">
      <c r="A1265" t="s">
        <v>11039</v>
      </c>
      <c r="B1265" t="s">
        <v>11040</v>
      </c>
      <c r="C1265" t="s">
        <v>9666</v>
      </c>
      <c r="D1265">
        <v>600</v>
      </c>
      <c r="E1265">
        <v>640</v>
      </c>
      <c r="F1265">
        <v>0.06</v>
      </c>
      <c r="G1265">
        <v>3.8</v>
      </c>
      <c r="H1265">
        <v>2593</v>
      </c>
      <c r="I1265" t="s">
        <v>11041</v>
      </c>
      <c r="J1265" t="s">
        <v>11042</v>
      </c>
      <c r="K1265" t="s">
        <v>11043</v>
      </c>
      <c r="L1265" t="s">
        <v>11044</v>
      </c>
      <c r="M1265" t="s">
        <v>11045</v>
      </c>
      <c r="N1265" t="s">
        <v>11046</v>
      </c>
      <c r="O1265" t="s">
        <v>11047</v>
      </c>
      <c r="P1265" t="s">
        <v>11048</v>
      </c>
    </row>
    <row r="1266" spans="1:16" x14ac:dyDescent="0.35">
      <c r="A1266" t="s">
        <v>11049</v>
      </c>
      <c r="B1266" t="s">
        <v>11050</v>
      </c>
      <c r="C1266" t="s">
        <v>8572</v>
      </c>
      <c r="D1266">
        <v>3711</v>
      </c>
      <c r="E1266">
        <v>4495</v>
      </c>
      <c r="F1266">
        <v>0.17</v>
      </c>
      <c r="G1266">
        <v>4.3</v>
      </c>
      <c r="H1266">
        <v>356</v>
      </c>
      <c r="I1266" t="s">
        <v>11051</v>
      </c>
      <c r="J1266" t="s">
        <v>11052</v>
      </c>
      <c r="K1266" t="s">
        <v>11053</v>
      </c>
      <c r="L1266" t="s">
        <v>11054</v>
      </c>
      <c r="M1266" t="s">
        <v>11055</v>
      </c>
      <c r="N1266" t="s">
        <v>11056</v>
      </c>
      <c r="O1266" t="s">
        <v>11057</v>
      </c>
      <c r="P1266" t="s">
        <v>11058</v>
      </c>
    </row>
    <row r="1267" spans="1:16" x14ac:dyDescent="0.35">
      <c r="A1267" t="s">
        <v>11059</v>
      </c>
      <c r="B1267" t="s">
        <v>11060</v>
      </c>
      <c r="C1267" t="s">
        <v>8605</v>
      </c>
      <c r="D1267">
        <v>799</v>
      </c>
      <c r="E1267">
        <v>2999</v>
      </c>
      <c r="F1267">
        <v>0.73</v>
      </c>
      <c r="G1267">
        <v>4.5</v>
      </c>
      <c r="H1267">
        <v>63</v>
      </c>
      <c r="I1267" t="s">
        <v>11061</v>
      </c>
      <c r="J1267" t="s">
        <v>11062</v>
      </c>
      <c r="K1267" t="s">
        <v>11063</v>
      </c>
      <c r="L1267" t="s">
        <v>11064</v>
      </c>
      <c r="M1267" t="s">
        <v>11065</v>
      </c>
      <c r="N1267" t="s">
        <v>11066</v>
      </c>
      <c r="O1267" t="s">
        <v>11067</v>
      </c>
      <c r="P1267" t="s">
        <v>11068</v>
      </c>
    </row>
    <row r="1268" spans="1:16" x14ac:dyDescent="0.35">
      <c r="A1268" t="s">
        <v>11069</v>
      </c>
      <c r="B1268" t="s">
        <v>11070</v>
      </c>
      <c r="C1268" t="s">
        <v>9655</v>
      </c>
      <c r="D1268">
        <v>980</v>
      </c>
      <c r="E1268">
        <v>980</v>
      </c>
      <c r="F1268">
        <v>0</v>
      </c>
      <c r="G1268">
        <v>4.2</v>
      </c>
      <c r="H1268">
        <v>4740</v>
      </c>
      <c r="I1268" t="s">
        <v>11071</v>
      </c>
      <c r="J1268" t="s">
        <v>11072</v>
      </c>
      <c r="K1268" t="s">
        <v>11073</v>
      </c>
      <c r="L1268" t="s">
        <v>11074</v>
      </c>
      <c r="M1268" t="s">
        <v>11075</v>
      </c>
      <c r="N1268" t="s">
        <v>11076</v>
      </c>
      <c r="O1268" t="s">
        <v>11077</v>
      </c>
      <c r="P1268" t="s">
        <v>11078</v>
      </c>
    </row>
    <row r="1269" spans="1:16" x14ac:dyDescent="0.35">
      <c r="A1269" t="s">
        <v>11079</v>
      </c>
      <c r="B1269" t="s">
        <v>11080</v>
      </c>
      <c r="C1269" t="s">
        <v>8907</v>
      </c>
      <c r="D1269">
        <v>351</v>
      </c>
      <c r="E1269">
        <v>899</v>
      </c>
      <c r="F1269">
        <v>0.61</v>
      </c>
      <c r="G1269">
        <v>3.9</v>
      </c>
      <c r="H1269">
        <v>296</v>
      </c>
      <c r="I1269" t="s">
        <v>11081</v>
      </c>
      <c r="J1269" t="s">
        <v>11082</v>
      </c>
      <c r="K1269" t="s">
        <v>11083</v>
      </c>
      <c r="L1269" t="s">
        <v>11084</v>
      </c>
      <c r="M1269" t="s">
        <v>11085</v>
      </c>
      <c r="N1269" t="s">
        <v>11086</v>
      </c>
      <c r="O1269" t="s">
        <v>11087</v>
      </c>
      <c r="P1269" t="s">
        <v>11088</v>
      </c>
    </row>
    <row r="1270" spans="1:16" x14ac:dyDescent="0.35">
      <c r="A1270" t="s">
        <v>11089</v>
      </c>
      <c r="B1270" t="s">
        <v>11090</v>
      </c>
      <c r="C1270" t="s">
        <v>11091</v>
      </c>
      <c r="D1270">
        <v>229</v>
      </c>
      <c r="E1270">
        <v>499</v>
      </c>
      <c r="F1270">
        <v>0.54</v>
      </c>
      <c r="G1270">
        <v>3.5</v>
      </c>
      <c r="H1270">
        <v>185</v>
      </c>
      <c r="I1270" t="s">
        <v>11092</v>
      </c>
      <c r="J1270" t="s">
        <v>11093</v>
      </c>
      <c r="K1270" t="s">
        <v>11094</v>
      </c>
      <c r="L1270" t="s">
        <v>11095</v>
      </c>
      <c r="M1270" t="s">
        <v>11096</v>
      </c>
      <c r="N1270" t="s">
        <v>11097</v>
      </c>
      <c r="O1270" t="s">
        <v>11098</v>
      </c>
      <c r="P1270" t="s">
        <v>11099</v>
      </c>
    </row>
    <row r="1271" spans="1:16" x14ac:dyDescent="0.35">
      <c r="A1271" t="s">
        <v>11100</v>
      </c>
      <c r="B1271" t="s">
        <v>11101</v>
      </c>
      <c r="C1271" t="s">
        <v>8918</v>
      </c>
      <c r="D1271">
        <v>3349</v>
      </c>
      <c r="E1271">
        <v>3995</v>
      </c>
      <c r="F1271">
        <v>0.16</v>
      </c>
      <c r="G1271">
        <v>4.3</v>
      </c>
      <c r="H1271">
        <v>1954</v>
      </c>
      <c r="I1271" t="s">
        <v>11102</v>
      </c>
      <c r="J1271" t="s">
        <v>11103</v>
      </c>
      <c r="K1271" t="s">
        <v>11104</v>
      </c>
      <c r="L1271" t="s">
        <v>11105</v>
      </c>
      <c r="M1271" t="s">
        <v>11106</v>
      </c>
      <c r="N1271" t="s">
        <v>11107</v>
      </c>
      <c r="O1271" t="s">
        <v>11108</v>
      </c>
      <c r="P1271" t="s">
        <v>11109</v>
      </c>
    </row>
    <row r="1272" spans="1:16" x14ac:dyDescent="0.35">
      <c r="A1272" t="s">
        <v>11110</v>
      </c>
      <c r="B1272" t="s">
        <v>11111</v>
      </c>
      <c r="C1272" t="s">
        <v>8794</v>
      </c>
      <c r="D1272">
        <v>5499</v>
      </c>
      <c r="E1272">
        <v>11500</v>
      </c>
      <c r="F1272">
        <v>0.52</v>
      </c>
      <c r="G1272">
        <v>3.9</v>
      </c>
      <c r="H1272">
        <v>959</v>
      </c>
      <c r="I1272" t="s">
        <v>11112</v>
      </c>
      <c r="J1272" t="s">
        <v>11113</v>
      </c>
      <c r="K1272" t="s">
        <v>11114</v>
      </c>
      <c r="L1272" t="s">
        <v>11115</v>
      </c>
      <c r="M1272" t="s">
        <v>11116</v>
      </c>
      <c r="N1272" t="s">
        <v>11117</v>
      </c>
      <c r="O1272" t="s">
        <v>11118</v>
      </c>
      <c r="P1272" t="s">
        <v>11119</v>
      </c>
    </row>
    <row r="1273" spans="1:16" x14ac:dyDescent="0.35">
      <c r="A1273" t="s">
        <v>11120</v>
      </c>
      <c r="B1273" t="s">
        <v>11121</v>
      </c>
      <c r="C1273" t="s">
        <v>8594</v>
      </c>
      <c r="D1273">
        <v>299</v>
      </c>
      <c r="E1273">
        <v>499</v>
      </c>
      <c r="F1273">
        <v>0.4</v>
      </c>
      <c r="G1273">
        <v>3.9</v>
      </c>
      <c r="H1273">
        <v>1015</v>
      </c>
      <c r="I1273" t="s">
        <v>11122</v>
      </c>
      <c r="J1273" t="s">
        <v>11123</v>
      </c>
      <c r="K1273" t="s">
        <v>11124</v>
      </c>
      <c r="L1273" t="s">
        <v>11125</v>
      </c>
      <c r="M1273" t="s">
        <v>11126</v>
      </c>
      <c r="N1273" t="s">
        <v>11127</v>
      </c>
      <c r="O1273" t="s">
        <v>11128</v>
      </c>
      <c r="P1273" t="s">
        <v>11129</v>
      </c>
    </row>
    <row r="1274" spans="1:16" x14ac:dyDescent="0.35">
      <c r="A1274" t="s">
        <v>11130</v>
      </c>
      <c r="B1274" t="s">
        <v>11131</v>
      </c>
      <c r="C1274" t="s">
        <v>11132</v>
      </c>
      <c r="D1274">
        <v>2249</v>
      </c>
      <c r="E1274">
        <v>3550</v>
      </c>
      <c r="F1274">
        <v>0.37</v>
      </c>
      <c r="G1274">
        <v>4</v>
      </c>
      <c r="H1274">
        <v>3973</v>
      </c>
      <c r="I1274" t="s">
        <v>11133</v>
      </c>
      <c r="J1274" t="s">
        <v>11134</v>
      </c>
      <c r="K1274" t="s">
        <v>11135</v>
      </c>
      <c r="L1274" t="s">
        <v>11136</v>
      </c>
      <c r="M1274" t="s">
        <v>11137</v>
      </c>
      <c r="N1274" t="s">
        <v>11138</v>
      </c>
      <c r="O1274" t="s">
        <v>11139</v>
      </c>
      <c r="P1274" t="s">
        <v>11140</v>
      </c>
    </row>
    <row r="1275" spans="1:16" x14ac:dyDescent="0.35">
      <c r="A1275" t="s">
        <v>11141</v>
      </c>
      <c r="B1275" t="s">
        <v>11142</v>
      </c>
      <c r="C1275" t="s">
        <v>9051</v>
      </c>
      <c r="D1275">
        <v>699</v>
      </c>
      <c r="E1275">
        <v>1599</v>
      </c>
      <c r="F1275">
        <v>0.56000000000000005</v>
      </c>
      <c r="G1275">
        <v>4.7</v>
      </c>
      <c r="H1275">
        <v>2300</v>
      </c>
      <c r="I1275" t="s">
        <v>11143</v>
      </c>
      <c r="J1275" t="s">
        <v>11144</v>
      </c>
      <c r="K1275" t="s">
        <v>11145</v>
      </c>
      <c r="L1275" t="s">
        <v>11146</v>
      </c>
      <c r="M1275" t="s">
        <v>11147</v>
      </c>
      <c r="N1275" t="s">
        <v>11148</v>
      </c>
      <c r="O1275" t="s">
        <v>11149</v>
      </c>
      <c r="P1275" t="s">
        <v>11150</v>
      </c>
    </row>
    <row r="1276" spans="1:16" x14ac:dyDescent="0.35">
      <c r="A1276" t="s">
        <v>11151</v>
      </c>
      <c r="B1276" t="s">
        <v>11152</v>
      </c>
      <c r="C1276" t="s">
        <v>8572</v>
      </c>
      <c r="D1276">
        <v>1235</v>
      </c>
      <c r="E1276">
        <v>1499</v>
      </c>
      <c r="F1276">
        <v>0.18</v>
      </c>
      <c r="G1276">
        <v>4.0999999999999996</v>
      </c>
      <c r="H1276">
        <v>203</v>
      </c>
      <c r="I1276" t="s">
        <v>11153</v>
      </c>
      <c r="J1276" t="s">
        <v>11154</v>
      </c>
      <c r="K1276" t="s">
        <v>11155</v>
      </c>
      <c r="L1276" t="s">
        <v>11156</v>
      </c>
      <c r="M1276" t="s">
        <v>11157</v>
      </c>
      <c r="N1276" t="s">
        <v>11158</v>
      </c>
      <c r="O1276" t="s">
        <v>11159</v>
      </c>
      <c r="P1276" t="s">
        <v>11160</v>
      </c>
    </row>
    <row r="1277" spans="1:16" x14ac:dyDescent="0.35">
      <c r="A1277" t="s">
        <v>11161</v>
      </c>
      <c r="B1277" t="s">
        <v>11162</v>
      </c>
      <c r="C1277" t="s">
        <v>9213</v>
      </c>
      <c r="D1277">
        <v>1349</v>
      </c>
      <c r="E1277">
        <v>2999</v>
      </c>
      <c r="F1277">
        <v>0.55000000000000004</v>
      </c>
      <c r="G1277">
        <v>3.8</v>
      </c>
      <c r="H1277">
        <v>441</v>
      </c>
      <c r="I1277" t="s">
        <v>11163</v>
      </c>
      <c r="J1277" t="s">
        <v>11164</v>
      </c>
      <c r="K1277" t="s">
        <v>11165</v>
      </c>
      <c r="L1277" t="s">
        <v>11166</v>
      </c>
      <c r="M1277" t="s">
        <v>11167</v>
      </c>
      <c r="N1277" t="s">
        <v>11168</v>
      </c>
      <c r="O1277" t="s">
        <v>11169</v>
      </c>
      <c r="P1277" t="s">
        <v>11170</v>
      </c>
    </row>
    <row r="1278" spans="1:16" x14ac:dyDescent="0.35">
      <c r="A1278" t="s">
        <v>11171</v>
      </c>
      <c r="B1278" t="s">
        <v>11172</v>
      </c>
      <c r="C1278" t="s">
        <v>8794</v>
      </c>
      <c r="D1278">
        <v>6800</v>
      </c>
      <c r="E1278">
        <v>11500</v>
      </c>
      <c r="F1278">
        <v>0.41</v>
      </c>
      <c r="G1278">
        <v>4.0999999999999996</v>
      </c>
      <c r="H1278">
        <v>10308</v>
      </c>
      <c r="I1278" t="s">
        <v>11173</v>
      </c>
      <c r="J1278" t="s">
        <v>11174</v>
      </c>
      <c r="K1278" t="s">
        <v>11175</v>
      </c>
      <c r="L1278" t="s">
        <v>11176</v>
      </c>
      <c r="M1278" t="s">
        <v>11177</v>
      </c>
      <c r="N1278" t="s">
        <v>11178</v>
      </c>
      <c r="O1278" t="s">
        <v>11179</v>
      </c>
      <c r="P1278" t="s">
        <v>11180</v>
      </c>
    </row>
    <row r="1279" spans="1:16" x14ac:dyDescent="0.35">
      <c r="A1279" t="s">
        <v>11181</v>
      </c>
      <c r="B1279" t="s">
        <v>11182</v>
      </c>
      <c r="C1279" t="s">
        <v>8990</v>
      </c>
      <c r="D1279">
        <v>2099</v>
      </c>
      <c r="E1279">
        <v>2499</v>
      </c>
      <c r="F1279">
        <v>0.16</v>
      </c>
      <c r="H1279">
        <v>992</v>
      </c>
      <c r="I1279" t="s">
        <v>11183</v>
      </c>
      <c r="J1279" t="s">
        <v>11184</v>
      </c>
      <c r="K1279" t="s">
        <v>11185</v>
      </c>
      <c r="L1279" t="s">
        <v>11186</v>
      </c>
      <c r="M1279" t="s">
        <v>11187</v>
      </c>
      <c r="N1279" t="s">
        <v>11188</v>
      </c>
      <c r="O1279" t="s">
        <v>11189</v>
      </c>
      <c r="P1279" t="s">
        <v>11190</v>
      </c>
    </row>
    <row r="1280" spans="1:16" x14ac:dyDescent="0.35">
      <c r="A1280" t="s">
        <v>11191</v>
      </c>
      <c r="B1280" t="s">
        <v>11192</v>
      </c>
      <c r="C1280" t="s">
        <v>9082</v>
      </c>
      <c r="D1280">
        <v>1699</v>
      </c>
      <c r="E1280">
        <v>1975</v>
      </c>
      <c r="F1280">
        <v>0.14000000000000001</v>
      </c>
      <c r="G1280">
        <v>4.0999999999999996</v>
      </c>
      <c r="H1280">
        <v>4716</v>
      </c>
      <c r="I1280" t="s">
        <v>11193</v>
      </c>
      <c r="J1280" t="s">
        <v>11194</v>
      </c>
      <c r="K1280" t="s">
        <v>11195</v>
      </c>
      <c r="L1280" t="s">
        <v>11196</v>
      </c>
      <c r="M1280" t="s">
        <v>11197</v>
      </c>
      <c r="N1280" t="s">
        <v>11198</v>
      </c>
      <c r="O1280" t="s">
        <v>11199</v>
      </c>
      <c r="P1280" t="s">
        <v>11200</v>
      </c>
    </row>
    <row r="1281" spans="1:16" x14ac:dyDescent="0.35">
      <c r="A1281" t="s">
        <v>11201</v>
      </c>
      <c r="B1281" t="s">
        <v>11202</v>
      </c>
      <c r="C1281" t="s">
        <v>8583</v>
      </c>
      <c r="D1281">
        <v>1069</v>
      </c>
      <c r="E1281">
        <v>1699</v>
      </c>
      <c r="F1281">
        <v>0.37</v>
      </c>
      <c r="G1281">
        <v>3.9</v>
      </c>
      <c r="H1281">
        <v>313</v>
      </c>
      <c r="I1281" t="s">
        <v>11203</v>
      </c>
      <c r="J1281" t="s">
        <v>11204</v>
      </c>
      <c r="K1281" t="s">
        <v>11205</v>
      </c>
      <c r="L1281" t="s">
        <v>11206</v>
      </c>
      <c r="M1281" t="s">
        <v>11207</v>
      </c>
      <c r="N1281" t="s">
        <v>11208</v>
      </c>
      <c r="O1281" t="s">
        <v>11209</v>
      </c>
      <c r="P1281" t="s">
        <v>11210</v>
      </c>
    </row>
    <row r="1282" spans="1:16" x14ac:dyDescent="0.35">
      <c r="A1282" t="s">
        <v>11211</v>
      </c>
      <c r="B1282" t="s">
        <v>11212</v>
      </c>
      <c r="C1282" t="s">
        <v>8583</v>
      </c>
      <c r="D1282">
        <v>1349</v>
      </c>
      <c r="E1282">
        <v>2495</v>
      </c>
      <c r="F1282">
        <v>0.46</v>
      </c>
      <c r="G1282">
        <v>3.8</v>
      </c>
      <c r="H1282">
        <v>166</v>
      </c>
      <c r="I1282" t="s">
        <v>11213</v>
      </c>
      <c r="J1282" t="s">
        <v>11214</v>
      </c>
      <c r="K1282" t="s">
        <v>11215</v>
      </c>
      <c r="L1282" t="s">
        <v>11216</v>
      </c>
      <c r="M1282" t="s">
        <v>11217</v>
      </c>
      <c r="N1282" t="s">
        <v>11218</v>
      </c>
      <c r="O1282" t="s">
        <v>11219</v>
      </c>
      <c r="P1282" t="s">
        <v>11220</v>
      </c>
    </row>
    <row r="1283" spans="1:16" x14ac:dyDescent="0.35">
      <c r="A1283" t="s">
        <v>11221</v>
      </c>
      <c r="B1283" t="s">
        <v>11222</v>
      </c>
      <c r="C1283" t="s">
        <v>8865</v>
      </c>
      <c r="D1283">
        <v>1499</v>
      </c>
      <c r="E1283">
        <v>3500</v>
      </c>
      <c r="F1283">
        <v>0.56999999999999995</v>
      </c>
      <c r="G1283">
        <v>4.0999999999999996</v>
      </c>
      <c r="H1283">
        <v>303</v>
      </c>
      <c r="I1283" t="s">
        <v>11223</v>
      </c>
      <c r="J1283" t="s">
        <v>11224</v>
      </c>
      <c r="K1283" t="s">
        <v>11225</v>
      </c>
      <c r="L1283" t="s">
        <v>11226</v>
      </c>
      <c r="M1283" t="s">
        <v>11227</v>
      </c>
      <c r="N1283" t="s">
        <v>11228</v>
      </c>
      <c r="O1283" t="s">
        <v>11229</v>
      </c>
      <c r="P1283" t="s">
        <v>11230</v>
      </c>
    </row>
    <row r="1284" spans="1:16" x14ac:dyDescent="0.35">
      <c r="A1284" t="s">
        <v>11231</v>
      </c>
      <c r="B1284" t="s">
        <v>11232</v>
      </c>
      <c r="C1284" t="s">
        <v>9082</v>
      </c>
      <c r="D1284">
        <v>2092</v>
      </c>
      <c r="E1284">
        <v>4600</v>
      </c>
      <c r="F1284">
        <v>0.55000000000000004</v>
      </c>
      <c r="G1284">
        <v>4.3</v>
      </c>
      <c r="H1284">
        <v>562</v>
      </c>
      <c r="I1284" t="s">
        <v>11233</v>
      </c>
      <c r="J1284" t="s">
        <v>11234</v>
      </c>
      <c r="K1284" t="s">
        <v>11235</v>
      </c>
      <c r="L1284" t="s">
        <v>11236</v>
      </c>
      <c r="M1284" t="s">
        <v>11237</v>
      </c>
      <c r="N1284" t="s">
        <v>11238</v>
      </c>
      <c r="O1284" t="s">
        <v>11239</v>
      </c>
      <c r="P1284" t="s">
        <v>11240</v>
      </c>
    </row>
    <row r="1285" spans="1:16" x14ac:dyDescent="0.35">
      <c r="A1285" t="s">
        <v>11241</v>
      </c>
      <c r="B1285" t="s">
        <v>11242</v>
      </c>
      <c r="C1285" t="s">
        <v>9969</v>
      </c>
      <c r="D1285">
        <v>3859</v>
      </c>
      <c r="E1285">
        <v>10295</v>
      </c>
      <c r="F1285">
        <v>0.63</v>
      </c>
      <c r="G1285">
        <v>3.9</v>
      </c>
      <c r="H1285">
        <v>8095</v>
      </c>
      <c r="I1285" t="s">
        <v>11243</v>
      </c>
      <c r="J1285" t="s">
        <v>11244</v>
      </c>
      <c r="K1285" t="s">
        <v>11245</v>
      </c>
      <c r="L1285" t="s">
        <v>11246</v>
      </c>
      <c r="M1285" t="s">
        <v>11247</v>
      </c>
      <c r="N1285" t="s">
        <v>11248</v>
      </c>
      <c r="O1285" t="s">
        <v>11249</v>
      </c>
      <c r="P1285" t="s">
        <v>11250</v>
      </c>
    </row>
    <row r="1286" spans="1:16" x14ac:dyDescent="0.35">
      <c r="A1286" t="s">
        <v>11251</v>
      </c>
      <c r="B1286" t="s">
        <v>11252</v>
      </c>
      <c r="C1286" t="s">
        <v>8959</v>
      </c>
      <c r="D1286">
        <v>499</v>
      </c>
      <c r="E1286">
        <v>2199</v>
      </c>
      <c r="F1286">
        <v>0.77</v>
      </c>
      <c r="G1286">
        <v>2.8</v>
      </c>
      <c r="H1286">
        <v>109</v>
      </c>
      <c r="I1286" t="s">
        <v>11253</v>
      </c>
      <c r="J1286" t="s">
        <v>11254</v>
      </c>
      <c r="K1286" t="s">
        <v>11255</v>
      </c>
      <c r="L1286" t="s">
        <v>11256</v>
      </c>
      <c r="M1286" t="s">
        <v>11257</v>
      </c>
      <c r="N1286" t="s">
        <v>11258</v>
      </c>
      <c r="O1286" t="s">
        <v>11259</v>
      </c>
      <c r="P1286" t="s">
        <v>11260</v>
      </c>
    </row>
    <row r="1287" spans="1:16" x14ac:dyDescent="0.35">
      <c r="A1287" t="s">
        <v>11261</v>
      </c>
      <c r="B1287" t="s">
        <v>11262</v>
      </c>
      <c r="C1287" t="s">
        <v>9316</v>
      </c>
      <c r="D1287">
        <v>1804</v>
      </c>
      <c r="E1287">
        <v>2380</v>
      </c>
      <c r="F1287">
        <v>0.24</v>
      </c>
      <c r="G1287">
        <v>4</v>
      </c>
      <c r="H1287">
        <v>15382</v>
      </c>
      <c r="I1287" t="s">
        <v>11263</v>
      </c>
      <c r="J1287" t="s">
        <v>11264</v>
      </c>
      <c r="K1287" t="s">
        <v>11265</v>
      </c>
      <c r="L1287" t="s">
        <v>11266</v>
      </c>
      <c r="M1287" t="s">
        <v>11267</v>
      </c>
      <c r="N1287" t="s">
        <v>11268</v>
      </c>
      <c r="O1287" t="s">
        <v>11269</v>
      </c>
      <c r="P1287" t="s">
        <v>11270</v>
      </c>
    </row>
    <row r="1288" spans="1:16" x14ac:dyDescent="0.35">
      <c r="A1288" t="s">
        <v>11271</v>
      </c>
      <c r="B1288" t="s">
        <v>11272</v>
      </c>
      <c r="C1288" t="s">
        <v>8959</v>
      </c>
      <c r="D1288">
        <v>6525</v>
      </c>
      <c r="E1288">
        <v>8820</v>
      </c>
      <c r="F1288">
        <v>0.26</v>
      </c>
      <c r="G1288">
        <v>4.5</v>
      </c>
      <c r="H1288">
        <v>5137</v>
      </c>
      <c r="I1288" t="s">
        <v>11273</v>
      </c>
      <c r="J1288" t="s">
        <v>11274</v>
      </c>
      <c r="K1288" t="s">
        <v>11275</v>
      </c>
      <c r="L1288" t="s">
        <v>11276</v>
      </c>
      <c r="M1288" t="s">
        <v>11277</v>
      </c>
      <c r="N1288" t="s">
        <v>11278</v>
      </c>
      <c r="O1288" t="s">
        <v>11279</v>
      </c>
      <c r="P1288" t="s">
        <v>11280</v>
      </c>
    </row>
    <row r="1289" spans="1:16" x14ac:dyDescent="0.35">
      <c r="A1289" t="s">
        <v>11281</v>
      </c>
      <c r="B1289" t="s">
        <v>11282</v>
      </c>
      <c r="C1289" t="s">
        <v>10120</v>
      </c>
      <c r="D1289">
        <v>4999</v>
      </c>
      <c r="E1289">
        <v>24999</v>
      </c>
      <c r="F1289">
        <v>0.8</v>
      </c>
      <c r="G1289">
        <v>4.5999999999999996</v>
      </c>
      <c r="H1289">
        <v>124</v>
      </c>
      <c r="I1289" t="s">
        <v>11283</v>
      </c>
      <c r="J1289" t="s">
        <v>11284</v>
      </c>
      <c r="K1289" t="s">
        <v>11285</v>
      </c>
      <c r="L1289" t="s">
        <v>11286</v>
      </c>
      <c r="M1289" t="s">
        <v>11287</v>
      </c>
      <c r="N1289" t="s">
        <v>11288</v>
      </c>
      <c r="O1289" t="s">
        <v>11289</v>
      </c>
      <c r="P1289" t="s">
        <v>11290</v>
      </c>
    </row>
    <row r="1290" spans="1:16" x14ac:dyDescent="0.35">
      <c r="A1290" t="s">
        <v>11291</v>
      </c>
      <c r="B1290" t="s">
        <v>11292</v>
      </c>
      <c r="C1290" t="s">
        <v>9634</v>
      </c>
      <c r="D1290">
        <v>1189</v>
      </c>
      <c r="E1290">
        <v>2400</v>
      </c>
      <c r="F1290">
        <v>0.5</v>
      </c>
      <c r="G1290">
        <v>4.0999999999999996</v>
      </c>
      <c r="H1290">
        <v>618</v>
      </c>
      <c r="I1290" t="s">
        <v>11293</v>
      </c>
      <c r="J1290" t="s">
        <v>11294</v>
      </c>
      <c r="K1290" t="s">
        <v>11295</v>
      </c>
      <c r="L1290" t="s">
        <v>11296</v>
      </c>
      <c r="M1290" t="s">
        <v>11297</v>
      </c>
      <c r="N1290" t="s">
        <v>11298</v>
      </c>
      <c r="O1290" t="s">
        <v>11299</v>
      </c>
      <c r="P1290" t="s">
        <v>11300</v>
      </c>
    </row>
    <row r="1291" spans="1:16" x14ac:dyDescent="0.35">
      <c r="A1291" t="s">
        <v>11301</v>
      </c>
      <c r="B1291" t="s">
        <v>11302</v>
      </c>
      <c r="C1291" t="s">
        <v>8583</v>
      </c>
      <c r="D1291">
        <v>2590</v>
      </c>
      <c r="E1291">
        <v>4200</v>
      </c>
      <c r="F1291">
        <v>0.38</v>
      </c>
      <c r="G1291">
        <v>4.0999999999999996</v>
      </c>
      <c r="H1291">
        <v>63</v>
      </c>
      <c r="I1291" t="s">
        <v>11303</v>
      </c>
      <c r="J1291" t="s">
        <v>11304</v>
      </c>
      <c r="K1291" t="s">
        <v>11305</v>
      </c>
      <c r="L1291" t="s">
        <v>11306</v>
      </c>
      <c r="M1291" t="s">
        <v>11307</v>
      </c>
      <c r="N1291" t="s">
        <v>11308</v>
      </c>
      <c r="O1291" t="s">
        <v>11309</v>
      </c>
      <c r="P1291" t="s">
        <v>11310</v>
      </c>
    </row>
    <row r="1292" spans="1:16" x14ac:dyDescent="0.35">
      <c r="A1292" t="s">
        <v>11311</v>
      </c>
      <c r="B1292" t="s">
        <v>11312</v>
      </c>
      <c r="C1292" t="s">
        <v>8583</v>
      </c>
      <c r="D1292">
        <v>899</v>
      </c>
      <c r="E1292">
        <v>1599</v>
      </c>
      <c r="F1292">
        <v>0.44</v>
      </c>
      <c r="G1292">
        <v>3.4</v>
      </c>
      <c r="H1292">
        <v>15</v>
      </c>
      <c r="I1292" t="s">
        <v>11313</v>
      </c>
      <c r="J1292" t="s">
        <v>11314</v>
      </c>
      <c r="K1292" t="s">
        <v>11315</v>
      </c>
      <c r="L1292" t="s">
        <v>11316</v>
      </c>
      <c r="M1292" t="s">
        <v>11317</v>
      </c>
      <c r="N1292" t="s">
        <v>11318</v>
      </c>
      <c r="O1292" t="s">
        <v>11319</v>
      </c>
      <c r="P1292" t="s">
        <v>11320</v>
      </c>
    </row>
    <row r="1293" spans="1:16" x14ac:dyDescent="0.35">
      <c r="A1293" t="s">
        <v>11321</v>
      </c>
      <c r="B1293" t="s">
        <v>11322</v>
      </c>
      <c r="C1293" t="s">
        <v>8583</v>
      </c>
      <c r="D1293">
        <v>998</v>
      </c>
      <c r="E1293">
        <v>2999</v>
      </c>
      <c r="F1293">
        <v>0.67</v>
      </c>
      <c r="G1293">
        <v>4.5999999999999996</v>
      </c>
      <c r="H1293">
        <v>9</v>
      </c>
      <c r="I1293" t="s">
        <v>11323</v>
      </c>
      <c r="J1293" t="s">
        <v>11324</v>
      </c>
      <c r="K1293" t="s">
        <v>11325</v>
      </c>
      <c r="L1293" t="s">
        <v>11326</v>
      </c>
      <c r="M1293" t="s">
        <v>11327</v>
      </c>
      <c r="N1293" t="s">
        <v>11328</v>
      </c>
      <c r="O1293" t="s">
        <v>11329</v>
      </c>
      <c r="P1293" t="s">
        <v>11330</v>
      </c>
    </row>
    <row r="1294" spans="1:16" x14ac:dyDescent="0.35">
      <c r="A1294" t="s">
        <v>11331</v>
      </c>
      <c r="B1294" t="s">
        <v>11332</v>
      </c>
      <c r="C1294" t="s">
        <v>8907</v>
      </c>
      <c r="D1294">
        <v>998.06</v>
      </c>
      <c r="E1294">
        <v>1282</v>
      </c>
      <c r="F1294">
        <v>0.22</v>
      </c>
      <c r="G1294">
        <v>4.2</v>
      </c>
      <c r="H1294">
        <v>7274</v>
      </c>
      <c r="I1294" t="s">
        <v>11333</v>
      </c>
      <c r="J1294" t="s">
        <v>11334</v>
      </c>
      <c r="K1294" t="s">
        <v>11335</v>
      </c>
      <c r="L1294" t="s">
        <v>11336</v>
      </c>
      <c r="M1294" t="s">
        <v>11337</v>
      </c>
      <c r="N1294" t="s">
        <v>11338</v>
      </c>
      <c r="O1294" t="s">
        <v>11339</v>
      </c>
      <c r="P1294" t="s">
        <v>11340</v>
      </c>
    </row>
    <row r="1295" spans="1:16" x14ac:dyDescent="0.35">
      <c r="A1295" t="s">
        <v>11341</v>
      </c>
      <c r="B1295" t="s">
        <v>11342</v>
      </c>
      <c r="C1295" t="s">
        <v>9316</v>
      </c>
      <c r="D1295">
        <v>1099</v>
      </c>
      <c r="E1295">
        <v>1990</v>
      </c>
      <c r="F1295">
        <v>0.45</v>
      </c>
      <c r="G1295">
        <v>3.9</v>
      </c>
      <c r="H1295">
        <v>5911</v>
      </c>
      <c r="I1295" t="s">
        <v>11343</v>
      </c>
      <c r="J1295" t="s">
        <v>11344</v>
      </c>
      <c r="K1295" t="s">
        <v>11345</v>
      </c>
      <c r="L1295" t="s">
        <v>11346</v>
      </c>
      <c r="M1295" t="s">
        <v>11347</v>
      </c>
      <c r="N1295" t="s">
        <v>11348</v>
      </c>
      <c r="O1295" t="s">
        <v>11349</v>
      </c>
      <c r="P1295" t="s">
        <v>11350</v>
      </c>
    </row>
    <row r="1296" spans="1:16" x14ac:dyDescent="0.35">
      <c r="A1296" t="s">
        <v>11351</v>
      </c>
      <c r="B1296" t="s">
        <v>11352</v>
      </c>
      <c r="C1296" t="s">
        <v>9408</v>
      </c>
      <c r="D1296">
        <v>5999</v>
      </c>
      <c r="E1296">
        <v>9999</v>
      </c>
      <c r="F1296">
        <v>0.4</v>
      </c>
      <c r="G1296">
        <v>4.2</v>
      </c>
      <c r="H1296">
        <v>170</v>
      </c>
      <c r="I1296" t="s">
        <v>11353</v>
      </c>
      <c r="J1296" t="s">
        <v>11354</v>
      </c>
      <c r="K1296" t="s">
        <v>11355</v>
      </c>
      <c r="L1296" t="s">
        <v>11356</v>
      </c>
      <c r="M1296" t="s">
        <v>11357</v>
      </c>
      <c r="N1296" t="s">
        <v>11358</v>
      </c>
      <c r="O1296" t="s">
        <v>11359</v>
      </c>
      <c r="P1296" t="s">
        <v>11360</v>
      </c>
    </row>
    <row r="1297" spans="1:16" x14ac:dyDescent="0.35">
      <c r="A1297" t="s">
        <v>11361</v>
      </c>
      <c r="B1297" t="s">
        <v>11362</v>
      </c>
      <c r="C1297" t="s">
        <v>9969</v>
      </c>
      <c r="D1297">
        <v>8886</v>
      </c>
      <c r="E1297">
        <v>11850</v>
      </c>
      <c r="F1297">
        <v>0.25</v>
      </c>
      <c r="G1297">
        <v>4.2</v>
      </c>
      <c r="H1297">
        <v>3065</v>
      </c>
      <c r="I1297" t="s">
        <v>11363</v>
      </c>
      <c r="J1297" t="s">
        <v>11364</v>
      </c>
      <c r="K1297" t="s">
        <v>11365</v>
      </c>
      <c r="L1297" t="s">
        <v>11366</v>
      </c>
      <c r="M1297" t="s">
        <v>11367</v>
      </c>
      <c r="N1297" t="s">
        <v>11368</v>
      </c>
      <c r="O1297" t="s">
        <v>11369</v>
      </c>
      <c r="P1297" t="s">
        <v>11370</v>
      </c>
    </row>
    <row r="1298" spans="1:16" x14ac:dyDescent="0.35">
      <c r="A1298" t="s">
        <v>11371</v>
      </c>
      <c r="B1298" t="s">
        <v>11372</v>
      </c>
      <c r="C1298" t="s">
        <v>8594</v>
      </c>
      <c r="D1298">
        <v>475</v>
      </c>
      <c r="E1298">
        <v>999</v>
      </c>
      <c r="F1298">
        <v>0.52</v>
      </c>
      <c r="G1298">
        <v>4.0999999999999996</v>
      </c>
      <c r="H1298">
        <v>1021</v>
      </c>
      <c r="I1298" t="s">
        <v>11373</v>
      </c>
      <c r="J1298" t="s">
        <v>11374</v>
      </c>
      <c r="K1298" t="s">
        <v>11375</v>
      </c>
      <c r="L1298" t="s">
        <v>11376</v>
      </c>
      <c r="M1298" t="s">
        <v>11377</v>
      </c>
      <c r="N1298" t="s">
        <v>11378</v>
      </c>
      <c r="O1298" t="s">
        <v>11379</v>
      </c>
      <c r="P1298" t="s">
        <v>11380</v>
      </c>
    </row>
    <row r="1299" spans="1:16" x14ac:dyDescent="0.35">
      <c r="A1299" t="s">
        <v>11381</v>
      </c>
      <c r="B1299" t="s">
        <v>11382</v>
      </c>
      <c r="C1299" t="s">
        <v>8896</v>
      </c>
      <c r="D1299">
        <v>4995</v>
      </c>
      <c r="E1299">
        <v>20049</v>
      </c>
      <c r="F1299">
        <v>0.75</v>
      </c>
      <c r="G1299">
        <v>4.8</v>
      </c>
      <c r="H1299">
        <v>3964</v>
      </c>
      <c r="I1299" t="s">
        <v>11383</v>
      </c>
      <c r="J1299" t="s">
        <v>11384</v>
      </c>
      <c r="K1299" t="s">
        <v>11385</v>
      </c>
      <c r="L1299" t="s">
        <v>11386</v>
      </c>
      <c r="M1299" t="s">
        <v>11387</v>
      </c>
      <c r="N1299" t="s">
        <v>11388</v>
      </c>
      <c r="O1299" t="s">
        <v>11389</v>
      </c>
      <c r="P1299" t="s">
        <v>11390</v>
      </c>
    </row>
    <row r="1300" spans="1:16" x14ac:dyDescent="0.35">
      <c r="A1300" t="s">
        <v>11391</v>
      </c>
      <c r="B1300" t="s">
        <v>11392</v>
      </c>
      <c r="C1300" t="s">
        <v>10120</v>
      </c>
      <c r="D1300">
        <v>13999</v>
      </c>
      <c r="E1300">
        <v>24850</v>
      </c>
      <c r="F1300">
        <v>0.44</v>
      </c>
      <c r="G1300">
        <v>4.4000000000000004</v>
      </c>
      <c r="H1300">
        <v>8948</v>
      </c>
      <c r="I1300" t="s">
        <v>11393</v>
      </c>
      <c r="J1300" t="s">
        <v>11394</v>
      </c>
      <c r="K1300" t="s">
        <v>11395</v>
      </c>
      <c r="L1300" t="s">
        <v>11396</v>
      </c>
      <c r="M1300" t="s">
        <v>11397</v>
      </c>
      <c r="N1300" t="s">
        <v>11398</v>
      </c>
      <c r="O1300" t="s">
        <v>11399</v>
      </c>
      <c r="P1300" t="s">
        <v>11400</v>
      </c>
    </row>
    <row r="1301" spans="1:16" x14ac:dyDescent="0.35">
      <c r="A1301" t="s">
        <v>11401</v>
      </c>
      <c r="B1301" t="s">
        <v>11402</v>
      </c>
      <c r="C1301" t="s">
        <v>10120</v>
      </c>
      <c r="D1301">
        <v>8499</v>
      </c>
      <c r="E1301">
        <v>16490</v>
      </c>
      <c r="F1301">
        <v>0.48</v>
      </c>
      <c r="G1301">
        <v>4.3</v>
      </c>
      <c r="H1301">
        <v>97</v>
      </c>
      <c r="I1301" t="s">
        <v>11403</v>
      </c>
      <c r="J1301" t="s">
        <v>11404</v>
      </c>
      <c r="K1301" t="s">
        <v>11405</v>
      </c>
      <c r="L1301" t="s">
        <v>11406</v>
      </c>
      <c r="M1301" t="s">
        <v>11407</v>
      </c>
      <c r="N1301" t="s">
        <v>11408</v>
      </c>
      <c r="O1301" t="s">
        <v>11409</v>
      </c>
      <c r="P1301" t="s">
        <v>11410</v>
      </c>
    </row>
    <row r="1302" spans="1:16" x14ac:dyDescent="0.35">
      <c r="A1302" t="s">
        <v>11411</v>
      </c>
      <c r="B1302" t="s">
        <v>11412</v>
      </c>
      <c r="C1302" t="s">
        <v>8719</v>
      </c>
      <c r="D1302">
        <v>949</v>
      </c>
      <c r="E1302">
        <v>975</v>
      </c>
      <c r="F1302">
        <v>0.03</v>
      </c>
      <c r="G1302">
        <v>4.3</v>
      </c>
      <c r="H1302">
        <v>7223</v>
      </c>
      <c r="I1302" t="s">
        <v>11413</v>
      </c>
      <c r="J1302" t="s">
        <v>11414</v>
      </c>
      <c r="K1302" t="s">
        <v>11415</v>
      </c>
      <c r="L1302" t="s">
        <v>11416</v>
      </c>
      <c r="M1302" t="s">
        <v>11417</v>
      </c>
      <c r="N1302" t="s">
        <v>11418</v>
      </c>
      <c r="O1302" t="s">
        <v>11419</v>
      </c>
      <c r="P1302" t="s">
        <v>11420</v>
      </c>
    </row>
    <row r="1303" spans="1:16" x14ac:dyDescent="0.35">
      <c r="A1303" t="s">
        <v>11421</v>
      </c>
      <c r="B1303" t="s">
        <v>11422</v>
      </c>
      <c r="C1303" t="s">
        <v>8907</v>
      </c>
      <c r="D1303">
        <v>395</v>
      </c>
      <c r="E1303">
        <v>499</v>
      </c>
      <c r="F1303">
        <v>0.21</v>
      </c>
      <c r="G1303">
        <v>4</v>
      </c>
      <c r="H1303">
        <v>330</v>
      </c>
      <c r="I1303" t="s">
        <v>11423</v>
      </c>
      <c r="J1303" t="s">
        <v>11424</v>
      </c>
      <c r="K1303" t="s">
        <v>11425</v>
      </c>
      <c r="L1303" t="s">
        <v>11426</v>
      </c>
      <c r="M1303" t="s">
        <v>11427</v>
      </c>
      <c r="N1303" t="s">
        <v>11428</v>
      </c>
      <c r="O1303" t="s">
        <v>11429</v>
      </c>
      <c r="P1303" t="s">
        <v>11430</v>
      </c>
    </row>
    <row r="1304" spans="1:16" x14ac:dyDescent="0.35">
      <c r="A1304" t="s">
        <v>11431</v>
      </c>
      <c r="B1304" t="s">
        <v>11432</v>
      </c>
      <c r="C1304" t="s">
        <v>11433</v>
      </c>
      <c r="D1304">
        <v>635</v>
      </c>
      <c r="E1304">
        <v>635</v>
      </c>
      <c r="F1304">
        <v>0</v>
      </c>
      <c r="G1304">
        <v>4.3</v>
      </c>
      <c r="H1304">
        <v>4570</v>
      </c>
      <c r="I1304" t="s">
        <v>11434</v>
      </c>
      <c r="J1304" t="s">
        <v>11435</v>
      </c>
      <c r="K1304" t="s">
        <v>11436</v>
      </c>
      <c r="L1304" t="s">
        <v>11437</v>
      </c>
      <c r="M1304" t="s">
        <v>11438</v>
      </c>
      <c r="N1304" t="s">
        <v>11439</v>
      </c>
      <c r="O1304" t="s">
        <v>11440</v>
      </c>
      <c r="P1304" t="s">
        <v>11441</v>
      </c>
    </row>
    <row r="1305" spans="1:16" x14ac:dyDescent="0.35">
      <c r="A1305" t="s">
        <v>11442</v>
      </c>
      <c r="B1305" t="s">
        <v>11443</v>
      </c>
      <c r="C1305" t="s">
        <v>8719</v>
      </c>
      <c r="D1305">
        <v>717</v>
      </c>
      <c r="E1305">
        <v>1390</v>
      </c>
      <c r="F1305">
        <v>0.48</v>
      </c>
      <c r="G1305">
        <v>4</v>
      </c>
      <c r="H1305">
        <v>4867</v>
      </c>
      <c r="I1305" t="s">
        <v>11444</v>
      </c>
      <c r="J1305" t="s">
        <v>11445</v>
      </c>
      <c r="K1305" t="s">
        <v>11446</v>
      </c>
      <c r="L1305" t="s">
        <v>11447</v>
      </c>
      <c r="M1305" t="s">
        <v>11448</v>
      </c>
      <c r="N1305" t="s">
        <v>11449</v>
      </c>
      <c r="O1305" t="s">
        <v>11450</v>
      </c>
      <c r="P1305" t="s">
        <v>11451</v>
      </c>
    </row>
    <row r="1306" spans="1:16" x14ac:dyDescent="0.35">
      <c r="A1306" t="s">
        <v>11452</v>
      </c>
      <c r="B1306" t="s">
        <v>11453</v>
      </c>
      <c r="C1306" t="s">
        <v>11454</v>
      </c>
      <c r="D1306">
        <v>27900</v>
      </c>
      <c r="E1306">
        <v>59900</v>
      </c>
      <c r="F1306">
        <v>0.53</v>
      </c>
      <c r="G1306">
        <v>4.4000000000000004</v>
      </c>
      <c r="H1306">
        <v>5298</v>
      </c>
      <c r="I1306" t="s">
        <v>11455</v>
      </c>
      <c r="J1306" t="s">
        <v>11456</v>
      </c>
      <c r="K1306" t="s">
        <v>11457</v>
      </c>
      <c r="L1306" t="s">
        <v>11458</v>
      </c>
      <c r="M1306" t="s">
        <v>11459</v>
      </c>
      <c r="N1306" t="s">
        <v>11460</v>
      </c>
      <c r="O1306" t="s">
        <v>11461</v>
      </c>
      <c r="P1306" t="s">
        <v>11462</v>
      </c>
    </row>
    <row r="1307" spans="1:16" x14ac:dyDescent="0.35">
      <c r="A1307" t="s">
        <v>11463</v>
      </c>
      <c r="B1307" t="s">
        <v>11464</v>
      </c>
      <c r="C1307" t="s">
        <v>9666</v>
      </c>
      <c r="D1307">
        <v>649</v>
      </c>
      <c r="E1307">
        <v>670</v>
      </c>
      <c r="F1307">
        <v>0.03</v>
      </c>
      <c r="G1307">
        <v>4.0999999999999996</v>
      </c>
      <c r="H1307">
        <v>7786</v>
      </c>
      <c r="I1307" t="s">
        <v>11465</v>
      </c>
      <c r="J1307" t="s">
        <v>11466</v>
      </c>
      <c r="K1307" t="s">
        <v>11467</v>
      </c>
      <c r="L1307" t="s">
        <v>11468</v>
      </c>
      <c r="M1307" t="s">
        <v>11469</v>
      </c>
      <c r="N1307" t="s">
        <v>11470</v>
      </c>
      <c r="O1307" t="s">
        <v>11471</v>
      </c>
      <c r="P1307" t="s">
        <v>11472</v>
      </c>
    </row>
    <row r="1308" spans="1:16" x14ac:dyDescent="0.35">
      <c r="A1308" t="s">
        <v>11473</v>
      </c>
      <c r="B1308" t="s">
        <v>11474</v>
      </c>
      <c r="C1308" t="s">
        <v>9655</v>
      </c>
      <c r="D1308">
        <v>193</v>
      </c>
      <c r="E1308">
        <v>399</v>
      </c>
      <c r="F1308">
        <v>0.52</v>
      </c>
      <c r="G1308">
        <v>3.6</v>
      </c>
      <c r="H1308">
        <v>37</v>
      </c>
      <c r="I1308" t="s">
        <v>11475</v>
      </c>
      <c r="J1308" t="s">
        <v>11476</v>
      </c>
      <c r="K1308" t="s">
        <v>11477</v>
      </c>
      <c r="L1308" t="s">
        <v>11478</v>
      </c>
      <c r="M1308" t="s">
        <v>11479</v>
      </c>
      <c r="N1308" t="s">
        <v>11480</v>
      </c>
      <c r="O1308" t="s">
        <v>11481</v>
      </c>
      <c r="P1308" t="s">
        <v>11482</v>
      </c>
    </row>
    <row r="1309" spans="1:16" x14ac:dyDescent="0.35">
      <c r="A1309" t="s">
        <v>11483</v>
      </c>
      <c r="B1309" t="s">
        <v>11484</v>
      </c>
      <c r="C1309" t="s">
        <v>8583</v>
      </c>
      <c r="D1309">
        <v>1299</v>
      </c>
      <c r="E1309">
        <v>2495</v>
      </c>
      <c r="F1309">
        <v>0.48</v>
      </c>
      <c r="G1309">
        <v>2</v>
      </c>
      <c r="H1309">
        <v>2</v>
      </c>
      <c r="I1309" t="s">
        <v>11485</v>
      </c>
      <c r="J1309" t="s">
        <v>11486</v>
      </c>
      <c r="K1309" t="s">
        <v>11487</v>
      </c>
      <c r="L1309" t="s">
        <v>11488</v>
      </c>
      <c r="M1309" t="s">
        <v>11489</v>
      </c>
      <c r="N1309" t="s">
        <v>11490</v>
      </c>
      <c r="O1309" t="s">
        <v>11491</v>
      </c>
      <c r="P1309" t="s">
        <v>11492</v>
      </c>
    </row>
    <row r="1310" spans="1:16" x14ac:dyDescent="0.35">
      <c r="A1310" t="s">
        <v>11493</v>
      </c>
      <c r="B1310" t="s">
        <v>11494</v>
      </c>
      <c r="C1310" t="s">
        <v>8730</v>
      </c>
      <c r="D1310">
        <v>2449</v>
      </c>
      <c r="E1310">
        <v>3390</v>
      </c>
      <c r="F1310">
        <v>0.28000000000000003</v>
      </c>
      <c r="G1310">
        <v>4</v>
      </c>
      <c r="H1310">
        <v>5206</v>
      </c>
      <c r="I1310" t="s">
        <v>11495</v>
      </c>
      <c r="J1310" t="s">
        <v>11496</v>
      </c>
      <c r="K1310" t="s">
        <v>11497</v>
      </c>
      <c r="L1310" t="s">
        <v>11498</v>
      </c>
      <c r="M1310" t="s">
        <v>11499</v>
      </c>
      <c r="N1310" t="s">
        <v>11500</v>
      </c>
      <c r="O1310" t="s">
        <v>11501</v>
      </c>
      <c r="P1310" t="s">
        <v>11502</v>
      </c>
    </row>
    <row r="1311" spans="1:16" x14ac:dyDescent="0.35">
      <c r="A1311" t="s">
        <v>11503</v>
      </c>
      <c r="B1311" t="s">
        <v>11504</v>
      </c>
      <c r="C1311" t="s">
        <v>8741</v>
      </c>
      <c r="D1311">
        <v>1049</v>
      </c>
      <c r="E1311">
        <v>2499</v>
      </c>
      <c r="F1311">
        <v>0.57999999999999996</v>
      </c>
      <c r="G1311">
        <v>3.7</v>
      </c>
      <c r="H1311">
        <v>638</v>
      </c>
      <c r="I1311" t="s">
        <v>10969</v>
      </c>
      <c r="J1311" t="s">
        <v>11505</v>
      </c>
      <c r="K1311" t="s">
        <v>11506</v>
      </c>
      <c r="L1311" t="s">
        <v>11507</v>
      </c>
      <c r="M1311" t="s">
        <v>11508</v>
      </c>
      <c r="N1311" t="s">
        <v>11509</v>
      </c>
      <c r="O1311" t="s">
        <v>11510</v>
      </c>
      <c r="P1311" t="s">
        <v>11511</v>
      </c>
    </row>
    <row r="1312" spans="1:16" x14ac:dyDescent="0.35">
      <c r="A1312" t="s">
        <v>11512</v>
      </c>
      <c r="B1312" t="s">
        <v>11513</v>
      </c>
      <c r="C1312" t="s">
        <v>11020</v>
      </c>
      <c r="D1312">
        <v>2399</v>
      </c>
      <c r="E1312">
        <v>4200</v>
      </c>
      <c r="F1312">
        <v>0.43</v>
      </c>
      <c r="G1312">
        <v>3.8</v>
      </c>
      <c r="H1312">
        <v>397</v>
      </c>
      <c r="I1312" t="s">
        <v>11514</v>
      </c>
      <c r="J1312" t="s">
        <v>11515</v>
      </c>
      <c r="K1312" t="s">
        <v>11516</v>
      </c>
      <c r="L1312" t="s">
        <v>11517</v>
      </c>
      <c r="M1312" t="s">
        <v>11518</v>
      </c>
      <c r="N1312" t="s">
        <v>11519</v>
      </c>
      <c r="O1312" t="s">
        <v>11520</v>
      </c>
      <c r="P1312" t="s">
        <v>11521</v>
      </c>
    </row>
    <row r="1313" spans="1:16" x14ac:dyDescent="0.35">
      <c r="A1313" t="s">
        <v>11522</v>
      </c>
      <c r="B1313" t="s">
        <v>11523</v>
      </c>
      <c r="C1313" t="s">
        <v>8990</v>
      </c>
      <c r="D1313">
        <v>2286</v>
      </c>
      <c r="E1313">
        <v>4495</v>
      </c>
      <c r="F1313">
        <v>0.49</v>
      </c>
      <c r="G1313">
        <v>3.9</v>
      </c>
      <c r="H1313">
        <v>326</v>
      </c>
      <c r="I1313" t="s">
        <v>11524</v>
      </c>
      <c r="J1313" t="s">
        <v>11525</v>
      </c>
      <c r="K1313" t="s">
        <v>11526</v>
      </c>
      <c r="L1313" t="s">
        <v>11527</v>
      </c>
      <c r="M1313" t="s">
        <v>11528</v>
      </c>
      <c r="N1313" t="s">
        <v>11529</v>
      </c>
      <c r="O1313" t="s">
        <v>11530</v>
      </c>
      <c r="P1313" t="s">
        <v>11531</v>
      </c>
    </row>
    <row r="1314" spans="1:16" x14ac:dyDescent="0.35">
      <c r="A1314" t="s">
        <v>11532</v>
      </c>
      <c r="B1314" t="s">
        <v>11533</v>
      </c>
      <c r="C1314" t="s">
        <v>10597</v>
      </c>
      <c r="D1314">
        <v>499</v>
      </c>
      <c r="E1314">
        <v>2199</v>
      </c>
      <c r="F1314">
        <v>0.77</v>
      </c>
      <c r="G1314">
        <v>3.1</v>
      </c>
      <c r="H1314">
        <v>3527</v>
      </c>
      <c r="I1314" t="s">
        <v>11534</v>
      </c>
      <c r="J1314" t="s">
        <v>11535</v>
      </c>
      <c r="K1314" t="s">
        <v>11536</v>
      </c>
      <c r="L1314" t="s">
        <v>11537</v>
      </c>
      <c r="M1314" t="s">
        <v>11538</v>
      </c>
      <c r="N1314" t="s">
        <v>11539</v>
      </c>
      <c r="O1314" t="s">
        <v>11540</v>
      </c>
      <c r="P1314" t="s">
        <v>11541</v>
      </c>
    </row>
    <row r="1315" spans="1:16" x14ac:dyDescent="0.35">
      <c r="A1315" t="s">
        <v>11542</v>
      </c>
      <c r="B1315" t="s">
        <v>11543</v>
      </c>
      <c r="C1315" t="s">
        <v>9305</v>
      </c>
      <c r="D1315">
        <v>429</v>
      </c>
      <c r="E1315">
        <v>999</v>
      </c>
      <c r="F1315">
        <v>0.56999999999999995</v>
      </c>
      <c r="G1315">
        <v>3</v>
      </c>
      <c r="H1315">
        <v>617</v>
      </c>
      <c r="I1315" t="s">
        <v>11544</v>
      </c>
      <c r="J1315" t="s">
        <v>11545</v>
      </c>
      <c r="K1315" t="s">
        <v>11546</v>
      </c>
      <c r="L1315" t="s">
        <v>11547</v>
      </c>
      <c r="M1315" t="s">
        <v>11548</v>
      </c>
      <c r="N1315" t="s">
        <v>11549</v>
      </c>
      <c r="O1315" t="s">
        <v>11550</v>
      </c>
      <c r="P1315" t="s">
        <v>11551</v>
      </c>
    </row>
    <row r="1316" spans="1:16" x14ac:dyDescent="0.35">
      <c r="A1316" t="s">
        <v>11552</v>
      </c>
      <c r="B1316" t="s">
        <v>11553</v>
      </c>
      <c r="C1316" t="s">
        <v>9082</v>
      </c>
      <c r="D1316">
        <v>299</v>
      </c>
      <c r="E1316">
        <v>595</v>
      </c>
      <c r="F1316">
        <v>0.5</v>
      </c>
      <c r="G1316">
        <v>4</v>
      </c>
      <c r="H1316">
        <v>314</v>
      </c>
      <c r="I1316" t="s">
        <v>11554</v>
      </c>
      <c r="J1316" t="s">
        <v>11555</v>
      </c>
      <c r="K1316" t="s">
        <v>11556</v>
      </c>
      <c r="L1316" t="s">
        <v>11557</v>
      </c>
      <c r="M1316" t="s">
        <v>11558</v>
      </c>
      <c r="N1316" t="s">
        <v>11559</v>
      </c>
      <c r="O1316" t="s">
        <v>11560</v>
      </c>
      <c r="P1316" t="s">
        <v>11561</v>
      </c>
    </row>
    <row r="1317" spans="1:16" x14ac:dyDescent="0.35">
      <c r="A1317" t="s">
        <v>11562</v>
      </c>
      <c r="B1317" t="s">
        <v>11563</v>
      </c>
      <c r="C1317" t="s">
        <v>10120</v>
      </c>
      <c r="D1317">
        <v>5395</v>
      </c>
      <c r="E1317">
        <v>19990</v>
      </c>
      <c r="F1317">
        <v>0.73</v>
      </c>
      <c r="G1317">
        <v>4.4000000000000004</v>
      </c>
      <c r="H1317">
        <v>535</v>
      </c>
      <c r="I1317" t="s">
        <v>11564</v>
      </c>
      <c r="J1317" t="s">
        <v>11565</v>
      </c>
      <c r="K1317" t="s">
        <v>11566</v>
      </c>
      <c r="L1317" t="s">
        <v>11567</v>
      </c>
      <c r="M1317" t="s">
        <v>11568</v>
      </c>
      <c r="N1317" t="s">
        <v>11569</v>
      </c>
      <c r="O1317" t="s">
        <v>11570</v>
      </c>
      <c r="P1317" t="s">
        <v>11571</v>
      </c>
    </row>
    <row r="1318" spans="1:16" x14ac:dyDescent="0.35">
      <c r="A1318" t="s">
        <v>11572</v>
      </c>
      <c r="B1318" t="s">
        <v>11573</v>
      </c>
      <c r="C1318" t="s">
        <v>8719</v>
      </c>
      <c r="D1318">
        <v>559</v>
      </c>
      <c r="E1318">
        <v>1010</v>
      </c>
      <c r="F1318">
        <v>0.45</v>
      </c>
      <c r="G1318">
        <v>4.0999999999999996</v>
      </c>
      <c r="H1318">
        <v>17325</v>
      </c>
      <c r="I1318" t="s">
        <v>11574</v>
      </c>
      <c r="J1318" t="s">
        <v>11575</v>
      </c>
      <c r="K1318" t="s">
        <v>11576</v>
      </c>
      <c r="L1318" t="s">
        <v>11577</v>
      </c>
      <c r="M1318" t="s">
        <v>11578</v>
      </c>
      <c r="N1318" t="s">
        <v>11579</v>
      </c>
      <c r="O1318" t="s">
        <v>11580</v>
      </c>
      <c r="P1318" t="s">
        <v>11581</v>
      </c>
    </row>
    <row r="1319" spans="1:16" x14ac:dyDescent="0.35">
      <c r="A1319" t="s">
        <v>11582</v>
      </c>
      <c r="B1319" t="s">
        <v>11583</v>
      </c>
      <c r="C1319" t="s">
        <v>8719</v>
      </c>
      <c r="D1319">
        <v>660</v>
      </c>
      <c r="E1319">
        <v>1100</v>
      </c>
      <c r="F1319">
        <v>0.4</v>
      </c>
      <c r="G1319">
        <v>3.6</v>
      </c>
      <c r="H1319">
        <v>91</v>
      </c>
      <c r="I1319" t="s">
        <v>11584</v>
      </c>
      <c r="J1319" t="s">
        <v>11585</v>
      </c>
      <c r="K1319" t="s">
        <v>11586</v>
      </c>
      <c r="L1319" t="s">
        <v>11587</v>
      </c>
      <c r="M1319" t="s">
        <v>11588</v>
      </c>
      <c r="N1319" t="s">
        <v>11589</v>
      </c>
      <c r="O1319" t="s">
        <v>11590</v>
      </c>
      <c r="P1319" t="s">
        <v>11591</v>
      </c>
    </row>
    <row r="1320" spans="1:16" x14ac:dyDescent="0.35">
      <c r="A1320" t="s">
        <v>11592</v>
      </c>
      <c r="B1320" t="s">
        <v>11593</v>
      </c>
      <c r="C1320" t="s">
        <v>9051</v>
      </c>
      <c r="D1320">
        <v>419</v>
      </c>
      <c r="E1320">
        <v>999</v>
      </c>
      <c r="F1320">
        <v>0.57999999999999996</v>
      </c>
      <c r="G1320">
        <v>4.4000000000000004</v>
      </c>
      <c r="H1320">
        <v>227</v>
      </c>
      <c r="I1320" t="s">
        <v>11594</v>
      </c>
      <c r="J1320" t="s">
        <v>11595</v>
      </c>
      <c r="K1320" t="s">
        <v>11596</v>
      </c>
      <c r="L1320" t="s">
        <v>11597</v>
      </c>
      <c r="M1320" t="s">
        <v>11598</v>
      </c>
      <c r="N1320" t="s">
        <v>11599</v>
      </c>
      <c r="O1320" t="s">
        <v>11600</v>
      </c>
      <c r="P1320" t="s">
        <v>11601</v>
      </c>
    </row>
    <row r="1321" spans="1:16" x14ac:dyDescent="0.35">
      <c r="A1321" t="s">
        <v>11602</v>
      </c>
      <c r="B1321" t="s">
        <v>11603</v>
      </c>
      <c r="C1321" t="s">
        <v>8794</v>
      </c>
      <c r="D1321">
        <v>7349</v>
      </c>
      <c r="E1321">
        <v>10900</v>
      </c>
      <c r="F1321">
        <v>0.33</v>
      </c>
      <c r="G1321">
        <v>4.2</v>
      </c>
      <c r="H1321">
        <v>11957</v>
      </c>
      <c r="I1321" t="s">
        <v>11604</v>
      </c>
      <c r="J1321" t="s">
        <v>11605</v>
      </c>
      <c r="K1321" t="s">
        <v>11606</v>
      </c>
      <c r="L1321" t="s">
        <v>11607</v>
      </c>
      <c r="M1321" t="s">
        <v>11608</v>
      </c>
      <c r="N1321" t="s">
        <v>11609</v>
      </c>
      <c r="O1321" t="s">
        <v>11610</v>
      </c>
      <c r="P1321" t="s">
        <v>11611</v>
      </c>
    </row>
    <row r="1322" spans="1:16" x14ac:dyDescent="0.35">
      <c r="A1322" t="s">
        <v>11612</v>
      </c>
      <c r="B1322" t="s">
        <v>11613</v>
      </c>
      <c r="C1322" t="s">
        <v>9316</v>
      </c>
      <c r="D1322">
        <v>2899</v>
      </c>
      <c r="E1322">
        <v>4005</v>
      </c>
      <c r="F1322">
        <v>0.28000000000000003</v>
      </c>
      <c r="G1322">
        <v>4.3</v>
      </c>
      <c r="H1322">
        <v>7140</v>
      </c>
      <c r="I1322" t="s">
        <v>11614</v>
      </c>
      <c r="J1322" t="s">
        <v>11615</v>
      </c>
      <c r="K1322" t="s">
        <v>11616</v>
      </c>
      <c r="L1322" t="s">
        <v>11617</v>
      </c>
      <c r="M1322" t="s">
        <v>11618</v>
      </c>
      <c r="N1322" t="s">
        <v>11619</v>
      </c>
      <c r="O1322" t="s">
        <v>11620</v>
      </c>
      <c r="P1322" t="s">
        <v>11621</v>
      </c>
    </row>
    <row r="1323" spans="1:16" x14ac:dyDescent="0.35">
      <c r="A1323" t="s">
        <v>11622</v>
      </c>
      <c r="B1323" t="s">
        <v>11623</v>
      </c>
      <c r="C1323" t="s">
        <v>8990</v>
      </c>
      <c r="D1323">
        <v>1799</v>
      </c>
      <c r="E1323">
        <v>3295</v>
      </c>
      <c r="F1323">
        <v>0.45</v>
      </c>
      <c r="G1323">
        <v>3.8</v>
      </c>
      <c r="H1323">
        <v>687</v>
      </c>
      <c r="I1323" t="s">
        <v>11624</v>
      </c>
      <c r="J1323" t="s">
        <v>11625</v>
      </c>
      <c r="K1323" t="s">
        <v>11626</v>
      </c>
      <c r="L1323" t="s">
        <v>11627</v>
      </c>
      <c r="M1323" t="s">
        <v>11628</v>
      </c>
      <c r="N1323" t="s">
        <v>11629</v>
      </c>
      <c r="O1323" t="s">
        <v>11630</v>
      </c>
      <c r="P1323" t="s">
        <v>11631</v>
      </c>
    </row>
    <row r="1324" spans="1:16" x14ac:dyDescent="0.35">
      <c r="A1324" t="s">
        <v>11632</v>
      </c>
      <c r="B1324" t="s">
        <v>11633</v>
      </c>
      <c r="C1324" t="s">
        <v>9082</v>
      </c>
      <c r="D1324">
        <v>1474</v>
      </c>
      <c r="E1324">
        <v>4650</v>
      </c>
      <c r="F1324">
        <v>0.68</v>
      </c>
      <c r="G1324">
        <v>4.0999999999999996</v>
      </c>
      <c r="H1324">
        <v>1045</v>
      </c>
      <c r="I1324" t="s">
        <v>11634</v>
      </c>
      <c r="J1324" t="s">
        <v>11635</v>
      </c>
      <c r="K1324" t="s">
        <v>11636</v>
      </c>
      <c r="L1324" t="s">
        <v>11637</v>
      </c>
      <c r="M1324" t="s">
        <v>11638</v>
      </c>
      <c r="N1324" t="s">
        <v>11639</v>
      </c>
      <c r="O1324" t="s">
        <v>11640</v>
      </c>
      <c r="P1324" t="s">
        <v>11641</v>
      </c>
    </row>
    <row r="1325" spans="1:16" x14ac:dyDescent="0.35">
      <c r="A1325" t="s">
        <v>11642</v>
      </c>
      <c r="B1325" t="s">
        <v>11643</v>
      </c>
      <c r="C1325" t="s">
        <v>10120</v>
      </c>
      <c r="D1325">
        <v>15999</v>
      </c>
      <c r="E1325">
        <v>24500</v>
      </c>
      <c r="F1325">
        <v>0.35</v>
      </c>
      <c r="G1325">
        <v>4</v>
      </c>
      <c r="H1325">
        <v>11206</v>
      </c>
      <c r="I1325" t="s">
        <v>11644</v>
      </c>
      <c r="J1325" t="s">
        <v>11645</v>
      </c>
      <c r="K1325" t="s">
        <v>11646</v>
      </c>
      <c r="L1325" t="s">
        <v>11647</v>
      </c>
      <c r="M1325" t="s">
        <v>11648</v>
      </c>
      <c r="N1325" t="s">
        <v>11649</v>
      </c>
      <c r="O1325" t="s">
        <v>11650</v>
      </c>
      <c r="P1325" t="s">
        <v>11651</v>
      </c>
    </row>
    <row r="1326" spans="1:16" x14ac:dyDescent="0.35">
      <c r="A1326" t="s">
        <v>11652</v>
      </c>
      <c r="B1326" t="s">
        <v>11653</v>
      </c>
      <c r="C1326" t="s">
        <v>8741</v>
      </c>
      <c r="D1326">
        <v>3645</v>
      </c>
      <c r="E1326">
        <v>6070</v>
      </c>
      <c r="F1326">
        <v>0.4</v>
      </c>
      <c r="G1326">
        <v>4.2</v>
      </c>
      <c r="H1326">
        <v>561</v>
      </c>
      <c r="I1326" t="s">
        <v>11654</v>
      </c>
      <c r="J1326" t="s">
        <v>11655</v>
      </c>
      <c r="K1326" t="s">
        <v>11656</v>
      </c>
      <c r="L1326" t="s">
        <v>11657</v>
      </c>
      <c r="M1326" t="s">
        <v>11658</v>
      </c>
      <c r="N1326" t="s">
        <v>11659</v>
      </c>
      <c r="O1326" t="s">
        <v>11660</v>
      </c>
      <c r="P1326" t="s">
        <v>11661</v>
      </c>
    </row>
    <row r="1327" spans="1:16" x14ac:dyDescent="0.35">
      <c r="A1327" t="s">
        <v>11662</v>
      </c>
      <c r="B1327" t="s">
        <v>11663</v>
      </c>
      <c r="C1327" t="s">
        <v>8708</v>
      </c>
      <c r="D1327">
        <v>375</v>
      </c>
      <c r="E1327">
        <v>999</v>
      </c>
      <c r="F1327">
        <v>0.62</v>
      </c>
      <c r="G1327">
        <v>3.6</v>
      </c>
      <c r="H1327">
        <v>1988</v>
      </c>
      <c r="I1327" t="s">
        <v>11664</v>
      </c>
      <c r="J1327" t="s">
        <v>11665</v>
      </c>
      <c r="K1327" t="s">
        <v>11666</v>
      </c>
      <c r="L1327" t="s">
        <v>11667</v>
      </c>
      <c r="M1327" t="s">
        <v>11668</v>
      </c>
      <c r="N1327" t="s">
        <v>11669</v>
      </c>
      <c r="O1327" t="s">
        <v>11670</v>
      </c>
      <c r="P1327" t="s">
        <v>11671</v>
      </c>
    </row>
    <row r="1328" spans="1:16" x14ac:dyDescent="0.35">
      <c r="A1328" t="s">
        <v>11672</v>
      </c>
      <c r="B1328" t="s">
        <v>11673</v>
      </c>
      <c r="C1328" t="s">
        <v>9717</v>
      </c>
      <c r="D1328">
        <v>2976</v>
      </c>
      <c r="E1328">
        <v>3945</v>
      </c>
      <c r="F1328">
        <v>0.25</v>
      </c>
      <c r="G1328">
        <v>4.2</v>
      </c>
      <c r="H1328">
        <v>3740</v>
      </c>
      <c r="I1328" t="s">
        <v>11674</v>
      </c>
      <c r="J1328" t="s">
        <v>11675</v>
      </c>
      <c r="K1328" t="s">
        <v>11676</v>
      </c>
      <c r="L1328" t="s">
        <v>11677</v>
      </c>
      <c r="M1328" t="s">
        <v>11678</v>
      </c>
      <c r="N1328" t="s">
        <v>11679</v>
      </c>
      <c r="O1328" t="s">
        <v>11680</v>
      </c>
      <c r="P1328" t="s">
        <v>11681</v>
      </c>
    </row>
    <row r="1329" spans="1:16" x14ac:dyDescent="0.35">
      <c r="A1329" t="s">
        <v>11682</v>
      </c>
      <c r="B1329" t="s">
        <v>11683</v>
      </c>
      <c r="C1329" t="s">
        <v>11091</v>
      </c>
      <c r="D1329">
        <v>1099</v>
      </c>
      <c r="E1329">
        <v>1499</v>
      </c>
      <c r="F1329">
        <v>0.27</v>
      </c>
      <c r="G1329">
        <v>4.0999999999999996</v>
      </c>
      <c r="H1329">
        <v>4401</v>
      </c>
      <c r="I1329" t="s">
        <v>11684</v>
      </c>
      <c r="J1329" t="s">
        <v>11685</v>
      </c>
      <c r="K1329" t="s">
        <v>11686</v>
      </c>
      <c r="L1329" t="s">
        <v>11687</v>
      </c>
      <c r="M1329" t="s">
        <v>11688</v>
      </c>
      <c r="N1329" t="s">
        <v>11689</v>
      </c>
      <c r="O1329" t="s">
        <v>11690</v>
      </c>
      <c r="P1329" t="s">
        <v>11691</v>
      </c>
    </row>
    <row r="1330" spans="1:16" x14ac:dyDescent="0.35">
      <c r="A1330" t="s">
        <v>11692</v>
      </c>
      <c r="B1330" t="s">
        <v>11693</v>
      </c>
      <c r="C1330" t="s">
        <v>8918</v>
      </c>
      <c r="D1330">
        <v>2575</v>
      </c>
      <c r="E1330">
        <v>6700</v>
      </c>
      <c r="F1330">
        <v>0.62</v>
      </c>
      <c r="G1330">
        <v>4.2</v>
      </c>
      <c r="H1330">
        <v>611</v>
      </c>
      <c r="I1330" t="s">
        <v>11694</v>
      </c>
      <c r="J1330" t="s">
        <v>11695</v>
      </c>
      <c r="K1330" t="s">
        <v>11696</v>
      </c>
      <c r="L1330" t="s">
        <v>11697</v>
      </c>
      <c r="M1330" t="s">
        <v>11698</v>
      </c>
      <c r="N1330" t="s">
        <v>11699</v>
      </c>
      <c r="O1330" t="s">
        <v>11700</v>
      </c>
      <c r="P1330" t="s">
        <v>11701</v>
      </c>
    </row>
    <row r="1331" spans="1:16" x14ac:dyDescent="0.35">
      <c r="A1331" t="s">
        <v>11702</v>
      </c>
      <c r="B1331" t="s">
        <v>11703</v>
      </c>
      <c r="C1331" t="s">
        <v>8730</v>
      </c>
      <c r="D1331">
        <v>1649</v>
      </c>
      <c r="E1331">
        <v>2800</v>
      </c>
      <c r="F1331">
        <v>0.41</v>
      </c>
      <c r="G1331">
        <v>3.9</v>
      </c>
      <c r="H1331">
        <v>2162</v>
      </c>
      <c r="I1331" t="s">
        <v>11704</v>
      </c>
      <c r="J1331" t="s">
        <v>11705</v>
      </c>
      <c r="K1331" t="s">
        <v>11706</v>
      </c>
      <c r="L1331" t="s">
        <v>11707</v>
      </c>
      <c r="M1331" t="s">
        <v>11708</v>
      </c>
      <c r="N1331" t="s">
        <v>11709</v>
      </c>
      <c r="O1331" t="s">
        <v>11710</v>
      </c>
      <c r="P1331" t="s">
        <v>11711</v>
      </c>
    </row>
    <row r="1332" spans="1:16" x14ac:dyDescent="0.35">
      <c r="A1332" t="s">
        <v>11712</v>
      </c>
      <c r="B1332" t="s">
        <v>11713</v>
      </c>
      <c r="C1332" t="s">
        <v>8708</v>
      </c>
      <c r="D1332">
        <v>799</v>
      </c>
      <c r="E1332">
        <v>1699</v>
      </c>
      <c r="F1332">
        <v>0.53</v>
      </c>
      <c r="G1332">
        <v>4</v>
      </c>
      <c r="H1332">
        <v>97</v>
      </c>
      <c r="I1332" t="s">
        <v>11714</v>
      </c>
      <c r="J1332" t="s">
        <v>11715</v>
      </c>
      <c r="K1332" t="s">
        <v>11716</v>
      </c>
      <c r="L1332" t="s">
        <v>11717</v>
      </c>
      <c r="M1332" t="s">
        <v>11718</v>
      </c>
      <c r="N1332" t="s">
        <v>11719</v>
      </c>
      <c r="O1332" t="s">
        <v>11720</v>
      </c>
      <c r="P1332" t="s">
        <v>11721</v>
      </c>
    </row>
    <row r="1333" spans="1:16" x14ac:dyDescent="0.35">
      <c r="A1333" t="s">
        <v>11722</v>
      </c>
      <c r="B1333" t="s">
        <v>11723</v>
      </c>
      <c r="C1333" t="s">
        <v>8708</v>
      </c>
      <c r="D1333">
        <v>765</v>
      </c>
      <c r="E1333">
        <v>970</v>
      </c>
      <c r="F1333">
        <v>0.21</v>
      </c>
      <c r="G1333">
        <v>4.2</v>
      </c>
      <c r="H1333">
        <v>6055</v>
      </c>
      <c r="I1333" t="s">
        <v>11724</v>
      </c>
      <c r="J1333" t="s">
        <v>11725</v>
      </c>
      <c r="K1333" t="s">
        <v>11726</v>
      </c>
      <c r="L1333" t="s">
        <v>11727</v>
      </c>
      <c r="M1333" t="s">
        <v>11728</v>
      </c>
      <c r="N1333" t="s">
        <v>11729</v>
      </c>
      <c r="O1333" t="s">
        <v>11730</v>
      </c>
      <c r="P1333" t="s">
        <v>11731</v>
      </c>
    </row>
    <row r="1334" spans="1:16" x14ac:dyDescent="0.35">
      <c r="A1334" t="s">
        <v>11732</v>
      </c>
      <c r="B1334" t="s">
        <v>11733</v>
      </c>
      <c r="C1334" t="s">
        <v>8594</v>
      </c>
      <c r="D1334">
        <v>999</v>
      </c>
      <c r="E1334">
        <v>1500</v>
      </c>
      <c r="F1334">
        <v>0.33</v>
      </c>
      <c r="G1334">
        <v>4.2</v>
      </c>
      <c r="H1334">
        <v>386</v>
      </c>
      <c r="I1334" t="s">
        <v>11734</v>
      </c>
      <c r="J1334" t="s">
        <v>11735</v>
      </c>
      <c r="K1334" t="s">
        <v>11736</v>
      </c>
      <c r="L1334" t="s">
        <v>11737</v>
      </c>
      <c r="M1334" t="s">
        <v>11738</v>
      </c>
      <c r="N1334" t="s">
        <v>11739</v>
      </c>
      <c r="O1334" t="s">
        <v>11740</v>
      </c>
      <c r="P1334" t="s">
        <v>11741</v>
      </c>
    </row>
    <row r="1335" spans="1:16" x14ac:dyDescent="0.35">
      <c r="A1335" t="s">
        <v>11742</v>
      </c>
      <c r="B1335" t="s">
        <v>11743</v>
      </c>
      <c r="C1335" t="s">
        <v>11744</v>
      </c>
      <c r="D1335">
        <v>587</v>
      </c>
      <c r="E1335">
        <v>1295</v>
      </c>
      <c r="F1335">
        <v>0.55000000000000004</v>
      </c>
      <c r="G1335">
        <v>4.0999999999999996</v>
      </c>
      <c r="H1335">
        <v>557</v>
      </c>
      <c r="I1335" t="s">
        <v>11745</v>
      </c>
      <c r="J1335" t="s">
        <v>11746</v>
      </c>
      <c r="K1335" t="s">
        <v>11747</v>
      </c>
      <c r="L1335" t="s">
        <v>11748</v>
      </c>
      <c r="M1335" t="s">
        <v>11749</v>
      </c>
      <c r="N1335" t="s">
        <v>11750</v>
      </c>
      <c r="O1335" t="s">
        <v>11751</v>
      </c>
      <c r="P1335" t="s">
        <v>11752</v>
      </c>
    </row>
    <row r="1336" spans="1:16" x14ac:dyDescent="0.35">
      <c r="A1336" t="s">
        <v>11753</v>
      </c>
      <c r="B1336" t="s">
        <v>11754</v>
      </c>
      <c r="C1336" t="s">
        <v>11755</v>
      </c>
      <c r="D1336">
        <v>12609</v>
      </c>
      <c r="E1336">
        <v>23999</v>
      </c>
      <c r="F1336">
        <v>0.47</v>
      </c>
      <c r="G1336">
        <v>4.4000000000000004</v>
      </c>
      <c r="H1336">
        <v>2288</v>
      </c>
      <c r="I1336" t="s">
        <v>11756</v>
      </c>
      <c r="J1336" t="s">
        <v>11757</v>
      </c>
      <c r="K1336" t="s">
        <v>11758</v>
      </c>
      <c r="L1336" t="s">
        <v>11759</v>
      </c>
      <c r="M1336" t="s">
        <v>11760</v>
      </c>
      <c r="N1336" t="s">
        <v>11761</v>
      </c>
      <c r="O1336" t="s">
        <v>11762</v>
      </c>
      <c r="P1336" t="s">
        <v>11763</v>
      </c>
    </row>
    <row r="1337" spans="1:16" x14ac:dyDescent="0.35">
      <c r="A1337" t="s">
        <v>11764</v>
      </c>
      <c r="B1337" t="s">
        <v>11765</v>
      </c>
      <c r="C1337" t="s">
        <v>8719</v>
      </c>
      <c r="D1337">
        <v>699</v>
      </c>
      <c r="E1337">
        <v>850</v>
      </c>
      <c r="F1337">
        <v>0.18</v>
      </c>
      <c r="G1337">
        <v>4.0999999999999996</v>
      </c>
      <c r="H1337">
        <v>1106</v>
      </c>
      <c r="I1337" t="s">
        <v>11766</v>
      </c>
      <c r="J1337" t="s">
        <v>11767</v>
      </c>
      <c r="K1337" t="s">
        <v>11768</v>
      </c>
      <c r="L1337" t="s">
        <v>11769</v>
      </c>
      <c r="M1337" t="s">
        <v>11770</v>
      </c>
      <c r="N1337" t="s">
        <v>11771</v>
      </c>
      <c r="O1337" t="s">
        <v>11772</v>
      </c>
      <c r="P1337" t="s">
        <v>11773</v>
      </c>
    </row>
    <row r="1338" spans="1:16" x14ac:dyDescent="0.35">
      <c r="A1338" t="s">
        <v>11774</v>
      </c>
      <c r="B1338" t="s">
        <v>11775</v>
      </c>
      <c r="C1338" t="s">
        <v>9347</v>
      </c>
      <c r="D1338">
        <v>3799</v>
      </c>
      <c r="E1338">
        <v>6000</v>
      </c>
      <c r="F1338">
        <v>0.37</v>
      </c>
      <c r="G1338">
        <v>4.2</v>
      </c>
      <c r="H1338">
        <v>11935</v>
      </c>
      <c r="I1338" t="s">
        <v>11776</v>
      </c>
      <c r="J1338" t="s">
        <v>11777</v>
      </c>
      <c r="K1338" t="s">
        <v>11778</v>
      </c>
      <c r="L1338" t="s">
        <v>11779</v>
      </c>
      <c r="M1338" t="s">
        <v>11780</v>
      </c>
      <c r="N1338" t="s">
        <v>11781</v>
      </c>
      <c r="O1338" t="s">
        <v>11782</v>
      </c>
      <c r="P1338" t="s">
        <v>11783</v>
      </c>
    </row>
    <row r="1339" spans="1:16" x14ac:dyDescent="0.35">
      <c r="A1339" t="s">
        <v>11784</v>
      </c>
      <c r="B1339" t="s">
        <v>11785</v>
      </c>
      <c r="C1339" t="s">
        <v>8865</v>
      </c>
      <c r="D1339">
        <v>640</v>
      </c>
      <c r="E1339">
        <v>1020</v>
      </c>
      <c r="F1339">
        <v>0.37</v>
      </c>
      <c r="G1339">
        <v>4.0999999999999996</v>
      </c>
      <c r="H1339">
        <v>5059</v>
      </c>
      <c r="I1339" t="s">
        <v>11786</v>
      </c>
      <c r="J1339" t="s">
        <v>11787</v>
      </c>
      <c r="K1339" t="s">
        <v>11788</v>
      </c>
      <c r="L1339" t="s">
        <v>11789</v>
      </c>
      <c r="M1339" t="s">
        <v>11790</v>
      </c>
      <c r="N1339" t="s">
        <v>11791</v>
      </c>
      <c r="O1339" t="s">
        <v>11792</v>
      </c>
      <c r="P1339" t="s">
        <v>11793</v>
      </c>
    </row>
    <row r="1340" spans="1:16" x14ac:dyDescent="0.35">
      <c r="A1340" t="s">
        <v>11794</v>
      </c>
      <c r="B1340" t="s">
        <v>11795</v>
      </c>
      <c r="C1340" t="s">
        <v>8583</v>
      </c>
      <c r="D1340">
        <v>979</v>
      </c>
      <c r="E1340">
        <v>1999</v>
      </c>
      <c r="F1340">
        <v>0.51</v>
      </c>
      <c r="G1340">
        <v>3.9</v>
      </c>
      <c r="H1340">
        <v>157</v>
      </c>
      <c r="I1340" t="s">
        <v>11796</v>
      </c>
      <c r="J1340" t="s">
        <v>11797</v>
      </c>
      <c r="K1340" t="s">
        <v>11798</v>
      </c>
      <c r="L1340" t="s">
        <v>11799</v>
      </c>
      <c r="M1340" t="s">
        <v>11800</v>
      </c>
      <c r="N1340" t="s">
        <v>11801</v>
      </c>
      <c r="O1340" t="s">
        <v>11802</v>
      </c>
      <c r="P1340" t="s">
        <v>11803</v>
      </c>
    </row>
    <row r="1341" spans="1:16" x14ac:dyDescent="0.35">
      <c r="A1341" t="s">
        <v>11804</v>
      </c>
      <c r="B1341" t="s">
        <v>11805</v>
      </c>
      <c r="C1341" t="s">
        <v>8741</v>
      </c>
      <c r="D1341">
        <v>5365</v>
      </c>
      <c r="E1341">
        <v>7445</v>
      </c>
      <c r="F1341">
        <v>0.28000000000000003</v>
      </c>
      <c r="G1341">
        <v>3.9</v>
      </c>
      <c r="H1341">
        <v>3584</v>
      </c>
      <c r="I1341" t="s">
        <v>11806</v>
      </c>
      <c r="J1341" t="s">
        <v>11807</v>
      </c>
      <c r="K1341" t="s">
        <v>11808</v>
      </c>
      <c r="L1341" t="s">
        <v>11809</v>
      </c>
      <c r="M1341" t="s">
        <v>11810</v>
      </c>
      <c r="N1341" t="s">
        <v>11811</v>
      </c>
      <c r="O1341" t="s">
        <v>11812</v>
      </c>
      <c r="P1341" t="s">
        <v>11813</v>
      </c>
    </row>
    <row r="1342" spans="1:16" x14ac:dyDescent="0.35">
      <c r="A1342" t="s">
        <v>11814</v>
      </c>
      <c r="B1342" t="s">
        <v>11815</v>
      </c>
      <c r="C1342" t="s">
        <v>8918</v>
      </c>
      <c r="D1342">
        <v>3199</v>
      </c>
      <c r="E1342">
        <v>3500</v>
      </c>
      <c r="F1342">
        <v>0.09</v>
      </c>
      <c r="G1342">
        <v>4.2</v>
      </c>
      <c r="H1342">
        <v>1899</v>
      </c>
      <c r="I1342" t="s">
        <v>11816</v>
      </c>
      <c r="J1342" t="s">
        <v>11817</v>
      </c>
      <c r="K1342" t="s">
        <v>11818</v>
      </c>
      <c r="L1342" t="s">
        <v>11819</v>
      </c>
      <c r="M1342" t="s">
        <v>11820</v>
      </c>
      <c r="N1342" t="s">
        <v>11821</v>
      </c>
      <c r="O1342" t="s">
        <v>11822</v>
      </c>
      <c r="P1342" t="s">
        <v>11823</v>
      </c>
    </row>
    <row r="1343" spans="1:16" x14ac:dyDescent="0.35">
      <c r="A1343" t="s">
        <v>11824</v>
      </c>
      <c r="B1343" t="s">
        <v>11825</v>
      </c>
      <c r="C1343" t="s">
        <v>10384</v>
      </c>
      <c r="D1343">
        <v>979</v>
      </c>
      <c r="E1343">
        <v>1395</v>
      </c>
      <c r="F1343">
        <v>0.3</v>
      </c>
      <c r="G1343">
        <v>4.2</v>
      </c>
      <c r="H1343">
        <v>15252</v>
      </c>
      <c r="I1343" t="s">
        <v>11826</v>
      </c>
      <c r="J1343" t="s">
        <v>11827</v>
      </c>
      <c r="K1343" t="s">
        <v>11828</v>
      </c>
      <c r="L1343" t="s">
        <v>11829</v>
      </c>
      <c r="M1343" t="s">
        <v>11830</v>
      </c>
      <c r="N1343" t="s">
        <v>11831</v>
      </c>
      <c r="O1343" t="s">
        <v>11832</v>
      </c>
      <c r="P1343" t="s">
        <v>11833</v>
      </c>
    </row>
    <row r="1344" spans="1:16" x14ac:dyDescent="0.35">
      <c r="A1344" t="s">
        <v>11834</v>
      </c>
      <c r="B1344" t="s">
        <v>11835</v>
      </c>
      <c r="C1344" t="s">
        <v>8572</v>
      </c>
      <c r="D1344">
        <v>929</v>
      </c>
      <c r="E1344">
        <v>2199</v>
      </c>
      <c r="F1344">
        <v>0.57999999999999996</v>
      </c>
      <c r="G1344">
        <v>3.7</v>
      </c>
      <c r="H1344">
        <v>4</v>
      </c>
      <c r="I1344" t="s">
        <v>11836</v>
      </c>
      <c r="J1344" t="s">
        <v>11837</v>
      </c>
      <c r="K1344" t="s">
        <v>11838</v>
      </c>
      <c r="L1344" t="s">
        <v>11839</v>
      </c>
      <c r="M1344" t="s">
        <v>11840</v>
      </c>
      <c r="N1344" t="s">
        <v>11841</v>
      </c>
      <c r="O1344" t="s">
        <v>11842</v>
      </c>
      <c r="P1344" t="s">
        <v>11843</v>
      </c>
    </row>
    <row r="1345" spans="1:16" x14ac:dyDescent="0.35">
      <c r="A1345" t="s">
        <v>11844</v>
      </c>
      <c r="B1345" t="s">
        <v>11845</v>
      </c>
      <c r="C1345" t="s">
        <v>10435</v>
      </c>
      <c r="D1345">
        <v>3710</v>
      </c>
      <c r="E1345">
        <v>4330</v>
      </c>
      <c r="F1345">
        <v>0.14000000000000001</v>
      </c>
      <c r="G1345">
        <v>3.7</v>
      </c>
      <c r="H1345">
        <v>1662</v>
      </c>
      <c r="I1345" t="s">
        <v>11846</v>
      </c>
      <c r="J1345" t="s">
        <v>11847</v>
      </c>
      <c r="K1345" t="s">
        <v>11848</v>
      </c>
      <c r="L1345" t="s">
        <v>11849</v>
      </c>
      <c r="M1345" t="s">
        <v>11850</v>
      </c>
      <c r="N1345" t="s">
        <v>11851</v>
      </c>
      <c r="O1345" t="s">
        <v>11852</v>
      </c>
      <c r="P1345" t="s">
        <v>11853</v>
      </c>
    </row>
    <row r="1346" spans="1:16" x14ac:dyDescent="0.35">
      <c r="A1346" t="s">
        <v>11854</v>
      </c>
      <c r="B1346" t="s">
        <v>11855</v>
      </c>
      <c r="C1346" t="s">
        <v>8730</v>
      </c>
      <c r="D1346">
        <v>2033</v>
      </c>
      <c r="E1346">
        <v>4295</v>
      </c>
      <c r="F1346">
        <v>0.53</v>
      </c>
      <c r="G1346">
        <v>3.4</v>
      </c>
      <c r="H1346">
        <v>422</v>
      </c>
      <c r="I1346" t="s">
        <v>11856</v>
      </c>
      <c r="J1346" t="s">
        <v>11857</v>
      </c>
      <c r="K1346" t="s">
        <v>11858</v>
      </c>
      <c r="L1346" t="s">
        <v>11859</v>
      </c>
      <c r="M1346" t="s">
        <v>11860</v>
      </c>
      <c r="N1346" t="s">
        <v>11861</v>
      </c>
      <c r="O1346" t="s">
        <v>11862</v>
      </c>
      <c r="P1346" t="s">
        <v>11863</v>
      </c>
    </row>
    <row r="1347" spans="1:16" x14ac:dyDescent="0.35">
      <c r="A1347" t="s">
        <v>11864</v>
      </c>
      <c r="B1347" t="s">
        <v>11865</v>
      </c>
      <c r="C1347" t="s">
        <v>8572</v>
      </c>
      <c r="D1347">
        <v>9495</v>
      </c>
      <c r="E1347">
        <v>18990</v>
      </c>
      <c r="F1347">
        <v>0.5</v>
      </c>
      <c r="G1347">
        <v>4.2</v>
      </c>
      <c r="H1347">
        <v>79</v>
      </c>
      <c r="I1347" t="s">
        <v>11866</v>
      </c>
      <c r="J1347" t="s">
        <v>11867</v>
      </c>
      <c r="K1347" t="s">
        <v>11868</v>
      </c>
      <c r="L1347" t="s">
        <v>11869</v>
      </c>
      <c r="M1347" t="s">
        <v>11870</v>
      </c>
      <c r="N1347" t="s">
        <v>11871</v>
      </c>
      <c r="O1347" t="s">
        <v>11872</v>
      </c>
      <c r="P1347" t="s">
        <v>11873</v>
      </c>
    </row>
    <row r="1348" spans="1:16" x14ac:dyDescent="0.35">
      <c r="A1348" t="s">
        <v>11874</v>
      </c>
      <c r="B1348" t="s">
        <v>11875</v>
      </c>
      <c r="C1348" t="s">
        <v>8794</v>
      </c>
      <c r="D1348">
        <v>7799</v>
      </c>
      <c r="E1348">
        <v>12500</v>
      </c>
      <c r="F1348">
        <v>0.38</v>
      </c>
      <c r="G1348">
        <v>4</v>
      </c>
      <c r="H1348">
        <v>5160</v>
      </c>
      <c r="I1348" t="s">
        <v>11876</v>
      </c>
      <c r="J1348" t="s">
        <v>11877</v>
      </c>
      <c r="K1348" t="s">
        <v>11878</v>
      </c>
      <c r="L1348" t="s">
        <v>11879</v>
      </c>
      <c r="M1348" t="s">
        <v>11880</v>
      </c>
      <c r="N1348" t="s">
        <v>11881</v>
      </c>
      <c r="O1348" t="s">
        <v>11882</v>
      </c>
      <c r="P1348" t="s">
        <v>11883</v>
      </c>
    </row>
    <row r="1349" spans="1:16" x14ac:dyDescent="0.35">
      <c r="A1349" t="s">
        <v>11884</v>
      </c>
      <c r="B1349" t="s">
        <v>11885</v>
      </c>
      <c r="C1349" t="s">
        <v>8561</v>
      </c>
      <c r="D1349">
        <v>949</v>
      </c>
      <c r="E1349">
        <v>2385</v>
      </c>
      <c r="F1349">
        <v>0.6</v>
      </c>
      <c r="G1349">
        <v>4.0999999999999996</v>
      </c>
      <c r="H1349">
        <v>2311</v>
      </c>
      <c r="I1349" t="s">
        <v>11886</v>
      </c>
      <c r="J1349" t="s">
        <v>11887</v>
      </c>
      <c r="K1349" t="s">
        <v>11888</v>
      </c>
      <c r="L1349" t="s">
        <v>11889</v>
      </c>
      <c r="M1349" t="s">
        <v>11890</v>
      </c>
      <c r="N1349" t="s">
        <v>11891</v>
      </c>
      <c r="O1349" t="s">
        <v>11892</v>
      </c>
      <c r="P1349" t="s">
        <v>11893</v>
      </c>
    </row>
    <row r="1350" spans="1:16" x14ac:dyDescent="0.35">
      <c r="A1350" t="s">
        <v>11894</v>
      </c>
      <c r="B1350" t="s">
        <v>11895</v>
      </c>
      <c r="C1350" t="s">
        <v>8741</v>
      </c>
      <c r="D1350">
        <v>2790</v>
      </c>
      <c r="E1350">
        <v>4890</v>
      </c>
      <c r="F1350">
        <v>0.43</v>
      </c>
      <c r="G1350">
        <v>3.9</v>
      </c>
      <c r="H1350">
        <v>588</v>
      </c>
      <c r="I1350" t="s">
        <v>11896</v>
      </c>
      <c r="J1350" t="s">
        <v>11897</v>
      </c>
      <c r="K1350" t="s">
        <v>11898</v>
      </c>
      <c r="L1350" t="s">
        <v>11899</v>
      </c>
      <c r="M1350" t="s">
        <v>11900</v>
      </c>
      <c r="N1350" t="s">
        <v>11901</v>
      </c>
      <c r="O1350" t="s">
        <v>11902</v>
      </c>
      <c r="P1350" t="s">
        <v>11903</v>
      </c>
    </row>
    <row r="1351" spans="1:16" x14ac:dyDescent="0.35">
      <c r="A1351" t="s">
        <v>11904</v>
      </c>
      <c r="B1351" t="s">
        <v>11905</v>
      </c>
      <c r="C1351" t="s">
        <v>8719</v>
      </c>
      <c r="D1351">
        <v>645</v>
      </c>
      <c r="E1351">
        <v>1100</v>
      </c>
      <c r="F1351">
        <v>0.41</v>
      </c>
      <c r="G1351">
        <v>4</v>
      </c>
      <c r="H1351">
        <v>3271</v>
      </c>
      <c r="I1351" t="s">
        <v>11906</v>
      </c>
      <c r="J1351" t="s">
        <v>11907</v>
      </c>
      <c r="K1351" t="s">
        <v>11908</v>
      </c>
      <c r="L1351" t="s">
        <v>11909</v>
      </c>
      <c r="M1351" t="s">
        <v>11910</v>
      </c>
      <c r="N1351" t="s">
        <v>11911</v>
      </c>
      <c r="O1351" t="s">
        <v>11912</v>
      </c>
      <c r="P1351" t="s">
        <v>11913</v>
      </c>
    </row>
    <row r="1352" spans="1:16" x14ac:dyDescent="0.35">
      <c r="A1352" t="s">
        <v>11914</v>
      </c>
      <c r="B1352" t="s">
        <v>11915</v>
      </c>
      <c r="C1352" t="s">
        <v>8730</v>
      </c>
      <c r="D1352">
        <v>2237.81</v>
      </c>
      <c r="E1352">
        <v>3899</v>
      </c>
      <c r="F1352">
        <v>0.43</v>
      </c>
      <c r="G1352">
        <v>3.9</v>
      </c>
      <c r="H1352">
        <v>11004</v>
      </c>
      <c r="I1352" t="s">
        <v>11916</v>
      </c>
      <c r="J1352" t="s">
        <v>11917</v>
      </c>
      <c r="K1352" t="s">
        <v>11918</v>
      </c>
      <c r="L1352" t="s">
        <v>11919</v>
      </c>
      <c r="M1352" t="s">
        <v>11920</v>
      </c>
      <c r="N1352" t="s">
        <v>11921</v>
      </c>
      <c r="O1352" t="s">
        <v>11922</v>
      </c>
      <c r="P1352" t="s">
        <v>11923</v>
      </c>
    </row>
    <row r="1353" spans="1:16" x14ac:dyDescent="0.35">
      <c r="A1353" t="s">
        <v>11924</v>
      </c>
      <c r="B1353" t="s">
        <v>11925</v>
      </c>
      <c r="C1353" t="s">
        <v>8794</v>
      </c>
      <c r="D1353">
        <v>8699</v>
      </c>
      <c r="E1353">
        <v>16899</v>
      </c>
      <c r="F1353">
        <v>0.49</v>
      </c>
      <c r="G1353">
        <v>4.2</v>
      </c>
      <c r="H1353">
        <v>3195</v>
      </c>
      <c r="I1353" t="s">
        <v>11926</v>
      </c>
      <c r="J1353" t="s">
        <v>11927</v>
      </c>
      <c r="K1353" t="s">
        <v>11928</v>
      </c>
      <c r="L1353" t="s">
        <v>11929</v>
      </c>
      <c r="M1353" t="s">
        <v>11930</v>
      </c>
      <c r="N1353" t="s">
        <v>11931</v>
      </c>
      <c r="O1353" t="s">
        <v>11932</v>
      </c>
      <c r="P1353" t="s">
        <v>11933</v>
      </c>
    </row>
    <row r="1354" spans="1:16" x14ac:dyDescent="0.35">
      <c r="A1354" t="s">
        <v>11934</v>
      </c>
      <c r="B1354" t="s">
        <v>11935</v>
      </c>
      <c r="C1354" t="s">
        <v>11936</v>
      </c>
      <c r="D1354">
        <v>42990</v>
      </c>
      <c r="E1354">
        <v>75990</v>
      </c>
      <c r="F1354">
        <v>0.43</v>
      </c>
      <c r="G1354">
        <v>4.3</v>
      </c>
      <c r="H1354">
        <v>3231</v>
      </c>
      <c r="I1354" t="s">
        <v>11937</v>
      </c>
      <c r="J1354" t="s">
        <v>11938</v>
      </c>
      <c r="K1354" t="s">
        <v>11939</v>
      </c>
      <c r="L1354" t="s">
        <v>11940</v>
      </c>
      <c r="M1354" t="s">
        <v>11941</v>
      </c>
      <c r="N1354" t="s">
        <v>11942</v>
      </c>
      <c r="O1354" t="s">
        <v>11943</v>
      </c>
      <c r="P1354" t="s">
        <v>11944</v>
      </c>
    </row>
    <row r="1355" spans="1:16" x14ac:dyDescent="0.35">
      <c r="A1355" t="s">
        <v>11945</v>
      </c>
      <c r="B1355" t="s">
        <v>11946</v>
      </c>
      <c r="C1355" t="s">
        <v>9655</v>
      </c>
      <c r="D1355">
        <v>825</v>
      </c>
      <c r="E1355">
        <v>825</v>
      </c>
      <c r="F1355">
        <v>0</v>
      </c>
      <c r="G1355">
        <v>4</v>
      </c>
      <c r="H1355">
        <v>3246</v>
      </c>
      <c r="I1355" t="s">
        <v>11947</v>
      </c>
      <c r="J1355" t="s">
        <v>11948</v>
      </c>
      <c r="K1355" t="s">
        <v>11949</v>
      </c>
      <c r="L1355" t="s">
        <v>11950</v>
      </c>
      <c r="M1355" t="s">
        <v>11951</v>
      </c>
      <c r="N1355" t="s">
        <v>11952</v>
      </c>
      <c r="O1355" t="s">
        <v>11953</v>
      </c>
      <c r="P1355" t="s">
        <v>11954</v>
      </c>
    </row>
    <row r="1356" spans="1:16" x14ac:dyDescent="0.35">
      <c r="A1356" t="s">
        <v>11955</v>
      </c>
      <c r="B1356" t="s">
        <v>11956</v>
      </c>
      <c r="C1356" t="s">
        <v>9305</v>
      </c>
      <c r="D1356">
        <v>161</v>
      </c>
      <c r="E1356">
        <v>300</v>
      </c>
      <c r="F1356">
        <v>0.46</v>
      </c>
      <c r="G1356">
        <v>2.6</v>
      </c>
      <c r="H1356">
        <v>24</v>
      </c>
      <c r="I1356" t="s">
        <v>11957</v>
      </c>
      <c r="J1356" t="s">
        <v>11958</v>
      </c>
      <c r="K1356" t="s">
        <v>11959</v>
      </c>
      <c r="L1356" t="s">
        <v>11960</v>
      </c>
      <c r="M1356" t="s">
        <v>11961</v>
      </c>
      <c r="N1356" t="s">
        <v>11962</v>
      </c>
      <c r="O1356" t="s">
        <v>11963</v>
      </c>
      <c r="P1356" t="s">
        <v>11964</v>
      </c>
    </row>
    <row r="1357" spans="1:16" x14ac:dyDescent="0.35">
      <c r="A1357" t="s">
        <v>11965</v>
      </c>
      <c r="B1357" t="s">
        <v>11966</v>
      </c>
      <c r="C1357" t="s">
        <v>8667</v>
      </c>
      <c r="D1357">
        <v>697</v>
      </c>
      <c r="E1357">
        <v>1499</v>
      </c>
      <c r="F1357">
        <v>0.54</v>
      </c>
      <c r="G1357">
        <v>3.8</v>
      </c>
      <c r="H1357">
        <v>144</v>
      </c>
      <c r="I1357" t="s">
        <v>11967</v>
      </c>
      <c r="J1357" t="s">
        <v>11968</v>
      </c>
      <c r="K1357" t="s">
        <v>11969</v>
      </c>
      <c r="L1357" t="s">
        <v>11970</v>
      </c>
      <c r="M1357" t="s">
        <v>11971</v>
      </c>
      <c r="N1357" t="s">
        <v>11972</v>
      </c>
      <c r="O1357" t="s">
        <v>11973</v>
      </c>
      <c r="P1357" t="s">
        <v>11974</v>
      </c>
    </row>
    <row r="1358" spans="1:16" x14ac:dyDescent="0.35">
      <c r="A1358" t="s">
        <v>11975</v>
      </c>
      <c r="B1358" t="s">
        <v>11976</v>
      </c>
      <c r="C1358" t="s">
        <v>11977</v>
      </c>
      <c r="D1358">
        <v>688</v>
      </c>
      <c r="E1358">
        <v>747</v>
      </c>
      <c r="F1358">
        <v>0.08</v>
      </c>
      <c r="G1358">
        <v>4.5</v>
      </c>
      <c r="H1358">
        <v>2280</v>
      </c>
      <c r="I1358" t="s">
        <v>11978</v>
      </c>
      <c r="J1358" t="s">
        <v>11979</v>
      </c>
      <c r="K1358" t="s">
        <v>11980</v>
      </c>
      <c r="L1358" t="s">
        <v>11981</v>
      </c>
      <c r="M1358" t="s">
        <v>11982</v>
      </c>
      <c r="N1358" t="s">
        <v>11983</v>
      </c>
      <c r="O1358" t="s">
        <v>11984</v>
      </c>
      <c r="P1358" t="s">
        <v>11985</v>
      </c>
    </row>
    <row r="1359" spans="1:16" x14ac:dyDescent="0.35">
      <c r="A1359" t="s">
        <v>11986</v>
      </c>
      <c r="B1359" t="s">
        <v>11987</v>
      </c>
      <c r="C1359" t="s">
        <v>9419</v>
      </c>
      <c r="D1359">
        <v>2199</v>
      </c>
      <c r="E1359">
        <v>3999</v>
      </c>
      <c r="F1359">
        <v>0.45</v>
      </c>
      <c r="G1359">
        <v>3.5</v>
      </c>
      <c r="H1359">
        <v>340</v>
      </c>
      <c r="I1359" t="s">
        <v>11988</v>
      </c>
      <c r="J1359" t="s">
        <v>11989</v>
      </c>
      <c r="K1359" t="s">
        <v>11990</v>
      </c>
      <c r="L1359" t="s">
        <v>11991</v>
      </c>
      <c r="M1359" t="s">
        <v>11992</v>
      </c>
      <c r="N1359" t="s">
        <v>11993</v>
      </c>
      <c r="O1359" t="s">
        <v>11994</v>
      </c>
      <c r="P1359" t="s">
        <v>11995</v>
      </c>
    </row>
    <row r="1360" spans="1:16" x14ac:dyDescent="0.35">
      <c r="A1360" t="s">
        <v>11996</v>
      </c>
      <c r="B1360" t="s">
        <v>11997</v>
      </c>
      <c r="C1360" t="s">
        <v>8583</v>
      </c>
      <c r="D1360">
        <v>6850</v>
      </c>
      <c r="E1360">
        <v>11990</v>
      </c>
      <c r="F1360">
        <v>0.43</v>
      </c>
      <c r="G1360">
        <v>3.9</v>
      </c>
      <c r="H1360">
        <v>144</v>
      </c>
      <c r="I1360" t="s">
        <v>11998</v>
      </c>
      <c r="J1360" t="s">
        <v>11999</v>
      </c>
      <c r="K1360" t="s">
        <v>12000</v>
      </c>
      <c r="L1360" t="s">
        <v>12001</v>
      </c>
      <c r="M1360" t="s">
        <v>12002</v>
      </c>
      <c r="N1360" t="s">
        <v>12003</v>
      </c>
      <c r="O1360" t="s">
        <v>12004</v>
      </c>
      <c r="P1360" t="s">
        <v>12005</v>
      </c>
    </row>
    <row r="1361" spans="1:16" x14ac:dyDescent="0.35">
      <c r="A1361" t="s">
        <v>12006</v>
      </c>
      <c r="B1361" t="s">
        <v>12007</v>
      </c>
      <c r="C1361" t="s">
        <v>8741</v>
      </c>
      <c r="D1361">
        <v>2699</v>
      </c>
      <c r="E1361">
        <v>3799</v>
      </c>
      <c r="F1361">
        <v>0.28999999999999998</v>
      </c>
      <c r="G1361">
        <v>4</v>
      </c>
      <c r="H1361">
        <v>727</v>
      </c>
      <c r="I1361" t="s">
        <v>12008</v>
      </c>
      <c r="J1361" t="s">
        <v>12009</v>
      </c>
      <c r="K1361" t="s">
        <v>12010</v>
      </c>
      <c r="L1361" t="s">
        <v>12011</v>
      </c>
      <c r="M1361" t="s">
        <v>12012</v>
      </c>
      <c r="N1361" t="s">
        <v>12013</v>
      </c>
      <c r="O1361" t="s">
        <v>12014</v>
      </c>
      <c r="P1361" t="s">
        <v>12015</v>
      </c>
    </row>
    <row r="1362" spans="1:16" x14ac:dyDescent="0.35">
      <c r="A1362" t="s">
        <v>12016</v>
      </c>
      <c r="B1362" t="s">
        <v>12017</v>
      </c>
      <c r="C1362" t="s">
        <v>12018</v>
      </c>
      <c r="D1362">
        <v>899</v>
      </c>
      <c r="E1362">
        <v>1999</v>
      </c>
      <c r="F1362">
        <v>0.55000000000000004</v>
      </c>
      <c r="G1362">
        <v>4</v>
      </c>
      <c r="H1362">
        <v>832</v>
      </c>
      <c r="I1362" t="s">
        <v>12019</v>
      </c>
      <c r="J1362" t="s">
        <v>12020</v>
      </c>
      <c r="K1362" t="s">
        <v>12021</v>
      </c>
      <c r="L1362" t="s">
        <v>12022</v>
      </c>
      <c r="M1362" t="s">
        <v>12023</v>
      </c>
      <c r="N1362" t="s">
        <v>12024</v>
      </c>
      <c r="O1362" t="s">
        <v>12025</v>
      </c>
      <c r="P1362" t="s">
        <v>12026</v>
      </c>
    </row>
    <row r="1363" spans="1:16" x14ac:dyDescent="0.35">
      <c r="A1363" t="s">
        <v>12027</v>
      </c>
      <c r="B1363" t="s">
        <v>12028</v>
      </c>
      <c r="C1363" t="s">
        <v>8583</v>
      </c>
      <c r="D1363">
        <v>1090</v>
      </c>
      <c r="E1363">
        <v>2999</v>
      </c>
      <c r="F1363">
        <v>0.64</v>
      </c>
      <c r="G1363">
        <v>3.5</v>
      </c>
      <c r="H1363">
        <v>57</v>
      </c>
      <c r="I1363" t="s">
        <v>12029</v>
      </c>
      <c r="J1363" t="s">
        <v>12030</v>
      </c>
      <c r="K1363" t="s">
        <v>12031</v>
      </c>
      <c r="L1363" t="s">
        <v>12032</v>
      </c>
      <c r="M1363" t="s">
        <v>12033</v>
      </c>
      <c r="N1363" t="s">
        <v>12034</v>
      </c>
      <c r="O1363" t="s">
        <v>12035</v>
      </c>
      <c r="P1363" t="s">
        <v>12036</v>
      </c>
    </row>
    <row r="1364" spans="1:16" x14ac:dyDescent="0.35">
      <c r="A1364" t="s">
        <v>12037</v>
      </c>
      <c r="B1364" t="s">
        <v>12038</v>
      </c>
      <c r="C1364" t="s">
        <v>8605</v>
      </c>
      <c r="D1364">
        <v>295</v>
      </c>
      <c r="E1364">
        <v>599</v>
      </c>
      <c r="F1364">
        <v>0.51</v>
      </c>
      <c r="G1364">
        <v>4</v>
      </c>
      <c r="H1364">
        <v>1644</v>
      </c>
      <c r="I1364" t="s">
        <v>12039</v>
      </c>
      <c r="J1364" t="s">
        <v>12040</v>
      </c>
      <c r="K1364" t="s">
        <v>12041</v>
      </c>
      <c r="L1364" t="s">
        <v>12042</v>
      </c>
      <c r="M1364" t="s">
        <v>12043</v>
      </c>
      <c r="N1364" t="s">
        <v>12044</v>
      </c>
      <c r="O1364" t="s">
        <v>12045</v>
      </c>
      <c r="P1364" t="s">
        <v>12046</v>
      </c>
    </row>
    <row r="1365" spans="1:16" x14ac:dyDescent="0.35">
      <c r="A1365" t="s">
        <v>12047</v>
      </c>
      <c r="B1365" t="s">
        <v>12048</v>
      </c>
      <c r="C1365" t="s">
        <v>8783</v>
      </c>
      <c r="D1365">
        <v>479</v>
      </c>
      <c r="E1365">
        <v>1999</v>
      </c>
      <c r="F1365">
        <v>0.76</v>
      </c>
      <c r="G1365">
        <v>3.4</v>
      </c>
      <c r="H1365">
        <v>1066</v>
      </c>
      <c r="I1365" t="s">
        <v>12049</v>
      </c>
      <c r="J1365" t="s">
        <v>12050</v>
      </c>
      <c r="K1365" t="s">
        <v>12051</v>
      </c>
      <c r="L1365" t="s">
        <v>12052</v>
      </c>
      <c r="M1365" t="s">
        <v>12053</v>
      </c>
      <c r="N1365" t="s">
        <v>12054</v>
      </c>
      <c r="O1365" t="s">
        <v>12055</v>
      </c>
      <c r="P1365" t="s">
        <v>12056</v>
      </c>
    </row>
    <row r="1366" spans="1:16" x14ac:dyDescent="0.35">
      <c r="A1366" t="s">
        <v>12057</v>
      </c>
      <c r="B1366" t="s">
        <v>12058</v>
      </c>
      <c r="C1366" t="s">
        <v>8741</v>
      </c>
      <c r="D1366">
        <v>2949</v>
      </c>
      <c r="E1366">
        <v>4849</v>
      </c>
      <c r="F1366">
        <v>0.39</v>
      </c>
      <c r="G1366">
        <v>4.2</v>
      </c>
      <c r="H1366">
        <v>7968</v>
      </c>
      <c r="I1366" t="s">
        <v>12059</v>
      </c>
      <c r="J1366" t="s">
        <v>12060</v>
      </c>
      <c r="K1366" t="s">
        <v>12061</v>
      </c>
      <c r="L1366" t="s">
        <v>12062</v>
      </c>
      <c r="M1366" t="s">
        <v>12063</v>
      </c>
      <c r="N1366" t="s">
        <v>12064</v>
      </c>
      <c r="O1366" t="s">
        <v>12065</v>
      </c>
      <c r="P1366" t="s">
        <v>12066</v>
      </c>
    </row>
    <row r="1367" spans="1:16" x14ac:dyDescent="0.35">
      <c r="A1367" t="s">
        <v>12067</v>
      </c>
      <c r="B1367" t="s">
        <v>12068</v>
      </c>
      <c r="C1367" t="s">
        <v>8865</v>
      </c>
      <c r="D1367">
        <v>335</v>
      </c>
      <c r="E1367">
        <v>510</v>
      </c>
      <c r="F1367">
        <v>0.34</v>
      </c>
      <c r="G1367">
        <v>3.8</v>
      </c>
      <c r="H1367">
        <v>3195</v>
      </c>
      <c r="I1367" t="s">
        <v>12069</v>
      </c>
      <c r="J1367" t="s">
        <v>12070</v>
      </c>
      <c r="K1367" t="s">
        <v>12071</v>
      </c>
      <c r="L1367" t="s">
        <v>12072</v>
      </c>
      <c r="M1367" t="s">
        <v>12073</v>
      </c>
      <c r="N1367" t="s">
        <v>12074</v>
      </c>
      <c r="O1367" t="s">
        <v>12075</v>
      </c>
      <c r="P1367" t="s">
        <v>12076</v>
      </c>
    </row>
    <row r="1368" spans="1:16" x14ac:dyDescent="0.35">
      <c r="A1368" t="s">
        <v>12077</v>
      </c>
      <c r="B1368" t="s">
        <v>12078</v>
      </c>
      <c r="C1368" t="s">
        <v>9634</v>
      </c>
      <c r="D1368">
        <v>293</v>
      </c>
      <c r="E1368">
        <v>499</v>
      </c>
      <c r="F1368">
        <v>0.41</v>
      </c>
      <c r="G1368">
        <v>4.0999999999999996</v>
      </c>
      <c r="H1368">
        <v>1456</v>
      </c>
      <c r="I1368" t="s">
        <v>12079</v>
      </c>
      <c r="J1368" t="s">
        <v>12080</v>
      </c>
      <c r="K1368" t="s">
        <v>12081</v>
      </c>
      <c r="L1368" t="s">
        <v>12082</v>
      </c>
      <c r="M1368" t="s">
        <v>12083</v>
      </c>
      <c r="N1368" t="s">
        <v>12084</v>
      </c>
      <c r="O1368" t="s">
        <v>12085</v>
      </c>
      <c r="P1368" t="s">
        <v>12086</v>
      </c>
    </row>
    <row r="1369" spans="1:16" x14ac:dyDescent="0.35">
      <c r="A1369" t="s">
        <v>12087</v>
      </c>
      <c r="B1369" t="s">
        <v>12088</v>
      </c>
      <c r="C1369" t="s">
        <v>12089</v>
      </c>
      <c r="D1369">
        <v>599</v>
      </c>
      <c r="E1369">
        <v>1299</v>
      </c>
      <c r="F1369">
        <v>0.54</v>
      </c>
      <c r="G1369">
        <v>4.2</v>
      </c>
      <c r="H1369">
        <v>590</v>
      </c>
      <c r="I1369" t="s">
        <v>12090</v>
      </c>
      <c r="J1369" t="s">
        <v>12091</v>
      </c>
      <c r="K1369" t="s">
        <v>12092</v>
      </c>
      <c r="L1369" t="s">
        <v>12093</v>
      </c>
      <c r="M1369" t="s">
        <v>12094</v>
      </c>
      <c r="N1369" t="s">
        <v>12095</v>
      </c>
      <c r="O1369" t="s">
        <v>12096</v>
      </c>
      <c r="P1369" t="s">
        <v>12097</v>
      </c>
    </row>
    <row r="1370" spans="1:16" x14ac:dyDescent="0.35">
      <c r="A1370" t="s">
        <v>12098</v>
      </c>
      <c r="B1370" t="s">
        <v>12099</v>
      </c>
      <c r="C1370" t="s">
        <v>9655</v>
      </c>
      <c r="D1370">
        <v>499</v>
      </c>
      <c r="E1370">
        <v>999</v>
      </c>
      <c r="F1370">
        <v>0.5</v>
      </c>
      <c r="G1370">
        <v>4.3</v>
      </c>
      <c r="H1370">
        <v>1436</v>
      </c>
      <c r="I1370" t="s">
        <v>12100</v>
      </c>
      <c r="J1370" t="s">
        <v>12101</v>
      </c>
      <c r="K1370" t="s">
        <v>12102</v>
      </c>
      <c r="L1370" t="s">
        <v>12103</v>
      </c>
      <c r="M1370" t="s">
        <v>12104</v>
      </c>
      <c r="N1370" t="s">
        <v>12105</v>
      </c>
      <c r="O1370" t="s">
        <v>12106</v>
      </c>
      <c r="P1370" t="s">
        <v>12107</v>
      </c>
    </row>
    <row r="1371" spans="1:16" x14ac:dyDescent="0.35">
      <c r="A1371" t="s">
        <v>12108</v>
      </c>
      <c r="B1371" t="s">
        <v>12109</v>
      </c>
      <c r="C1371" t="s">
        <v>8719</v>
      </c>
      <c r="D1371">
        <v>849</v>
      </c>
      <c r="E1371">
        <v>1190</v>
      </c>
      <c r="F1371">
        <v>0.28999999999999998</v>
      </c>
      <c r="G1371">
        <v>4.2</v>
      </c>
      <c r="H1371">
        <v>4184</v>
      </c>
      <c r="I1371" t="s">
        <v>12110</v>
      </c>
      <c r="J1371" t="s">
        <v>12111</v>
      </c>
      <c r="K1371" t="s">
        <v>12112</v>
      </c>
      <c r="L1371" t="s">
        <v>12113</v>
      </c>
      <c r="M1371" t="s">
        <v>12114</v>
      </c>
      <c r="N1371" t="s">
        <v>12115</v>
      </c>
      <c r="O1371" t="s">
        <v>12116</v>
      </c>
      <c r="P1371" t="s">
        <v>12117</v>
      </c>
    </row>
    <row r="1372" spans="1:16" x14ac:dyDescent="0.35">
      <c r="A1372" t="s">
        <v>12118</v>
      </c>
      <c r="B1372" t="s">
        <v>12119</v>
      </c>
      <c r="C1372" t="s">
        <v>9634</v>
      </c>
      <c r="D1372">
        <v>249</v>
      </c>
      <c r="E1372">
        <v>400</v>
      </c>
      <c r="F1372">
        <v>0.38</v>
      </c>
      <c r="G1372">
        <v>4.0999999999999996</v>
      </c>
      <c r="H1372">
        <v>693</v>
      </c>
      <c r="I1372" t="s">
        <v>12120</v>
      </c>
      <c r="J1372" t="s">
        <v>12121</v>
      </c>
      <c r="K1372" t="s">
        <v>12122</v>
      </c>
      <c r="L1372" t="s">
        <v>12123</v>
      </c>
      <c r="M1372" t="s">
        <v>12124</v>
      </c>
      <c r="N1372" t="s">
        <v>12125</v>
      </c>
      <c r="O1372" t="s">
        <v>12126</v>
      </c>
      <c r="P1372" t="s">
        <v>12127</v>
      </c>
    </row>
    <row r="1373" spans="1:16" x14ac:dyDescent="0.35">
      <c r="A1373" t="s">
        <v>12128</v>
      </c>
      <c r="B1373" t="s">
        <v>12129</v>
      </c>
      <c r="C1373" t="s">
        <v>9655</v>
      </c>
      <c r="D1373">
        <v>185</v>
      </c>
      <c r="E1373">
        <v>599</v>
      </c>
      <c r="F1373">
        <v>0.69</v>
      </c>
      <c r="G1373">
        <v>3.9</v>
      </c>
      <c r="H1373">
        <v>1306</v>
      </c>
      <c r="I1373" t="s">
        <v>12130</v>
      </c>
      <c r="J1373" t="s">
        <v>12131</v>
      </c>
      <c r="K1373" t="s">
        <v>12132</v>
      </c>
      <c r="L1373" t="s">
        <v>12133</v>
      </c>
      <c r="M1373" t="s">
        <v>12134</v>
      </c>
      <c r="N1373" t="s">
        <v>12135</v>
      </c>
      <c r="O1373" t="s">
        <v>12136</v>
      </c>
      <c r="P1373" t="s">
        <v>12137</v>
      </c>
    </row>
    <row r="1374" spans="1:16" x14ac:dyDescent="0.35">
      <c r="A1374" t="s">
        <v>12138</v>
      </c>
      <c r="B1374" t="s">
        <v>12139</v>
      </c>
      <c r="C1374" t="s">
        <v>8583</v>
      </c>
      <c r="D1374">
        <v>778</v>
      </c>
      <c r="E1374">
        <v>999</v>
      </c>
      <c r="F1374">
        <v>0.22</v>
      </c>
      <c r="G1374">
        <v>3.3</v>
      </c>
      <c r="H1374">
        <v>8</v>
      </c>
      <c r="I1374" t="s">
        <v>12140</v>
      </c>
      <c r="J1374" t="s">
        <v>12141</v>
      </c>
      <c r="K1374" t="s">
        <v>12142</v>
      </c>
      <c r="L1374" t="s">
        <v>12143</v>
      </c>
      <c r="M1374" t="s">
        <v>12144</v>
      </c>
      <c r="N1374" t="s">
        <v>12145</v>
      </c>
      <c r="O1374" t="s">
        <v>12146</v>
      </c>
      <c r="P1374" t="s">
        <v>12147</v>
      </c>
    </row>
    <row r="1375" spans="1:16" x14ac:dyDescent="0.35">
      <c r="A1375" t="s">
        <v>12148</v>
      </c>
      <c r="B1375" t="s">
        <v>12149</v>
      </c>
      <c r="C1375" t="s">
        <v>12150</v>
      </c>
      <c r="D1375">
        <v>279</v>
      </c>
      <c r="E1375">
        <v>699</v>
      </c>
      <c r="F1375">
        <v>0.6</v>
      </c>
      <c r="G1375">
        <v>4.3</v>
      </c>
      <c r="H1375">
        <v>2326</v>
      </c>
      <c r="I1375" t="s">
        <v>12151</v>
      </c>
      <c r="J1375" t="s">
        <v>12152</v>
      </c>
      <c r="K1375" t="s">
        <v>12153</v>
      </c>
      <c r="L1375" t="s">
        <v>12154</v>
      </c>
      <c r="M1375" t="s">
        <v>12155</v>
      </c>
      <c r="N1375" t="s">
        <v>12156</v>
      </c>
      <c r="O1375" t="s">
        <v>12157</v>
      </c>
      <c r="P1375" t="s">
        <v>12158</v>
      </c>
    </row>
    <row r="1376" spans="1:16" x14ac:dyDescent="0.35">
      <c r="A1376" t="s">
        <v>12159</v>
      </c>
      <c r="B1376" t="s">
        <v>12160</v>
      </c>
      <c r="C1376" t="s">
        <v>9655</v>
      </c>
      <c r="D1376">
        <v>215</v>
      </c>
      <c r="E1376">
        <v>1499</v>
      </c>
      <c r="F1376">
        <v>0.86</v>
      </c>
      <c r="G1376">
        <v>3.9</v>
      </c>
      <c r="H1376">
        <v>1004</v>
      </c>
      <c r="I1376" t="s">
        <v>12161</v>
      </c>
      <c r="J1376" t="s">
        <v>12162</v>
      </c>
      <c r="K1376" t="s">
        <v>12163</v>
      </c>
      <c r="L1376" t="s">
        <v>12164</v>
      </c>
      <c r="M1376" t="s">
        <v>12165</v>
      </c>
      <c r="N1376" t="s">
        <v>12166</v>
      </c>
      <c r="O1376" t="s">
        <v>12167</v>
      </c>
      <c r="P1376" t="s">
        <v>12168</v>
      </c>
    </row>
    <row r="1377" spans="1:16" x14ac:dyDescent="0.35">
      <c r="A1377" t="s">
        <v>12169</v>
      </c>
      <c r="B1377" t="s">
        <v>12170</v>
      </c>
      <c r="C1377" t="s">
        <v>8719</v>
      </c>
      <c r="D1377">
        <v>889</v>
      </c>
      <c r="E1377">
        <v>1295</v>
      </c>
      <c r="F1377">
        <v>0.31</v>
      </c>
      <c r="G1377">
        <v>4.3</v>
      </c>
      <c r="H1377">
        <v>6400</v>
      </c>
      <c r="I1377" t="s">
        <v>12171</v>
      </c>
      <c r="J1377" t="s">
        <v>12172</v>
      </c>
      <c r="K1377" t="s">
        <v>12173</v>
      </c>
      <c r="L1377" t="s">
        <v>12174</v>
      </c>
      <c r="M1377" t="s">
        <v>12175</v>
      </c>
      <c r="N1377" t="s">
        <v>12176</v>
      </c>
      <c r="O1377" t="s">
        <v>12177</v>
      </c>
      <c r="P1377" t="s">
        <v>12178</v>
      </c>
    </row>
    <row r="1378" spans="1:16" x14ac:dyDescent="0.35">
      <c r="A1378" t="s">
        <v>12179</v>
      </c>
      <c r="B1378" t="s">
        <v>12180</v>
      </c>
      <c r="C1378" t="s">
        <v>8741</v>
      </c>
      <c r="D1378">
        <v>1449</v>
      </c>
      <c r="E1378">
        <v>4999</v>
      </c>
      <c r="F1378">
        <v>0.71</v>
      </c>
      <c r="G1378">
        <v>3.6</v>
      </c>
      <c r="H1378">
        <v>63</v>
      </c>
      <c r="I1378" t="s">
        <v>12181</v>
      </c>
      <c r="J1378" t="s">
        <v>12182</v>
      </c>
      <c r="K1378" t="s">
        <v>12183</v>
      </c>
      <c r="L1378" t="s">
        <v>12184</v>
      </c>
      <c r="M1378" t="s">
        <v>12185</v>
      </c>
      <c r="N1378" t="s">
        <v>12186</v>
      </c>
      <c r="O1378" t="s">
        <v>12187</v>
      </c>
      <c r="P1378" t="s">
        <v>12188</v>
      </c>
    </row>
    <row r="1379" spans="1:16" x14ac:dyDescent="0.35">
      <c r="A1379" t="s">
        <v>12189</v>
      </c>
      <c r="B1379" t="s">
        <v>12190</v>
      </c>
      <c r="C1379" t="s">
        <v>8741</v>
      </c>
      <c r="D1379">
        <v>1190</v>
      </c>
      <c r="E1379">
        <v>2550</v>
      </c>
      <c r="F1379">
        <v>0.53</v>
      </c>
      <c r="G1379">
        <v>3.8</v>
      </c>
      <c r="H1379">
        <v>1181</v>
      </c>
      <c r="I1379" t="s">
        <v>12191</v>
      </c>
      <c r="J1379" t="s">
        <v>12192</v>
      </c>
      <c r="K1379" t="s">
        <v>12193</v>
      </c>
      <c r="L1379" t="s">
        <v>12194</v>
      </c>
      <c r="M1379" t="s">
        <v>12195</v>
      </c>
      <c r="N1379" t="s">
        <v>12196</v>
      </c>
      <c r="O1379" t="s">
        <v>12197</v>
      </c>
      <c r="P1379" t="s">
        <v>12198</v>
      </c>
    </row>
    <row r="1380" spans="1:16" x14ac:dyDescent="0.35">
      <c r="A1380" t="s">
        <v>12199</v>
      </c>
      <c r="B1380" t="s">
        <v>12200</v>
      </c>
      <c r="C1380" t="s">
        <v>10120</v>
      </c>
      <c r="D1380">
        <v>1799</v>
      </c>
      <c r="E1380">
        <v>1950</v>
      </c>
      <c r="F1380">
        <v>0.08</v>
      </c>
      <c r="G1380">
        <v>3.9</v>
      </c>
      <c r="H1380">
        <v>1888</v>
      </c>
      <c r="I1380" t="s">
        <v>12201</v>
      </c>
      <c r="J1380" t="s">
        <v>12202</v>
      </c>
      <c r="K1380" t="s">
        <v>12203</v>
      </c>
      <c r="L1380" t="s">
        <v>12204</v>
      </c>
      <c r="M1380" t="s">
        <v>12205</v>
      </c>
      <c r="N1380" t="s">
        <v>12206</v>
      </c>
      <c r="O1380" t="s">
        <v>12207</v>
      </c>
      <c r="P1380" t="s">
        <v>12208</v>
      </c>
    </row>
    <row r="1381" spans="1:16" x14ac:dyDescent="0.35">
      <c r="A1381" t="s">
        <v>12209</v>
      </c>
      <c r="B1381" t="s">
        <v>12210</v>
      </c>
      <c r="C1381" t="s">
        <v>8730</v>
      </c>
      <c r="D1381">
        <v>6120</v>
      </c>
      <c r="E1381">
        <v>8478</v>
      </c>
      <c r="F1381">
        <v>0.28000000000000003</v>
      </c>
      <c r="G1381">
        <v>4.5999999999999996</v>
      </c>
      <c r="H1381">
        <v>6550</v>
      </c>
      <c r="I1381" t="s">
        <v>12211</v>
      </c>
      <c r="J1381" t="s">
        <v>12212</v>
      </c>
      <c r="K1381" t="s">
        <v>12213</v>
      </c>
      <c r="L1381" t="s">
        <v>12214</v>
      </c>
      <c r="M1381" t="s">
        <v>12215</v>
      </c>
      <c r="N1381" t="s">
        <v>12216</v>
      </c>
      <c r="O1381" t="s">
        <v>12217</v>
      </c>
      <c r="P1381" t="s">
        <v>12218</v>
      </c>
    </row>
    <row r="1382" spans="1:16" x14ac:dyDescent="0.35">
      <c r="A1382" t="s">
        <v>12219</v>
      </c>
      <c r="B1382" t="s">
        <v>12220</v>
      </c>
      <c r="C1382" t="s">
        <v>8730</v>
      </c>
      <c r="D1382">
        <v>1799</v>
      </c>
      <c r="E1382">
        <v>3299</v>
      </c>
      <c r="F1382">
        <v>0.45</v>
      </c>
      <c r="G1382">
        <v>3.8</v>
      </c>
      <c r="H1382">
        <v>1846</v>
      </c>
      <c r="I1382" t="s">
        <v>12221</v>
      </c>
      <c r="J1382" t="s">
        <v>12222</v>
      </c>
      <c r="K1382" t="s">
        <v>12223</v>
      </c>
      <c r="L1382" t="s">
        <v>12224</v>
      </c>
      <c r="M1382" t="s">
        <v>12225</v>
      </c>
      <c r="N1382" t="s">
        <v>12226</v>
      </c>
      <c r="O1382" t="s">
        <v>12227</v>
      </c>
      <c r="P1382" t="s">
        <v>12228</v>
      </c>
    </row>
    <row r="1383" spans="1:16" x14ac:dyDescent="0.35">
      <c r="A1383" t="s">
        <v>12229</v>
      </c>
      <c r="B1383" t="s">
        <v>12230</v>
      </c>
      <c r="C1383" t="s">
        <v>8730</v>
      </c>
      <c r="D1383">
        <v>2199</v>
      </c>
      <c r="E1383">
        <v>3895</v>
      </c>
      <c r="F1383">
        <v>0.44</v>
      </c>
      <c r="G1383">
        <v>3.9</v>
      </c>
      <c r="H1383">
        <v>1085</v>
      </c>
      <c r="I1383" t="s">
        <v>12231</v>
      </c>
      <c r="J1383" t="s">
        <v>12232</v>
      </c>
      <c r="K1383" t="s">
        <v>12233</v>
      </c>
      <c r="L1383" t="s">
        <v>12234</v>
      </c>
      <c r="M1383" t="s">
        <v>12235</v>
      </c>
      <c r="N1383" t="s">
        <v>12236</v>
      </c>
      <c r="O1383" t="s">
        <v>12237</v>
      </c>
      <c r="P1383" t="s">
        <v>12238</v>
      </c>
    </row>
    <row r="1384" spans="1:16" x14ac:dyDescent="0.35">
      <c r="A1384" t="s">
        <v>12239</v>
      </c>
      <c r="B1384" t="s">
        <v>12240</v>
      </c>
      <c r="C1384" t="s">
        <v>9717</v>
      </c>
      <c r="D1384">
        <v>3685</v>
      </c>
      <c r="E1384">
        <v>5495</v>
      </c>
      <c r="F1384">
        <v>0.33</v>
      </c>
      <c r="G1384">
        <v>4.0999999999999996</v>
      </c>
      <c r="H1384">
        <v>290</v>
      </c>
      <c r="I1384" t="s">
        <v>12241</v>
      </c>
      <c r="J1384" t="s">
        <v>12242</v>
      </c>
      <c r="K1384" t="s">
        <v>12243</v>
      </c>
      <c r="L1384" t="s">
        <v>12244</v>
      </c>
      <c r="M1384" t="s">
        <v>12245</v>
      </c>
      <c r="N1384" t="s">
        <v>12246</v>
      </c>
      <c r="O1384" t="s">
        <v>12247</v>
      </c>
      <c r="P1384" t="s">
        <v>12248</v>
      </c>
    </row>
    <row r="1385" spans="1:16" x14ac:dyDescent="0.35">
      <c r="A1385" t="s">
        <v>12249</v>
      </c>
      <c r="B1385" t="s">
        <v>12250</v>
      </c>
      <c r="C1385" t="s">
        <v>8959</v>
      </c>
      <c r="D1385">
        <v>649</v>
      </c>
      <c r="E1385">
        <v>999</v>
      </c>
      <c r="F1385">
        <v>0.35</v>
      </c>
      <c r="G1385">
        <v>3.6</v>
      </c>
      <c r="H1385">
        <v>4</v>
      </c>
      <c r="I1385" t="s">
        <v>12251</v>
      </c>
      <c r="J1385" t="s">
        <v>12252</v>
      </c>
      <c r="K1385" t="s">
        <v>12253</v>
      </c>
      <c r="L1385" t="s">
        <v>12254</v>
      </c>
      <c r="M1385" t="s">
        <v>12255</v>
      </c>
      <c r="N1385" t="s">
        <v>12256</v>
      </c>
      <c r="O1385" t="s">
        <v>12257</v>
      </c>
      <c r="P1385" t="s">
        <v>12258</v>
      </c>
    </row>
    <row r="1386" spans="1:16" x14ac:dyDescent="0.35">
      <c r="A1386" t="s">
        <v>12259</v>
      </c>
      <c r="B1386" t="s">
        <v>12260</v>
      </c>
      <c r="C1386" t="s">
        <v>10446</v>
      </c>
      <c r="D1386">
        <v>8599</v>
      </c>
      <c r="E1386">
        <v>8995</v>
      </c>
      <c r="F1386">
        <v>0.04</v>
      </c>
      <c r="G1386">
        <v>4.4000000000000004</v>
      </c>
      <c r="H1386">
        <v>9734</v>
      </c>
      <c r="I1386" t="s">
        <v>12261</v>
      </c>
      <c r="J1386" t="s">
        <v>12262</v>
      </c>
      <c r="K1386" t="s">
        <v>12263</v>
      </c>
      <c r="L1386" t="s">
        <v>12264</v>
      </c>
      <c r="M1386" t="s">
        <v>12265</v>
      </c>
      <c r="N1386" t="s">
        <v>12266</v>
      </c>
      <c r="O1386" t="s">
        <v>12267</v>
      </c>
      <c r="P1386" t="s">
        <v>12268</v>
      </c>
    </row>
    <row r="1387" spans="1:16" x14ac:dyDescent="0.35">
      <c r="A1387" t="s">
        <v>12269</v>
      </c>
      <c r="B1387" t="s">
        <v>12270</v>
      </c>
      <c r="C1387" t="s">
        <v>8719</v>
      </c>
      <c r="D1387">
        <v>1110</v>
      </c>
      <c r="E1387">
        <v>1599</v>
      </c>
      <c r="F1387">
        <v>0.31</v>
      </c>
      <c r="G1387">
        <v>4.3</v>
      </c>
      <c r="H1387">
        <v>4022</v>
      </c>
      <c r="I1387" t="s">
        <v>12271</v>
      </c>
      <c r="J1387" t="s">
        <v>12272</v>
      </c>
      <c r="K1387" t="s">
        <v>12273</v>
      </c>
      <c r="L1387" t="s">
        <v>12274</v>
      </c>
      <c r="M1387" t="s">
        <v>12275</v>
      </c>
      <c r="N1387" t="s">
        <v>12276</v>
      </c>
      <c r="O1387" t="s">
        <v>12277</v>
      </c>
      <c r="P1387" t="s">
        <v>12278</v>
      </c>
    </row>
    <row r="1388" spans="1:16" x14ac:dyDescent="0.35">
      <c r="A1388" t="s">
        <v>12279</v>
      </c>
      <c r="B1388" t="s">
        <v>12280</v>
      </c>
      <c r="C1388" t="s">
        <v>8741</v>
      </c>
      <c r="D1388">
        <v>1499</v>
      </c>
      <c r="E1388">
        <v>3500</v>
      </c>
      <c r="F1388">
        <v>0.56999999999999995</v>
      </c>
      <c r="G1388">
        <v>4.7</v>
      </c>
      <c r="H1388">
        <v>2591</v>
      </c>
      <c r="I1388" t="s">
        <v>12281</v>
      </c>
      <c r="J1388" t="s">
        <v>12282</v>
      </c>
      <c r="K1388" t="s">
        <v>12283</v>
      </c>
      <c r="L1388" t="s">
        <v>12284</v>
      </c>
      <c r="M1388" t="s">
        <v>12285</v>
      </c>
      <c r="N1388" t="s">
        <v>12286</v>
      </c>
      <c r="O1388" t="s">
        <v>12287</v>
      </c>
      <c r="P1388" t="s">
        <v>12288</v>
      </c>
    </row>
    <row r="1389" spans="1:16" x14ac:dyDescent="0.35">
      <c r="A1389" t="s">
        <v>12289</v>
      </c>
      <c r="B1389" t="s">
        <v>12290</v>
      </c>
      <c r="C1389" t="s">
        <v>8605</v>
      </c>
      <c r="D1389">
        <v>759</v>
      </c>
      <c r="E1389">
        <v>1999</v>
      </c>
      <c r="F1389">
        <v>0.62</v>
      </c>
      <c r="G1389">
        <v>4.3</v>
      </c>
      <c r="H1389">
        <v>532</v>
      </c>
      <c r="I1389" t="s">
        <v>12291</v>
      </c>
      <c r="J1389" t="s">
        <v>12292</v>
      </c>
      <c r="K1389" t="s">
        <v>12293</v>
      </c>
      <c r="L1389" t="s">
        <v>12294</v>
      </c>
      <c r="M1389" t="s">
        <v>12295</v>
      </c>
      <c r="N1389" t="s">
        <v>12296</v>
      </c>
      <c r="O1389" t="s">
        <v>12297</v>
      </c>
      <c r="P1389" t="s">
        <v>12298</v>
      </c>
    </row>
    <row r="1390" spans="1:16" x14ac:dyDescent="0.35">
      <c r="A1390" t="s">
        <v>12299</v>
      </c>
      <c r="B1390" t="s">
        <v>12300</v>
      </c>
      <c r="C1390" t="s">
        <v>8990</v>
      </c>
      <c r="D1390">
        <v>2669</v>
      </c>
      <c r="E1390">
        <v>3199</v>
      </c>
      <c r="F1390">
        <v>0.17</v>
      </c>
      <c r="G1390">
        <v>3.9</v>
      </c>
      <c r="H1390">
        <v>260</v>
      </c>
      <c r="I1390" t="s">
        <v>12301</v>
      </c>
      <c r="J1390" t="s">
        <v>12302</v>
      </c>
      <c r="K1390" t="s">
        <v>12303</v>
      </c>
      <c r="L1390" t="s">
        <v>12304</v>
      </c>
      <c r="M1390" t="s">
        <v>12305</v>
      </c>
      <c r="N1390" t="s">
        <v>12306</v>
      </c>
      <c r="O1390" t="s">
        <v>12307</v>
      </c>
      <c r="P1390" t="s">
        <v>12308</v>
      </c>
    </row>
    <row r="1391" spans="1:16" x14ac:dyDescent="0.35">
      <c r="A1391" t="s">
        <v>12309</v>
      </c>
      <c r="B1391" t="s">
        <v>12310</v>
      </c>
      <c r="C1391" t="s">
        <v>9082</v>
      </c>
      <c r="D1391">
        <v>929</v>
      </c>
      <c r="E1391">
        <v>1300</v>
      </c>
      <c r="F1391">
        <v>0.28999999999999998</v>
      </c>
      <c r="G1391">
        <v>3.9</v>
      </c>
      <c r="H1391">
        <v>1672</v>
      </c>
      <c r="I1391" t="s">
        <v>12311</v>
      </c>
      <c r="J1391" t="s">
        <v>12312</v>
      </c>
      <c r="K1391" t="s">
        <v>12313</v>
      </c>
      <c r="L1391" t="s">
        <v>12314</v>
      </c>
      <c r="M1391" t="s">
        <v>12315</v>
      </c>
      <c r="N1391" t="s">
        <v>12316</v>
      </c>
      <c r="O1391" t="s">
        <v>12317</v>
      </c>
      <c r="P1391" t="s">
        <v>12318</v>
      </c>
    </row>
    <row r="1392" spans="1:16" x14ac:dyDescent="0.35">
      <c r="A1392" t="s">
        <v>12319</v>
      </c>
      <c r="B1392" t="s">
        <v>12320</v>
      </c>
      <c r="C1392" t="s">
        <v>8907</v>
      </c>
      <c r="D1392">
        <v>199</v>
      </c>
      <c r="E1392">
        <v>399</v>
      </c>
      <c r="F1392">
        <v>0.5</v>
      </c>
      <c r="G1392">
        <v>3.7</v>
      </c>
      <c r="H1392">
        <v>7945</v>
      </c>
      <c r="I1392" t="s">
        <v>12321</v>
      </c>
      <c r="J1392" t="s">
        <v>12322</v>
      </c>
      <c r="K1392" t="s">
        <v>12323</v>
      </c>
      <c r="L1392" t="s">
        <v>12324</v>
      </c>
      <c r="M1392" t="s">
        <v>12325</v>
      </c>
      <c r="N1392" t="s">
        <v>12326</v>
      </c>
      <c r="O1392" t="s">
        <v>12327</v>
      </c>
      <c r="P1392" t="s">
        <v>12328</v>
      </c>
    </row>
    <row r="1393" spans="1:16" x14ac:dyDescent="0.35">
      <c r="A1393" t="s">
        <v>12329</v>
      </c>
      <c r="B1393" t="s">
        <v>12330</v>
      </c>
      <c r="C1393" t="s">
        <v>8594</v>
      </c>
      <c r="D1393">
        <v>279</v>
      </c>
      <c r="E1393">
        <v>599</v>
      </c>
      <c r="F1393">
        <v>0.53</v>
      </c>
      <c r="G1393">
        <v>3.5</v>
      </c>
      <c r="H1393">
        <v>1367</v>
      </c>
      <c r="I1393" t="s">
        <v>12331</v>
      </c>
      <c r="J1393" t="s">
        <v>12332</v>
      </c>
      <c r="K1393" t="s">
        <v>12333</v>
      </c>
      <c r="L1393" t="s">
        <v>12334</v>
      </c>
      <c r="M1393" t="s">
        <v>12335</v>
      </c>
      <c r="N1393" t="s">
        <v>12336</v>
      </c>
      <c r="O1393" t="s">
        <v>12337</v>
      </c>
      <c r="P1393" t="s">
        <v>12338</v>
      </c>
    </row>
    <row r="1394" spans="1:16" x14ac:dyDescent="0.35">
      <c r="A1394" t="s">
        <v>12339</v>
      </c>
      <c r="B1394" t="s">
        <v>12340</v>
      </c>
      <c r="C1394" t="s">
        <v>8708</v>
      </c>
      <c r="D1394">
        <v>549</v>
      </c>
      <c r="E1394">
        <v>999</v>
      </c>
      <c r="F1394">
        <v>0.45</v>
      </c>
      <c r="G1394">
        <v>4</v>
      </c>
      <c r="H1394">
        <v>1313</v>
      </c>
      <c r="I1394" t="s">
        <v>12341</v>
      </c>
      <c r="J1394" t="s">
        <v>12342</v>
      </c>
      <c r="K1394" t="s">
        <v>12343</v>
      </c>
      <c r="L1394" t="s">
        <v>12344</v>
      </c>
      <c r="M1394" t="s">
        <v>12345</v>
      </c>
      <c r="N1394" t="s">
        <v>12346</v>
      </c>
      <c r="O1394" t="s">
        <v>12347</v>
      </c>
      <c r="P1394" t="s">
        <v>12348</v>
      </c>
    </row>
    <row r="1395" spans="1:16" x14ac:dyDescent="0.35">
      <c r="A1395" t="s">
        <v>12349</v>
      </c>
      <c r="B1395" t="s">
        <v>12350</v>
      </c>
      <c r="C1395" t="s">
        <v>10353</v>
      </c>
      <c r="D1395">
        <v>85</v>
      </c>
      <c r="E1395">
        <v>199</v>
      </c>
      <c r="F1395">
        <v>0.56999999999999995</v>
      </c>
      <c r="G1395">
        <v>4.0999999999999996</v>
      </c>
      <c r="H1395">
        <v>212</v>
      </c>
      <c r="I1395" t="s">
        <v>12351</v>
      </c>
      <c r="J1395" t="s">
        <v>12352</v>
      </c>
      <c r="K1395" t="s">
        <v>12353</v>
      </c>
      <c r="L1395" t="s">
        <v>12354</v>
      </c>
      <c r="M1395" t="s">
        <v>12355</v>
      </c>
      <c r="N1395" t="s">
        <v>12356</v>
      </c>
      <c r="O1395" t="s">
        <v>12357</v>
      </c>
      <c r="P1395" t="s">
        <v>12358</v>
      </c>
    </row>
    <row r="1396" spans="1:16" x14ac:dyDescent="0.35">
      <c r="A1396" t="s">
        <v>12359</v>
      </c>
      <c r="B1396" t="s">
        <v>12360</v>
      </c>
      <c r="C1396" t="s">
        <v>8959</v>
      </c>
      <c r="D1396">
        <v>499</v>
      </c>
      <c r="E1396">
        <v>1299</v>
      </c>
      <c r="F1396">
        <v>0.62</v>
      </c>
      <c r="G1396">
        <v>3.9</v>
      </c>
      <c r="H1396">
        <v>65</v>
      </c>
      <c r="I1396" t="s">
        <v>12361</v>
      </c>
      <c r="J1396" t="s">
        <v>12362</v>
      </c>
      <c r="K1396" t="s">
        <v>12363</v>
      </c>
      <c r="L1396" t="s">
        <v>12364</v>
      </c>
      <c r="M1396" t="s">
        <v>12365</v>
      </c>
      <c r="N1396" t="s">
        <v>12366</v>
      </c>
      <c r="O1396" t="s">
        <v>12367</v>
      </c>
      <c r="P1396" t="s">
        <v>12368</v>
      </c>
    </row>
    <row r="1397" spans="1:16" x14ac:dyDescent="0.35">
      <c r="A1397" t="s">
        <v>12369</v>
      </c>
      <c r="B1397" t="s">
        <v>12370</v>
      </c>
      <c r="C1397" t="s">
        <v>8959</v>
      </c>
      <c r="D1397">
        <v>5865</v>
      </c>
      <c r="E1397">
        <v>7776</v>
      </c>
      <c r="F1397">
        <v>0.25</v>
      </c>
      <c r="G1397">
        <v>4.4000000000000004</v>
      </c>
      <c r="H1397">
        <v>2737</v>
      </c>
      <c r="I1397" t="s">
        <v>12371</v>
      </c>
      <c r="J1397" t="s">
        <v>12372</v>
      </c>
      <c r="K1397" t="s">
        <v>12373</v>
      </c>
      <c r="L1397" t="s">
        <v>12374</v>
      </c>
      <c r="M1397" t="s">
        <v>12375</v>
      </c>
      <c r="N1397" t="s">
        <v>12376</v>
      </c>
      <c r="O1397" t="s">
        <v>12377</v>
      </c>
      <c r="P1397" t="s">
        <v>12378</v>
      </c>
    </row>
    <row r="1398" spans="1:16" x14ac:dyDescent="0.35">
      <c r="A1398" t="s">
        <v>12379</v>
      </c>
      <c r="B1398" t="s">
        <v>12380</v>
      </c>
      <c r="C1398" t="s">
        <v>8561</v>
      </c>
      <c r="D1398">
        <v>1260</v>
      </c>
      <c r="E1398">
        <v>2299</v>
      </c>
      <c r="F1398">
        <v>0.45</v>
      </c>
      <c r="G1398">
        <v>4.3</v>
      </c>
      <c r="H1398">
        <v>55</v>
      </c>
      <c r="I1398" t="s">
        <v>12381</v>
      </c>
      <c r="J1398" t="s">
        <v>12382</v>
      </c>
      <c r="K1398" t="s">
        <v>12383</v>
      </c>
      <c r="L1398" t="s">
        <v>12384</v>
      </c>
      <c r="M1398" t="s">
        <v>12385</v>
      </c>
      <c r="N1398" t="s">
        <v>12386</v>
      </c>
      <c r="O1398" t="s">
        <v>12387</v>
      </c>
      <c r="P1398" t="s">
        <v>12388</v>
      </c>
    </row>
    <row r="1399" spans="1:16" x14ac:dyDescent="0.35">
      <c r="A1399" t="s">
        <v>12389</v>
      </c>
      <c r="B1399" t="s">
        <v>12390</v>
      </c>
      <c r="C1399" t="s">
        <v>12391</v>
      </c>
      <c r="D1399">
        <v>1099</v>
      </c>
      <c r="E1399">
        <v>1500</v>
      </c>
      <c r="F1399">
        <v>0.27</v>
      </c>
      <c r="G1399">
        <v>4.5</v>
      </c>
      <c r="H1399">
        <v>1065</v>
      </c>
      <c r="I1399" t="s">
        <v>12392</v>
      </c>
      <c r="J1399" t="s">
        <v>12393</v>
      </c>
      <c r="K1399" t="s">
        <v>12394</v>
      </c>
      <c r="L1399" t="s">
        <v>12395</v>
      </c>
      <c r="M1399" t="s">
        <v>12396</v>
      </c>
      <c r="N1399" t="s">
        <v>12397</v>
      </c>
      <c r="O1399" t="s">
        <v>12398</v>
      </c>
      <c r="P1399" t="s">
        <v>12399</v>
      </c>
    </row>
    <row r="1400" spans="1:16" x14ac:dyDescent="0.35">
      <c r="A1400" t="s">
        <v>12400</v>
      </c>
      <c r="B1400" t="s">
        <v>12401</v>
      </c>
      <c r="C1400" t="s">
        <v>9082</v>
      </c>
      <c r="D1400">
        <v>1928</v>
      </c>
      <c r="E1400">
        <v>2590</v>
      </c>
      <c r="F1400">
        <v>0.26</v>
      </c>
      <c r="G1400">
        <v>4</v>
      </c>
      <c r="H1400">
        <v>2377</v>
      </c>
      <c r="I1400" t="s">
        <v>12402</v>
      </c>
      <c r="J1400" t="s">
        <v>12403</v>
      </c>
      <c r="K1400" t="s">
        <v>12404</v>
      </c>
      <c r="L1400" t="s">
        <v>12405</v>
      </c>
      <c r="M1400" t="s">
        <v>12406</v>
      </c>
      <c r="N1400" t="s">
        <v>12407</v>
      </c>
      <c r="O1400" t="s">
        <v>12408</v>
      </c>
      <c r="P1400" t="s">
        <v>12409</v>
      </c>
    </row>
    <row r="1401" spans="1:16" x14ac:dyDescent="0.35">
      <c r="A1401" t="s">
        <v>12410</v>
      </c>
      <c r="B1401" t="s">
        <v>12411</v>
      </c>
      <c r="C1401" t="s">
        <v>8794</v>
      </c>
      <c r="D1401">
        <v>3249</v>
      </c>
      <c r="E1401">
        <v>6299</v>
      </c>
      <c r="F1401">
        <v>0.48</v>
      </c>
      <c r="G1401">
        <v>3.9</v>
      </c>
      <c r="H1401">
        <v>2569</v>
      </c>
      <c r="I1401" t="s">
        <v>12412</v>
      </c>
      <c r="J1401" t="s">
        <v>12413</v>
      </c>
      <c r="K1401" t="s">
        <v>12414</v>
      </c>
      <c r="L1401" t="s">
        <v>12415</v>
      </c>
      <c r="M1401" t="s">
        <v>12416</v>
      </c>
      <c r="N1401" t="s">
        <v>12417</v>
      </c>
      <c r="O1401" t="s">
        <v>12418</v>
      </c>
      <c r="P1401" t="s">
        <v>12419</v>
      </c>
    </row>
    <row r="1402" spans="1:16" x14ac:dyDescent="0.35">
      <c r="A1402" t="s">
        <v>12420</v>
      </c>
      <c r="B1402" t="s">
        <v>12421</v>
      </c>
      <c r="C1402" t="s">
        <v>9082</v>
      </c>
      <c r="D1402">
        <v>1199</v>
      </c>
      <c r="E1402">
        <v>1795</v>
      </c>
      <c r="F1402">
        <v>0.33</v>
      </c>
      <c r="G1402">
        <v>4.2</v>
      </c>
      <c r="H1402">
        <v>5967</v>
      </c>
      <c r="I1402" t="s">
        <v>12422</v>
      </c>
      <c r="J1402" t="s">
        <v>12423</v>
      </c>
      <c r="K1402" t="s">
        <v>12424</v>
      </c>
      <c r="L1402" t="s">
        <v>12425</v>
      </c>
      <c r="M1402" t="s">
        <v>12426</v>
      </c>
      <c r="N1402" t="s">
        <v>12427</v>
      </c>
      <c r="O1402" t="s">
        <v>12428</v>
      </c>
      <c r="P1402" t="s">
        <v>12429</v>
      </c>
    </row>
    <row r="1403" spans="1:16" x14ac:dyDescent="0.35">
      <c r="A1403" t="s">
        <v>12430</v>
      </c>
      <c r="B1403" t="s">
        <v>12431</v>
      </c>
      <c r="C1403" t="s">
        <v>8561</v>
      </c>
      <c r="D1403">
        <v>1456</v>
      </c>
      <c r="E1403">
        <v>3190</v>
      </c>
      <c r="F1403">
        <v>0.54</v>
      </c>
      <c r="G1403">
        <v>4.0999999999999996</v>
      </c>
      <c r="H1403">
        <v>1776</v>
      </c>
      <c r="I1403" t="s">
        <v>12432</v>
      </c>
      <c r="J1403" t="s">
        <v>12433</v>
      </c>
      <c r="K1403" t="s">
        <v>12434</v>
      </c>
      <c r="L1403" t="s">
        <v>12435</v>
      </c>
      <c r="M1403" t="s">
        <v>12436</v>
      </c>
      <c r="N1403" t="s">
        <v>12437</v>
      </c>
      <c r="O1403" t="s">
        <v>12438</v>
      </c>
      <c r="P1403" t="s">
        <v>12439</v>
      </c>
    </row>
    <row r="1404" spans="1:16" x14ac:dyDescent="0.35">
      <c r="A1404" t="s">
        <v>12440</v>
      </c>
      <c r="B1404" t="s">
        <v>12441</v>
      </c>
      <c r="C1404" t="s">
        <v>8959</v>
      </c>
      <c r="D1404">
        <v>3349</v>
      </c>
      <c r="E1404">
        <v>4799</v>
      </c>
      <c r="F1404">
        <v>0.3</v>
      </c>
      <c r="G1404">
        <v>3.7</v>
      </c>
      <c r="H1404">
        <v>4200</v>
      </c>
      <c r="I1404" t="s">
        <v>12442</v>
      </c>
      <c r="J1404" t="s">
        <v>12443</v>
      </c>
      <c r="K1404" t="s">
        <v>12444</v>
      </c>
      <c r="L1404" t="s">
        <v>12445</v>
      </c>
      <c r="M1404" t="s">
        <v>12446</v>
      </c>
      <c r="N1404" t="s">
        <v>12447</v>
      </c>
      <c r="O1404" t="s">
        <v>12448</v>
      </c>
      <c r="P1404" t="s">
        <v>12449</v>
      </c>
    </row>
    <row r="1405" spans="1:16" x14ac:dyDescent="0.35">
      <c r="A1405" t="s">
        <v>12450</v>
      </c>
      <c r="B1405" t="s">
        <v>12451</v>
      </c>
      <c r="C1405" t="s">
        <v>9408</v>
      </c>
      <c r="D1405">
        <v>4899</v>
      </c>
      <c r="E1405">
        <v>8999</v>
      </c>
      <c r="F1405">
        <v>0.46</v>
      </c>
      <c r="G1405">
        <v>4.0999999999999996</v>
      </c>
      <c r="H1405">
        <v>297</v>
      </c>
      <c r="I1405" t="s">
        <v>12452</v>
      </c>
      <c r="J1405" t="s">
        <v>12453</v>
      </c>
      <c r="K1405" t="s">
        <v>12454</v>
      </c>
      <c r="L1405" t="s">
        <v>12455</v>
      </c>
      <c r="M1405" t="s">
        <v>12456</v>
      </c>
      <c r="N1405" t="s">
        <v>12457</v>
      </c>
      <c r="O1405" t="s">
        <v>12458</v>
      </c>
      <c r="P1405" t="s">
        <v>12459</v>
      </c>
    </row>
    <row r="1406" spans="1:16" x14ac:dyDescent="0.35">
      <c r="A1406" t="s">
        <v>12460</v>
      </c>
      <c r="B1406" t="s">
        <v>12461</v>
      </c>
      <c r="C1406" t="s">
        <v>8783</v>
      </c>
      <c r="D1406">
        <v>1199</v>
      </c>
      <c r="E1406">
        <v>1899</v>
      </c>
      <c r="F1406">
        <v>0.37</v>
      </c>
      <c r="G1406">
        <v>4.2</v>
      </c>
      <c r="H1406">
        <v>3858</v>
      </c>
      <c r="I1406" t="s">
        <v>12462</v>
      </c>
      <c r="J1406" t="s">
        <v>12463</v>
      </c>
      <c r="K1406" t="s">
        <v>12464</v>
      </c>
      <c r="L1406" t="s">
        <v>12465</v>
      </c>
      <c r="M1406" t="s">
        <v>12466</v>
      </c>
      <c r="N1406" t="s">
        <v>12467</v>
      </c>
      <c r="O1406" t="s">
        <v>12468</v>
      </c>
      <c r="P1406" t="s">
        <v>12469</v>
      </c>
    </row>
    <row r="1407" spans="1:16" x14ac:dyDescent="0.35">
      <c r="A1407" t="s">
        <v>12470</v>
      </c>
      <c r="B1407" t="s">
        <v>12471</v>
      </c>
      <c r="C1407" t="s">
        <v>11132</v>
      </c>
      <c r="D1407">
        <v>3290</v>
      </c>
      <c r="E1407">
        <v>5799</v>
      </c>
      <c r="F1407">
        <v>0.43</v>
      </c>
      <c r="G1407">
        <v>4.3</v>
      </c>
      <c r="H1407">
        <v>168</v>
      </c>
      <c r="I1407" t="s">
        <v>12472</v>
      </c>
      <c r="J1407" t="s">
        <v>12473</v>
      </c>
      <c r="K1407" t="s">
        <v>12474</v>
      </c>
      <c r="L1407" t="s">
        <v>12475</v>
      </c>
      <c r="M1407" t="s">
        <v>12476</v>
      </c>
      <c r="N1407" t="s">
        <v>12477</v>
      </c>
      <c r="O1407" t="s">
        <v>12478</v>
      </c>
      <c r="P1407" t="s">
        <v>12479</v>
      </c>
    </row>
    <row r="1408" spans="1:16" x14ac:dyDescent="0.35">
      <c r="A1408" t="s">
        <v>12480</v>
      </c>
      <c r="B1408" t="s">
        <v>12481</v>
      </c>
      <c r="C1408" t="s">
        <v>8594</v>
      </c>
      <c r="D1408">
        <v>179</v>
      </c>
      <c r="E1408">
        <v>799</v>
      </c>
      <c r="F1408">
        <v>0.78</v>
      </c>
      <c r="G1408">
        <v>3.6</v>
      </c>
      <c r="H1408">
        <v>101</v>
      </c>
      <c r="I1408" t="s">
        <v>12482</v>
      </c>
      <c r="J1408" t="s">
        <v>12483</v>
      </c>
      <c r="K1408" t="s">
        <v>12484</v>
      </c>
      <c r="L1408" t="s">
        <v>12485</v>
      </c>
      <c r="M1408" t="s">
        <v>12486</v>
      </c>
      <c r="N1408" t="s">
        <v>12487</v>
      </c>
      <c r="O1408" t="s">
        <v>12488</v>
      </c>
      <c r="P1408" t="s">
        <v>12489</v>
      </c>
    </row>
    <row r="1409" spans="1:16" x14ac:dyDescent="0.35">
      <c r="A1409" t="s">
        <v>12490</v>
      </c>
      <c r="B1409" t="s">
        <v>12491</v>
      </c>
      <c r="C1409" t="s">
        <v>12150</v>
      </c>
      <c r="D1409">
        <v>149</v>
      </c>
      <c r="E1409">
        <v>300</v>
      </c>
      <c r="F1409">
        <v>0.5</v>
      </c>
      <c r="G1409">
        <v>4.0999999999999996</v>
      </c>
      <c r="H1409">
        <v>4074</v>
      </c>
      <c r="I1409" t="s">
        <v>12492</v>
      </c>
      <c r="J1409" t="s">
        <v>12493</v>
      </c>
      <c r="K1409" t="s">
        <v>12494</v>
      </c>
      <c r="L1409" t="s">
        <v>12495</v>
      </c>
      <c r="M1409" t="s">
        <v>12496</v>
      </c>
      <c r="N1409" t="s">
        <v>12497</v>
      </c>
      <c r="O1409" t="s">
        <v>12498</v>
      </c>
      <c r="P1409" t="s">
        <v>12499</v>
      </c>
    </row>
    <row r="1410" spans="1:16" x14ac:dyDescent="0.35">
      <c r="A1410" t="s">
        <v>12500</v>
      </c>
      <c r="B1410" t="s">
        <v>12501</v>
      </c>
      <c r="C1410" t="s">
        <v>8730</v>
      </c>
      <c r="D1410">
        <v>5490</v>
      </c>
      <c r="E1410">
        <v>7200</v>
      </c>
      <c r="F1410">
        <v>0.24</v>
      </c>
      <c r="G1410">
        <v>4.5</v>
      </c>
      <c r="H1410">
        <v>1408</v>
      </c>
      <c r="I1410" t="s">
        <v>12502</v>
      </c>
      <c r="J1410" t="s">
        <v>12503</v>
      </c>
      <c r="K1410" t="s">
        <v>12504</v>
      </c>
      <c r="L1410" t="s">
        <v>12505</v>
      </c>
      <c r="M1410" t="s">
        <v>12506</v>
      </c>
      <c r="N1410" t="s">
        <v>12507</v>
      </c>
      <c r="O1410" t="s">
        <v>12508</v>
      </c>
      <c r="P1410" t="s">
        <v>12509</v>
      </c>
    </row>
    <row r="1411" spans="1:16" x14ac:dyDescent="0.35">
      <c r="A1411" t="s">
        <v>12510</v>
      </c>
      <c r="B1411" t="s">
        <v>12511</v>
      </c>
      <c r="C1411" t="s">
        <v>8605</v>
      </c>
      <c r="D1411">
        <v>379</v>
      </c>
      <c r="E1411">
        <v>389</v>
      </c>
      <c r="F1411">
        <v>0.03</v>
      </c>
      <c r="G1411">
        <v>4.2</v>
      </c>
      <c r="H1411">
        <v>3739</v>
      </c>
      <c r="I1411" t="s">
        <v>12512</v>
      </c>
      <c r="J1411" t="s">
        <v>12513</v>
      </c>
      <c r="K1411" t="s">
        <v>12514</v>
      </c>
      <c r="L1411" t="s">
        <v>12515</v>
      </c>
      <c r="M1411" t="s">
        <v>12516</v>
      </c>
      <c r="N1411" t="s">
        <v>12517</v>
      </c>
      <c r="O1411" t="s">
        <v>12518</v>
      </c>
      <c r="P1411" t="s">
        <v>12519</v>
      </c>
    </row>
    <row r="1412" spans="1:16" x14ac:dyDescent="0.35">
      <c r="A1412" t="s">
        <v>12520</v>
      </c>
      <c r="B1412" t="s">
        <v>12521</v>
      </c>
      <c r="C1412" t="s">
        <v>10120</v>
      </c>
      <c r="D1412">
        <v>8699</v>
      </c>
      <c r="E1412">
        <v>13049</v>
      </c>
      <c r="F1412">
        <v>0.33</v>
      </c>
      <c r="G1412">
        <v>4.3</v>
      </c>
      <c r="H1412">
        <v>5891</v>
      </c>
      <c r="I1412" t="s">
        <v>12522</v>
      </c>
      <c r="J1412" t="s">
        <v>12523</v>
      </c>
      <c r="K1412" t="s">
        <v>12524</v>
      </c>
      <c r="L1412" t="s">
        <v>12525</v>
      </c>
      <c r="M1412" t="s">
        <v>12526</v>
      </c>
      <c r="N1412" t="s">
        <v>12527</v>
      </c>
      <c r="O1412" t="s">
        <v>12528</v>
      </c>
      <c r="P1412" t="s">
        <v>12529</v>
      </c>
    </row>
    <row r="1413" spans="1:16" x14ac:dyDescent="0.35">
      <c r="A1413" t="s">
        <v>12530</v>
      </c>
      <c r="B1413" t="s">
        <v>12531</v>
      </c>
      <c r="C1413" t="s">
        <v>8730</v>
      </c>
      <c r="D1413">
        <v>3041.67</v>
      </c>
      <c r="E1413">
        <v>5999</v>
      </c>
      <c r="F1413">
        <v>0.49</v>
      </c>
      <c r="G1413">
        <v>4</v>
      </c>
      <c r="H1413">
        <v>777</v>
      </c>
      <c r="I1413" t="s">
        <v>12532</v>
      </c>
      <c r="J1413" t="s">
        <v>12533</v>
      </c>
      <c r="K1413" t="s">
        <v>12534</v>
      </c>
      <c r="L1413" t="s">
        <v>12535</v>
      </c>
      <c r="M1413" t="s">
        <v>12536</v>
      </c>
      <c r="N1413" t="s">
        <v>12537</v>
      </c>
      <c r="O1413" t="s">
        <v>12538</v>
      </c>
      <c r="P1413" t="s">
        <v>12539</v>
      </c>
    </row>
    <row r="1414" spans="1:16" x14ac:dyDescent="0.35">
      <c r="A1414" t="s">
        <v>12540</v>
      </c>
      <c r="B1414" t="s">
        <v>12541</v>
      </c>
      <c r="C1414" t="s">
        <v>8708</v>
      </c>
      <c r="D1414">
        <v>1745</v>
      </c>
      <c r="E1414">
        <v>2400</v>
      </c>
      <c r="F1414">
        <v>0.27</v>
      </c>
      <c r="G1414">
        <v>4.2</v>
      </c>
      <c r="H1414">
        <v>14160</v>
      </c>
      <c r="I1414" t="s">
        <v>12542</v>
      </c>
      <c r="J1414" t="s">
        <v>12543</v>
      </c>
      <c r="K1414" t="s">
        <v>12544</v>
      </c>
      <c r="L1414" t="s">
        <v>12545</v>
      </c>
      <c r="M1414" t="s">
        <v>12546</v>
      </c>
      <c r="N1414" t="s">
        <v>12547</v>
      </c>
      <c r="O1414" t="s">
        <v>12548</v>
      </c>
      <c r="P1414" t="s">
        <v>12549</v>
      </c>
    </row>
    <row r="1415" spans="1:16" x14ac:dyDescent="0.35">
      <c r="A1415" t="s">
        <v>12550</v>
      </c>
      <c r="B1415" t="s">
        <v>12551</v>
      </c>
      <c r="C1415" t="s">
        <v>8667</v>
      </c>
      <c r="D1415">
        <v>3180</v>
      </c>
      <c r="E1415">
        <v>5295</v>
      </c>
      <c r="F1415">
        <v>0.4</v>
      </c>
      <c r="G1415">
        <v>4.2</v>
      </c>
      <c r="H1415">
        <v>6919</v>
      </c>
      <c r="I1415" t="s">
        <v>12552</v>
      </c>
      <c r="J1415" t="s">
        <v>12553</v>
      </c>
      <c r="K1415" t="s">
        <v>12554</v>
      </c>
      <c r="L1415" t="s">
        <v>12555</v>
      </c>
      <c r="M1415" t="s">
        <v>12556</v>
      </c>
      <c r="N1415" t="s">
        <v>12557</v>
      </c>
      <c r="O1415" t="s">
        <v>12558</v>
      </c>
      <c r="P1415" t="s">
        <v>12559</v>
      </c>
    </row>
    <row r="1416" spans="1:16" x14ac:dyDescent="0.35">
      <c r="A1416" t="s">
        <v>12560</v>
      </c>
      <c r="B1416" t="s">
        <v>12561</v>
      </c>
      <c r="C1416" t="s">
        <v>10120</v>
      </c>
      <c r="D1416">
        <v>4999</v>
      </c>
      <c r="E1416">
        <v>24999</v>
      </c>
      <c r="F1416">
        <v>0.8</v>
      </c>
      <c r="G1416">
        <v>4.5</v>
      </c>
      <c r="H1416">
        <v>287</v>
      </c>
      <c r="I1416" t="s">
        <v>12562</v>
      </c>
      <c r="J1416" t="s">
        <v>12563</v>
      </c>
      <c r="K1416" t="s">
        <v>12564</v>
      </c>
      <c r="L1416" t="s">
        <v>12565</v>
      </c>
      <c r="M1416" t="s">
        <v>12566</v>
      </c>
      <c r="N1416" t="s">
        <v>12567</v>
      </c>
      <c r="O1416" t="s">
        <v>12568</v>
      </c>
      <c r="P1416" t="s">
        <v>12569</v>
      </c>
    </row>
    <row r="1417" spans="1:16" x14ac:dyDescent="0.35">
      <c r="A1417" t="s">
        <v>12570</v>
      </c>
      <c r="B1417" t="s">
        <v>12571</v>
      </c>
      <c r="C1417" t="s">
        <v>8907</v>
      </c>
      <c r="D1417">
        <v>390</v>
      </c>
      <c r="E1417">
        <v>799</v>
      </c>
      <c r="F1417">
        <v>0.51</v>
      </c>
      <c r="G1417">
        <v>3.8</v>
      </c>
      <c r="H1417">
        <v>287</v>
      </c>
      <c r="I1417" t="s">
        <v>12572</v>
      </c>
      <c r="J1417" t="s">
        <v>12573</v>
      </c>
      <c r="K1417" t="s">
        <v>12574</v>
      </c>
      <c r="L1417" t="s">
        <v>12575</v>
      </c>
      <c r="M1417" t="s">
        <v>12576</v>
      </c>
      <c r="N1417" t="s">
        <v>12577</v>
      </c>
      <c r="O1417" t="s">
        <v>12578</v>
      </c>
      <c r="P1417" t="s">
        <v>12579</v>
      </c>
    </row>
    <row r="1418" spans="1:16" x14ac:dyDescent="0.35">
      <c r="A1418" t="s">
        <v>12580</v>
      </c>
      <c r="B1418" t="s">
        <v>12581</v>
      </c>
      <c r="C1418" t="s">
        <v>12582</v>
      </c>
      <c r="D1418">
        <v>1999</v>
      </c>
      <c r="E1418">
        <v>2999</v>
      </c>
      <c r="F1418">
        <v>0.33</v>
      </c>
      <c r="G1418">
        <v>4.4000000000000004</v>
      </c>
      <c r="H1418">
        <v>388</v>
      </c>
      <c r="I1418" t="s">
        <v>12583</v>
      </c>
      <c r="J1418" t="s">
        <v>12584</v>
      </c>
      <c r="K1418" t="s">
        <v>12585</v>
      </c>
      <c r="L1418" t="s">
        <v>12586</v>
      </c>
      <c r="M1418" t="s">
        <v>12587</v>
      </c>
      <c r="N1418" t="s">
        <v>12588</v>
      </c>
      <c r="O1418" t="s">
        <v>12589</v>
      </c>
      <c r="P1418" t="s">
        <v>12590</v>
      </c>
    </row>
    <row r="1419" spans="1:16" x14ac:dyDescent="0.35">
      <c r="A1419" t="s">
        <v>12591</v>
      </c>
      <c r="B1419" t="s">
        <v>12592</v>
      </c>
      <c r="C1419" t="s">
        <v>9051</v>
      </c>
      <c r="D1419">
        <v>1624</v>
      </c>
      <c r="E1419">
        <v>2495</v>
      </c>
      <c r="F1419">
        <v>0.35</v>
      </c>
      <c r="G1419">
        <v>4.0999999999999996</v>
      </c>
      <c r="H1419">
        <v>827</v>
      </c>
      <c r="I1419" t="s">
        <v>12593</v>
      </c>
      <c r="J1419" t="s">
        <v>12594</v>
      </c>
      <c r="K1419" t="s">
        <v>12595</v>
      </c>
      <c r="L1419" t="s">
        <v>12596</v>
      </c>
      <c r="M1419" t="s">
        <v>12597</v>
      </c>
      <c r="N1419" t="s">
        <v>12598</v>
      </c>
      <c r="O1419" t="s">
        <v>12599</v>
      </c>
      <c r="P1419" t="s">
        <v>12600</v>
      </c>
    </row>
    <row r="1420" spans="1:16" x14ac:dyDescent="0.35">
      <c r="A1420" t="s">
        <v>12601</v>
      </c>
      <c r="B1420" t="s">
        <v>12602</v>
      </c>
      <c r="C1420" t="s">
        <v>12150</v>
      </c>
      <c r="D1420">
        <v>184</v>
      </c>
      <c r="E1420">
        <v>450</v>
      </c>
      <c r="F1420">
        <v>0.59</v>
      </c>
      <c r="G1420">
        <v>4.2</v>
      </c>
      <c r="H1420">
        <v>4971</v>
      </c>
      <c r="I1420" t="s">
        <v>12603</v>
      </c>
      <c r="J1420" t="s">
        <v>12604</v>
      </c>
      <c r="K1420" t="s">
        <v>12605</v>
      </c>
      <c r="L1420" t="s">
        <v>12606</v>
      </c>
      <c r="M1420" t="s">
        <v>12607</v>
      </c>
      <c r="N1420" t="s">
        <v>12608</v>
      </c>
      <c r="O1420" t="s">
        <v>12609</v>
      </c>
      <c r="P1420" t="s">
        <v>12610</v>
      </c>
    </row>
    <row r="1421" spans="1:16" x14ac:dyDescent="0.35">
      <c r="A1421" t="s">
        <v>12611</v>
      </c>
      <c r="B1421" t="s">
        <v>12612</v>
      </c>
      <c r="C1421" t="s">
        <v>8594</v>
      </c>
      <c r="D1421">
        <v>445</v>
      </c>
      <c r="E1421">
        <v>999</v>
      </c>
      <c r="F1421">
        <v>0.55000000000000004</v>
      </c>
      <c r="G1421">
        <v>4.3</v>
      </c>
      <c r="H1421">
        <v>229</v>
      </c>
      <c r="I1421" t="s">
        <v>12613</v>
      </c>
      <c r="J1421" t="s">
        <v>12614</v>
      </c>
      <c r="K1421" t="s">
        <v>12615</v>
      </c>
      <c r="L1421" t="s">
        <v>12616</v>
      </c>
      <c r="M1421" t="s">
        <v>12617</v>
      </c>
      <c r="N1421" t="s">
        <v>12618</v>
      </c>
      <c r="O1421" t="s">
        <v>12619</v>
      </c>
      <c r="P1421" t="s">
        <v>12620</v>
      </c>
    </row>
    <row r="1422" spans="1:16" x14ac:dyDescent="0.35">
      <c r="A1422" t="s">
        <v>12621</v>
      </c>
      <c r="B1422" t="s">
        <v>12622</v>
      </c>
      <c r="C1422" t="s">
        <v>12623</v>
      </c>
      <c r="D1422">
        <v>699</v>
      </c>
      <c r="E1422">
        <v>1690</v>
      </c>
      <c r="F1422">
        <v>0.59</v>
      </c>
      <c r="G1422">
        <v>4.0999999999999996</v>
      </c>
      <c r="H1422">
        <v>3524</v>
      </c>
      <c r="I1422" t="s">
        <v>12624</v>
      </c>
      <c r="J1422" t="s">
        <v>12625</v>
      </c>
      <c r="K1422" t="s">
        <v>12626</v>
      </c>
      <c r="L1422" t="s">
        <v>12627</v>
      </c>
      <c r="M1422" t="s">
        <v>12628</v>
      </c>
      <c r="N1422" t="s">
        <v>12629</v>
      </c>
      <c r="O1422" t="s">
        <v>12630</v>
      </c>
      <c r="P1422" t="s">
        <v>12631</v>
      </c>
    </row>
    <row r="1423" spans="1:16" x14ac:dyDescent="0.35">
      <c r="A1423" t="s">
        <v>12632</v>
      </c>
      <c r="B1423" t="s">
        <v>12633</v>
      </c>
      <c r="C1423" t="s">
        <v>8667</v>
      </c>
      <c r="D1423">
        <v>1601</v>
      </c>
      <c r="E1423">
        <v>3890</v>
      </c>
      <c r="F1423">
        <v>0.59</v>
      </c>
      <c r="G1423">
        <v>4.2</v>
      </c>
      <c r="H1423">
        <v>156</v>
      </c>
      <c r="I1423" t="s">
        <v>12634</v>
      </c>
      <c r="J1423" t="s">
        <v>12635</v>
      </c>
      <c r="K1423" t="s">
        <v>12636</v>
      </c>
      <c r="L1423" t="s">
        <v>12637</v>
      </c>
      <c r="M1423" t="s">
        <v>12638</v>
      </c>
      <c r="N1423" t="s">
        <v>12639</v>
      </c>
      <c r="O1423" t="s">
        <v>12640</v>
      </c>
      <c r="P1423" t="s">
        <v>12641</v>
      </c>
    </row>
    <row r="1424" spans="1:16" x14ac:dyDescent="0.35">
      <c r="A1424" t="s">
        <v>12642</v>
      </c>
      <c r="B1424" t="s">
        <v>12643</v>
      </c>
      <c r="C1424" t="s">
        <v>9655</v>
      </c>
      <c r="D1424">
        <v>231</v>
      </c>
      <c r="E1424">
        <v>260</v>
      </c>
      <c r="F1424">
        <v>0.11</v>
      </c>
      <c r="G1424">
        <v>4.0999999999999996</v>
      </c>
      <c r="H1424">
        <v>490</v>
      </c>
      <c r="I1424" t="s">
        <v>12644</v>
      </c>
      <c r="J1424" t="s">
        <v>12645</v>
      </c>
      <c r="K1424" t="s">
        <v>12646</v>
      </c>
      <c r="L1424" t="s">
        <v>12647</v>
      </c>
      <c r="M1424" t="s">
        <v>12648</v>
      </c>
      <c r="N1424" t="s">
        <v>12649</v>
      </c>
      <c r="O1424" t="s">
        <v>12650</v>
      </c>
      <c r="P1424" t="s">
        <v>12651</v>
      </c>
    </row>
    <row r="1425" spans="1:16" x14ac:dyDescent="0.35">
      <c r="A1425" t="s">
        <v>12652</v>
      </c>
      <c r="B1425" t="s">
        <v>12653</v>
      </c>
      <c r="C1425" t="s">
        <v>8594</v>
      </c>
      <c r="D1425">
        <v>369</v>
      </c>
      <c r="E1425">
        <v>599</v>
      </c>
      <c r="F1425">
        <v>0.38</v>
      </c>
      <c r="G1425">
        <v>3.9</v>
      </c>
      <c r="H1425">
        <v>82</v>
      </c>
      <c r="I1425" t="s">
        <v>12654</v>
      </c>
      <c r="J1425" t="s">
        <v>12655</v>
      </c>
      <c r="K1425" t="s">
        <v>12656</v>
      </c>
      <c r="L1425" t="s">
        <v>12657</v>
      </c>
      <c r="M1425" t="s">
        <v>12658</v>
      </c>
      <c r="N1425" t="s">
        <v>12659</v>
      </c>
      <c r="O1425" t="s">
        <v>12660</v>
      </c>
      <c r="P1425" t="s">
        <v>12661</v>
      </c>
    </row>
    <row r="1426" spans="1:16" x14ac:dyDescent="0.35">
      <c r="A1426" t="s">
        <v>12662</v>
      </c>
      <c r="B1426" t="s">
        <v>12663</v>
      </c>
      <c r="C1426" t="s">
        <v>8561</v>
      </c>
      <c r="D1426">
        <v>809</v>
      </c>
      <c r="E1426">
        <v>1950</v>
      </c>
      <c r="F1426">
        <v>0.59</v>
      </c>
      <c r="G1426">
        <v>3.9</v>
      </c>
      <c r="H1426">
        <v>710</v>
      </c>
      <c r="I1426" t="s">
        <v>12664</v>
      </c>
      <c r="J1426" t="s">
        <v>12665</v>
      </c>
      <c r="K1426" t="s">
        <v>12666</v>
      </c>
      <c r="L1426" t="s">
        <v>12667</v>
      </c>
      <c r="M1426" t="s">
        <v>12668</v>
      </c>
      <c r="N1426" t="s">
        <v>12669</v>
      </c>
      <c r="O1426" t="s">
        <v>12670</v>
      </c>
      <c r="P1426" t="s">
        <v>12671</v>
      </c>
    </row>
    <row r="1427" spans="1:16" x14ac:dyDescent="0.35">
      <c r="A1427" t="s">
        <v>12672</v>
      </c>
      <c r="B1427" t="s">
        <v>12673</v>
      </c>
      <c r="C1427" t="s">
        <v>8730</v>
      </c>
      <c r="D1427">
        <v>1199</v>
      </c>
      <c r="E1427">
        <v>2990</v>
      </c>
      <c r="F1427">
        <v>0.6</v>
      </c>
      <c r="G1427">
        <v>3.8</v>
      </c>
      <c r="H1427">
        <v>133</v>
      </c>
      <c r="I1427" t="s">
        <v>12674</v>
      </c>
      <c r="J1427" t="s">
        <v>12675</v>
      </c>
      <c r="K1427" t="s">
        <v>12676</v>
      </c>
      <c r="L1427" t="s">
        <v>12677</v>
      </c>
      <c r="M1427" t="s">
        <v>12678</v>
      </c>
      <c r="N1427" t="s">
        <v>12679</v>
      </c>
      <c r="O1427" t="s">
        <v>12680</v>
      </c>
      <c r="P1427" t="s">
        <v>12681</v>
      </c>
    </row>
    <row r="1428" spans="1:16" x14ac:dyDescent="0.35">
      <c r="A1428" t="s">
        <v>12682</v>
      </c>
      <c r="B1428" t="s">
        <v>12683</v>
      </c>
      <c r="C1428" t="s">
        <v>8730</v>
      </c>
      <c r="D1428">
        <v>6120</v>
      </c>
      <c r="E1428">
        <v>8073</v>
      </c>
      <c r="F1428">
        <v>0.24</v>
      </c>
      <c r="G1428">
        <v>4.5999999999999996</v>
      </c>
      <c r="H1428">
        <v>2751</v>
      </c>
      <c r="I1428" t="s">
        <v>12684</v>
      </c>
      <c r="J1428" t="s">
        <v>12685</v>
      </c>
      <c r="K1428" t="s">
        <v>12686</v>
      </c>
      <c r="L1428" t="s">
        <v>12687</v>
      </c>
      <c r="M1428" t="s">
        <v>12688</v>
      </c>
      <c r="N1428" t="s">
        <v>12689</v>
      </c>
      <c r="O1428" t="s">
        <v>12690</v>
      </c>
      <c r="P1428" t="s">
        <v>12691</v>
      </c>
    </row>
    <row r="1429" spans="1:16" x14ac:dyDescent="0.35">
      <c r="A1429" t="s">
        <v>12692</v>
      </c>
      <c r="B1429" t="s">
        <v>12693</v>
      </c>
      <c r="C1429" t="s">
        <v>8918</v>
      </c>
      <c r="D1429">
        <v>1799</v>
      </c>
      <c r="E1429">
        <v>2599</v>
      </c>
      <c r="F1429">
        <v>0.31</v>
      </c>
      <c r="G1429">
        <v>3.6</v>
      </c>
      <c r="H1429">
        <v>771</v>
      </c>
      <c r="I1429" t="s">
        <v>12694</v>
      </c>
      <c r="J1429" t="s">
        <v>12695</v>
      </c>
      <c r="K1429" t="s">
        <v>12696</v>
      </c>
      <c r="L1429" t="s">
        <v>12697</v>
      </c>
      <c r="M1429" t="s">
        <v>12698</v>
      </c>
      <c r="N1429" t="s">
        <v>12699</v>
      </c>
      <c r="O1429" t="s">
        <v>12700</v>
      </c>
      <c r="P1429" t="s">
        <v>12701</v>
      </c>
    </row>
    <row r="1430" spans="1:16" x14ac:dyDescent="0.35">
      <c r="A1430" t="s">
        <v>12702</v>
      </c>
      <c r="B1430" t="s">
        <v>12703</v>
      </c>
      <c r="C1430" t="s">
        <v>11454</v>
      </c>
      <c r="D1430">
        <v>18999</v>
      </c>
      <c r="E1430">
        <v>29999</v>
      </c>
      <c r="F1430">
        <v>0.37</v>
      </c>
      <c r="G1430">
        <v>4.0999999999999996</v>
      </c>
      <c r="H1430">
        <v>2536</v>
      </c>
      <c r="I1430" t="s">
        <v>12704</v>
      </c>
      <c r="J1430" t="s">
        <v>12705</v>
      </c>
      <c r="K1430" t="s">
        <v>12706</v>
      </c>
      <c r="L1430" t="s">
        <v>12707</v>
      </c>
      <c r="M1430" t="s">
        <v>12708</v>
      </c>
      <c r="N1430" t="s">
        <v>12709</v>
      </c>
      <c r="O1430" t="s">
        <v>12710</v>
      </c>
      <c r="P1430" t="s">
        <v>12711</v>
      </c>
    </row>
    <row r="1431" spans="1:16" x14ac:dyDescent="0.35">
      <c r="A1431" t="s">
        <v>12712</v>
      </c>
      <c r="B1431" t="s">
        <v>12713</v>
      </c>
      <c r="C1431" t="s">
        <v>9613</v>
      </c>
      <c r="D1431">
        <v>1999</v>
      </c>
      <c r="E1431">
        <v>2360</v>
      </c>
      <c r="F1431">
        <v>0.15</v>
      </c>
      <c r="G1431">
        <v>4.2</v>
      </c>
      <c r="H1431">
        <v>7801</v>
      </c>
      <c r="I1431" t="s">
        <v>12714</v>
      </c>
      <c r="J1431" t="s">
        <v>12715</v>
      </c>
      <c r="K1431" t="s">
        <v>12716</v>
      </c>
      <c r="L1431" t="s">
        <v>12717</v>
      </c>
      <c r="M1431" t="s">
        <v>12718</v>
      </c>
      <c r="N1431" t="s">
        <v>12719</v>
      </c>
      <c r="O1431" t="s">
        <v>12720</v>
      </c>
      <c r="P1431" t="s">
        <v>12721</v>
      </c>
    </row>
    <row r="1432" spans="1:16" x14ac:dyDescent="0.35">
      <c r="A1432" t="s">
        <v>12722</v>
      </c>
      <c r="B1432" t="s">
        <v>12723</v>
      </c>
      <c r="C1432" t="s">
        <v>12724</v>
      </c>
      <c r="D1432">
        <v>5999</v>
      </c>
      <c r="E1432">
        <v>11495</v>
      </c>
      <c r="F1432">
        <v>0.48</v>
      </c>
      <c r="G1432">
        <v>4.3</v>
      </c>
      <c r="H1432">
        <v>534</v>
      </c>
      <c r="I1432" t="s">
        <v>12725</v>
      </c>
      <c r="J1432" t="s">
        <v>12726</v>
      </c>
      <c r="K1432" t="s">
        <v>12727</v>
      </c>
      <c r="L1432" t="s">
        <v>12728</v>
      </c>
      <c r="M1432" t="s">
        <v>12729</v>
      </c>
      <c r="N1432" t="s">
        <v>12730</v>
      </c>
      <c r="O1432" t="s">
        <v>12731</v>
      </c>
      <c r="P1432" t="s">
        <v>12732</v>
      </c>
    </row>
    <row r="1433" spans="1:16" x14ac:dyDescent="0.35">
      <c r="A1433" t="s">
        <v>12733</v>
      </c>
      <c r="B1433" t="s">
        <v>12734</v>
      </c>
      <c r="C1433" t="s">
        <v>9316</v>
      </c>
      <c r="D1433">
        <v>2599</v>
      </c>
      <c r="E1433">
        <v>4780</v>
      </c>
      <c r="F1433">
        <v>0.46</v>
      </c>
      <c r="G1433">
        <v>3.9</v>
      </c>
      <c r="H1433">
        <v>898</v>
      </c>
      <c r="I1433" t="s">
        <v>12735</v>
      </c>
      <c r="J1433" t="s">
        <v>12736</v>
      </c>
      <c r="K1433" t="s">
        <v>12737</v>
      </c>
      <c r="L1433" t="s">
        <v>12738</v>
      </c>
      <c r="M1433" t="s">
        <v>12739</v>
      </c>
      <c r="N1433" t="s">
        <v>12740</v>
      </c>
      <c r="O1433" t="s">
        <v>12741</v>
      </c>
      <c r="P1433" t="s">
        <v>12742</v>
      </c>
    </row>
    <row r="1434" spans="1:16" x14ac:dyDescent="0.35">
      <c r="A1434" t="s">
        <v>12743</v>
      </c>
      <c r="B1434" t="s">
        <v>12744</v>
      </c>
      <c r="C1434" t="s">
        <v>12018</v>
      </c>
      <c r="D1434">
        <v>1199</v>
      </c>
      <c r="E1434">
        <v>2400</v>
      </c>
      <c r="F1434">
        <v>0.5</v>
      </c>
      <c r="G1434">
        <v>3.9</v>
      </c>
      <c r="H1434">
        <v>1202</v>
      </c>
      <c r="I1434" t="s">
        <v>12745</v>
      </c>
      <c r="J1434" t="s">
        <v>12746</v>
      </c>
      <c r="K1434" t="s">
        <v>12747</v>
      </c>
      <c r="L1434" t="s">
        <v>12748</v>
      </c>
      <c r="M1434" t="s">
        <v>12749</v>
      </c>
      <c r="N1434" t="s">
        <v>12750</v>
      </c>
      <c r="O1434" t="s">
        <v>12751</v>
      </c>
      <c r="P1434" t="s">
        <v>12752</v>
      </c>
    </row>
    <row r="1435" spans="1:16" x14ac:dyDescent="0.35">
      <c r="A1435" t="s">
        <v>12753</v>
      </c>
      <c r="B1435" t="s">
        <v>12754</v>
      </c>
      <c r="C1435" t="s">
        <v>8907</v>
      </c>
      <c r="D1435">
        <v>219</v>
      </c>
      <c r="E1435">
        <v>249</v>
      </c>
      <c r="F1435">
        <v>0.12</v>
      </c>
      <c r="G1435">
        <v>4</v>
      </c>
      <c r="H1435">
        <v>1108</v>
      </c>
      <c r="I1435" t="s">
        <v>12755</v>
      </c>
      <c r="J1435" t="s">
        <v>12756</v>
      </c>
      <c r="K1435" t="s">
        <v>12757</v>
      </c>
      <c r="L1435" t="s">
        <v>12758</v>
      </c>
      <c r="M1435" t="s">
        <v>12759</v>
      </c>
      <c r="N1435" t="s">
        <v>12760</v>
      </c>
      <c r="O1435" t="s">
        <v>12761</v>
      </c>
      <c r="P1435" t="s">
        <v>12762</v>
      </c>
    </row>
    <row r="1436" spans="1:16" x14ac:dyDescent="0.35">
      <c r="A1436" t="s">
        <v>12763</v>
      </c>
      <c r="B1436" t="s">
        <v>12764</v>
      </c>
      <c r="C1436" t="s">
        <v>8583</v>
      </c>
      <c r="D1436">
        <v>799</v>
      </c>
      <c r="E1436">
        <v>1199</v>
      </c>
      <c r="F1436">
        <v>0.33</v>
      </c>
      <c r="G1436">
        <v>4.4000000000000004</v>
      </c>
      <c r="H1436">
        <v>17</v>
      </c>
      <c r="I1436" t="s">
        <v>9163</v>
      </c>
      <c r="J1436" t="s">
        <v>12765</v>
      </c>
      <c r="K1436" t="s">
        <v>12766</v>
      </c>
      <c r="L1436" t="s">
        <v>12767</v>
      </c>
      <c r="M1436" t="s">
        <v>12768</v>
      </c>
      <c r="N1436" t="s">
        <v>12769</v>
      </c>
      <c r="O1436" t="s">
        <v>9169</v>
      </c>
      <c r="P1436" t="s">
        <v>12770</v>
      </c>
    </row>
    <row r="1437" spans="1:16" x14ac:dyDescent="0.35">
      <c r="A1437" t="s">
        <v>12771</v>
      </c>
      <c r="B1437" t="s">
        <v>12772</v>
      </c>
      <c r="C1437" t="s">
        <v>9969</v>
      </c>
      <c r="D1437">
        <v>6199</v>
      </c>
      <c r="E1437">
        <v>10999</v>
      </c>
      <c r="F1437">
        <v>0.44</v>
      </c>
      <c r="G1437">
        <v>4.2</v>
      </c>
      <c r="H1437">
        <v>10429</v>
      </c>
      <c r="I1437" t="s">
        <v>12773</v>
      </c>
      <c r="J1437" t="s">
        <v>12774</v>
      </c>
      <c r="K1437" t="s">
        <v>12775</v>
      </c>
      <c r="L1437" t="s">
        <v>12776</v>
      </c>
      <c r="M1437" t="s">
        <v>12777</v>
      </c>
      <c r="N1437" t="s">
        <v>12778</v>
      </c>
      <c r="O1437" t="s">
        <v>12779</v>
      </c>
      <c r="P1437" t="s">
        <v>12780</v>
      </c>
    </row>
    <row r="1438" spans="1:16" x14ac:dyDescent="0.35">
      <c r="A1438" t="s">
        <v>12781</v>
      </c>
      <c r="B1438" t="s">
        <v>12782</v>
      </c>
      <c r="C1438" t="s">
        <v>8896</v>
      </c>
      <c r="D1438">
        <v>6790</v>
      </c>
      <c r="E1438">
        <v>10995</v>
      </c>
      <c r="F1438">
        <v>0.38</v>
      </c>
      <c r="G1438">
        <v>4.5</v>
      </c>
      <c r="H1438">
        <v>3192</v>
      </c>
      <c r="I1438" t="s">
        <v>12783</v>
      </c>
      <c r="J1438" t="s">
        <v>12784</v>
      </c>
      <c r="K1438" t="s">
        <v>12785</v>
      </c>
      <c r="L1438" t="s">
        <v>12786</v>
      </c>
      <c r="M1438" t="s">
        <v>12787</v>
      </c>
      <c r="N1438" t="s">
        <v>12788</v>
      </c>
      <c r="O1438" t="s">
        <v>12789</v>
      </c>
      <c r="P1438" t="s">
        <v>12790</v>
      </c>
    </row>
    <row r="1439" spans="1:16" x14ac:dyDescent="0.35">
      <c r="A1439" t="s">
        <v>12791</v>
      </c>
      <c r="B1439" t="s">
        <v>12792</v>
      </c>
      <c r="C1439" t="s">
        <v>12793</v>
      </c>
      <c r="D1439">
        <v>1982.84</v>
      </c>
      <c r="E1439">
        <v>3300</v>
      </c>
      <c r="F1439">
        <v>0.4</v>
      </c>
      <c r="G1439">
        <v>4.0999999999999996</v>
      </c>
      <c r="H1439">
        <v>5873</v>
      </c>
      <c r="I1439" t="s">
        <v>12794</v>
      </c>
      <c r="J1439" t="s">
        <v>12795</v>
      </c>
      <c r="K1439" t="s">
        <v>12796</v>
      </c>
      <c r="L1439" t="s">
        <v>12797</v>
      </c>
      <c r="M1439" t="s">
        <v>12798</v>
      </c>
      <c r="N1439" t="s">
        <v>12799</v>
      </c>
      <c r="O1439" t="s">
        <v>12800</v>
      </c>
      <c r="P1439" t="s">
        <v>12801</v>
      </c>
    </row>
    <row r="1440" spans="1:16" x14ac:dyDescent="0.35">
      <c r="A1440" t="s">
        <v>12802</v>
      </c>
      <c r="B1440" t="s">
        <v>12803</v>
      </c>
      <c r="C1440" t="s">
        <v>9655</v>
      </c>
      <c r="D1440">
        <v>199</v>
      </c>
      <c r="E1440">
        <v>400</v>
      </c>
      <c r="F1440">
        <v>0.5</v>
      </c>
      <c r="G1440">
        <v>4.0999999999999996</v>
      </c>
      <c r="H1440">
        <v>1379</v>
      </c>
      <c r="I1440" t="s">
        <v>12804</v>
      </c>
      <c r="J1440" t="s">
        <v>12805</v>
      </c>
      <c r="K1440" t="s">
        <v>12806</v>
      </c>
      <c r="L1440" t="s">
        <v>12807</v>
      </c>
      <c r="M1440" t="s">
        <v>12808</v>
      </c>
      <c r="N1440" t="s">
        <v>12809</v>
      </c>
      <c r="O1440" t="s">
        <v>12810</v>
      </c>
      <c r="P1440" t="s">
        <v>12811</v>
      </c>
    </row>
    <row r="1441" spans="1:16" x14ac:dyDescent="0.35">
      <c r="A1441" t="s">
        <v>12812</v>
      </c>
      <c r="B1441" t="s">
        <v>12813</v>
      </c>
      <c r="C1441" t="s">
        <v>8561</v>
      </c>
      <c r="D1441">
        <v>1180</v>
      </c>
      <c r="E1441">
        <v>1440</v>
      </c>
      <c r="F1441">
        <v>0.18</v>
      </c>
      <c r="G1441">
        <v>4.2</v>
      </c>
      <c r="H1441">
        <v>1527</v>
      </c>
      <c r="I1441" t="s">
        <v>12814</v>
      </c>
      <c r="J1441" t="s">
        <v>12815</v>
      </c>
      <c r="K1441" t="s">
        <v>12816</v>
      </c>
      <c r="L1441" t="s">
        <v>12817</v>
      </c>
      <c r="M1441" t="s">
        <v>12818</v>
      </c>
      <c r="N1441" t="s">
        <v>12819</v>
      </c>
      <c r="O1441" t="s">
        <v>12820</v>
      </c>
      <c r="P1441" t="s">
        <v>12821</v>
      </c>
    </row>
    <row r="1442" spans="1:16" x14ac:dyDescent="0.35">
      <c r="A1442" t="s">
        <v>12822</v>
      </c>
      <c r="B1442" t="s">
        <v>12823</v>
      </c>
      <c r="C1442" t="s">
        <v>9316</v>
      </c>
      <c r="D1442">
        <v>2199</v>
      </c>
      <c r="E1442">
        <v>3045</v>
      </c>
      <c r="F1442">
        <v>0.28000000000000003</v>
      </c>
      <c r="G1442">
        <v>4.2</v>
      </c>
      <c r="H1442">
        <v>2686</v>
      </c>
      <c r="I1442" t="s">
        <v>12824</v>
      </c>
      <c r="J1442" t="s">
        <v>12825</v>
      </c>
      <c r="K1442" t="s">
        <v>12826</v>
      </c>
      <c r="L1442" t="s">
        <v>12827</v>
      </c>
      <c r="M1442" t="s">
        <v>12828</v>
      </c>
      <c r="N1442" t="s">
        <v>12829</v>
      </c>
      <c r="O1442" t="s">
        <v>12830</v>
      </c>
      <c r="P1442" t="s">
        <v>12831</v>
      </c>
    </row>
    <row r="1443" spans="1:16" x14ac:dyDescent="0.35">
      <c r="A1443" t="s">
        <v>12832</v>
      </c>
      <c r="B1443" t="s">
        <v>12833</v>
      </c>
      <c r="C1443" t="s">
        <v>9634</v>
      </c>
      <c r="D1443">
        <v>2999</v>
      </c>
      <c r="E1443">
        <v>3595</v>
      </c>
      <c r="F1443">
        <v>0.17</v>
      </c>
      <c r="G1443">
        <v>4</v>
      </c>
      <c r="H1443">
        <v>178</v>
      </c>
      <c r="I1443" t="s">
        <v>12834</v>
      </c>
      <c r="J1443" t="s">
        <v>12835</v>
      </c>
      <c r="K1443" t="s">
        <v>12836</v>
      </c>
      <c r="L1443" t="s">
        <v>12837</v>
      </c>
      <c r="M1443" t="s">
        <v>12838</v>
      </c>
      <c r="N1443" t="s">
        <v>12839</v>
      </c>
      <c r="O1443" t="s">
        <v>12840</v>
      </c>
      <c r="P1443" t="s">
        <v>12841</v>
      </c>
    </row>
    <row r="1444" spans="1:16" x14ac:dyDescent="0.35">
      <c r="A1444" t="s">
        <v>12842</v>
      </c>
      <c r="B1444" t="s">
        <v>12843</v>
      </c>
      <c r="C1444" t="s">
        <v>12844</v>
      </c>
      <c r="D1444">
        <v>253</v>
      </c>
      <c r="E1444">
        <v>500</v>
      </c>
      <c r="F1444">
        <v>0.49</v>
      </c>
      <c r="G1444">
        <v>4.3</v>
      </c>
      <c r="H1444">
        <v>2664</v>
      </c>
      <c r="I1444" t="s">
        <v>12845</v>
      </c>
      <c r="J1444" t="s">
        <v>12846</v>
      </c>
      <c r="K1444" t="s">
        <v>12847</v>
      </c>
      <c r="L1444" t="s">
        <v>12848</v>
      </c>
      <c r="M1444" t="s">
        <v>12849</v>
      </c>
      <c r="N1444" t="s">
        <v>12850</v>
      </c>
      <c r="O1444" t="s">
        <v>12851</v>
      </c>
      <c r="P1444" t="s">
        <v>12852</v>
      </c>
    </row>
    <row r="1445" spans="1:16" x14ac:dyDescent="0.35">
      <c r="A1445" t="s">
        <v>12853</v>
      </c>
      <c r="B1445" t="s">
        <v>12854</v>
      </c>
      <c r="C1445" t="s">
        <v>11132</v>
      </c>
      <c r="D1445">
        <v>499</v>
      </c>
      <c r="E1445">
        <v>799</v>
      </c>
      <c r="F1445">
        <v>0.38</v>
      </c>
      <c r="G1445">
        <v>3.6</v>
      </c>
      <c r="H1445">
        <v>212</v>
      </c>
      <c r="I1445" t="s">
        <v>12855</v>
      </c>
      <c r="J1445" t="s">
        <v>12856</v>
      </c>
      <c r="K1445" t="s">
        <v>12857</v>
      </c>
      <c r="L1445" t="s">
        <v>12858</v>
      </c>
      <c r="M1445" t="s">
        <v>12859</v>
      </c>
      <c r="N1445" t="s">
        <v>12860</v>
      </c>
      <c r="O1445" t="s">
        <v>12861</v>
      </c>
      <c r="P1445" t="s">
        <v>12862</v>
      </c>
    </row>
    <row r="1446" spans="1:16" x14ac:dyDescent="0.35">
      <c r="A1446" t="s">
        <v>12863</v>
      </c>
      <c r="B1446" t="s">
        <v>12864</v>
      </c>
      <c r="C1446" t="s">
        <v>8572</v>
      </c>
      <c r="D1446">
        <v>1149</v>
      </c>
      <c r="E1446">
        <v>1899</v>
      </c>
      <c r="F1446">
        <v>0.39</v>
      </c>
      <c r="G1446">
        <v>3.5</v>
      </c>
      <c r="H1446">
        <v>24</v>
      </c>
      <c r="I1446" t="s">
        <v>12865</v>
      </c>
      <c r="J1446" t="s">
        <v>12866</v>
      </c>
      <c r="K1446" t="s">
        <v>12867</v>
      </c>
      <c r="L1446" t="s">
        <v>12868</v>
      </c>
      <c r="M1446" t="s">
        <v>12869</v>
      </c>
      <c r="N1446" t="s">
        <v>12870</v>
      </c>
      <c r="O1446" t="s">
        <v>12871</v>
      </c>
      <c r="P1446" t="s">
        <v>12872</v>
      </c>
    </row>
    <row r="1447" spans="1:16" x14ac:dyDescent="0.35">
      <c r="A1447" t="s">
        <v>12873</v>
      </c>
      <c r="B1447" t="s">
        <v>12874</v>
      </c>
      <c r="C1447" t="s">
        <v>8719</v>
      </c>
      <c r="D1447">
        <v>457</v>
      </c>
      <c r="E1447">
        <v>799</v>
      </c>
      <c r="F1447">
        <v>0.43</v>
      </c>
      <c r="G1447">
        <v>4.3</v>
      </c>
      <c r="H1447">
        <v>1868</v>
      </c>
      <c r="I1447" t="s">
        <v>12875</v>
      </c>
      <c r="J1447" t="s">
        <v>12876</v>
      </c>
      <c r="K1447" t="s">
        <v>12877</v>
      </c>
      <c r="L1447" t="s">
        <v>12878</v>
      </c>
      <c r="M1447" t="s">
        <v>12879</v>
      </c>
      <c r="N1447" t="s">
        <v>12880</v>
      </c>
      <c r="O1447" t="s">
        <v>12881</v>
      </c>
      <c r="P1447" t="s">
        <v>12882</v>
      </c>
    </row>
    <row r="1448" spans="1:16" x14ac:dyDescent="0.35">
      <c r="A1448" t="s">
        <v>12883</v>
      </c>
      <c r="B1448" t="s">
        <v>12884</v>
      </c>
      <c r="C1448" t="s">
        <v>11091</v>
      </c>
      <c r="D1448">
        <v>229</v>
      </c>
      <c r="E1448">
        <v>399</v>
      </c>
      <c r="F1448">
        <v>0.43</v>
      </c>
      <c r="G1448">
        <v>3.6</v>
      </c>
      <c r="H1448">
        <v>451</v>
      </c>
      <c r="I1448" t="s">
        <v>12885</v>
      </c>
      <c r="J1448" t="s">
        <v>12886</v>
      </c>
      <c r="K1448" t="s">
        <v>12887</v>
      </c>
      <c r="L1448" t="s">
        <v>12888</v>
      </c>
      <c r="M1448" t="s">
        <v>12889</v>
      </c>
      <c r="N1448" t="s">
        <v>12890</v>
      </c>
      <c r="O1448" t="s">
        <v>12891</v>
      </c>
      <c r="P1448" t="s">
        <v>12892</v>
      </c>
    </row>
    <row r="1449" spans="1:16" x14ac:dyDescent="0.35">
      <c r="A1449" t="s">
        <v>12893</v>
      </c>
      <c r="B1449" t="s">
        <v>12894</v>
      </c>
      <c r="C1449" t="s">
        <v>9655</v>
      </c>
      <c r="D1449">
        <v>199</v>
      </c>
      <c r="E1449">
        <v>699</v>
      </c>
      <c r="F1449">
        <v>0.72</v>
      </c>
      <c r="G1449">
        <v>2.9</v>
      </c>
      <c r="H1449">
        <v>159</v>
      </c>
      <c r="I1449" t="s">
        <v>12895</v>
      </c>
      <c r="J1449" t="s">
        <v>12896</v>
      </c>
      <c r="K1449" t="s">
        <v>12897</v>
      </c>
      <c r="L1449" t="s">
        <v>12898</v>
      </c>
      <c r="M1449" t="s">
        <v>12899</v>
      </c>
      <c r="N1449" t="s">
        <v>12900</v>
      </c>
      <c r="O1449" t="s">
        <v>12901</v>
      </c>
      <c r="P1449" t="s">
        <v>12902</v>
      </c>
    </row>
    <row r="1450" spans="1:16" x14ac:dyDescent="0.35">
      <c r="A1450" t="s">
        <v>12903</v>
      </c>
      <c r="B1450" t="s">
        <v>12904</v>
      </c>
      <c r="C1450" t="s">
        <v>12018</v>
      </c>
      <c r="D1450">
        <v>899</v>
      </c>
      <c r="E1450">
        <v>1999</v>
      </c>
      <c r="F1450">
        <v>0.55000000000000004</v>
      </c>
      <c r="G1450">
        <v>4.2</v>
      </c>
      <c r="H1450">
        <v>39</v>
      </c>
      <c r="I1450" t="s">
        <v>12905</v>
      </c>
      <c r="J1450" t="s">
        <v>12906</v>
      </c>
      <c r="K1450" t="s">
        <v>12907</v>
      </c>
      <c r="L1450" t="s">
        <v>12908</v>
      </c>
      <c r="M1450" t="s">
        <v>12909</v>
      </c>
      <c r="N1450" t="s">
        <v>12910</v>
      </c>
      <c r="O1450" t="s">
        <v>12911</v>
      </c>
      <c r="P1450" t="s">
        <v>12912</v>
      </c>
    </row>
    <row r="1451" spans="1:16" x14ac:dyDescent="0.35">
      <c r="A1451" t="s">
        <v>12913</v>
      </c>
      <c r="B1451" t="s">
        <v>12914</v>
      </c>
      <c r="C1451" t="s">
        <v>10384</v>
      </c>
      <c r="D1451">
        <v>1499</v>
      </c>
      <c r="E1451">
        <v>2199</v>
      </c>
      <c r="F1451">
        <v>0.32</v>
      </c>
      <c r="G1451">
        <v>4.4000000000000004</v>
      </c>
      <c r="H1451">
        <v>6531</v>
      </c>
      <c r="I1451" t="s">
        <v>12915</v>
      </c>
      <c r="J1451" t="s">
        <v>12916</v>
      </c>
      <c r="K1451" t="s">
        <v>12917</v>
      </c>
      <c r="L1451" t="s">
        <v>12918</v>
      </c>
      <c r="M1451" t="s">
        <v>12919</v>
      </c>
      <c r="N1451" t="s">
        <v>12920</v>
      </c>
      <c r="O1451" t="s">
        <v>12921</v>
      </c>
      <c r="P1451" t="s">
        <v>12922</v>
      </c>
    </row>
    <row r="1452" spans="1:16" x14ac:dyDescent="0.35">
      <c r="A1452" t="s">
        <v>12923</v>
      </c>
      <c r="B1452" t="s">
        <v>12924</v>
      </c>
      <c r="C1452" t="s">
        <v>8708</v>
      </c>
      <c r="D1452">
        <v>426</v>
      </c>
      <c r="E1452">
        <v>999</v>
      </c>
      <c r="F1452">
        <v>0.56999999999999995</v>
      </c>
      <c r="G1452">
        <v>4.0999999999999996</v>
      </c>
      <c r="H1452">
        <v>222</v>
      </c>
      <c r="I1452" t="s">
        <v>12925</v>
      </c>
      <c r="J1452" t="s">
        <v>12926</v>
      </c>
      <c r="K1452" t="s">
        <v>12927</v>
      </c>
      <c r="L1452" t="s">
        <v>12928</v>
      </c>
      <c r="M1452" t="s">
        <v>12929</v>
      </c>
      <c r="N1452" t="s">
        <v>12930</v>
      </c>
      <c r="O1452" t="s">
        <v>12931</v>
      </c>
      <c r="P1452" t="s">
        <v>12932</v>
      </c>
    </row>
    <row r="1453" spans="1:16" x14ac:dyDescent="0.35">
      <c r="A1453" t="s">
        <v>12933</v>
      </c>
      <c r="B1453" t="s">
        <v>12934</v>
      </c>
      <c r="C1453" t="s">
        <v>8583</v>
      </c>
      <c r="D1453">
        <v>2320</v>
      </c>
      <c r="E1453">
        <v>3290</v>
      </c>
      <c r="F1453">
        <v>0.28999999999999998</v>
      </c>
      <c r="G1453">
        <v>3.8</v>
      </c>
      <c r="H1453">
        <v>195</v>
      </c>
      <c r="I1453" t="s">
        <v>12935</v>
      </c>
      <c r="J1453" t="s">
        <v>12936</v>
      </c>
      <c r="K1453" t="s">
        <v>12937</v>
      </c>
      <c r="L1453" t="s">
        <v>12938</v>
      </c>
      <c r="M1453" t="s">
        <v>12939</v>
      </c>
      <c r="N1453" t="s">
        <v>12940</v>
      </c>
      <c r="O1453" t="s">
        <v>12941</v>
      </c>
      <c r="P1453" t="s">
        <v>12942</v>
      </c>
    </row>
    <row r="1454" spans="1:16" x14ac:dyDescent="0.35">
      <c r="A1454" t="s">
        <v>12943</v>
      </c>
      <c r="B1454" t="s">
        <v>12944</v>
      </c>
      <c r="C1454" t="s">
        <v>10292</v>
      </c>
      <c r="D1454">
        <v>1563</v>
      </c>
      <c r="E1454">
        <v>3098</v>
      </c>
      <c r="F1454">
        <v>0.5</v>
      </c>
      <c r="G1454">
        <v>3.5</v>
      </c>
      <c r="H1454">
        <v>2283</v>
      </c>
      <c r="I1454" t="s">
        <v>12945</v>
      </c>
      <c r="J1454" t="s">
        <v>12946</v>
      </c>
      <c r="K1454" t="s">
        <v>12947</v>
      </c>
      <c r="L1454" t="s">
        <v>12948</v>
      </c>
      <c r="M1454" t="s">
        <v>12949</v>
      </c>
      <c r="N1454" t="s">
        <v>12950</v>
      </c>
      <c r="O1454" t="s">
        <v>12951</v>
      </c>
      <c r="P1454" t="s">
        <v>12952</v>
      </c>
    </row>
    <row r="1455" spans="1:16" x14ac:dyDescent="0.35">
      <c r="A1455" t="s">
        <v>12953</v>
      </c>
      <c r="B1455" t="s">
        <v>12954</v>
      </c>
      <c r="C1455" t="s">
        <v>8572</v>
      </c>
      <c r="D1455">
        <v>3487.77</v>
      </c>
      <c r="E1455">
        <v>4990</v>
      </c>
      <c r="F1455">
        <v>0.3</v>
      </c>
      <c r="G1455">
        <v>4.0999999999999996</v>
      </c>
      <c r="H1455">
        <v>1127</v>
      </c>
      <c r="I1455" t="s">
        <v>12955</v>
      </c>
      <c r="J1455" t="s">
        <v>12956</v>
      </c>
      <c r="K1455" t="s">
        <v>12957</v>
      </c>
      <c r="L1455" t="s">
        <v>12958</v>
      </c>
      <c r="M1455" t="s">
        <v>12959</v>
      </c>
      <c r="N1455" t="s">
        <v>12960</v>
      </c>
      <c r="O1455" t="s">
        <v>12961</v>
      </c>
      <c r="P1455" t="s">
        <v>12962</v>
      </c>
    </row>
    <row r="1456" spans="1:16" x14ac:dyDescent="0.35">
      <c r="A1456" t="s">
        <v>12963</v>
      </c>
      <c r="B1456" t="s">
        <v>12964</v>
      </c>
      <c r="C1456" t="s">
        <v>9213</v>
      </c>
      <c r="D1456">
        <v>498</v>
      </c>
      <c r="E1456">
        <v>1200</v>
      </c>
      <c r="F1456">
        <v>0.59</v>
      </c>
      <c r="G1456">
        <v>3.2</v>
      </c>
      <c r="H1456">
        <v>113</v>
      </c>
      <c r="I1456" t="s">
        <v>12965</v>
      </c>
      <c r="J1456" t="s">
        <v>12966</v>
      </c>
      <c r="K1456" t="s">
        <v>12967</v>
      </c>
      <c r="L1456" t="s">
        <v>12968</v>
      </c>
      <c r="M1456" t="s">
        <v>12969</v>
      </c>
      <c r="N1456" t="s">
        <v>12970</v>
      </c>
      <c r="O1456" t="s">
        <v>12971</v>
      </c>
      <c r="P1456" t="s">
        <v>12972</v>
      </c>
    </row>
    <row r="1457" spans="1:16" x14ac:dyDescent="0.35">
      <c r="A1457" t="s">
        <v>12973</v>
      </c>
      <c r="B1457" t="s">
        <v>12974</v>
      </c>
      <c r="C1457" t="s">
        <v>8561</v>
      </c>
      <c r="D1457">
        <v>2695</v>
      </c>
      <c r="E1457">
        <v>2695</v>
      </c>
      <c r="F1457">
        <v>0</v>
      </c>
      <c r="G1457">
        <v>4.4000000000000004</v>
      </c>
      <c r="H1457">
        <v>2518</v>
      </c>
      <c r="I1457" t="s">
        <v>12975</v>
      </c>
      <c r="J1457" t="s">
        <v>12976</v>
      </c>
      <c r="K1457" t="s">
        <v>12977</v>
      </c>
      <c r="L1457" t="s">
        <v>12978</v>
      </c>
      <c r="M1457" t="s">
        <v>12979</v>
      </c>
      <c r="N1457" t="s">
        <v>12980</v>
      </c>
      <c r="O1457" t="s">
        <v>12981</v>
      </c>
      <c r="P1457" t="s">
        <v>12982</v>
      </c>
    </row>
    <row r="1458" spans="1:16" x14ac:dyDescent="0.35">
      <c r="A1458" t="s">
        <v>12983</v>
      </c>
      <c r="B1458" t="s">
        <v>12984</v>
      </c>
      <c r="C1458" t="s">
        <v>8572</v>
      </c>
      <c r="D1458">
        <v>949</v>
      </c>
      <c r="E1458">
        <v>2299</v>
      </c>
      <c r="F1458">
        <v>0.59</v>
      </c>
      <c r="G1458">
        <v>3.6</v>
      </c>
      <c r="H1458">
        <v>550</v>
      </c>
      <c r="I1458" t="s">
        <v>12985</v>
      </c>
      <c r="J1458" t="s">
        <v>12986</v>
      </c>
      <c r="K1458" t="s">
        <v>12987</v>
      </c>
      <c r="L1458" t="s">
        <v>12988</v>
      </c>
      <c r="M1458" t="s">
        <v>12989</v>
      </c>
      <c r="N1458" t="s">
        <v>12990</v>
      </c>
      <c r="O1458" t="s">
        <v>12991</v>
      </c>
      <c r="P1458" t="s">
        <v>12992</v>
      </c>
    </row>
    <row r="1459" spans="1:16" x14ac:dyDescent="0.35">
      <c r="A1459" t="s">
        <v>12993</v>
      </c>
      <c r="B1459" t="s">
        <v>12994</v>
      </c>
      <c r="C1459" t="s">
        <v>8594</v>
      </c>
      <c r="D1459">
        <v>199</v>
      </c>
      <c r="E1459">
        <v>999</v>
      </c>
      <c r="F1459">
        <v>0.8</v>
      </c>
      <c r="G1459">
        <v>3.1</v>
      </c>
      <c r="H1459">
        <v>2</v>
      </c>
      <c r="I1459" t="s">
        <v>12995</v>
      </c>
      <c r="J1459" t="s">
        <v>12996</v>
      </c>
      <c r="K1459" t="s">
        <v>12997</v>
      </c>
      <c r="L1459" t="s">
        <v>12998</v>
      </c>
      <c r="M1459" t="s">
        <v>12999</v>
      </c>
      <c r="N1459" t="s">
        <v>13000</v>
      </c>
      <c r="O1459" t="s">
        <v>13001</v>
      </c>
      <c r="P1459" t="s">
        <v>13002</v>
      </c>
    </row>
    <row r="1460" spans="1:16" x14ac:dyDescent="0.35">
      <c r="A1460" t="s">
        <v>13003</v>
      </c>
      <c r="B1460" t="s">
        <v>13004</v>
      </c>
      <c r="C1460" t="s">
        <v>9655</v>
      </c>
      <c r="D1460">
        <v>379</v>
      </c>
      <c r="E1460">
        <v>919</v>
      </c>
      <c r="F1460">
        <v>0.59</v>
      </c>
      <c r="G1460">
        <v>4</v>
      </c>
      <c r="H1460">
        <v>1090</v>
      </c>
      <c r="I1460" t="s">
        <v>13005</v>
      </c>
      <c r="J1460" t="s">
        <v>13006</v>
      </c>
      <c r="K1460" t="s">
        <v>13007</v>
      </c>
      <c r="L1460" t="s">
        <v>13008</v>
      </c>
      <c r="M1460" t="s">
        <v>13009</v>
      </c>
      <c r="N1460" t="s">
        <v>13010</v>
      </c>
      <c r="O1460" t="s">
        <v>13011</v>
      </c>
      <c r="P1460" t="s">
        <v>13012</v>
      </c>
    </row>
    <row r="1461" spans="1:16" x14ac:dyDescent="0.35">
      <c r="A1461" t="s">
        <v>13013</v>
      </c>
      <c r="B1461" t="s">
        <v>13014</v>
      </c>
      <c r="C1461" t="s">
        <v>9717</v>
      </c>
      <c r="D1461">
        <v>2280</v>
      </c>
      <c r="E1461">
        <v>3045</v>
      </c>
      <c r="F1461">
        <v>0.25</v>
      </c>
      <c r="G1461">
        <v>4.0999999999999996</v>
      </c>
      <c r="H1461">
        <v>4118</v>
      </c>
      <c r="I1461" t="s">
        <v>13015</v>
      </c>
      <c r="J1461" t="s">
        <v>13016</v>
      </c>
      <c r="K1461" t="s">
        <v>13017</v>
      </c>
      <c r="L1461" t="s">
        <v>13018</v>
      </c>
      <c r="M1461" t="s">
        <v>13019</v>
      </c>
      <c r="N1461" t="s">
        <v>13020</v>
      </c>
      <c r="O1461" t="s">
        <v>13021</v>
      </c>
      <c r="P1461" t="s">
        <v>13022</v>
      </c>
    </row>
    <row r="1462" spans="1:16" x14ac:dyDescent="0.35">
      <c r="A1462" t="s">
        <v>13023</v>
      </c>
      <c r="B1462" t="s">
        <v>13024</v>
      </c>
      <c r="C1462" t="s">
        <v>9501</v>
      </c>
      <c r="D1462">
        <v>2219</v>
      </c>
      <c r="E1462">
        <v>3080</v>
      </c>
      <c r="F1462">
        <v>0.28000000000000003</v>
      </c>
      <c r="G1462">
        <v>3.6</v>
      </c>
      <c r="H1462">
        <v>468</v>
      </c>
      <c r="I1462" t="s">
        <v>13025</v>
      </c>
      <c r="J1462" t="s">
        <v>13026</v>
      </c>
      <c r="K1462" t="s">
        <v>13027</v>
      </c>
      <c r="L1462" t="s">
        <v>13028</v>
      </c>
      <c r="M1462" t="s">
        <v>13029</v>
      </c>
      <c r="N1462" t="s">
        <v>13030</v>
      </c>
      <c r="O1462" t="s">
        <v>13031</v>
      </c>
      <c r="P1462" t="s">
        <v>13032</v>
      </c>
    </row>
    <row r="1463" spans="1:16" x14ac:dyDescent="0.35">
      <c r="A1463" t="s">
        <v>13033</v>
      </c>
      <c r="B1463" t="s">
        <v>13034</v>
      </c>
      <c r="C1463" t="s">
        <v>9613</v>
      </c>
      <c r="D1463">
        <v>1399</v>
      </c>
      <c r="E1463">
        <v>1890</v>
      </c>
      <c r="F1463">
        <v>0.26</v>
      </c>
      <c r="G1463">
        <v>4</v>
      </c>
      <c r="H1463">
        <v>8031</v>
      </c>
      <c r="I1463" t="s">
        <v>13035</v>
      </c>
      <c r="J1463" t="s">
        <v>13036</v>
      </c>
      <c r="K1463" t="s">
        <v>13037</v>
      </c>
      <c r="L1463" t="s">
        <v>13038</v>
      </c>
      <c r="M1463" t="s">
        <v>13039</v>
      </c>
      <c r="N1463" t="s">
        <v>13040</v>
      </c>
      <c r="O1463" t="s">
        <v>13041</v>
      </c>
      <c r="P1463" t="s">
        <v>13042</v>
      </c>
    </row>
    <row r="1464" spans="1:16" x14ac:dyDescent="0.35">
      <c r="A1464" t="s">
        <v>13043</v>
      </c>
      <c r="B1464" t="s">
        <v>13044</v>
      </c>
      <c r="C1464" t="s">
        <v>9082</v>
      </c>
      <c r="D1464">
        <v>2863</v>
      </c>
      <c r="E1464">
        <v>3690</v>
      </c>
      <c r="F1464">
        <v>0.22</v>
      </c>
      <c r="G1464">
        <v>4.3</v>
      </c>
      <c r="H1464">
        <v>6987</v>
      </c>
      <c r="I1464" t="s">
        <v>13045</v>
      </c>
      <c r="J1464" t="s">
        <v>13046</v>
      </c>
      <c r="K1464" t="s">
        <v>13047</v>
      </c>
      <c r="L1464" t="s">
        <v>13048</v>
      </c>
      <c r="M1464" t="s">
        <v>13049</v>
      </c>
      <c r="N1464" t="s">
        <v>13050</v>
      </c>
      <c r="O1464" t="s">
        <v>13051</v>
      </c>
      <c r="P1464" t="s">
        <v>13052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BECB2-3B76-4802-A7E0-BBD5EA03693C}">
  <dimension ref="A1:M106"/>
  <sheetViews>
    <sheetView showGridLines="0" topLeftCell="A100" workbookViewId="0">
      <selection activeCell="L39" sqref="L39"/>
    </sheetView>
  </sheetViews>
  <sheetFormatPr defaultRowHeight="14.5" x14ac:dyDescent="0.35"/>
  <cols>
    <col min="1" max="1" width="17.1796875" customWidth="1"/>
    <col min="2" max="2" width="16.54296875" bestFit="1" customWidth="1"/>
    <col min="3" max="3" width="21.90625" bestFit="1" customWidth="1"/>
    <col min="4" max="4" width="16.54296875" bestFit="1" customWidth="1"/>
    <col min="11" max="11" width="21.90625" bestFit="1" customWidth="1"/>
    <col min="12" max="12" width="16.54296875" bestFit="1" customWidth="1"/>
  </cols>
  <sheetData>
    <row r="1" spans="1:13" ht="21" x14ac:dyDescent="0.35">
      <c r="A1" s="31" t="s">
        <v>14342</v>
      </c>
      <c r="B1" s="31"/>
      <c r="C1" s="31"/>
      <c r="D1" s="31"/>
      <c r="E1" s="31"/>
      <c r="F1" s="31"/>
      <c r="G1" s="31"/>
      <c r="H1" s="31"/>
      <c r="I1" s="31"/>
      <c r="J1" s="31"/>
      <c r="K1" s="31"/>
      <c r="L1" s="31"/>
      <c r="M1" s="31"/>
    </row>
    <row r="3" spans="1:13" ht="18.5" x14ac:dyDescent="0.45">
      <c r="A3" s="22" t="s">
        <v>14343</v>
      </c>
      <c r="B3" s="22"/>
    </row>
    <row r="5" spans="1:13" x14ac:dyDescent="0.35">
      <c r="B5" s="19"/>
      <c r="D5" s="19"/>
      <c r="H5" s="19"/>
      <c r="K5" s="19"/>
    </row>
    <row r="6" spans="1:13" ht="14.5" hidden="1" customHeight="1" x14ac:dyDescent="0.35">
      <c r="A6">
        <f>COUNTIF(amazon4[rating_count],"&lt;1000")</f>
        <v>326</v>
      </c>
      <c r="B6" s="20">
        <f>COUNTA(amazon4[product_name_clean])</f>
        <v>1463</v>
      </c>
      <c r="D6" s="17">
        <f>AVERAGE(amazon_cleandata!J1447:J1464)</f>
        <v>3.8444444444444446</v>
      </c>
      <c r="H6" s="18">
        <f>AVERAGE(amazon_cleandata!H1447:H1464)</f>
        <v>0.42722222222222217</v>
      </c>
      <c r="K6" s="20">
        <f>SUM(amazon_cleandata!K1447:K1464)</f>
        <v>36752</v>
      </c>
    </row>
    <row r="7" spans="1:13" x14ac:dyDescent="0.35">
      <c r="B7" s="20"/>
      <c r="D7" s="17"/>
      <c r="H7" s="18"/>
      <c r="K7" s="20"/>
    </row>
    <row r="12" spans="1:13" ht="18.5" x14ac:dyDescent="0.45">
      <c r="A12" s="22" t="s">
        <v>14345</v>
      </c>
      <c r="B12" s="22"/>
      <c r="C12" s="22"/>
    </row>
    <row r="29" spans="1:6" x14ac:dyDescent="0.35">
      <c r="A29" s="30" t="s">
        <v>14375</v>
      </c>
      <c r="F29" s="29" t="s">
        <v>14368</v>
      </c>
    </row>
    <row r="30" spans="1:6" x14ac:dyDescent="0.35">
      <c r="A30" s="29"/>
    </row>
    <row r="32" spans="1:6" ht="18.5" x14ac:dyDescent="0.45">
      <c r="A32" s="22" t="s">
        <v>14344</v>
      </c>
      <c r="B32" s="22"/>
    </row>
    <row r="49" spans="1:6" x14ac:dyDescent="0.35">
      <c r="A49" s="30" t="s">
        <v>14374</v>
      </c>
      <c r="F49" s="30" t="s">
        <v>14370</v>
      </c>
    </row>
    <row r="67" spans="1:2" x14ac:dyDescent="0.35">
      <c r="A67" s="30" t="s">
        <v>14371</v>
      </c>
    </row>
    <row r="69" spans="1:2" ht="18.5" x14ac:dyDescent="0.45">
      <c r="A69" s="22" t="s">
        <v>14346</v>
      </c>
      <c r="B69" s="22"/>
    </row>
    <row r="86" spans="1:3" x14ac:dyDescent="0.35">
      <c r="A86" s="30" t="s">
        <v>14369</v>
      </c>
    </row>
    <row r="89" spans="1:3" ht="18.5" x14ac:dyDescent="0.45">
      <c r="A89" s="22" t="s">
        <v>14372</v>
      </c>
      <c r="B89" s="22"/>
      <c r="C89" s="22"/>
    </row>
    <row r="106" spans="1:1" x14ac:dyDescent="0.35">
      <c r="A106" s="30" t="s">
        <v>14373</v>
      </c>
    </row>
  </sheetData>
  <mergeCells count="1">
    <mergeCell ref="A1:M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573DD-C9CA-4DF9-B6E8-82A01CC03870}">
  <dimension ref="A1:A32"/>
  <sheetViews>
    <sheetView showGridLines="0" tabSelected="1" workbookViewId="0">
      <selection activeCell="A5" sqref="A5"/>
    </sheetView>
  </sheetViews>
  <sheetFormatPr defaultRowHeight="14.5" x14ac:dyDescent="0.35"/>
  <cols>
    <col min="1" max="1" width="104.54296875" customWidth="1"/>
  </cols>
  <sheetData>
    <row r="1" spans="1:1" ht="18.5" x14ac:dyDescent="0.35">
      <c r="A1" s="25" t="s">
        <v>14349</v>
      </c>
    </row>
    <row r="3" spans="1:1" ht="15.5" x14ac:dyDescent="0.35">
      <c r="A3" s="23" t="s">
        <v>14350</v>
      </c>
    </row>
    <row r="4" spans="1:1" ht="43.5" x14ac:dyDescent="0.35">
      <c r="A4" s="26" t="s">
        <v>14367</v>
      </c>
    </row>
    <row r="6" spans="1:1" ht="15.5" x14ac:dyDescent="0.35">
      <c r="A6" s="23" t="s">
        <v>14351</v>
      </c>
    </row>
    <row r="7" spans="1:1" ht="58" x14ac:dyDescent="0.35">
      <c r="A7" s="27" t="s">
        <v>14376</v>
      </c>
    </row>
    <row r="9" spans="1:1" ht="15.5" x14ac:dyDescent="0.35">
      <c r="A9" s="23" t="s">
        <v>14352</v>
      </c>
    </row>
    <row r="10" spans="1:1" ht="43.5" x14ac:dyDescent="0.35">
      <c r="A10" s="26" t="s">
        <v>14363</v>
      </c>
    </row>
    <row r="12" spans="1:1" ht="15.5" x14ac:dyDescent="0.35">
      <c r="A12" s="23" t="s">
        <v>14353</v>
      </c>
    </row>
    <row r="13" spans="1:1" ht="58" x14ac:dyDescent="0.35">
      <c r="A13" s="26" t="s">
        <v>14365</v>
      </c>
    </row>
    <row r="15" spans="1:1" ht="15.5" x14ac:dyDescent="0.35">
      <c r="A15" s="23" t="s">
        <v>14354</v>
      </c>
    </row>
    <row r="16" spans="1:1" ht="43.5" x14ac:dyDescent="0.35">
      <c r="A16" s="26" t="s">
        <v>14364</v>
      </c>
    </row>
    <row r="18" spans="1:1" ht="15.5" x14ac:dyDescent="0.35">
      <c r="A18" s="23" t="s">
        <v>14355</v>
      </c>
    </row>
    <row r="19" spans="1:1" ht="43.5" x14ac:dyDescent="0.35">
      <c r="A19" s="24" t="s">
        <v>14358</v>
      </c>
    </row>
    <row r="20" spans="1:1" x14ac:dyDescent="0.35">
      <c r="A20" s="24"/>
    </row>
    <row r="21" spans="1:1" ht="15.5" x14ac:dyDescent="0.35">
      <c r="A21" s="23" t="s">
        <v>14359</v>
      </c>
    </row>
    <row r="22" spans="1:1" x14ac:dyDescent="0.35">
      <c r="A22" t="s">
        <v>14360</v>
      </c>
    </row>
    <row r="23" spans="1:1" x14ac:dyDescent="0.35">
      <c r="A23" t="s">
        <v>14361</v>
      </c>
    </row>
    <row r="24" spans="1:1" x14ac:dyDescent="0.35">
      <c r="A24" t="s">
        <v>14362</v>
      </c>
    </row>
    <row r="26" spans="1:1" ht="15.5" x14ac:dyDescent="0.35">
      <c r="A26" s="23" t="s">
        <v>14356</v>
      </c>
    </row>
    <row r="27" spans="1:1" ht="58" x14ac:dyDescent="0.35">
      <c r="A27" s="24" t="s">
        <v>14357</v>
      </c>
    </row>
    <row r="32" spans="1:1" x14ac:dyDescent="0.35">
      <c r="A32" s="28" t="s">
        <v>14366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A054A-264B-478D-A47C-05A3A17EFCB9}">
  <dimension ref="A1:W1465"/>
  <sheetViews>
    <sheetView zoomScaleNormal="100" workbookViewId="0">
      <selection activeCell="L41" sqref="L41"/>
    </sheetView>
  </sheetViews>
  <sheetFormatPr defaultRowHeight="14.5" x14ac:dyDescent="0.35"/>
  <cols>
    <col min="1" max="1" width="13.54296875" bestFit="1" customWidth="1"/>
    <col min="2" max="2" width="11.7265625" hidden="1" customWidth="1"/>
    <col min="3" max="3" width="110.26953125" customWidth="1"/>
    <col min="4" max="4" width="80.7265625" bestFit="1" customWidth="1"/>
    <col min="5" max="5" width="17.7265625" style="1" bestFit="1" customWidth="1"/>
    <col min="6" max="6" width="13.453125" style="1" bestFit="1" customWidth="1"/>
    <col min="7" max="7" width="12.81640625" style="1" bestFit="1" customWidth="1"/>
    <col min="8" max="8" width="20.81640625" style="8" bestFit="1" customWidth="1"/>
    <col min="9" max="9" width="26.7265625" style="9" bestFit="1" customWidth="1"/>
    <col min="10" max="10" width="9.1796875" bestFit="1" customWidth="1"/>
    <col min="11" max="11" width="14.81640625" style="1" bestFit="1" customWidth="1"/>
    <col min="12" max="12" width="20.81640625" style="1" bestFit="1" customWidth="1"/>
    <col min="13" max="13" width="23.7265625" style="14" bestFit="1" customWidth="1"/>
    <col min="14" max="14" width="26.6328125" bestFit="1" customWidth="1"/>
    <col min="15" max="22" width="80.7265625" bestFit="1" customWidth="1"/>
    <col min="23" max="23" width="183.453125" bestFit="1" customWidth="1"/>
  </cols>
  <sheetData>
    <row r="1" spans="1:23" x14ac:dyDescent="0.35">
      <c r="A1" t="s">
        <v>0</v>
      </c>
      <c r="B1" t="s">
        <v>1</v>
      </c>
      <c r="C1" t="s">
        <v>13054</v>
      </c>
      <c r="D1" t="s">
        <v>2</v>
      </c>
      <c r="E1" s="1" t="s">
        <v>3</v>
      </c>
      <c r="F1" s="1" t="s">
        <v>4</v>
      </c>
      <c r="G1" s="1" t="s">
        <v>14322</v>
      </c>
      <c r="H1" s="2" t="s">
        <v>5</v>
      </c>
      <c r="I1" s="8" t="s">
        <v>14341</v>
      </c>
      <c r="J1" s="9" t="s">
        <v>6</v>
      </c>
      <c r="K1" s="3" t="s">
        <v>7</v>
      </c>
      <c r="L1" s="3" t="s">
        <v>14329</v>
      </c>
      <c r="M1" s="13" t="s">
        <v>14327</v>
      </c>
      <c r="N1" s="10" t="s">
        <v>14320</v>
      </c>
      <c r="O1" t="s">
        <v>8</v>
      </c>
      <c r="P1" t="s">
        <v>9</v>
      </c>
      <c r="Q1" t="s">
        <v>10</v>
      </c>
      <c r="R1" t="s">
        <v>13077</v>
      </c>
      <c r="S1" t="s">
        <v>11</v>
      </c>
      <c r="T1" t="s">
        <v>12</v>
      </c>
      <c r="U1" t="s">
        <v>13</v>
      </c>
      <c r="V1" t="s">
        <v>14</v>
      </c>
      <c r="W1" t="s">
        <v>15</v>
      </c>
    </row>
    <row r="2" spans="1:23" hidden="1" x14ac:dyDescent="0.35">
      <c r="A2" t="s">
        <v>16</v>
      </c>
      <c r="B2" t="s">
        <v>17</v>
      </c>
      <c r="C2" t="str">
        <f>PROPER(amazon4[[#This Row],[product_name]])</f>
        <v>Wayona Nylon Braided Usb To Lightning Fast Charging And Data Sync Cable Compatible For Iphone 13, 12,11, X, 8, 7, 6, 5, Ipad Air, Pro, Mini (3 Ft Pack Of 1, Grey)</v>
      </c>
      <c r="D2" t="s">
        <v>18</v>
      </c>
      <c r="E2" s="1">
        <v>399</v>
      </c>
      <c r="F2" s="1">
        <v>1099</v>
      </c>
      <c r="G2" s="1" t="str" cm="1">
        <f t="array" ref="G2">_xlfn.IFS(amazon4[[#This Row],[actual_price]]&lt;200, "&lt;$200", amazon4[[#This Row],[actual_price]]&lt;=500, "$200-$500", amazon4[[#This Row],[actual_price]]&gt;500, "&gt;$500")</f>
        <v>&gt;$500</v>
      </c>
      <c r="H2" s="2">
        <v>0.64</v>
      </c>
      <c r="I2" s="8">
        <f>IF(amazon4[[#This Row],[discount_percentage]]&gt;=0.5, 1, 0)</f>
        <v>1</v>
      </c>
      <c r="J2" s="9">
        <v>4.2</v>
      </c>
      <c r="K2" s="3">
        <v>24269</v>
      </c>
      <c r="L2" s="3">
        <f>amazon4[[#This Row],[rating]]*amazon4[[#This Row],[rating_count]]</f>
        <v>101929.8</v>
      </c>
      <c r="M2" s="13">
        <f>IF(amazon4[[#This Row],[rating_count]]&lt;1000, 1, 0)</f>
        <v>0</v>
      </c>
      <c r="N2" s="10">
        <f>amazon4[[#This Row],[actual_price]]*amazon4[[#This Row],[rating_count]]</f>
        <v>26671631</v>
      </c>
      <c r="O2" t="s">
        <v>19</v>
      </c>
      <c r="P2" t="s">
        <v>20</v>
      </c>
      <c r="Q2" t="s">
        <v>21</v>
      </c>
      <c r="R2" t="str">
        <f>PROPER(amazon4[[#This Row],[user_name]])</f>
        <v>Manav,Adarsh Gupta,Sundeep,S.Sayeed Ahmed,Jaspreet Singh,Khaja Moin,Anand,S.Arumugam</v>
      </c>
      <c r="S2" t="s">
        <v>22</v>
      </c>
      <c r="T2" t="s">
        <v>23</v>
      </c>
      <c r="U2" t="s">
        <v>24</v>
      </c>
      <c r="V2" t="s">
        <v>25</v>
      </c>
      <c r="W2" t="s">
        <v>26</v>
      </c>
    </row>
    <row r="3" spans="1:23" hidden="1" x14ac:dyDescent="0.35">
      <c r="A3" t="s">
        <v>27</v>
      </c>
      <c r="B3" t="s">
        <v>28</v>
      </c>
      <c r="C3" t="str">
        <f>PROPER(amazon4[[#This Row],[product_name]])</f>
        <v>Ambrane Unbreakable 60W / 3A Fast Charging 1.5M Braided Type C Cable For Smartphones, Tablets, Laptops &amp; Other Type C Devices, Pd Technology, 480Mbps Data Sync, Quick Charge 3.0 (Rct15A, Black)</v>
      </c>
      <c r="D3" t="s">
        <v>18</v>
      </c>
      <c r="E3" s="1">
        <v>199</v>
      </c>
      <c r="F3" s="1">
        <v>349</v>
      </c>
      <c r="G3" s="1" t="str" cm="1">
        <f t="array" ref="G3">_xlfn.IFS(amazon4[[#This Row],[actual_price]]&lt;200, "&lt;$200", amazon4[[#This Row],[actual_price]]&lt;=500, "$200-$500", amazon4[[#This Row],[actual_price]]&gt;500, "&gt;$500")</f>
        <v>$200-$500</v>
      </c>
      <c r="H3" s="2">
        <v>0.43</v>
      </c>
      <c r="I3" s="8">
        <f>IF(amazon4[[#This Row],[discount_percentage]]&gt;=0.5, 1, 0)</f>
        <v>0</v>
      </c>
      <c r="J3" s="9">
        <v>4</v>
      </c>
      <c r="K3" s="3">
        <v>43994</v>
      </c>
      <c r="L3" s="3">
        <f>amazon4[[#This Row],[rating]]*amazon4[[#This Row],[rating_count]]</f>
        <v>175976</v>
      </c>
      <c r="M3" s="13">
        <f>IF(amazon4[[#This Row],[rating_count]]&lt;1000, 1, 0)</f>
        <v>0</v>
      </c>
      <c r="N3" s="10">
        <f>amazon4[[#This Row],[actual_price]]*amazon4[[#This Row],[rating_count]]</f>
        <v>15353906</v>
      </c>
      <c r="O3" t="s">
        <v>29</v>
      </c>
      <c r="P3" t="s">
        <v>30</v>
      </c>
      <c r="Q3" t="s">
        <v>31</v>
      </c>
      <c r="R3" t="str">
        <f>PROPER(amazon4[[#This Row],[user_name]])</f>
        <v>Ardkn,Nirbhay Kumar,Sagar Viswanathan,Asp,Placeholder,Bharani,Sonia,Niam</v>
      </c>
      <c r="S3" t="s">
        <v>32</v>
      </c>
      <c r="T3" t="s">
        <v>33</v>
      </c>
      <c r="U3" t="s">
        <v>34</v>
      </c>
      <c r="V3" t="s">
        <v>35</v>
      </c>
      <c r="W3" t="s">
        <v>36</v>
      </c>
    </row>
    <row r="4" spans="1:23" hidden="1" x14ac:dyDescent="0.35">
      <c r="A4" t="s">
        <v>37</v>
      </c>
      <c r="B4" t="s">
        <v>38</v>
      </c>
      <c r="C4" t="str">
        <f>PROPER(amazon4[[#This Row],[product_name]])</f>
        <v>Sounce Fast Phone Charging Cable &amp; Data Sync Usb Cable Compatible For Iphone 13, 12,11, X, 8, 7, 6, 5, Ipad Air, Pro, Mini &amp; Ios Devices</v>
      </c>
      <c r="D4" t="s">
        <v>18</v>
      </c>
      <c r="E4" s="1">
        <v>199</v>
      </c>
      <c r="F4" s="1">
        <v>1899</v>
      </c>
      <c r="G4" s="1" t="str" cm="1">
        <f t="array" ref="G4">_xlfn.IFS(amazon4[[#This Row],[actual_price]]&lt;200, "&lt;$200", amazon4[[#This Row],[actual_price]]&lt;=500, "$200-$500", amazon4[[#This Row],[actual_price]]&gt;500, "&gt;$500")</f>
        <v>&gt;$500</v>
      </c>
      <c r="H4" s="2">
        <v>0.9</v>
      </c>
      <c r="I4" s="8">
        <f>IF(amazon4[[#This Row],[discount_percentage]]&gt;=0.5, 1, 0)</f>
        <v>1</v>
      </c>
      <c r="J4" s="9">
        <v>3.9</v>
      </c>
      <c r="K4" s="3">
        <v>7928</v>
      </c>
      <c r="L4" s="3">
        <f>amazon4[[#This Row],[rating]]*amazon4[[#This Row],[rating_count]]</f>
        <v>30919.200000000001</v>
      </c>
      <c r="M4" s="13">
        <f>IF(amazon4[[#This Row],[rating_count]]&lt;1000, 1, 0)</f>
        <v>0</v>
      </c>
      <c r="N4" s="10">
        <f>amazon4[[#This Row],[actual_price]]*amazon4[[#This Row],[rating_count]]</f>
        <v>15055272</v>
      </c>
      <c r="O4" t="s">
        <v>39</v>
      </c>
      <c r="P4" t="s">
        <v>40</v>
      </c>
      <c r="Q4" t="s">
        <v>41</v>
      </c>
      <c r="R4" t="str">
        <f>PROPER(amazon4[[#This Row],[user_name]])</f>
        <v>Kunal,Himanshu,Viswanath,Sai Niharka,Saqib Malik,Aashiq,Ramu Challa,Sanjay Gupta</v>
      </c>
      <c r="S4" t="s">
        <v>42</v>
      </c>
      <c r="T4" t="s">
        <v>43</v>
      </c>
      <c r="U4" t="s">
        <v>44</v>
      </c>
      <c r="V4" t="s">
        <v>45</v>
      </c>
      <c r="W4" t="s">
        <v>46</v>
      </c>
    </row>
    <row r="5" spans="1:23" hidden="1" x14ac:dyDescent="0.35">
      <c r="A5" t="s">
        <v>47</v>
      </c>
      <c r="B5" t="s">
        <v>48</v>
      </c>
      <c r="C5" t="str">
        <f>PROPER(amazon4[[#This Row],[product_name]])</f>
        <v>Boat Deuce Usb 300 2 In 1 Type-C &amp; Micro Usb Stress Resistant, Tangle-Free, Sturdy Cable With 3A Fast Charging &amp; 480Mbps Data Transmission, 10000+ Bends Lifespan And Extended 1.5M Length(Martian Red)</v>
      </c>
      <c r="D5" t="s">
        <v>18</v>
      </c>
      <c r="E5" s="1">
        <v>329</v>
      </c>
      <c r="F5" s="1">
        <v>699</v>
      </c>
      <c r="G5" s="1" t="str" cm="1">
        <f t="array" ref="G5">_xlfn.IFS(amazon4[[#This Row],[actual_price]]&lt;200, "&lt;$200", amazon4[[#This Row],[actual_price]]&lt;=500, "$200-$500", amazon4[[#This Row],[actual_price]]&gt;500, "&gt;$500")</f>
        <v>&gt;$500</v>
      </c>
      <c r="H5" s="2">
        <v>0.53</v>
      </c>
      <c r="I5" s="8">
        <f>IF(amazon4[[#This Row],[discount_percentage]]&gt;=0.5, 1, 0)</f>
        <v>1</v>
      </c>
      <c r="J5" s="9">
        <v>4.2</v>
      </c>
      <c r="K5" s="3">
        <v>94363</v>
      </c>
      <c r="L5" s="3">
        <f>amazon4[[#This Row],[rating]]*amazon4[[#This Row],[rating_count]]</f>
        <v>396324.60000000003</v>
      </c>
      <c r="M5" s="13">
        <f>IF(amazon4[[#This Row],[rating_count]]&lt;1000, 1, 0)</f>
        <v>0</v>
      </c>
      <c r="N5" s="10">
        <f>amazon4[[#This Row],[actual_price]]*amazon4[[#This Row],[rating_count]]</f>
        <v>65959737</v>
      </c>
      <c r="O5" t="s">
        <v>49</v>
      </c>
      <c r="P5" t="s">
        <v>50</v>
      </c>
      <c r="Q5" t="s">
        <v>51</v>
      </c>
      <c r="R5" t="str">
        <f>PROPER(amazon4[[#This Row],[user_name]])</f>
        <v>Omkar Dhale,Jd,Hemalatha,Ajwadh A.,Amar Singh Chouhan,Ravi Siddan,Himanshu Goel,Udaykumar</v>
      </c>
      <c r="S5" t="s">
        <v>52</v>
      </c>
      <c r="T5" t="s">
        <v>53</v>
      </c>
      <c r="U5" t="s">
        <v>54</v>
      </c>
      <c r="V5" t="s">
        <v>55</v>
      </c>
      <c r="W5" t="s">
        <v>56</v>
      </c>
    </row>
    <row r="6" spans="1:23" hidden="1" x14ac:dyDescent="0.35">
      <c r="A6" t="s">
        <v>57</v>
      </c>
      <c r="B6" t="s">
        <v>58</v>
      </c>
      <c r="C6" t="str">
        <f>PROPER(amazon4[[#This Row],[product_name]])</f>
        <v>Portronics Konnect L 1.2M Fast Charging 3A 8 Pin Usb Cable With Charge &amp; Sync Function For Iphone, Ipad (Grey)</v>
      </c>
      <c r="D6" t="s">
        <v>18</v>
      </c>
      <c r="E6" s="1">
        <v>154</v>
      </c>
      <c r="F6" s="1">
        <v>399</v>
      </c>
      <c r="G6" s="1" t="str" cm="1">
        <f t="array" ref="G6">_xlfn.IFS(amazon4[[#This Row],[actual_price]]&lt;200, "&lt;$200", amazon4[[#This Row],[actual_price]]&lt;=500, "$200-$500", amazon4[[#This Row],[actual_price]]&gt;500, "&gt;$500")</f>
        <v>$200-$500</v>
      </c>
      <c r="H6" s="2">
        <v>0.61</v>
      </c>
      <c r="I6" s="8">
        <f>IF(amazon4[[#This Row],[discount_percentage]]&gt;=0.5, 1, 0)</f>
        <v>1</v>
      </c>
      <c r="J6" s="9">
        <v>4.2</v>
      </c>
      <c r="K6" s="3">
        <v>16905</v>
      </c>
      <c r="L6" s="3">
        <f>amazon4[[#This Row],[rating]]*amazon4[[#This Row],[rating_count]]</f>
        <v>71001</v>
      </c>
      <c r="M6" s="13">
        <f>IF(amazon4[[#This Row],[rating_count]]&lt;1000, 1, 0)</f>
        <v>0</v>
      </c>
      <c r="N6" s="10">
        <f>amazon4[[#This Row],[actual_price]]*amazon4[[#This Row],[rating_count]]</f>
        <v>6745095</v>
      </c>
      <c r="O6" t="s">
        <v>59</v>
      </c>
      <c r="P6" t="s">
        <v>60</v>
      </c>
      <c r="Q6" t="s">
        <v>61</v>
      </c>
      <c r="R6" t="str">
        <f>PROPER(amazon4[[#This Row],[user_name]])</f>
        <v>Rahuls6099,Swasat Borah,Ajay Wadke,Pranali,Rvk,Bhargav,Durai Vignesh,Amazon Customer</v>
      </c>
      <c r="S6" t="s">
        <v>62</v>
      </c>
      <c r="T6" t="s">
        <v>63</v>
      </c>
      <c r="U6" t="s">
        <v>64</v>
      </c>
      <c r="V6" t="s">
        <v>65</v>
      </c>
      <c r="W6" t="s">
        <v>66</v>
      </c>
    </row>
    <row r="7" spans="1:23" hidden="1" x14ac:dyDescent="0.35">
      <c r="A7" t="s">
        <v>67</v>
      </c>
      <c r="B7" t="s">
        <v>68</v>
      </c>
      <c r="C7" t="str">
        <f>PROPER(amazon4[[#This Row],[product_name]])</f>
        <v>Ptron Solero Tb301 3A Type-C Data And Fast Charging Cable, Made In India, 480Mbps Data Sync, Strong And Durable 1.5-Meter Nylon Braided Usb Cable For Type-C Devices For Charging Adapter (Black)</v>
      </c>
      <c r="D7" t="s">
        <v>18</v>
      </c>
      <c r="E7" s="1">
        <v>149</v>
      </c>
      <c r="F7" s="1">
        <v>1000</v>
      </c>
      <c r="G7" s="1" t="str" cm="1">
        <f t="array" ref="G7">_xlfn.IFS(amazon4[[#This Row],[actual_price]]&lt;200, "&lt;$200", amazon4[[#This Row],[actual_price]]&lt;=500, "$200-$500", amazon4[[#This Row],[actual_price]]&gt;500, "&gt;$500")</f>
        <v>&gt;$500</v>
      </c>
      <c r="H7" s="2">
        <v>0.85</v>
      </c>
      <c r="I7" s="8">
        <f>IF(amazon4[[#This Row],[discount_percentage]]&gt;=0.5, 1, 0)</f>
        <v>1</v>
      </c>
      <c r="J7" s="9">
        <v>3.9</v>
      </c>
      <c r="K7" s="3">
        <v>24871</v>
      </c>
      <c r="L7" s="3">
        <f>amazon4[[#This Row],[rating]]*amazon4[[#This Row],[rating_count]]</f>
        <v>96996.9</v>
      </c>
      <c r="M7" s="13">
        <f>IF(amazon4[[#This Row],[rating_count]]&lt;1000, 1, 0)</f>
        <v>0</v>
      </c>
      <c r="N7" s="10">
        <f>amazon4[[#This Row],[actual_price]]*amazon4[[#This Row],[rating_count]]</f>
        <v>24871000</v>
      </c>
      <c r="O7" t="s">
        <v>69</v>
      </c>
      <c r="P7" t="s">
        <v>70</v>
      </c>
      <c r="Q7" t="s">
        <v>71</v>
      </c>
      <c r="R7" t="str">
        <f>PROPER(amazon4[[#This Row],[user_name]])</f>
        <v>Jayesh,Rajesh K.,Soopy,Amazon Customer,Aman,Shankar,Dinesh,Chitra,Ajaybabu.O.M</v>
      </c>
      <c r="S7" t="s">
        <v>72</v>
      </c>
      <c r="T7" t="s">
        <v>73</v>
      </c>
      <c r="U7" t="s">
        <v>74</v>
      </c>
      <c r="V7" t="s">
        <v>75</v>
      </c>
      <c r="W7" t="s">
        <v>76</v>
      </c>
    </row>
    <row r="8" spans="1:23" hidden="1" x14ac:dyDescent="0.35">
      <c r="A8" t="s">
        <v>77</v>
      </c>
      <c r="B8" t="s">
        <v>78</v>
      </c>
      <c r="C8" t="str">
        <f>PROPER(amazon4[[#This Row],[product_name]])</f>
        <v>Boat Micro Usb 55 Tangle-Free, Sturdy Micro Usb Cable With 3A Fast Charging &amp; 480Mbps Data Transmission (Black)</v>
      </c>
      <c r="D8" t="s">
        <v>18</v>
      </c>
      <c r="E8" s="1">
        <v>176.63</v>
      </c>
      <c r="F8" s="1">
        <v>499</v>
      </c>
      <c r="G8" s="1" t="str" cm="1">
        <f t="array" ref="G8">_xlfn.IFS(amazon4[[#This Row],[actual_price]]&lt;200, "&lt;$200", amazon4[[#This Row],[actual_price]]&lt;=500, "$200-$500", amazon4[[#This Row],[actual_price]]&gt;500, "&gt;$500")</f>
        <v>$200-$500</v>
      </c>
      <c r="H8" s="2">
        <v>0.65</v>
      </c>
      <c r="I8" s="8">
        <f>IF(amazon4[[#This Row],[discount_percentage]]&gt;=0.5, 1, 0)</f>
        <v>1</v>
      </c>
      <c r="J8" s="9">
        <v>4.0999999999999996</v>
      </c>
      <c r="K8" s="3">
        <v>15188</v>
      </c>
      <c r="L8" s="3">
        <f>amazon4[[#This Row],[rating]]*amazon4[[#This Row],[rating_count]]</f>
        <v>62270.799999999996</v>
      </c>
      <c r="M8" s="13">
        <f>IF(amazon4[[#This Row],[rating_count]]&lt;1000, 1, 0)</f>
        <v>0</v>
      </c>
      <c r="N8" s="10">
        <f>amazon4[[#This Row],[actual_price]]*amazon4[[#This Row],[rating_count]]</f>
        <v>7578812</v>
      </c>
      <c r="O8" t="s">
        <v>79</v>
      </c>
      <c r="P8" t="s">
        <v>80</v>
      </c>
      <c r="Q8" t="s">
        <v>81</v>
      </c>
      <c r="R8" t="str">
        <f>PROPER(amazon4[[#This Row],[user_name]])</f>
        <v>Vivek Kumar,Amazon Customer,Sarthak,Chiranjeevi,V V Giri Kumar,Rajnandini,Akshay Talla,Sudhanshu Chaubey</v>
      </c>
      <c r="S8" t="s">
        <v>82</v>
      </c>
      <c r="T8" t="s">
        <v>83</v>
      </c>
      <c r="U8" t="s">
        <v>84</v>
      </c>
      <c r="V8" t="s">
        <v>85</v>
      </c>
      <c r="W8" t="s">
        <v>86</v>
      </c>
    </row>
    <row r="9" spans="1:23" hidden="1" x14ac:dyDescent="0.35">
      <c r="A9" t="s">
        <v>87</v>
      </c>
      <c r="B9" t="s">
        <v>88</v>
      </c>
      <c r="C9" t="str">
        <f>PROPER(amazon4[[#This Row],[product_name]])</f>
        <v>Mi Usb Type-C Cable Smartphone (Black)</v>
      </c>
      <c r="D9" t="s">
        <v>18</v>
      </c>
      <c r="E9" s="1">
        <v>229</v>
      </c>
      <c r="F9" s="1">
        <v>299</v>
      </c>
      <c r="G9" s="1" t="str" cm="1">
        <f t="array" ref="G9">_xlfn.IFS(amazon4[[#This Row],[actual_price]]&lt;200, "&lt;$200", amazon4[[#This Row],[actual_price]]&lt;=500, "$200-$500", amazon4[[#This Row],[actual_price]]&gt;500, "&gt;$500")</f>
        <v>$200-$500</v>
      </c>
      <c r="H9" s="2">
        <v>0.23</v>
      </c>
      <c r="I9" s="8">
        <f>IF(amazon4[[#This Row],[discount_percentage]]&gt;=0.5, 1, 0)</f>
        <v>0</v>
      </c>
      <c r="J9" s="9">
        <v>4.3</v>
      </c>
      <c r="K9" s="3">
        <v>30411</v>
      </c>
      <c r="L9" s="3">
        <f>amazon4[[#This Row],[rating]]*amazon4[[#This Row],[rating_count]]</f>
        <v>130767.29999999999</v>
      </c>
      <c r="M9" s="13">
        <f>IF(amazon4[[#This Row],[rating_count]]&lt;1000, 1, 0)</f>
        <v>0</v>
      </c>
      <c r="N9" s="10">
        <f>amazon4[[#This Row],[actual_price]]*amazon4[[#This Row],[rating_count]]</f>
        <v>9092889</v>
      </c>
      <c r="O9" t="s">
        <v>89</v>
      </c>
      <c r="P9" t="s">
        <v>90</v>
      </c>
      <c r="Q9" t="s">
        <v>91</v>
      </c>
      <c r="R9" t="str">
        <f>PROPER(amazon4[[#This Row],[user_name]])</f>
        <v>Pavan A H,Jayesh Bagad,Shridhar,Rajendran,Karuppu K,Akshay Wani,Abbimaniu Singh,Vishal H Badshe</v>
      </c>
      <c r="S9" t="s">
        <v>92</v>
      </c>
      <c r="T9" t="s">
        <v>93</v>
      </c>
      <c r="U9" t="s">
        <v>94</v>
      </c>
      <c r="V9" t="s">
        <v>95</v>
      </c>
      <c r="W9" t="s">
        <v>96</v>
      </c>
    </row>
    <row r="10" spans="1:23" hidden="1" x14ac:dyDescent="0.35">
      <c r="A10" t="s">
        <v>97</v>
      </c>
      <c r="B10" t="s">
        <v>98</v>
      </c>
      <c r="C10" t="str">
        <f>PROPER(amazon4[[#This Row],[product_name]])</f>
        <v>Tp-Link Usb Wifi Adapter For Pc(Tl-Wn725N), N150 Wireless Network Adapter For Desktop - Nano Size Wifi Dongle Compatible With Windows 11/10/7/8/8.1/Xp/ Mac Os 10.9-10.15 Linux Kernel 2.6.18-4.4.3</v>
      </c>
      <c r="D10" t="s">
        <v>99</v>
      </c>
      <c r="E10" s="1">
        <v>499</v>
      </c>
      <c r="F10" s="1">
        <v>999</v>
      </c>
      <c r="G10" s="1" t="str" cm="1">
        <f t="array" ref="G10">_xlfn.IFS(amazon4[[#This Row],[actual_price]]&lt;200, "&lt;$200", amazon4[[#This Row],[actual_price]]&lt;=500, "$200-$500", amazon4[[#This Row],[actual_price]]&gt;500, "&gt;$500")</f>
        <v>&gt;$500</v>
      </c>
      <c r="H10" s="2">
        <v>0.5</v>
      </c>
      <c r="I10" s="8">
        <f>IF(amazon4[[#This Row],[discount_percentage]]&gt;=0.5, 1, 0)</f>
        <v>1</v>
      </c>
      <c r="J10" s="9">
        <v>4.2</v>
      </c>
      <c r="K10" s="3">
        <v>179691</v>
      </c>
      <c r="L10" s="3">
        <f>amazon4[[#This Row],[rating]]*amazon4[[#This Row],[rating_count]]</f>
        <v>754702.20000000007</v>
      </c>
      <c r="M10" s="13">
        <f>IF(amazon4[[#This Row],[rating_count]]&lt;1000, 1, 0)</f>
        <v>0</v>
      </c>
      <c r="N10" s="10">
        <f>amazon4[[#This Row],[actual_price]]*amazon4[[#This Row],[rating_count]]</f>
        <v>179511309</v>
      </c>
      <c r="O10" t="s">
        <v>100</v>
      </c>
      <c r="P10" t="s">
        <v>101</v>
      </c>
      <c r="Q10" t="s">
        <v>102</v>
      </c>
      <c r="R10" t="str">
        <f>PROPER(amazon4[[#This Row],[user_name]])</f>
        <v>Azhar Juman,Anirudh Sood,Hari Krishnan Ps,Akash Jindal,Pradeep,Rajesh,Divya Kothari,Abhijit</v>
      </c>
      <c r="S10" t="s">
        <v>103</v>
      </c>
      <c r="T10" t="s">
        <v>104</v>
      </c>
      <c r="U10" t="s">
        <v>105</v>
      </c>
      <c r="V10" t="s">
        <v>106</v>
      </c>
      <c r="W10" t="s">
        <v>107</v>
      </c>
    </row>
    <row r="11" spans="1:23" hidden="1" x14ac:dyDescent="0.35">
      <c r="A11" t="s">
        <v>108</v>
      </c>
      <c r="B11" t="s">
        <v>109</v>
      </c>
      <c r="C11" t="str">
        <f>PROPER(amazon4[[#This Row],[product_name]])</f>
        <v>Ambrane Unbreakable 60W / 3A Fast Charging 1.5M Braided Micro Usb Cable For Smartphones, Tablets, Laptops &amp; Other Micro Usb Devices, 480Mbps Data Sync, Quick Charge 3.0 (Rcm15, Black)</v>
      </c>
      <c r="D11" t="s">
        <v>18</v>
      </c>
      <c r="E11" s="1">
        <v>199</v>
      </c>
      <c r="F11" s="1">
        <v>299</v>
      </c>
      <c r="G11" s="1" t="str" cm="1">
        <f t="array" ref="G11">_xlfn.IFS(amazon4[[#This Row],[actual_price]]&lt;200, "&lt;$200", amazon4[[#This Row],[actual_price]]&lt;=500, "$200-$500", amazon4[[#This Row],[actual_price]]&gt;500, "&gt;$500")</f>
        <v>$200-$500</v>
      </c>
      <c r="H11" s="2">
        <v>0.33</v>
      </c>
      <c r="I11" s="8">
        <f>IF(amazon4[[#This Row],[discount_percentage]]&gt;=0.5, 1, 0)</f>
        <v>0</v>
      </c>
      <c r="J11" s="9">
        <v>4</v>
      </c>
      <c r="K11" s="3">
        <v>43994</v>
      </c>
      <c r="L11" s="3">
        <f>amazon4[[#This Row],[rating]]*amazon4[[#This Row],[rating_count]]</f>
        <v>175976</v>
      </c>
      <c r="M11" s="13">
        <f>IF(amazon4[[#This Row],[rating_count]]&lt;1000, 1, 0)</f>
        <v>0</v>
      </c>
      <c r="N11" s="10">
        <f>amazon4[[#This Row],[actual_price]]*amazon4[[#This Row],[rating_count]]</f>
        <v>13154206</v>
      </c>
      <c r="O11" t="s">
        <v>110</v>
      </c>
      <c r="P11" t="s">
        <v>30</v>
      </c>
      <c r="Q11" t="s">
        <v>31</v>
      </c>
      <c r="R11" t="str">
        <f>PROPER(amazon4[[#This Row],[user_name]])</f>
        <v>Ardkn,Nirbhay Kumar,Sagar Viswanathan,Asp,Placeholder,Bharani,Sonia,Niam</v>
      </c>
      <c r="S11" t="s">
        <v>32</v>
      </c>
      <c r="T11" t="s">
        <v>33</v>
      </c>
      <c r="U11" t="s">
        <v>34</v>
      </c>
      <c r="V11" t="s">
        <v>111</v>
      </c>
      <c r="W11" t="s">
        <v>112</v>
      </c>
    </row>
    <row r="12" spans="1:23" hidden="1" x14ac:dyDescent="0.35">
      <c r="A12" t="s">
        <v>113</v>
      </c>
      <c r="B12" t="s">
        <v>114</v>
      </c>
      <c r="C12" t="str">
        <f>PROPER(amazon4[[#This Row],[product_name]])</f>
        <v>Portronics Konnect L Por-1081 Fast Charging 3A Type-C Cable 1.2Meter With Charge &amp; Sync Function For All Type-C Devices (Grey)</v>
      </c>
      <c r="D12" t="s">
        <v>18</v>
      </c>
      <c r="E12" s="1">
        <v>154</v>
      </c>
      <c r="F12" s="1">
        <v>339</v>
      </c>
      <c r="G12" s="1" t="str" cm="1">
        <f t="array" ref="G12">_xlfn.IFS(amazon4[[#This Row],[actual_price]]&lt;200, "&lt;$200", amazon4[[#This Row],[actual_price]]&lt;=500, "$200-$500", amazon4[[#This Row],[actual_price]]&gt;500, "&gt;$500")</f>
        <v>$200-$500</v>
      </c>
      <c r="H12" s="2">
        <v>0.55000000000000004</v>
      </c>
      <c r="I12" s="8">
        <f>IF(amazon4[[#This Row],[discount_percentage]]&gt;=0.5, 1, 0)</f>
        <v>1</v>
      </c>
      <c r="J12" s="9">
        <v>4.3</v>
      </c>
      <c r="K12" s="3">
        <v>13391</v>
      </c>
      <c r="L12" s="3">
        <f>amazon4[[#This Row],[rating]]*amazon4[[#This Row],[rating_count]]</f>
        <v>57581.299999999996</v>
      </c>
      <c r="M12" s="13">
        <f>IF(amazon4[[#This Row],[rating_count]]&lt;1000, 1, 0)</f>
        <v>0</v>
      </c>
      <c r="N12" s="10">
        <f>amazon4[[#This Row],[actual_price]]*amazon4[[#This Row],[rating_count]]</f>
        <v>4539549</v>
      </c>
      <c r="O12" t="s">
        <v>115</v>
      </c>
      <c r="P12" t="s">
        <v>116</v>
      </c>
      <c r="Q12" t="s">
        <v>117</v>
      </c>
      <c r="R12" t="str">
        <f>PROPER(amazon4[[#This Row],[user_name]])</f>
        <v>Tanya,Anu,Akshay,Vishal Sagara Shetty,Swatilekha Sarkar,Jithindas,Ibrahim S,Sundaram J.</v>
      </c>
      <c r="S12" t="s">
        <v>118</v>
      </c>
      <c r="T12" t="s">
        <v>119</v>
      </c>
      <c r="U12" t="s">
        <v>120</v>
      </c>
      <c r="V12" t="s">
        <v>121</v>
      </c>
      <c r="W12" t="s">
        <v>122</v>
      </c>
    </row>
    <row r="13" spans="1:23" hidden="1" x14ac:dyDescent="0.35">
      <c r="A13" t="s">
        <v>123</v>
      </c>
      <c r="B13" t="s">
        <v>124</v>
      </c>
      <c r="C13" t="str">
        <f>PROPER(amazon4[[#This Row],[product_name]])</f>
        <v>Boat Rugged V3 Extra Tough Unbreakable Braided Micro Usb Cable 1.5 Meter (Black)</v>
      </c>
      <c r="D13" t="s">
        <v>18</v>
      </c>
      <c r="E13" s="1">
        <v>299</v>
      </c>
      <c r="F13" s="1">
        <v>799</v>
      </c>
      <c r="G13" s="1" t="str" cm="1">
        <f t="array" ref="G13">_xlfn.IFS(amazon4[[#This Row],[actual_price]]&lt;200, "&lt;$200", amazon4[[#This Row],[actual_price]]&lt;=500, "$200-$500", amazon4[[#This Row],[actual_price]]&gt;500, "&gt;$500")</f>
        <v>&gt;$500</v>
      </c>
      <c r="H13" s="2">
        <v>0.63</v>
      </c>
      <c r="I13" s="8">
        <f>IF(amazon4[[#This Row],[discount_percentage]]&gt;=0.5, 1, 0)</f>
        <v>1</v>
      </c>
      <c r="J13" s="9">
        <v>4.2</v>
      </c>
      <c r="K13" s="3">
        <v>94363</v>
      </c>
      <c r="L13" s="3">
        <f>amazon4[[#This Row],[rating]]*amazon4[[#This Row],[rating_count]]</f>
        <v>396324.60000000003</v>
      </c>
      <c r="M13" s="13">
        <f>IF(amazon4[[#This Row],[rating_count]]&lt;1000, 1, 0)</f>
        <v>0</v>
      </c>
      <c r="N13" s="10">
        <f>amazon4[[#This Row],[actual_price]]*amazon4[[#This Row],[rating_count]]</f>
        <v>75396037</v>
      </c>
      <c r="O13" t="s">
        <v>125</v>
      </c>
      <c r="P13" t="s">
        <v>50</v>
      </c>
      <c r="Q13" t="s">
        <v>51</v>
      </c>
      <c r="R13" t="str">
        <f>PROPER(amazon4[[#This Row],[user_name]])</f>
        <v>Omkar Dhale,Jd,Hemalatha,Ajwadh A.,Amar Singh Chouhan,Ravi Siddan,Himanshu Goel,Udaykumar</v>
      </c>
      <c r="S13" t="s">
        <v>52</v>
      </c>
      <c r="T13" t="s">
        <v>53</v>
      </c>
      <c r="U13" t="s">
        <v>54</v>
      </c>
      <c r="V13" t="s">
        <v>126</v>
      </c>
      <c r="W13" t="s">
        <v>127</v>
      </c>
    </row>
    <row r="14" spans="1:23" hidden="1" x14ac:dyDescent="0.35">
      <c r="A14" t="s">
        <v>128</v>
      </c>
      <c r="B14" t="s">
        <v>129</v>
      </c>
      <c r="C14" t="str">
        <f>PROPER(amazon4[[#This Row],[product_name]])</f>
        <v>Amazonbasics Flexible Premium Hdmi Cable (Black, 4K@60Hz, 18Gbps), 3-Foot</v>
      </c>
      <c r="D14" t="s">
        <v>130</v>
      </c>
      <c r="E14" s="1">
        <v>219</v>
      </c>
      <c r="F14" s="1">
        <v>700</v>
      </c>
      <c r="G14" s="1" t="str" cm="1">
        <f t="array" ref="G14">_xlfn.IFS(amazon4[[#This Row],[actual_price]]&lt;200, "&lt;$200", amazon4[[#This Row],[actual_price]]&lt;=500, "$200-$500", amazon4[[#This Row],[actual_price]]&gt;500, "&gt;$500")</f>
        <v>&gt;$500</v>
      </c>
      <c r="H14" s="2">
        <v>0.69</v>
      </c>
      <c r="I14" s="8">
        <f>IF(amazon4[[#This Row],[discount_percentage]]&gt;=0.5, 1, 0)</f>
        <v>1</v>
      </c>
      <c r="J14" s="9">
        <v>4.4000000000000004</v>
      </c>
      <c r="K14" s="3">
        <v>426973</v>
      </c>
      <c r="L14" s="3">
        <f>amazon4[[#This Row],[rating]]*amazon4[[#This Row],[rating_count]]</f>
        <v>1878681.2000000002</v>
      </c>
      <c r="M14" s="13">
        <f>IF(amazon4[[#This Row],[rating_count]]&lt;1000, 1, 0)</f>
        <v>0</v>
      </c>
      <c r="N14" s="10">
        <f>amazon4[[#This Row],[actual_price]]*amazon4[[#This Row],[rating_count]]</f>
        <v>298881100</v>
      </c>
      <c r="O14" t="s">
        <v>131</v>
      </c>
      <c r="P14" t="s">
        <v>132</v>
      </c>
      <c r="Q14" t="s">
        <v>133</v>
      </c>
      <c r="R14" t="str">
        <f>PROPER(amazon4[[#This Row],[user_name]])</f>
        <v>Rishav Gossain,Shashank Mallamraju,Purnendu,Gunasekaran Desomayananam,Anto Rk,Sukrit Basak,Manoj Kumar,Sethuram.S</v>
      </c>
      <c r="S14" t="s">
        <v>134</v>
      </c>
      <c r="T14" t="s">
        <v>135</v>
      </c>
      <c r="U14" t="s">
        <v>136</v>
      </c>
      <c r="V14" t="s">
        <v>137</v>
      </c>
      <c r="W14" t="s">
        <v>138</v>
      </c>
    </row>
    <row r="15" spans="1:23" hidden="1" x14ac:dyDescent="0.35">
      <c r="A15" t="s">
        <v>139</v>
      </c>
      <c r="B15" t="s">
        <v>140</v>
      </c>
      <c r="C15" t="str">
        <f>PROPER(amazon4[[#This Row],[product_name]])</f>
        <v>Portronics Konnect Cl 20W Por-1067 Type-C To 8 Pin Usb 1.2M Cable With Power Delivery &amp; 3A Quick Charge Support, Nylon Braided For All Type-C And 8 Pin Devices, Green</v>
      </c>
      <c r="D15" t="s">
        <v>18</v>
      </c>
      <c r="E15" s="1">
        <v>350</v>
      </c>
      <c r="F15" s="1">
        <v>899</v>
      </c>
      <c r="G15" s="1" t="str" cm="1">
        <f t="array" ref="G15">_xlfn.IFS(amazon4[[#This Row],[actual_price]]&lt;200, "&lt;$200", amazon4[[#This Row],[actual_price]]&lt;=500, "$200-$500", amazon4[[#This Row],[actual_price]]&gt;500, "&gt;$500")</f>
        <v>&gt;$500</v>
      </c>
      <c r="H15" s="2">
        <v>0.61</v>
      </c>
      <c r="I15" s="8">
        <f>IF(amazon4[[#This Row],[discount_percentage]]&gt;=0.5, 1, 0)</f>
        <v>1</v>
      </c>
      <c r="J15" s="9">
        <v>4.2</v>
      </c>
      <c r="K15" s="3">
        <v>2262</v>
      </c>
      <c r="L15" s="3">
        <f>amazon4[[#This Row],[rating]]*amazon4[[#This Row],[rating_count]]</f>
        <v>9500.4</v>
      </c>
      <c r="M15" s="13">
        <f>IF(amazon4[[#This Row],[rating_count]]&lt;1000, 1, 0)</f>
        <v>0</v>
      </c>
      <c r="N15" s="10">
        <f>amazon4[[#This Row],[actual_price]]*amazon4[[#This Row],[rating_count]]</f>
        <v>2033538</v>
      </c>
      <c r="O15" t="s">
        <v>141</v>
      </c>
      <c r="P15" t="s">
        <v>142</v>
      </c>
      <c r="Q15" t="s">
        <v>143</v>
      </c>
      <c r="R15" t="str">
        <f>PROPER(amazon4[[#This Row],[user_name]])</f>
        <v>Priya,Mansi,Plaban,Vivek,Taufique Ahmed,Praveen Kumar,Robbin,Arjun Sharma</v>
      </c>
      <c r="S15" t="s">
        <v>144</v>
      </c>
      <c r="T15" t="s">
        <v>145</v>
      </c>
      <c r="U15" t="s">
        <v>146</v>
      </c>
      <c r="V15" t="s">
        <v>147</v>
      </c>
      <c r="W15" t="s">
        <v>148</v>
      </c>
    </row>
    <row r="16" spans="1:23" hidden="1" x14ac:dyDescent="0.35">
      <c r="A16" t="s">
        <v>149</v>
      </c>
      <c r="B16" t="s">
        <v>150</v>
      </c>
      <c r="C16" t="str">
        <f>PROPER(amazon4[[#This Row],[product_name]])</f>
        <v>Portronics Konnect L 1.2M Por-1401 Fast Charging 3A 8 Pin Usb Cable With Charge &amp; Sync Function (White)</v>
      </c>
      <c r="D16" t="s">
        <v>18</v>
      </c>
      <c r="E16" s="1">
        <v>159</v>
      </c>
      <c r="F16" s="1">
        <v>399</v>
      </c>
      <c r="G16" s="1" t="str" cm="1">
        <f t="array" ref="G16">_xlfn.IFS(amazon4[[#This Row],[actual_price]]&lt;200, "&lt;$200", amazon4[[#This Row],[actual_price]]&lt;=500, "$200-$500", amazon4[[#This Row],[actual_price]]&gt;500, "&gt;$500")</f>
        <v>$200-$500</v>
      </c>
      <c r="H16" s="2">
        <v>0.6</v>
      </c>
      <c r="I16" s="8">
        <f>IF(amazon4[[#This Row],[discount_percentage]]&gt;=0.5, 1, 0)</f>
        <v>1</v>
      </c>
      <c r="J16" s="9">
        <v>4.0999999999999996</v>
      </c>
      <c r="K16" s="3">
        <v>4768</v>
      </c>
      <c r="L16" s="3">
        <f>amazon4[[#This Row],[rating]]*amazon4[[#This Row],[rating_count]]</f>
        <v>19548.8</v>
      </c>
      <c r="M16" s="13">
        <f>IF(amazon4[[#This Row],[rating_count]]&lt;1000, 1, 0)</f>
        <v>0</v>
      </c>
      <c r="N16" s="10">
        <f>amazon4[[#This Row],[actual_price]]*amazon4[[#This Row],[rating_count]]</f>
        <v>1902432</v>
      </c>
      <c r="O16" t="s">
        <v>59</v>
      </c>
      <c r="P16" t="s">
        <v>151</v>
      </c>
      <c r="Q16" t="s">
        <v>152</v>
      </c>
      <c r="R16" t="str">
        <f>PROPER(amazon4[[#This Row],[user_name]])</f>
        <v>Deepaak Singh,Siva K.,Mundath Balgopal,Boopathi,Rakesh,Ana,Xolo,Rushi</v>
      </c>
      <c r="S16" t="s">
        <v>153</v>
      </c>
      <c r="T16" t="s">
        <v>154</v>
      </c>
      <c r="U16" t="s">
        <v>155</v>
      </c>
      <c r="V16" t="s">
        <v>156</v>
      </c>
      <c r="W16" t="s">
        <v>157</v>
      </c>
    </row>
    <row r="17" spans="1:23" hidden="1" x14ac:dyDescent="0.35">
      <c r="A17" t="s">
        <v>158</v>
      </c>
      <c r="B17" t="s">
        <v>159</v>
      </c>
      <c r="C17" t="str">
        <f>PROPER(amazon4[[#This Row],[product_name]])</f>
        <v>Mi Braided Usb Type-C Cable For Charging Adapter (Red)</v>
      </c>
      <c r="D17" t="s">
        <v>18</v>
      </c>
      <c r="E17" s="1">
        <v>349</v>
      </c>
      <c r="F17" s="1">
        <v>399</v>
      </c>
      <c r="G17" s="1" t="str" cm="1">
        <f t="array" ref="G17">_xlfn.IFS(amazon4[[#This Row],[actual_price]]&lt;200, "&lt;$200", amazon4[[#This Row],[actual_price]]&lt;=500, "$200-$500", amazon4[[#This Row],[actual_price]]&gt;500, "&gt;$500")</f>
        <v>$200-$500</v>
      </c>
      <c r="H17" s="2">
        <v>0.13</v>
      </c>
      <c r="I17" s="8">
        <f>IF(amazon4[[#This Row],[discount_percentage]]&gt;=0.5, 1, 0)</f>
        <v>0</v>
      </c>
      <c r="J17" s="9">
        <v>4.4000000000000004</v>
      </c>
      <c r="K17" s="3">
        <v>18757</v>
      </c>
      <c r="L17" s="3">
        <f>amazon4[[#This Row],[rating]]*amazon4[[#This Row],[rating_count]]</f>
        <v>82530.8</v>
      </c>
      <c r="M17" s="13">
        <f>IF(amazon4[[#This Row],[rating_count]]&lt;1000, 1, 0)</f>
        <v>0</v>
      </c>
      <c r="N17" s="10">
        <f>amazon4[[#This Row],[actual_price]]*amazon4[[#This Row],[rating_count]]</f>
        <v>7484043</v>
      </c>
      <c r="O17" t="s">
        <v>160</v>
      </c>
      <c r="P17" t="s">
        <v>161</v>
      </c>
      <c r="Q17" t="s">
        <v>162</v>
      </c>
      <c r="R17" t="str">
        <f>PROPER(amazon4[[#This Row],[user_name]])</f>
        <v>Birendra Ku Dash,Aditya Gupta,Abdulla A N,Deepak,Gowtham,Rakesh,Pawan Kumar,Prabhat Raj Pathak</v>
      </c>
      <c r="S17" t="s">
        <v>163</v>
      </c>
      <c r="T17" t="s">
        <v>164</v>
      </c>
      <c r="U17" t="s">
        <v>165</v>
      </c>
      <c r="V17" t="s">
        <v>166</v>
      </c>
      <c r="W17" t="s">
        <v>167</v>
      </c>
    </row>
    <row r="18" spans="1:23" hidden="1" x14ac:dyDescent="0.35">
      <c r="A18" t="s">
        <v>168</v>
      </c>
      <c r="B18" t="s">
        <v>169</v>
      </c>
      <c r="C18" t="str">
        <f>PROPER(amazon4[[#This Row],[product_name]])</f>
        <v>Mi 80 Cm (32 Inches) 5A Series Hd Ready Smart Android Led Tv L32M7-5Ain (Black)</v>
      </c>
      <c r="D18" t="s">
        <v>170</v>
      </c>
      <c r="E18" s="1">
        <v>13999</v>
      </c>
      <c r="F18" s="1">
        <v>24999</v>
      </c>
      <c r="G18" s="1" t="str" cm="1">
        <f t="array" ref="G18">_xlfn.IFS(amazon4[[#This Row],[actual_price]]&lt;200, "&lt;$200", amazon4[[#This Row],[actual_price]]&lt;=500, "$200-$500", amazon4[[#This Row],[actual_price]]&gt;500, "&gt;$500")</f>
        <v>&gt;$500</v>
      </c>
      <c r="H18" s="2">
        <v>0.44</v>
      </c>
      <c r="I18" s="8">
        <f>IF(amazon4[[#This Row],[discount_percentage]]&gt;=0.5, 1, 0)</f>
        <v>0</v>
      </c>
      <c r="J18" s="9">
        <v>4.2</v>
      </c>
      <c r="K18" s="3">
        <v>32840</v>
      </c>
      <c r="L18" s="3">
        <f>amazon4[[#This Row],[rating]]*amazon4[[#This Row],[rating_count]]</f>
        <v>137928</v>
      </c>
      <c r="M18" s="13">
        <f>IF(amazon4[[#This Row],[rating_count]]&lt;1000, 1, 0)</f>
        <v>0</v>
      </c>
      <c r="N18" s="10">
        <f>amazon4[[#This Row],[actual_price]]*amazon4[[#This Row],[rating_count]]</f>
        <v>820967160</v>
      </c>
      <c r="O18" t="s">
        <v>171</v>
      </c>
      <c r="P18" t="s">
        <v>172</v>
      </c>
      <c r="Q18" t="s">
        <v>173</v>
      </c>
      <c r="R18" t="str">
        <f>PROPER(amazon4[[#This Row],[user_name]])</f>
        <v>Manoj Maddheshiya,Manoj Kumar Sahoo,Saumil S.,Jean-Louis M.,Mahesh,Syed Azhar Abbas,Prabakaran,Sidhu</v>
      </c>
      <c r="S18" t="s">
        <v>174</v>
      </c>
      <c r="T18" t="s">
        <v>175</v>
      </c>
      <c r="U18" t="s">
        <v>176</v>
      </c>
      <c r="V18" t="s">
        <v>177</v>
      </c>
      <c r="W18" t="s">
        <v>178</v>
      </c>
    </row>
    <row r="19" spans="1:23" hidden="1" x14ac:dyDescent="0.35">
      <c r="A19" t="s">
        <v>179</v>
      </c>
      <c r="B19" t="s">
        <v>180</v>
      </c>
      <c r="C19" t="str">
        <f>PROPER(amazon4[[#This Row],[product_name]])</f>
        <v>Ambrane Unbreakable 60W / 3A Fast Charging 1.5M Braided Type C To Type C Cable For Smartphones, Tablets, Laptops &amp; Other Type C Devices, Pd Technology, 480Mbps Data Sync (Rctt15, Black)</v>
      </c>
      <c r="D19" t="s">
        <v>18</v>
      </c>
      <c r="E19" s="1">
        <v>249</v>
      </c>
      <c r="F19" s="1">
        <v>399</v>
      </c>
      <c r="G19" s="1" t="str" cm="1">
        <f t="array" ref="G19">_xlfn.IFS(amazon4[[#This Row],[actual_price]]&lt;200, "&lt;$200", amazon4[[#This Row],[actual_price]]&lt;=500, "$200-$500", amazon4[[#This Row],[actual_price]]&gt;500, "&gt;$500")</f>
        <v>$200-$500</v>
      </c>
      <c r="H19" s="2">
        <v>0.38</v>
      </c>
      <c r="I19" s="8">
        <f>IF(amazon4[[#This Row],[discount_percentage]]&gt;=0.5, 1, 0)</f>
        <v>0</v>
      </c>
      <c r="J19" s="9">
        <v>4</v>
      </c>
      <c r="K19" s="3">
        <v>43994</v>
      </c>
      <c r="L19" s="3">
        <f>amazon4[[#This Row],[rating]]*amazon4[[#This Row],[rating_count]]</f>
        <v>175976</v>
      </c>
      <c r="M19" s="13">
        <f>IF(amazon4[[#This Row],[rating_count]]&lt;1000, 1, 0)</f>
        <v>0</v>
      </c>
      <c r="N19" s="10">
        <f>amazon4[[#This Row],[actual_price]]*amazon4[[#This Row],[rating_count]]</f>
        <v>17553606</v>
      </c>
      <c r="O19" t="s">
        <v>181</v>
      </c>
      <c r="P19" t="s">
        <v>30</v>
      </c>
      <c r="Q19" t="s">
        <v>31</v>
      </c>
      <c r="R19" t="str">
        <f>PROPER(amazon4[[#This Row],[user_name]])</f>
        <v>Ardkn,Nirbhay Kumar,Sagar Viswanathan,Asp,Placeholder,Bharani,Sonia,Niam</v>
      </c>
      <c r="S19" t="s">
        <v>32</v>
      </c>
      <c r="T19" t="s">
        <v>33</v>
      </c>
      <c r="U19" t="s">
        <v>34</v>
      </c>
      <c r="V19" t="s">
        <v>182</v>
      </c>
      <c r="W19" t="s">
        <v>183</v>
      </c>
    </row>
    <row r="20" spans="1:23" hidden="1" x14ac:dyDescent="0.35">
      <c r="A20" t="s">
        <v>184</v>
      </c>
      <c r="B20" t="s">
        <v>185</v>
      </c>
      <c r="C20" t="str">
        <f>PROPER(amazon4[[#This Row],[product_name]])</f>
        <v>Boat Type C A325 Tangle-Free, Sturdy Type C Cable With 3A Rapid Charging &amp; 480Mbps Data Transmission(Black)</v>
      </c>
      <c r="D20" t="s">
        <v>18</v>
      </c>
      <c r="E20" s="1">
        <v>199</v>
      </c>
      <c r="F20" s="1">
        <v>499</v>
      </c>
      <c r="G20" s="1" t="str" cm="1">
        <f t="array" ref="G20">_xlfn.IFS(amazon4[[#This Row],[actual_price]]&lt;200, "&lt;$200", amazon4[[#This Row],[actual_price]]&lt;=500, "$200-$500", amazon4[[#This Row],[actual_price]]&gt;500, "&gt;$500")</f>
        <v>$200-$500</v>
      </c>
      <c r="H20" s="2">
        <v>0.6</v>
      </c>
      <c r="I20" s="8">
        <f>IF(amazon4[[#This Row],[discount_percentage]]&gt;=0.5, 1, 0)</f>
        <v>1</v>
      </c>
      <c r="J20" s="9">
        <v>4.0999999999999996</v>
      </c>
      <c r="K20" s="3">
        <v>13045</v>
      </c>
      <c r="L20" s="3">
        <f>amazon4[[#This Row],[rating]]*amazon4[[#This Row],[rating_count]]</f>
        <v>53484.499999999993</v>
      </c>
      <c r="M20" s="13">
        <f>IF(amazon4[[#This Row],[rating_count]]&lt;1000, 1, 0)</f>
        <v>0</v>
      </c>
      <c r="N20" s="10">
        <f>amazon4[[#This Row],[actual_price]]*amazon4[[#This Row],[rating_count]]</f>
        <v>6509455</v>
      </c>
      <c r="O20" t="s">
        <v>186</v>
      </c>
      <c r="P20" t="s">
        <v>187</v>
      </c>
      <c r="Q20" t="s">
        <v>188</v>
      </c>
      <c r="R20" t="str">
        <f>PROPER(amazon4[[#This Row],[user_name]])</f>
        <v>Rohan Narkar,Jagwinder Singh,Gursewak Singh,Avii,Amit Sharma,Ritesh Agarwala,Rahul Hardaha,Amazon Customer</v>
      </c>
      <c r="S20" t="s">
        <v>189</v>
      </c>
      <c r="T20" t="s">
        <v>190</v>
      </c>
      <c r="U20" t="s">
        <v>191</v>
      </c>
      <c r="V20" t="s">
        <v>192</v>
      </c>
      <c r="W20" t="s">
        <v>193</v>
      </c>
    </row>
    <row r="21" spans="1:23" hidden="1" x14ac:dyDescent="0.35">
      <c r="A21" t="s">
        <v>194</v>
      </c>
      <c r="B21" t="s">
        <v>195</v>
      </c>
      <c r="C21" t="str">
        <f>PROPER(amazon4[[#This Row],[product_name]])</f>
        <v>Lg 80 Cm (32 Inches) Hd Ready Smart Led Tv 32Lm563Bptc (Dark Iron Gray)</v>
      </c>
      <c r="D21" t="s">
        <v>170</v>
      </c>
      <c r="E21" s="1">
        <v>13490</v>
      </c>
      <c r="F21" s="1">
        <v>21990</v>
      </c>
      <c r="G21" s="1" t="str" cm="1">
        <f t="array" ref="G21">_xlfn.IFS(amazon4[[#This Row],[actual_price]]&lt;200, "&lt;$200", amazon4[[#This Row],[actual_price]]&lt;=500, "$200-$500", amazon4[[#This Row],[actual_price]]&gt;500, "&gt;$500")</f>
        <v>&gt;$500</v>
      </c>
      <c r="H21" s="2">
        <v>0.39</v>
      </c>
      <c r="I21" s="8">
        <f>IF(amazon4[[#This Row],[discount_percentage]]&gt;=0.5, 1, 0)</f>
        <v>0</v>
      </c>
      <c r="J21" s="9">
        <v>4.3</v>
      </c>
      <c r="K21" s="3">
        <v>11976</v>
      </c>
      <c r="L21" s="3">
        <f>amazon4[[#This Row],[rating]]*amazon4[[#This Row],[rating_count]]</f>
        <v>51496.799999999996</v>
      </c>
      <c r="M21" s="13">
        <f>IF(amazon4[[#This Row],[rating_count]]&lt;1000, 1, 0)</f>
        <v>0</v>
      </c>
      <c r="N21" s="10">
        <f>amazon4[[#This Row],[actual_price]]*amazon4[[#This Row],[rating_count]]</f>
        <v>263352240</v>
      </c>
      <c r="O21" t="s">
        <v>196</v>
      </c>
      <c r="P21" t="s">
        <v>197</v>
      </c>
      <c r="Q21" t="s">
        <v>198</v>
      </c>
      <c r="R21" t="str">
        <f>PROPER(amazon4[[#This Row],[user_name]])</f>
        <v>Nirmal.N,Manoj Kumar,Somnath Das,Harsha,Pradhut Roy,Mahendra Nath Das,Naveen Kumar,Gopi Sahu</v>
      </c>
      <c r="S21" t="s">
        <v>199</v>
      </c>
      <c r="T21" t="s">
        <v>200</v>
      </c>
      <c r="U21" t="s">
        <v>201</v>
      </c>
      <c r="V21" t="s">
        <v>202</v>
      </c>
      <c r="W21" t="s">
        <v>203</v>
      </c>
    </row>
    <row r="22" spans="1:23" x14ac:dyDescent="0.35">
      <c r="A22" t="s">
        <v>204</v>
      </c>
      <c r="B22" t="s">
        <v>205</v>
      </c>
      <c r="C22" t="str">
        <f>PROPER(amazon4[[#This Row],[product_name]])</f>
        <v>Duracell Usb Lightning Apple Certified (Mfi) Braided Sync &amp; Charge Cable For Iphone, Ipad And Ipod. Fast Charging Lightning Cable, 3.9 Feet (1.2M) - Black</v>
      </c>
      <c r="D22" t="s">
        <v>18</v>
      </c>
      <c r="E22" s="1">
        <v>970</v>
      </c>
      <c r="F22" s="1">
        <v>1799</v>
      </c>
      <c r="G22" s="1" t="str" cm="1">
        <f t="array" ref="G22">_xlfn.IFS(amazon4[[#This Row],[actual_price]]&lt;200, "&lt;$200", amazon4[[#This Row],[actual_price]]&lt;=500, "$200-$500", amazon4[[#This Row],[actual_price]]&gt;500, "&gt;$500")</f>
        <v>&gt;$500</v>
      </c>
      <c r="H22" s="2">
        <v>0.46</v>
      </c>
      <c r="I22" s="8">
        <f>IF(amazon4[[#This Row],[discount_percentage]]&gt;=0.5, 1, 0)</f>
        <v>0</v>
      </c>
      <c r="J22" s="9">
        <v>4.5</v>
      </c>
      <c r="K22" s="3">
        <v>815</v>
      </c>
      <c r="L22" s="3">
        <f>amazon4[[#This Row],[rating]]*amazon4[[#This Row],[rating_count]]</f>
        <v>3667.5</v>
      </c>
      <c r="M22" s="13">
        <f>IF(amazon4[[#This Row],[rating_count]]&lt;1000, 1, 0)</f>
        <v>1</v>
      </c>
      <c r="N22" s="10">
        <f>amazon4[[#This Row],[actual_price]]*amazon4[[#This Row],[rating_count]]</f>
        <v>1466185</v>
      </c>
      <c r="O22" t="s">
        <v>206</v>
      </c>
      <c r="P22" t="s">
        <v>207</v>
      </c>
      <c r="Q22" t="s">
        <v>208</v>
      </c>
      <c r="R22" t="str">
        <f>PROPER(amazon4[[#This Row],[user_name]])</f>
        <v>Prasannavijayaraghavan G.,Preet Sikka,Theeban Raj,Nishikant,Gurpreet S.,Manoj,Sp,Ashutosh</v>
      </c>
      <c r="S22" t="s">
        <v>209</v>
      </c>
      <c r="T22" t="s">
        <v>210</v>
      </c>
      <c r="U22" t="s">
        <v>211</v>
      </c>
      <c r="V22" t="s">
        <v>212</v>
      </c>
      <c r="W22" t="s">
        <v>213</v>
      </c>
    </row>
    <row r="23" spans="1:23" hidden="1" x14ac:dyDescent="0.35">
      <c r="A23" t="s">
        <v>214</v>
      </c>
      <c r="B23" t="s">
        <v>215</v>
      </c>
      <c r="C23" t="str">
        <f>PROPER(amazon4[[#This Row],[product_name]])</f>
        <v>Tizum Hdmi To Vga Adapter Cable 1080P For Projector, Computer, Laptop, Tv, Projectors &amp; Tv</v>
      </c>
      <c r="D23" t="s">
        <v>130</v>
      </c>
      <c r="E23" s="1">
        <v>279</v>
      </c>
      <c r="F23" s="1">
        <v>499</v>
      </c>
      <c r="G23" s="1" t="str" cm="1">
        <f t="array" ref="G23">_xlfn.IFS(amazon4[[#This Row],[actual_price]]&lt;200, "&lt;$200", amazon4[[#This Row],[actual_price]]&lt;=500, "$200-$500", amazon4[[#This Row],[actual_price]]&gt;500, "&gt;$500")</f>
        <v>$200-$500</v>
      </c>
      <c r="H23" s="2">
        <v>0.44</v>
      </c>
      <c r="I23" s="8">
        <f>IF(amazon4[[#This Row],[discount_percentage]]&gt;=0.5, 1, 0)</f>
        <v>0</v>
      </c>
      <c r="J23" s="9">
        <v>3.7</v>
      </c>
      <c r="K23" s="3">
        <v>10962</v>
      </c>
      <c r="L23" s="3">
        <f>amazon4[[#This Row],[rating]]*amazon4[[#This Row],[rating_count]]</f>
        <v>40559.4</v>
      </c>
      <c r="M23" s="13">
        <f>IF(amazon4[[#This Row],[rating_count]]&lt;1000, 1, 0)</f>
        <v>0</v>
      </c>
      <c r="N23" s="10">
        <f>amazon4[[#This Row],[actual_price]]*amazon4[[#This Row],[rating_count]]</f>
        <v>5470038</v>
      </c>
      <c r="O23" t="s">
        <v>216</v>
      </c>
      <c r="P23" t="s">
        <v>217</v>
      </c>
      <c r="Q23" t="s">
        <v>218</v>
      </c>
      <c r="R23" t="str">
        <f>PROPER(amazon4[[#This Row],[user_name]])</f>
        <v>Aditya D.,Paranthaman,Ashik Rahman C,Rajas C.,Madan Tejaswi,Sumit,Chaitanya Srikrishna,Subeh Sharma</v>
      </c>
      <c r="S23" t="s">
        <v>219</v>
      </c>
      <c r="T23" t="s">
        <v>220</v>
      </c>
      <c r="U23" t="s">
        <v>221</v>
      </c>
      <c r="V23" t="s">
        <v>222</v>
      </c>
      <c r="W23" t="s">
        <v>223</v>
      </c>
    </row>
    <row r="24" spans="1:23" hidden="1" x14ac:dyDescent="0.35">
      <c r="A24" t="s">
        <v>224</v>
      </c>
      <c r="B24" t="s">
        <v>225</v>
      </c>
      <c r="C24" t="str">
        <f>PROPER(amazon4[[#This Row],[product_name]])</f>
        <v>Samsung 80 Cm (32 Inches) Wondertainment Series Hd Ready Led Smart Tv Ua32T4340Bkxxl (Glossy Black)</v>
      </c>
      <c r="D24" t="s">
        <v>170</v>
      </c>
      <c r="E24" s="1">
        <v>13490</v>
      </c>
      <c r="F24" s="1">
        <v>22900</v>
      </c>
      <c r="G24" s="1" t="str" cm="1">
        <f t="array" ref="G24">_xlfn.IFS(amazon4[[#This Row],[actual_price]]&lt;200, "&lt;$200", amazon4[[#This Row],[actual_price]]&lt;=500, "$200-$500", amazon4[[#This Row],[actual_price]]&gt;500, "&gt;$500")</f>
        <v>&gt;$500</v>
      </c>
      <c r="H24" s="2">
        <v>0.41</v>
      </c>
      <c r="I24" s="8">
        <f>IF(amazon4[[#This Row],[discount_percentage]]&gt;=0.5, 1, 0)</f>
        <v>0</v>
      </c>
      <c r="J24" s="9">
        <v>4.3</v>
      </c>
      <c r="K24" s="3">
        <v>16299</v>
      </c>
      <c r="L24" s="3">
        <f>amazon4[[#This Row],[rating]]*amazon4[[#This Row],[rating_count]]</f>
        <v>70085.7</v>
      </c>
      <c r="M24" s="13">
        <f>IF(amazon4[[#This Row],[rating_count]]&lt;1000, 1, 0)</f>
        <v>0</v>
      </c>
      <c r="N24" s="10">
        <f>amazon4[[#This Row],[actual_price]]*amazon4[[#This Row],[rating_count]]</f>
        <v>373247100</v>
      </c>
      <c r="O24" t="s">
        <v>226</v>
      </c>
      <c r="P24" t="s">
        <v>227</v>
      </c>
      <c r="Q24" t="s">
        <v>228</v>
      </c>
      <c r="R24" t="str">
        <f>PROPER(amazon4[[#This Row],[user_name]])</f>
        <v>Rahman Ali,Mariya Dass,Md Aftab,Roshan S.,Mohan,Devendu Sawant,Shek Hussain,Prathap Pathaneni</v>
      </c>
      <c r="S24" t="s">
        <v>229</v>
      </c>
      <c r="T24" t="s">
        <v>230</v>
      </c>
      <c r="U24" t="s">
        <v>231</v>
      </c>
      <c r="V24" t="s">
        <v>232</v>
      </c>
      <c r="W24" t="s">
        <v>233</v>
      </c>
    </row>
    <row r="25" spans="1:23" hidden="1" x14ac:dyDescent="0.35">
      <c r="A25" t="s">
        <v>234</v>
      </c>
      <c r="B25" t="s">
        <v>235</v>
      </c>
      <c r="C25" t="str">
        <f>PROPER(amazon4[[#This Row],[product_name]])</f>
        <v>Flix Micro Usb Cable For Smartphone (Black)</v>
      </c>
      <c r="D25" t="s">
        <v>18</v>
      </c>
      <c r="E25" s="1">
        <v>59</v>
      </c>
      <c r="F25" s="1">
        <v>199</v>
      </c>
      <c r="G25" s="1" t="str" cm="1">
        <f t="array" ref="G25">_xlfn.IFS(amazon4[[#This Row],[actual_price]]&lt;200, "&lt;$200", amazon4[[#This Row],[actual_price]]&lt;=500, "$200-$500", amazon4[[#This Row],[actual_price]]&gt;500, "&gt;$500")</f>
        <v>&lt;$200</v>
      </c>
      <c r="H25" s="2">
        <v>0.7</v>
      </c>
      <c r="I25" s="8">
        <f>IF(amazon4[[#This Row],[discount_percentage]]&gt;=0.5, 1, 0)</f>
        <v>1</v>
      </c>
      <c r="J25" s="9">
        <v>4</v>
      </c>
      <c r="K25" s="3">
        <v>9378</v>
      </c>
      <c r="L25" s="3">
        <f>amazon4[[#This Row],[rating]]*amazon4[[#This Row],[rating_count]]</f>
        <v>37512</v>
      </c>
      <c r="M25" s="13">
        <f>IF(amazon4[[#This Row],[rating_count]]&lt;1000, 1, 0)</f>
        <v>0</v>
      </c>
      <c r="N25" s="10">
        <f>amazon4[[#This Row],[actual_price]]*amazon4[[#This Row],[rating_count]]</f>
        <v>1866222</v>
      </c>
      <c r="O25" t="s">
        <v>236</v>
      </c>
      <c r="P25" t="s">
        <v>237</v>
      </c>
      <c r="Q25" t="s">
        <v>238</v>
      </c>
      <c r="R25" t="str">
        <f>PROPER(amazon4[[#This Row],[user_name]])</f>
        <v>$@|\|To$|-|,Sethu Madhav,Akash Thakur,Burger Planet,Justice ‚Öñô∏È,Indrajyoti D.,Aditya Kumar,E.C.George</v>
      </c>
      <c r="S25" t="s">
        <v>239</v>
      </c>
      <c r="T25" t="s">
        <v>240</v>
      </c>
      <c r="U25" t="s">
        <v>241</v>
      </c>
      <c r="V25" t="s">
        <v>242</v>
      </c>
      <c r="W25" t="s">
        <v>243</v>
      </c>
    </row>
    <row r="26" spans="1:23" hidden="1" x14ac:dyDescent="0.35">
      <c r="A26" t="s">
        <v>244</v>
      </c>
      <c r="B26" t="s">
        <v>245</v>
      </c>
      <c r="C26" t="str">
        <f>PROPER(amazon4[[#This Row],[product_name]])</f>
        <v>Acer 80 Cm (32 Inches) I Series Hd Ready Android Smart Led Tv Ar32Ar2841Hdfl (Black)</v>
      </c>
      <c r="D26" t="s">
        <v>170</v>
      </c>
      <c r="E26" s="1">
        <v>11499</v>
      </c>
      <c r="F26" s="1">
        <v>19990</v>
      </c>
      <c r="G26" s="1" t="str" cm="1">
        <f t="array" ref="G26">_xlfn.IFS(amazon4[[#This Row],[actual_price]]&lt;200, "&lt;$200", amazon4[[#This Row],[actual_price]]&lt;=500, "$200-$500", amazon4[[#This Row],[actual_price]]&gt;500, "&gt;$500")</f>
        <v>&gt;$500</v>
      </c>
      <c r="H26" s="2">
        <v>0.42</v>
      </c>
      <c r="I26" s="8">
        <f>IF(amazon4[[#This Row],[discount_percentage]]&gt;=0.5, 1, 0)</f>
        <v>0</v>
      </c>
      <c r="J26" s="9">
        <v>4.3</v>
      </c>
      <c r="K26" s="3">
        <v>4703</v>
      </c>
      <c r="L26" s="3">
        <f>amazon4[[#This Row],[rating]]*amazon4[[#This Row],[rating_count]]</f>
        <v>20222.899999999998</v>
      </c>
      <c r="M26" s="13">
        <f>IF(amazon4[[#This Row],[rating_count]]&lt;1000, 1, 0)</f>
        <v>0</v>
      </c>
      <c r="N26" s="10">
        <f>amazon4[[#This Row],[actual_price]]*amazon4[[#This Row],[rating_count]]</f>
        <v>94012970</v>
      </c>
      <c r="O26" t="s">
        <v>246</v>
      </c>
      <c r="P26" t="s">
        <v>247</v>
      </c>
      <c r="Q26" t="s">
        <v>248</v>
      </c>
      <c r="R26" t="str">
        <f>PROPER(amazon4[[#This Row],[user_name]])</f>
        <v>Ayush,Rohit A.,Kedar,Haran,Santosh Ghante,Krishnendu,Harindra,Sangamesh</v>
      </c>
      <c r="S26" t="s">
        <v>249</v>
      </c>
      <c r="T26" t="s">
        <v>250</v>
      </c>
      <c r="U26" t="s">
        <v>251</v>
      </c>
      <c r="V26" t="s">
        <v>252</v>
      </c>
      <c r="W26" t="s">
        <v>253</v>
      </c>
    </row>
    <row r="27" spans="1:23" hidden="1" x14ac:dyDescent="0.35">
      <c r="A27" t="s">
        <v>254</v>
      </c>
      <c r="B27" t="s">
        <v>255</v>
      </c>
      <c r="C27" t="str">
        <f>PROPER(amazon4[[#This Row],[product_name]])</f>
        <v>Tizum High Speed Hdmi Cable With Ethernet | Supports 3D 4K | For All Hdmi Devices Laptop Computer Gaming Console Tv Set Top Box (1.5 Meter/ 5 Feet)</v>
      </c>
      <c r="D27" t="s">
        <v>130</v>
      </c>
      <c r="E27" s="1">
        <v>199</v>
      </c>
      <c r="F27" s="1">
        <v>699</v>
      </c>
      <c r="G27" s="1" t="str" cm="1">
        <f t="array" ref="G27">_xlfn.IFS(amazon4[[#This Row],[actual_price]]&lt;200, "&lt;$200", amazon4[[#This Row],[actual_price]]&lt;=500, "$200-$500", amazon4[[#This Row],[actual_price]]&gt;500, "&gt;$500")</f>
        <v>&gt;$500</v>
      </c>
      <c r="H27" s="2">
        <v>0.72</v>
      </c>
      <c r="I27" s="8">
        <f>IF(amazon4[[#This Row],[discount_percentage]]&gt;=0.5, 1, 0)</f>
        <v>1</v>
      </c>
      <c r="J27" s="9">
        <v>4.2</v>
      </c>
      <c r="K27" s="3">
        <v>12153</v>
      </c>
      <c r="L27" s="3">
        <f>amazon4[[#This Row],[rating]]*amazon4[[#This Row],[rating_count]]</f>
        <v>51042.6</v>
      </c>
      <c r="M27" s="13">
        <f>IF(amazon4[[#This Row],[rating_count]]&lt;1000, 1, 0)</f>
        <v>0</v>
      </c>
      <c r="N27" s="10">
        <f>amazon4[[#This Row],[actual_price]]*amazon4[[#This Row],[rating_count]]</f>
        <v>8494947</v>
      </c>
      <c r="O27" t="s">
        <v>256</v>
      </c>
      <c r="P27" t="s">
        <v>257</v>
      </c>
      <c r="Q27" t="s">
        <v>258</v>
      </c>
      <c r="R27" t="str">
        <f>PROPER(amazon4[[#This Row],[user_name]])</f>
        <v>Yashpreet Singh,Abiram,Aakaash Ramchandani,Amit Katoch,Avijit Basak,Anirban B.,Dass,Gopalakrishnan</v>
      </c>
      <c r="S27" t="s">
        <v>259</v>
      </c>
      <c r="T27" t="s">
        <v>260</v>
      </c>
      <c r="U27" t="s">
        <v>261</v>
      </c>
      <c r="V27" t="s">
        <v>262</v>
      </c>
      <c r="W27" t="s">
        <v>263</v>
      </c>
    </row>
    <row r="28" spans="1:23" hidden="1" x14ac:dyDescent="0.35">
      <c r="A28" t="s">
        <v>264</v>
      </c>
      <c r="B28" t="s">
        <v>265</v>
      </c>
      <c r="C28" t="str">
        <f>PROPER(amazon4[[#This Row],[product_name]])</f>
        <v>Oneplus 80 Cm (32 Inches) Y Series Hd Ready Led Smart Android Tv 32Y1 (Black)</v>
      </c>
      <c r="D28" t="s">
        <v>170</v>
      </c>
      <c r="E28" s="1">
        <v>14999</v>
      </c>
      <c r="F28" s="1">
        <v>19999</v>
      </c>
      <c r="G28" s="1" t="str" cm="1">
        <f t="array" ref="G28">_xlfn.IFS(amazon4[[#This Row],[actual_price]]&lt;200, "&lt;$200", amazon4[[#This Row],[actual_price]]&lt;=500, "$200-$500", amazon4[[#This Row],[actual_price]]&gt;500, "&gt;$500")</f>
        <v>&gt;$500</v>
      </c>
      <c r="H28" s="2">
        <v>0.25</v>
      </c>
      <c r="I28" s="8">
        <f>IF(amazon4[[#This Row],[discount_percentage]]&gt;=0.5, 1, 0)</f>
        <v>0</v>
      </c>
      <c r="J28" s="9">
        <v>4.2</v>
      </c>
      <c r="K28" s="3">
        <v>34899</v>
      </c>
      <c r="L28" s="3">
        <f>amazon4[[#This Row],[rating]]*amazon4[[#This Row],[rating_count]]</f>
        <v>146575.80000000002</v>
      </c>
      <c r="M28" s="13">
        <f>IF(amazon4[[#This Row],[rating_count]]&lt;1000, 1, 0)</f>
        <v>0</v>
      </c>
      <c r="N28" s="10">
        <f>amazon4[[#This Row],[actual_price]]*amazon4[[#This Row],[rating_count]]</f>
        <v>697945101</v>
      </c>
      <c r="O28" t="s">
        <v>266</v>
      </c>
      <c r="P28" t="s">
        <v>267</v>
      </c>
      <c r="Q28" t="s">
        <v>268</v>
      </c>
      <c r="R28" t="str">
        <f>PROPER(amazon4[[#This Row],[user_name]])</f>
        <v>Atharva Bondre,Sujitkumar Thorat,Chandrasekara Rajasekara Reddy,J Vasanth,Placeholder,Roshan,Boopathi,Rajesh</v>
      </c>
      <c r="S28" t="s">
        <v>269</v>
      </c>
      <c r="T28" t="s">
        <v>270</v>
      </c>
      <c r="U28" t="s">
        <v>271</v>
      </c>
      <c r="V28" t="s">
        <v>272</v>
      </c>
      <c r="W28" t="s">
        <v>273</v>
      </c>
    </row>
    <row r="29" spans="1:23" hidden="1" x14ac:dyDescent="0.35">
      <c r="A29" t="s">
        <v>274</v>
      </c>
      <c r="B29" t="s">
        <v>275</v>
      </c>
      <c r="C29" t="str">
        <f>PROPER(amazon4[[#This Row],[product_name]])</f>
        <v>Ambrane Unbreakable 3 In 1 Fast Charging Braided Multipurpose Cable For Speaker With 2.1 A Speed - 1.25 Meter, Black</v>
      </c>
      <c r="D29" t="s">
        <v>18</v>
      </c>
      <c r="E29" s="1">
        <v>299</v>
      </c>
      <c r="F29" s="1">
        <v>399</v>
      </c>
      <c r="G29" s="1" t="str" cm="1">
        <f t="array" ref="G29">_xlfn.IFS(amazon4[[#This Row],[actual_price]]&lt;200, "&lt;$200", amazon4[[#This Row],[actual_price]]&lt;=500, "$200-$500", amazon4[[#This Row],[actual_price]]&gt;500, "&gt;$500")</f>
        <v>$200-$500</v>
      </c>
      <c r="H29" s="2">
        <v>0.25</v>
      </c>
      <c r="I29" s="8">
        <f>IF(amazon4[[#This Row],[discount_percentage]]&gt;=0.5, 1, 0)</f>
        <v>0</v>
      </c>
      <c r="J29" s="9">
        <v>4</v>
      </c>
      <c r="K29" s="3">
        <v>2766</v>
      </c>
      <c r="L29" s="3">
        <f>amazon4[[#This Row],[rating]]*amazon4[[#This Row],[rating_count]]</f>
        <v>11064</v>
      </c>
      <c r="M29" s="13">
        <f>IF(amazon4[[#This Row],[rating_count]]&lt;1000, 1, 0)</f>
        <v>0</v>
      </c>
      <c r="N29" s="10">
        <f>amazon4[[#This Row],[actual_price]]*amazon4[[#This Row],[rating_count]]</f>
        <v>1103634</v>
      </c>
      <c r="O29" t="s">
        <v>276</v>
      </c>
      <c r="P29" t="s">
        <v>277</v>
      </c>
      <c r="Q29" t="s">
        <v>278</v>
      </c>
      <c r="R29" t="str">
        <f>PROPER(amazon4[[#This Row],[user_name]])</f>
        <v>Anand Sarma,Lokeshnist,C,Sai Kiran,Amazon Customer,Jagdeesh Singh,Kalpit Sultania,Gopi</v>
      </c>
      <c r="S29" t="s">
        <v>279</v>
      </c>
      <c r="T29" t="s">
        <v>280</v>
      </c>
      <c r="U29" t="s">
        <v>281</v>
      </c>
      <c r="V29" t="s">
        <v>282</v>
      </c>
      <c r="W29" t="s">
        <v>283</v>
      </c>
    </row>
    <row r="30" spans="1:23" x14ac:dyDescent="0.35">
      <c r="A30" t="s">
        <v>284</v>
      </c>
      <c r="B30" t="s">
        <v>285</v>
      </c>
      <c r="C30" t="str">
        <f>PROPER(amazon4[[#This Row],[product_name]])</f>
        <v>Duracell Usb C To Lightning Apple Certified (Mfi) Braided Sync &amp; Charge Cable For Iphone, Ipad And Ipod. Fast Charging Lightning Cable, 3.9 Feet (1.2M) - Black</v>
      </c>
      <c r="D30" t="s">
        <v>18</v>
      </c>
      <c r="E30" s="1">
        <v>970</v>
      </c>
      <c r="F30" s="1">
        <v>1999</v>
      </c>
      <c r="G30" s="1" t="str" cm="1">
        <f t="array" ref="G30">_xlfn.IFS(amazon4[[#This Row],[actual_price]]&lt;200, "&lt;$200", amazon4[[#This Row],[actual_price]]&lt;=500, "$200-$500", amazon4[[#This Row],[actual_price]]&gt;500, "&gt;$500")</f>
        <v>&gt;$500</v>
      </c>
      <c r="H30" s="2">
        <v>0.51</v>
      </c>
      <c r="I30" s="8">
        <f>IF(amazon4[[#This Row],[discount_percentage]]&gt;=0.5, 1, 0)</f>
        <v>1</v>
      </c>
      <c r="J30" s="9">
        <v>4.4000000000000004</v>
      </c>
      <c r="K30" s="3">
        <v>184</v>
      </c>
      <c r="L30" s="3">
        <f>amazon4[[#This Row],[rating]]*amazon4[[#This Row],[rating_count]]</f>
        <v>809.6</v>
      </c>
      <c r="M30" s="13">
        <f>IF(amazon4[[#This Row],[rating_count]]&lt;1000, 1, 0)</f>
        <v>1</v>
      </c>
      <c r="N30" s="10">
        <f>amazon4[[#This Row],[actual_price]]*amazon4[[#This Row],[rating_count]]</f>
        <v>367816</v>
      </c>
      <c r="O30" t="s">
        <v>286</v>
      </c>
      <c r="P30" t="s">
        <v>287</v>
      </c>
      <c r="Q30" t="s">
        <v>288</v>
      </c>
      <c r="R30" t="str">
        <f>PROPER(amazon4[[#This Row],[user_name]])</f>
        <v>Amazon Customer,Govind Gujarathi,Vihari,Shalem,Tejas,Radha Krishanan,Vasudeva Govindraju,Amazon Customer</v>
      </c>
      <c r="S30" t="s">
        <v>289</v>
      </c>
      <c r="T30" t="s">
        <v>290</v>
      </c>
      <c r="U30" t="s">
        <v>291</v>
      </c>
      <c r="V30" t="s">
        <v>292</v>
      </c>
      <c r="W30" t="s">
        <v>293</v>
      </c>
    </row>
    <row r="31" spans="1:23" hidden="1" x14ac:dyDescent="0.35">
      <c r="A31" t="s">
        <v>294</v>
      </c>
      <c r="B31" t="s">
        <v>295</v>
      </c>
      <c r="C31" t="str">
        <f>PROPER(amazon4[[#This Row],[product_name]])</f>
        <v>Boat A400 Usb Type-C To Usb-A 2.0 Male Data Cable, 2 Meter (Black)</v>
      </c>
      <c r="D31" t="s">
        <v>18</v>
      </c>
      <c r="E31" s="1">
        <v>299</v>
      </c>
      <c r="F31" s="1">
        <v>999</v>
      </c>
      <c r="G31" s="1" t="str" cm="1">
        <f t="array" ref="G31">_xlfn.IFS(amazon4[[#This Row],[actual_price]]&lt;200, "&lt;$200", amazon4[[#This Row],[actual_price]]&lt;=500, "$200-$500", amazon4[[#This Row],[actual_price]]&gt;500, "&gt;$500")</f>
        <v>&gt;$500</v>
      </c>
      <c r="H31" s="2">
        <v>0.7</v>
      </c>
      <c r="I31" s="8">
        <f>IF(amazon4[[#This Row],[discount_percentage]]&gt;=0.5, 1, 0)</f>
        <v>1</v>
      </c>
      <c r="J31" s="9">
        <v>4.3</v>
      </c>
      <c r="K31" s="3">
        <v>20850</v>
      </c>
      <c r="L31" s="3">
        <f>amazon4[[#This Row],[rating]]*amazon4[[#This Row],[rating_count]]</f>
        <v>89655</v>
      </c>
      <c r="M31" s="13">
        <f>IF(amazon4[[#This Row],[rating_count]]&lt;1000, 1, 0)</f>
        <v>0</v>
      </c>
      <c r="N31" s="10">
        <f>amazon4[[#This Row],[actual_price]]*amazon4[[#This Row],[rating_count]]</f>
        <v>20829150</v>
      </c>
      <c r="O31" t="s">
        <v>296</v>
      </c>
      <c r="P31" t="s">
        <v>297</v>
      </c>
      <c r="Q31" t="s">
        <v>298</v>
      </c>
      <c r="R31" t="str">
        <f>PROPER(amazon4[[#This Row],[user_name]])</f>
        <v>Ghost,Amazon Customer,A Vase,Mani Jha,Anu B,Ganesh Inguva,Prabhu,Amazon Customer</v>
      </c>
      <c r="S31" t="s">
        <v>299</v>
      </c>
      <c r="T31" t="s">
        <v>300</v>
      </c>
      <c r="U31" t="s">
        <v>301</v>
      </c>
      <c r="V31" t="s">
        <v>302</v>
      </c>
      <c r="W31" t="s">
        <v>303</v>
      </c>
    </row>
    <row r="32" spans="1:23" hidden="1" x14ac:dyDescent="0.35">
      <c r="A32" t="s">
        <v>304</v>
      </c>
      <c r="B32" t="s">
        <v>305</v>
      </c>
      <c r="C32" t="str">
        <f>PROPER(amazon4[[#This Row],[product_name]])</f>
        <v>Amazonbasics Usb 2.0 - A-Male To A-Female Extension Cable For Personal Computer, Printer (Black, 9.8 Feet/3 Meters)</v>
      </c>
      <c r="D32" t="s">
        <v>18</v>
      </c>
      <c r="E32" s="1">
        <v>199</v>
      </c>
      <c r="F32" s="1">
        <v>750</v>
      </c>
      <c r="G32" s="1" t="str" cm="1">
        <f t="array" ref="G32">_xlfn.IFS(amazon4[[#This Row],[actual_price]]&lt;200, "&lt;$200", amazon4[[#This Row],[actual_price]]&lt;=500, "$200-$500", amazon4[[#This Row],[actual_price]]&gt;500, "&gt;$500")</f>
        <v>&gt;$500</v>
      </c>
      <c r="H32" s="2">
        <v>0.73</v>
      </c>
      <c r="I32" s="8">
        <f>IF(amazon4[[#This Row],[discount_percentage]]&gt;=0.5, 1, 0)</f>
        <v>1</v>
      </c>
      <c r="J32" s="9">
        <v>4.5</v>
      </c>
      <c r="K32" s="3">
        <v>74976</v>
      </c>
      <c r="L32" s="3">
        <f>amazon4[[#This Row],[rating]]*amazon4[[#This Row],[rating_count]]</f>
        <v>337392</v>
      </c>
      <c r="M32" s="13">
        <f>IF(amazon4[[#This Row],[rating_count]]&lt;1000, 1, 0)</f>
        <v>0</v>
      </c>
      <c r="N32" s="10">
        <f>amazon4[[#This Row],[actual_price]]*amazon4[[#This Row],[rating_count]]</f>
        <v>56232000</v>
      </c>
      <c r="O32" t="s">
        <v>306</v>
      </c>
      <c r="P32" t="s">
        <v>307</v>
      </c>
      <c r="Q32" t="s">
        <v>308</v>
      </c>
      <c r="R32" t="str">
        <f>PROPER(amazon4[[#This Row],[user_name]])</f>
        <v>Pravin Kumar,Maestrov,Rag,Mukundha2Good,Amazon_Shopper,Sonic,Pratap,Amazon Customer</v>
      </c>
      <c r="S32" t="s">
        <v>309</v>
      </c>
      <c r="T32" t="s">
        <v>310</v>
      </c>
      <c r="U32" t="s">
        <v>311</v>
      </c>
      <c r="V32" t="s">
        <v>312</v>
      </c>
      <c r="W32" t="s">
        <v>313</v>
      </c>
    </row>
    <row r="33" spans="1:23" hidden="1" x14ac:dyDescent="0.35">
      <c r="A33" t="s">
        <v>314</v>
      </c>
      <c r="B33" t="s">
        <v>315</v>
      </c>
      <c r="C33" t="str">
        <f>PROPER(amazon4[[#This Row],[product_name]])</f>
        <v>Ambrane 60W / 3A Type C Fast Charging Unbreakable 1.5M L Shaped Braided Cable, Pd Technology, 480Mbps Data Transfer For Smartphones, Tablet, Laptops &amp; Other Type C Devices (Ablc10, Black)</v>
      </c>
      <c r="D33" t="s">
        <v>18</v>
      </c>
      <c r="E33" s="1">
        <v>179</v>
      </c>
      <c r="F33" s="1">
        <v>499</v>
      </c>
      <c r="G33" s="1" t="str" cm="1">
        <f t="array" ref="G33">_xlfn.IFS(amazon4[[#This Row],[actual_price]]&lt;200, "&lt;$200", amazon4[[#This Row],[actual_price]]&lt;=500, "$200-$500", amazon4[[#This Row],[actual_price]]&gt;500, "&gt;$500")</f>
        <v>$200-$500</v>
      </c>
      <c r="H33" s="2">
        <v>0.64</v>
      </c>
      <c r="I33" s="8">
        <f>IF(amazon4[[#This Row],[discount_percentage]]&gt;=0.5, 1, 0)</f>
        <v>1</v>
      </c>
      <c r="J33" s="9">
        <v>4</v>
      </c>
      <c r="K33" s="3">
        <v>1934</v>
      </c>
      <c r="L33" s="3">
        <f>amazon4[[#This Row],[rating]]*amazon4[[#This Row],[rating_count]]</f>
        <v>7736</v>
      </c>
      <c r="M33" s="13">
        <f>IF(amazon4[[#This Row],[rating_count]]&lt;1000, 1, 0)</f>
        <v>0</v>
      </c>
      <c r="N33" s="10">
        <f>amazon4[[#This Row],[actual_price]]*amazon4[[#This Row],[rating_count]]</f>
        <v>965066</v>
      </c>
      <c r="O33" t="s">
        <v>316</v>
      </c>
      <c r="P33" t="s">
        <v>317</v>
      </c>
      <c r="Q33" t="s">
        <v>318</v>
      </c>
      <c r="R33" t="str">
        <f>PROPER(amazon4[[#This Row],[user_name]])</f>
        <v>Rishabh,Amazon Customer,Darpan Chauhan,Kumar Ketan,Amazon Customer,Jayaprathap,Nirmal,Mihul Pandey</v>
      </c>
      <c r="S33" t="s">
        <v>319</v>
      </c>
      <c r="T33" t="s">
        <v>320</v>
      </c>
      <c r="U33" t="s">
        <v>321</v>
      </c>
      <c r="V33" t="s">
        <v>322</v>
      </c>
      <c r="W33" t="s">
        <v>323</v>
      </c>
    </row>
    <row r="34" spans="1:23" x14ac:dyDescent="0.35">
      <c r="A34" t="s">
        <v>324</v>
      </c>
      <c r="B34" t="s">
        <v>325</v>
      </c>
      <c r="C34" t="str">
        <f>PROPER(amazon4[[#This Row],[product_name]])</f>
        <v>Zoul Usb C 60W Fast Charging 3A 6Ft/2M Long Type C Nylon Braided Data Cable Quick Charger Cable Qc 3.0 For Samsung Galaxy M31S M30 S10 S9 S20 Plus, Note 10 9 8, A20E A40 A50 A70 (2M, Grey)</v>
      </c>
      <c r="D34" t="s">
        <v>18</v>
      </c>
      <c r="E34" s="1">
        <v>389</v>
      </c>
      <c r="F34" s="1">
        <v>1099</v>
      </c>
      <c r="G34" s="1" t="str" cm="1">
        <f t="array" ref="G34">_xlfn.IFS(amazon4[[#This Row],[actual_price]]&lt;200, "&lt;$200", amazon4[[#This Row],[actual_price]]&lt;=500, "$200-$500", amazon4[[#This Row],[actual_price]]&gt;500, "&gt;$500")</f>
        <v>&gt;$500</v>
      </c>
      <c r="H34" s="2">
        <v>0.65</v>
      </c>
      <c r="I34" s="8">
        <f>IF(amazon4[[#This Row],[discount_percentage]]&gt;=0.5, 1, 0)</f>
        <v>1</v>
      </c>
      <c r="J34" s="9">
        <v>4.3</v>
      </c>
      <c r="K34" s="3">
        <v>974</v>
      </c>
      <c r="L34" s="3">
        <f>amazon4[[#This Row],[rating]]*amazon4[[#This Row],[rating_count]]</f>
        <v>4188.2</v>
      </c>
      <c r="M34" s="13">
        <f>IF(amazon4[[#This Row],[rating_count]]&lt;1000, 1, 0)</f>
        <v>1</v>
      </c>
      <c r="N34" s="10">
        <f>amazon4[[#This Row],[actual_price]]*amazon4[[#This Row],[rating_count]]</f>
        <v>1070426</v>
      </c>
      <c r="O34" t="s">
        <v>326</v>
      </c>
      <c r="P34" t="s">
        <v>327</v>
      </c>
      <c r="Q34" t="s">
        <v>328</v>
      </c>
      <c r="R34" t="str">
        <f>PROPER(amazon4[[#This Row],[user_name]])</f>
        <v>Pratyush Pahuja,Thiyagarajan,Yeses,Amazon Customer,Ajinkya,The Scarred Man,Kuldeep Gupta,Abhishek Thapar</v>
      </c>
      <c r="S34" t="s">
        <v>329</v>
      </c>
      <c r="T34" t="s">
        <v>330</v>
      </c>
      <c r="U34" t="s">
        <v>331</v>
      </c>
      <c r="V34" t="s">
        <v>332</v>
      </c>
      <c r="W34" t="s">
        <v>333</v>
      </c>
    </row>
    <row r="35" spans="1:23" x14ac:dyDescent="0.35">
      <c r="A35" t="s">
        <v>334</v>
      </c>
      <c r="B35" t="s">
        <v>335</v>
      </c>
      <c r="C35" t="str">
        <f>PROPER(amazon4[[#This Row],[product_name]])</f>
        <v>Samsung Original Type C To C Cable - 3.28 Feet (1 Meter), White</v>
      </c>
      <c r="D35" t="s">
        <v>18</v>
      </c>
      <c r="E35" s="1">
        <v>599</v>
      </c>
      <c r="F35" s="1">
        <v>599</v>
      </c>
      <c r="G35" s="1" t="str" cm="1">
        <f t="array" ref="G35">_xlfn.IFS(amazon4[[#This Row],[actual_price]]&lt;200, "&lt;$200", amazon4[[#This Row],[actual_price]]&lt;=500, "$200-$500", amazon4[[#This Row],[actual_price]]&gt;500, "&gt;$500")</f>
        <v>&gt;$500</v>
      </c>
      <c r="H35" s="2">
        <v>0</v>
      </c>
      <c r="I35" s="8">
        <f>IF(amazon4[[#This Row],[discount_percentage]]&gt;=0.5, 1, 0)</f>
        <v>0</v>
      </c>
      <c r="J35" s="9">
        <v>4.3</v>
      </c>
      <c r="K35" s="3">
        <v>355</v>
      </c>
      <c r="L35" s="3">
        <f>amazon4[[#This Row],[rating]]*amazon4[[#This Row],[rating_count]]</f>
        <v>1526.5</v>
      </c>
      <c r="M35" s="13">
        <f>IF(amazon4[[#This Row],[rating_count]]&lt;1000, 1, 0)</f>
        <v>1</v>
      </c>
      <c r="N35" s="10">
        <f>amazon4[[#This Row],[actual_price]]*amazon4[[#This Row],[rating_count]]</f>
        <v>212645</v>
      </c>
      <c r="O35" t="s">
        <v>336</v>
      </c>
      <c r="P35" t="s">
        <v>337</v>
      </c>
      <c r="Q35" t="s">
        <v>338</v>
      </c>
      <c r="R35" t="str">
        <f>PROPER(amazon4[[#This Row],[user_name]])</f>
        <v>Verified Buyer,Avishek Majumdar,Drowna Roy,Mahaboobali Khan,Aamir,Prahladan K N,Abdulkadir,Raja</v>
      </c>
      <c r="S35" t="s">
        <v>339</v>
      </c>
      <c r="T35" t="s">
        <v>340</v>
      </c>
      <c r="U35" t="s">
        <v>341</v>
      </c>
      <c r="V35" t="s">
        <v>342</v>
      </c>
      <c r="W35" t="s">
        <v>343</v>
      </c>
    </row>
    <row r="36" spans="1:23" hidden="1" x14ac:dyDescent="0.35">
      <c r="A36" t="s">
        <v>344</v>
      </c>
      <c r="B36" t="s">
        <v>345</v>
      </c>
      <c r="C36" t="str">
        <f>PROPER(amazon4[[#This Row],[product_name]])</f>
        <v>Ptron Solero T351 3.5Amps Fast Charging Type-C To Type-C Pd Data &amp; Charging Usb Cable, Made In India, 480Mbps Data Sync, Durable 1 Meter Long Cable For Type-C Smartphones, Tablets &amp; Laptops (Black)</v>
      </c>
      <c r="D36" t="s">
        <v>18</v>
      </c>
      <c r="E36" s="1">
        <v>199</v>
      </c>
      <c r="F36" s="1">
        <v>999</v>
      </c>
      <c r="G36" s="1" t="str" cm="1">
        <f t="array" ref="G36">_xlfn.IFS(amazon4[[#This Row],[actual_price]]&lt;200, "&lt;$200", amazon4[[#This Row],[actual_price]]&lt;=500, "$200-$500", amazon4[[#This Row],[actual_price]]&gt;500, "&gt;$500")</f>
        <v>&gt;$500</v>
      </c>
      <c r="H36" s="2">
        <v>0.8</v>
      </c>
      <c r="I36" s="8">
        <f>IF(amazon4[[#This Row],[discount_percentage]]&gt;=0.5, 1, 0)</f>
        <v>1</v>
      </c>
      <c r="J36" s="9">
        <v>3.9</v>
      </c>
      <c r="K36" s="3">
        <v>1075</v>
      </c>
      <c r="L36" s="3">
        <f>amazon4[[#This Row],[rating]]*amazon4[[#This Row],[rating_count]]</f>
        <v>4192.5</v>
      </c>
      <c r="M36" s="13">
        <f>IF(amazon4[[#This Row],[rating_count]]&lt;1000, 1, 0)</f>
        <v>0</v>
      </c>
      <c r="N36" s="10">
        <f>amazon4[[#This Row],[actual_price]]*amazon4[[#This Row],[rating_count]]</f>
        <v>1073925</v>
      </c>
      <c r="O36" t="s">
        <v>346</v>
      </c>
      <c r="P36" t="s">
        <v>347</v>
      </c>
      <c r="Q36" t="s">
        <v>348</v>
      </c>
      <c r="R36" t="str">
        <f>PROPER(amazon4[[#This Row],[user_name]])</f>
        <v>Placeholder,‡§∂‡•Ç‡§∞‡•Äpk‡§Ú‡•Ä,Gauri Salkar,Aqeel,Ashish Raj Arora,Ankit,Amazon Customer,Ramamoorthy Jaykumar</v>
      </c>
      <c r="S36" t="s">
        <v>349</v>
      </c>
      <c r="T36" t="s">
        <v>350</v>
      </c>
      <c r="U36" t="s">
        <v>351</v>
      </c>
      <c r="V36" t="s">
        <v>352</v>
      </c>
      <c r="W36" t="s">
        <v>353</v>
      </c>
    </row>
    <row r="37" spans="1:23" hidden="1" x14ac:dyDescent="0.35">
      <c r="A37" t="s">
        <v>354</v>
      </c>
      <c r="B37" t="s">
        <v>355</v>
      </c>
      <c r="C37" t="str">
        <f>PROPER(amazon4[[#This Row],[product_name]])</f>
        <v>Ptron Solero Mb301 3A Micro Usb Data &amp; Charging Cable, Made In India, 480Mbps Data Sync, Strong &amp; Durable 1.5-Meter Nylon Braided Usb Cable For Micro Usb Devices - (Black)</v>
      </c>
      <c r="D37" t="s">
        <v>18</v>
      </c>
      <c r="E37" s="1">
        <v>99</v>
      </c>
      <c r="F37" s="1">
        <v>666.66</v>
      </c>
      <c r="G37" s="1" t="str" cm="1">
        <f t="array" ref="G37">_xlfn.IFS(amazon4[[#This Row],[actual_price]]&lt;200, "&lt;$200", amazon4[[#This Row],[actual_price]]&lt;=500, "$200-$500", amazon4[[#This Row],[actual_price]]&gt;500, "&gt;$500")</f>
        <v>&gt;$500</v>
      </c>
      <c r="H37" s="2">
        <v>0.85</v>
      </c>
      <c r="I37" s="8">
        <f>IF(amazon4[[#This Row],[discount_percentage]]&gt;=0.5, 1, 0)</f>
        <v>1</v>
      </c>
      <c r="J37" s="9">
        <v>3.9</v>
      </c>
      <c r="K37" s="3">
        <v>24871</v>
      </c>
      <c r="L37" s="3">
        <f>amazon4[[#This Row],[rating]]*amazon4[[#This Row],[rating_count]]</f>
        <v>96996.9</v>
      </c>
      <c r="M37" s="13">
        <f>IF(amazon4[[#This Row],[rating_count]]&lt;1000, 1, 0)</f>
        <v>0</v>
      </c>
      <c r="N37" s="10">
        <f>amazon4[[#This Row],[actual_price]]*amazon4[[#This Row],[rating_count]]</f>
        <v>16580500.859999999</v>
      </c>
      <c r="O37" t="s">
        <v>356</v>
      </c>
      <c r="P37" t="s">
        <v>70</v>
      </c>
      <c r="Q37" t="s">
        <v>71</v>
      </c>
      <c r="R37" t="str">
        <f>PROPER(amazon4[[#This Row],[user_name]])</f>
        <v>Jayesh,Rajesh K.,Soopy,Amazon Customer,Aman,Shankar,Dinesh,Chitra,Ajaybabu.O.M</v>
      </c>
      <c r="S37" t="s">
        <v>72</v>
      </c>
      <c r="T37" t="s">
        <v>73</v>
      </c>
      <c r="U37" t="s">
        <v>357</v>
      </c>
      <c r="V37" t="s">
        <v>358</v>
      </c>
      <c r="W37" t="s">
        <v>359</v>
      </c>
    </row>
    <row r="38" spans="1:23" hidden="1" x14ac:dyDescent="0.35">
      <c r="A38" t="s">
        <v>360</v>
      </c>
      <c r="B38" t="s">
        <v>361</v>
      </c>
      <c r="C38" t="str">
        <f>PROPER(amazon4[[#This Row],[product_name]])</f>
        <v>Amazonbasics Nylon Braided Usb-C To Lightning Cable, Fast Charging Mfi Certified Smartphone, Iphone Charger (6-Foot, Dark Grey)</v>
      </c>
      <c r="D38" t="s">
        <v>18</v>
      </c>
      <c r="E38" s="1">
        <v>899</v>
      </c>
      <c r="F38" s="1">
        <v>1900</v>
      </c>
      <c r="G38" s="1" t="str" cm="1">
        <f t="array" ref="G38">_xlfn.IFS(amazon4[[#This Row],[actual_price]]&lt;200, "&lt;$200", amazon4[[#This Row],[actual_price]]&lt;=500, "$200-$500", amazon4[[#This Row],[actual_price]]&gt;500, "&gt;$500")</f>
        <v>&gt;$500</v>
      </c>
      <c r="H38" s="2">
        <v>0.53</v>
      </c>
      <c r="I38" s="8">
        <f>IF(amazon4[[#This Row],[discount_percentage]]&gt;=0.5, 1, 0)</f>
        <v>1</v>
      </c>
      <c r="J38" s="9">
        <v>4.4000000000000004</v>
      </c>
      <c r="K38" s="3">
        <v>13552</v>
      </c>
      <c r="L38" s="3">
        <f>amazon4[[#This Row],[rating]]*amazon4[[#This Row],[rating_count]]</f>
        <v>59628.800000000003</v>
      </c>
      <c r="M38" s="13">
        <f>IF(amazon4[[#This Row],[rating_count]]&lt;1000, 1, 0)</f>
        <v>0</v>
      </c>
      <c r="N38" s="10">
        <f>amazon4[[#This Row],[actual_price]]*amazon4[[#This Row],[rating_count]]</f>
        <v>25748800</v>
      </c>
      <c r="O38" t="s">
        <v>362</v>
      </c>
      <c r="P38" t="s">
        <v>363</v>
      </c>
      <c r="Q38" t="s">
        <v>364</v>
      </c>
      <c r="R38" t="str">
        <f>PROPER(amazon4[[#This Row],[user_name]])</f>
        <v>Wraith,Krishna Engineering,Kindle Customer,Deeps,Chintada Bhaskar Rao,Fh,Vasudev,Done Chandra Mouli</v>
      </c>
      <c r="S38" t="s">
        <v>365</v>
      </c>
      <c r="T38" t="s">
        <v>366</v>
      </c>
      <c r="U38" t="s">
        <v>367</v>
      </c>
      <c r="V38" t="s">
        <v>368</v>
      </c>
      <c r="W38" t="s">
        <v>369</v>
      </c>
    </row>
    <row r="39" spans="1:23" x14ac:dyDescent="0.35">
      <c r="A39" t="s">
        <v>370</v>
      </c>
      <c r="B39" t="s">
        <v>371</v>
      </c>
      <c r="C39" t="str">
        <f>PROPER(amazon4[[#This Row],[product_name]])</f>
        <v>Sounce 65W Oneplus Dash Warp Charge Cable, 6.5A Type-C To Usb C Pd Data Sync Fast Charging Cable Compatible With One Plus 8T/ 9/ 9R/ 9 Pro/ 9Rt/ 10R/ Nord &amp; For All Type C Devices ‚Äì Red, 1 Meter</v>
      </c>
      <c r="D39" t="s">
        <v>18</v>
      </c>
      <c r="E39" s="1">
        <v>199</v>
      </c>
      <c r="F39" s="1">
        <v>999</v>
      </c>
      <c r="G39" s="1" t="str" cm="1">
        <f t="array" ref="G39">_xlfn.IFS(amazon4[[#This Row],[actual_price]]&lt;200, "&lt;$200", amazon4[[#This Row],[actual_price]]&lt;=500, "$200-$500", amazon4[[#This Row],[actual_price]]&gt;500, "&gt;$500")</f>
        <v>&gt;$500</v>
      </c>
      <c r="H39" s="2">
        <v>0.8</v>
      </c>
      <c r="I39" s="8">
        <f>IF(amazon4[[#This Row],[discount_percentage]]&gt;=0.5, 1, 0)</f>
        <v>1</v>
      </c>
      <c r="J39" s="9">
        <v>4</v>
      </c>
      <c r="K39" s="3">
        <v>576</v>
      </c>
      <c r="L39" s="3">
        <f>amazon4[[#This Row],[rating]]*amazon4[[#This Row],[rating_count]]</f>
        <v>2304</v>
      </c>
      <c r="M39" s="13">
        <f>IF(amazon4[[#This Row],[rating_count]]&lt;1000, 1, 0)</f>
        <v>1</v>
      </c>
      <c r="N39" s="10">
        <f>amazon4[[#This Row],[actual_price]]*amazon4[[#This Row],[rating_count]]</f>
        <v>575424</v>
      </c>
      <c r="O39" t="s">
        <v>372</v>
      </c>
      <c r="P39" t="s">
        <v>373</v>
      </c>
      <c r="Q39" t="s">
        <v>374</v>
      </c>
      <c r="R39" t="str">
        <f>PROPER(amazon4[[#This Row],[user_name]])</f>
        <v>Anmol,Vani,Tejas Jha,Rishabh Gupta,Nik,Harsha,Thota Srinivas,Lokesh</v>
      </c>
      <c r="S39" t="s">
        <v>375</v>
      </c>
      <c r="T39" t="s">
        <v>376</v>
      </c>
      <c r="U39" t="s">
        <v>377</v>
      </c>
      <c r="V39" t="s">
        <v>378</v>
      </c>
      <c r="W39" t="s">
        <v>379</v>
      </c>
    </row>
    <row r="40" spans="1:23" hidden="1" x14ac:dyDescent="0.35">
      <c r="A40" t="s">
        <v>380</v>
      </c>
      <c r="B40" t="s">
        <v>381</v>
      </c>
      <c r="C40" t="str">
        <f>PROPER(amazon4[[#This Row],[product_name]])</f>
        <v>Oneplus 126 Cm (50 Inches) Y Series 4K Ultra Hd Smart Android Led Tv 50Y1S Pro (Black)</v>
      </c>
      <c r="D40" t="s">
        <v>170</v>
      </c>
      <c r="E40" s="1">
        <v>32999</v>
      </c>
      <c r="F40" s="1">
        <v>45999</v>
      </c>
      <c r="G40" s="1" t="str" cm="1">
        <f t="array" ref="G40">_xlfn.IFS(amazon4[[#This Row],[actual_price]]&lt;200, "&lt;$200", amazon4[[#This Row],[actual_price]]&lt;=500, "$200-$500", amazon4[[#This Row],[actual_price]]&gt;500, "&gt;$500")</f>
        <v>&gt;$500</v>
      </c>
      <c r="H40" s="2">
        <v>0.28000000000000003</v>
      </c>
      <c r="I40" s="8">
        <f>IF(amazon4[[#This Row],[discount_percentage]]&gt;=0.5, 1, 0)</f>
        <v>0</v>
      </c>
      <c r="J40" s="9">
        <v>4.2</v>
      </c>
      <c r="K40" s="3">
        <v>7298</v>
      </c>
      <c r="L40" s="3">
        <f>amazon4[[#This Row],[rating]]*amazon4[[#This Row],[rating_count]]</f>
        <v>30651.600000000002</v>
      </c>
      <c r="M40" s="13">
        <f>IF(amazon4[[#This Row],[rating_count]]&lt;1000, 1, 0)</f>
        <v>0</v>
      </c>
      <c r="N40" s="10">
        <f>amazon4[[#This Row],[actual_price]]*amazon4[[#This Row],[rating_count]]</f>
        <v>335700702</v>
      </c>
      <c r="O40" t="s">
        <v>382</v>
      </c>
      <c r="P40" t="s">
        <v>383</v>
      </c>
      <c r="Q40" t="s">
        <v>384</v>
      </c>
      <c r="R40" t="str">
        <f>PROPER(amazon4[[#This Row],[user_name]])</f>
        <v>Abhishek Kumar,Arun Prasath,Naveen,Harmit,Placeholder,Precision Engineering,Senthil Kumar B,Sasikumar Madurai</v>
      </c>
      <c r="S40" t="s">
        <v>385</v>
      </c>
      <c r="T40" t="s">
        <v>386</v>
      </c>
      <c r="U40" t="s">
        <v>387</v>
      </c>
      <c r="V40" t="s">
        <v>388</v>
      </c>
      <c r="W40" t="s">
        <v>389</v>
      </c>
    </row>
    <row r="41" spans="1:23" x14ac:dyDescent="0.35">
      <c r="A41" t="s">
        <v>390</v>
      </c>
      <c r="B41" t="s">
        <v>391</v>
      </c>
      <c r="C41" t="str">
        <f>PROPER(amazon4[[#This Row],[product_name]])</f>
        <v>Duracell Type C To Type C 5A (100W) Braided Sync &amp; Fast Charging Cable, 3.9 Feet (1.2M). Usb C To C Cable, Supports Pd &amp; Qc 3.0 Charging, 5 Gbps Data Transmission ‚Äì Black</v>
      </c>
      <c r="D41" t="s">
        <v>18</v>
      </c>
      <c r="E41" s="1">
        <v>970</v>
      </c>
      <c r="F41" s="1">
        <v>1999</v>
      </c>
      <c r="G41" s="1" t="str" cm="1">
        <f t="array" ref="G41">_xlfn.IFS(amazon4[[#This Row],[actual_price]]&lt;200, "&lt;$200", amazon4[[#This Row],[actual_price]]&lt;=500, "$200-$500", amazon4[[#This Row],[actual_price]]&gt;500, "&gt;$500")</f>
        <v>&gt;$500</v>
      </c>
      <c r="H41" s="2">
        <v>0.51</v>
      </c>
      <c r="I41" s="8">
        <f>IF(amazon4[[#This Row],[discount_percentage]]&gt;=0.5, 1, 0)</f>
        <v>1</v>
      </c>
      <c r="J41" s="9">
        <v>4.2</v>
      </c>
      <c r="K41" s="3">
        <v>462</v>
      </c>
      <c r="L41" s="3">
        <f>amazon4[[#This Row],[rating]]*amazon4[[#This Row],[rating_count]]</f>
        <v>1940.4</v>
      </c>
      <c r="M41" s="13">
        <f>IF(amazon4[[#This Row],[rating_count]]&lt;1000, 1, 0)</f>
        <v>1</v>
      </c>
      <c r="N41" s="10">
        <f>amazon4[[#This Row],[actual_price]]*amazon4[[#This Row],[rating_count]]</f>
        <v>923538</v>
      </c>
      <c r="O41" t="s">
        <v>392</v>
      </c>
      <c r="P41" t="s">
        <v>393</v>
      </c>
      <c r="Q41" t="s">
        <v>394</v>
      </c>
      <c r="R41" t="str">
        <f>PROPER(amazon4[[#This Row],[user_name]])</f>
        <v>Koushal K Jain,Mathew Jibin,Jeevan,Hemanth J.,Rajiv Krishna,Mohammad Thayub Pasha,Manohar Malthane,Pragati</v>
      </c>
      <c r="S41" t="s">
        <v>395</v>
      </c>
      <c r="T41" t="s">
        <v>396</v>
      </c>
      <c r="U41" t="s">
        <v>397</v>
      </c>
      <c r="V41" t="s">
        <v>398</v>
      </c>
      <c r="W41" t="s">
        <v>399</v>
      </c>
    </row>
    <row r="42" spans="1:23" hidden="1" x14ac:dyDescent="0.35">
      <c r="A42" t="s">
        <v>400</v>
      </c>
      <c r="B42" t="s">
        <v>401</v>
      </c>
      <c r="C42" t="str">
        <f>PROPER(amazon4[[#This Row],[product_name]])</f>
        <v>Amazonbasics Usb 2.0 Cable - A-Male To B-Male - For Personal Computer, Printer- 6 Feet (1.8 Meters), Black</v>
      </c>
      <c r="D42" t="s">
        <v>18</v>
      </c>
      <c r="E42" s="1">
        <v>209</v>
      </c>
      <c r="F42" s="1">
        <v>695</v>
      </c>
      <c r="G42" s="1" t="str" cm="1">
        <f t="array" ref="G42">_xlfn.IFS(amazon4[[#This Row],[actual_price]]&lt;200, "&lt;$200", amazon4[[#This Row],[actual_price]]&lt;=500, "$200-$500", amazon4[[#This Row],[actual_price]]&gt;500, "&gt;$500")</f>
        <v>&gt;$500</v>
      </c>
      <c r="H42" s="2">
        <v>0.7</v>
      </c>
      <c r="I42" s="8">
        <f>IF(amazon4[[#This Row],[discount_percentage]]&gt;=0.5, 1, 0)</f>
        <v>1</v>
      </c>
      <c r="J42" s="9">
        <v>4.5</v>
      </c>
      <c r="K42" s="3">
        <v>107687</v>
      </c>
      <c r="L42" s="3">
        <f>amazon4[[#This Row],[rating]]*amazon4[[#This Row],[rating_count]]</f>
        <v>484591.5</v>
      </c>
      <c r="M42" s="13">
        <f>IF(amazon4[[#This Row],[rating_count]]&lt;1000, 1, 0)</f>
        <v>0</v>
      </c>
      <c r="N42" s="10">
        <f>amazon4[[#This Row],[actual_price]]*amazon4[[#This Row],[rating_count]]</f>
        <v>74842465</v>
      </c>
      <c r="O42" t="s">
        <v>402</v>
      </c>
      <c r="P42" t="s">
        <v>403</v>
      </c>
      <c r="Q42" t="s">
        <v>404</v>
      </c>
      <c r="R42" t="str">
        <f>PROPER(amazon4[[#This Row],[user_name]])</f>
        <v>Shiva,Uzef,Kottala Samuel,Renjith,Dhivakaran,Mark,Utkarsh Tripathi,Vijay Sreekantan</v>
      </c>
      <c r="S42" t="s">
        <v>405</v>
      </c>
      <c r="T42" t="s">
        <v>406</v>
      </c>
      <c r="U42" t="s">
        <v>407</v>
      </c>
      <c r="V42" t="s">
        <v>408</v>
      </c>
      <c r="W42" t="s">
        <v>409</v>
      </c>
    </row>
    <row r="43" spans="1:23" hidden="1" x14ac:dyDescent="0.35">
      <c r="A43" t="s">
        <v>410</v>
      </c>
      <c r="B43" t="s">
        <v>411</v>
      </c>
      <c r="C43" t="str">
        <f>PROPER(amazon4[[#This Row],[product_name]])</f>
        <v>Mi 108 Cm (43 Inches) Full Hd Android Led Tv 4C | L43M6-Inc (Black)</v>
      </c>
      <c r="D43" t="s">
        <v>170</v>
      </c>
      <c r="E43" s="1">
        <v>19999</v>
      </c>
      <c r="F43" s="1">
        <v>34999</v>
      </c>
      <c r="G43" s="1" t="str" cm="1">
        <f t="array" ref="G43">_xlfn.IFS(amazon4[[#This Row],[actual_price]]&lt;200, "&lt;$200", amazon4[[#This Row],[actual_price]]&lt;=500, "$200-$500", amazon4[[#This Row],[actual_price]]&gt;500, "&gt;$500")</f>
        <v>&gt;$500</v>
      </c>
      <c r="H43" s="2">
        <v>0.43</v>
      </c>
      <c r="I43" s="8">
        <f>IF(amazon4[[#This Row],[discount_percentage]]&gt;=0.5, 1, 0)</f>
        <v>0</v>
      </c>
      <c r="J43" s="9">
        <v>4.3</v>
      </c>
      <c r="K43" s="3">
        <v>27151</v>
      </c>
      <c r="L43" s="3">
        <f>amazon4[[#This Row],[rating]]*amazon4[[#This Row],[rating_count]]</f>
        <v>116749.29999999999</v>
      </c>
      <c r="M43" s="13">
        <f>IF(amazon4[[#This Row],[rating_count]]&lt;1000, 1, 0)</f>
        <v>0</v>
      </c>
      <c r="N43" s="10">
        <f>amazon4[[#This Row],[actual_price]]*amazon4[[#This Row],[rating_count]]</f>
        <v>950257849</v>
      </c>
      <c r="O43" t="s">
        <v>412</v>
      </c>
      <c r="P43" t="s">
        <v>413</v>
      </c>
      <c r="Q43" t="s">
        <v>414</v>
      </c>
      <c r="R43" t="str">
        <f>PROPER(amazon4[[#This Row],[user_name]])</f>
        <v>Sameer Patil,Technoloon,Deepti Rawat,Ajay,Sagar Rastogi,Gangadhar Rao Nepa,Jaydeep,Rishi Kapoor</v>
      </c>
      <c r="S43" t="s">
        <v>415</v>
      </c>
      <c r="T43" t="s">
        <v>416</v>
      </c>
      <c r="U43" t="s">
        <v>417</v>
      </c>
      <c r="V43" t="s">
        <v>418</v>
      </c>
      <c r="W43" t="s">
        <v>419</v>
      </c>
    </row>
    <row r="44" spans="1:23" hidden="1" x14ac:dyDescent="0.35">
      <c r="A44" t="s">
        <v>420</v>
      </c>
      <c r="B44" t="s">
        <v>421</v>
      </c>
      <c r="C44" t="str">
        <f>PROPER(amazon4[[#This Row],[product_name]])</f>
        <v>Wayona Nylon Braided 3A Lightning To Usb A Syncing And Fast Charging Data Cable For Iphone, Ipad (3 Ft Pack Of 1, Black)</v>
      </c>
      <c r="D44" t="s">
        <v>18</v>
      </c>
      <c r="E44" s="1">
        <v>399</v>
      </c>
      <c r="F44" s="1">
        <v>1099</v>
      </c>
      <c r="G44" s="1" t="str" cm="1">
        <f t="array" ref="G44">_xlfn.IFS(amazon4[[#This Row],[actual_price]]&lt;200, "&lt;$200", amazon4[[#This Row],[actual_price]]&lt;=500, "$200-$500", amazon4[[#This Row],[actual_price]]&gt;500, "&gt;$500")</f>
        <v>&gt;$500</v>
      </c>
      <c r="H44" s="2">
        <v>0.64</v>
      </c>
      <c r="I44" s="8">
        <f>IF(amazon4[[#This Row],[discount_percentage]]&gt;=0.5, 1, 0)</f>
        <v>1</v>
      </c>
      <c r="J44" s="9">
        <v>4.2</v>
      </c>
      <c r="K44" s="3">
        <v>24269</v>
      </c>
      <c r="L44" s="3">
        <f>amazon4[[#This Row],[rating]]*amazon4[[#This Row],[rating_count]]</f>
        <v>101929.8</v>
      </c>
      <c r="M44" s="13">
        <f>IF(amazon4[[#This Row],[rating_count]]&lt;1000, 1, 0)</f>
        <v>0</v>
      </c>
      <c r="N44" s="10">
        <f>amazon4[[#This Row],[actual_price]]*amazon4[[#This Row],[rating_count]]</f>
        <v>26671631</v>
      </c>
      <c r="O44" t="s">
        <v>422</v>
      </c>
      <c r="P44" t="s">
        <v>20</v>
      </c>
      <c r="Q44" t="s">
        <v>21</v>
      </c>
      <c r="R44" t="str">
        <f>PROPER(amazon4[[#This Row],[user_name]])</f>
        <v>Manav,Adarsh Gupta,Sundeep,S.Sayeed Ahmed,Jaspreet Singh,Khaja Moin,Anand,S.Arumugam</v>
      </c>
      <c r="S44" t="s">
        <v>22</v>
      </c>
      <c r="T44" t="s">
        <v>23</v>
      </c>
      <c r="U44" t="s">
        <v>24</v>
      </c>
      <c r="V44" t="s">
        <v>423</v>
      </c>
      <c r="W44" t="s">
        <v>424</v>
      </c>
    </row>
    <row r="45" spans="1:23" hidden="1" x14ac:dyDescent="0.35">
      <c r="A45" t="s">
        <v>425</v>
      </c>
      <c r="B45" t="s">
        <v>426</v>
      </c>
      <c r="C45" t="str">
        <f>PROPER(amazon4[[#This Row],[product_name]])</f>
        <v>Tp-Link Nano Ac600 Usb Wi-Fi Adapter(Archer T2U Nano)- 2.4G/5G Dual Band Wireless Network Adapter For Pc Desktop Laptop, Mini Travel Size, Supports Windows 11,10, 8.1, 8, 7, Xp/Mac Os 10.9-10.15</v>
      </c>
      <c r="D45" t="s">
        <v>99</v>
      </c>
      <c r="E45" s="1">
        <v>999</v>
      </c>
      <c r="F45" s="1">
        <v>1599</v>
      </c>
      <c r="G45" s="1" t="str" cm="1">
        <f t="array" ref="G45">_xlfn.IFS(amazon4[[#This Row],[actual_price]]&lt;200, "&lt;$200", amazon4[[#This Row],[actual_price]]&lt;=500, "$200-$500", amazon4[[#This Row],[actual_price]]&gt;500, "&gt;$500")</f>
        <v>&gt;$500</v>
      </c>
      <c r="H45" s="2">
        <v>0.38</v>
      </c>
      <c r="I45" s="8">
        <f>IF(amazon4[[#This Row],[discount_percentage]]&gt;=0.5, 1, 0)</f>
        <v>0</v>
      </c>
      <c r="J45" s="9">
        <v>4.3</v>
      </c>
      <c r="K45" s="3">
        <v>12093</v>
      </c>
      <c r="L45" s="3">
        <f>amazon4[[#This Row],[rating]]*amazon4[[#This Row],[rating_count]]</f>
        <v>51999.9</v>
      </c>
      <c r="M45" s="13">
        <f>IF(amazon4[[#This Row],[rating_count]]&lt;1000, 1, 0)</f>
        <v>0</v>
      </c>
      <c r="N45" s="10">
        <f>amazon4[[#This Row],[actual_price]]*amazon4[[#This Row],[rating_count]]</f>
        <v>19336707</v>
      </c>
      <c r="O45" t="s">
        <v>427</v>
      </c>
      <c r="P45" t="s">
        <v>428</v>
      </c>
      <c r="Q45" t="s">
        <v>429</v>
      </c>
      <c r="R45" t="str">
        <f>PROPER(amazon4[[#This Row],[user_name]])</f>
        <v>Paul Joe,Simon Rex P. J.,Santhosh,Rajat Singh 2,Placeholder,Jay,Varun Pandey,Jai Jyothir</v>
      </c>
      <c r="S45" t="s">
        <v>430</v>
      </c>
      <c r="T45" t="s">
        <v>431</v>
      </c>
      <c r="U45" t="s">
        <v>432</v>
      </c>
      <c r="V45" t="s">
        <v>433</v>
      </c>
      <c r="W45" t="s">
        <v>434</v>
      </c>
    </row>
    <row r="46" spans="1:23" hidden="1" x14ac:dyDescent="0.35">
      <c r="A46" t="s">
        <v>435</v>
      </c>
      <c r="B46" t="s">
        <v>436</v>
      </c>
      <c r="C46" t="str">
        <f>PROPER(amazon4[[#This Row],[product_name]])</f>
        <v>Flix (Beetel Usb To Micro Usb Pvc Data Sync &amp; 2A Fast Charging Cable, Made In India, 480Mbps Data Sync, Solid Cable, 1 Meter Long Usb Cable For Micro Usb Devices (White)(Xcd-M11)</v>
      </c>
      <c r="D46" t="s">
        <v>18</v>
      </c>
      <c r="E46" s="1">
        <v>59</v>
      </c>
      <c r="F46" s="1">
        <v>199</v>
      </c>
      <c r="G46" s="1" t="str" cm="1">
        <f t="array" ref="G46">_xlfn.IFS(amazon4[[#This Row],[actual_price]]&lt;200, "&lt;$200", amazon4[[#This Row],[actual_price]]&lt;=500, "$200-$500", amazon4[[#This Row],[actual_price]]&gt;500, "&gt;$500")</f>
        <v>&lt;$200</v>
      </c>
      <c r="H46" s="2">
        <v>0.7</v>
      </c>
      <c r="I46" s="8">
        <f>IF(amazon4[[#This Row],[discount_percentage]]&gt;=0.5, 1, 0)</f>
        <v>1</v>
      </c>
      <c r="J46" s="9">
        <v>4</v>
      </c>
      <c r="K46" s="3">
        <v>9378</v>
      </c>
      <c r="L46" s="3">
        <f>amazon4[[#This Row],[rating]]*amazon4[[#This Row],[rating_count]]</f>
        <v>37512</v>
      </c>
      <c r="M46" s="13">
        <f>IF(amazon4[[#This Row],[rating_count]]&lt;1000, 1, 0)</f>
        <v>0</v>
      </c>
      <c r="N46" s="10">
        <f>amazon4[[#This Row],[actual_price]]*amazon4[[#This Row],[rating_count]]</f>
        <v>1866222</v>
      </c>
      <c r="O46" t="s">
        <v>437</v>
      </c>
      <c r="P46" t="s">
        <v>237</v>
      </c>
      <c r="Q46" t="s">
        <v>238</v>
      </c>
      <c r="R46" t="str">
        <f>PROPER(amazon4[[#This Row],[user_name]])</f>
        <v>$@|\|To$|-|,Sethu Madhav,Akash Thakur,Burger Planet,Justice ‚Öñô∏È,Indrajyoti D.,Aditya Kumar,E.C.George</v>
      </c>
      <c r="S46" t="s">
        <v>239</v>
      </c>
      <c r="T46" t="s">
        <v>240</v>
      </c>
      <c r="U46" t="s">
        <v>241</v>
      </c>
      <c r="V46" t="s">
        <v>438</v>
      </c>
      <c r="W46" t="s">
        <v>439</v>
      </c>
    </row>
    <row r="47" spans="1:23" hidden="1" x14ac:dyDescent="0.35">
      <c r="A47" t="s">
        <v>440</v>
      </c>
      <c r="B47" t="s">
        <v>441</v>
      </c>
      <c r="C47" t="str">
        <f>PROPER(amazon4[[#This Row],[product_name]])</f>
        <v>Wecool Nylon Braided Multifunction Fast Charging Cable For Android Smartphone, Ios And Type C Usb Devices, 3 In 1 Charging Cable, 3A, (3 Feet) (Black)</v>
      </c>
      <c r="D47" t="s">
        <v>18</v>
      </c>
      <c r="E47" s="1">
        <v>333</v>
      </c>
      <c r="F47" s="1">
        <v>999</v>
      </c>
      <c r="G47" s="1" t="str" cm="1">
        <f t="array" ref="G47">_xlfn.IFS(amazon4[[#This Row],[actual_price]]&lt;200, "&lt;$200", amazon4[[#This Row],[actual_price]]&lt;=500, "$200-$500", amazon4[[#This Row],[actual_price]]&gt;500, "&gt;$500")</f>
        <v>&gt;$500</v>
      </c>
      <c r="H47" s="2">
        <v>0.67</v>
      </c>
      <c r="I47" s="8">
        <f>IF(amazon4[[#This Row],[discount_percentage]]&gt;=0.5, 1, 0)</f>
        <v>1</v>
      </c>
      <c r="J47" s="9">
        <v>3.3</v>
      </c>
      <c r="K47" s="3">
        <v>9792</v>
      </c>
      <c r="L47" s="3">
        <f>amazon4[[#This Row],[rating]]*amazon4[[#This Row],[rating_count]]</f>
        <v>32313.599999999999</v>
      </c>
      <c r="M47" s="13">
        <f>IF(amazon4[[#This Row],[rating_count]]&lt;1000, 1, 0)</f>
        <v>0</v>
      </c>
      <c r="N47" s="10">
        <f>amazon4[[#This Row],[actual_price]]*amazon4[[#This Row],[rating_count]]</f>
        <v>9782208</v>
      </c>
      <c r="O47" t="s">
        <v>442</v>
      </c>
      <c r="P47" t="s">
        <v>443</v>
      </c>
      <c r="Q47" t="s">
        <v>444</v>
      </c>
      <c r="R47" t="str">
        <f>PROPER(amazon4[[#This Row],[user_name]])</f>
        <v>Amazon Customer,Dhondu,Saurabh,Promod George,Ramesh Haran,Mram,Placeholder,Shashank</v>
      </c>
      <c r="S47" t="s">
        <v>445</v>
      </c>
      <c r="T47" t="s">
        <v>446</v>
      </c>
      <c r="U47" t="s">
        <v>447</v>
      </c>
      <c r="V47" t="s">
        <v>448</v>
      </c>
      <c r="W47" t="s">
        <v>449</v>
      </c>
    </row>
    <row r="48" spans="1:23" hidden="1" x14ac:dyDescent="0.35">
      <c r="A48" t="s">
        <v>450</v>
      </c>
      <c r="B48" t="s">
        <v>451</v>
      </c>
      <c r="C48" t="str">
        <f>PROPER(amazon4[[#This Row],[product_name]])</f>
        <v>D-Link Dwa-131 300 Mbps Wireless Nano Usb Adapter (Black)</v>
      </c>
      <c r="D48" t="s">
        <v>99</v>
      </c>
      <c r="E48" s="1">
        <v>507</v>
      </c>
      <c r="F48" s="1">
        <v>1208</v>
      </c>
      <c r="G48" s="1" t="str" cm="1">
        <f t="array" ref="G48">_xlfn.IFS(amazon4[[#This Row],[actual_price]]&lt;200, "&lt;$200", amazon4[[#This Row],[actual_price]]&lt;=500, "$200-$500", amazon4[[#This Row],[actual_price]]&gt;500, "&gt;$500")</f>
        <v>&gt;$500</v>
      </c>
      <c r="H48" s="2">
        <v>0.57999999999999996</v>
      </c>
      <c r="I48" s="8">
        <f>IF(amazon4[[#This Row],[discount_percentage]]&gt;=0.5, 1, 0)</f>
        <v>1</v>
      </c>
      <c r="J48" s="9">
        <v>4.0999999999999996</v>
      </c>
      <c r="K48" s="3">
        <v>8131</v>
      </c>
      <c r="L48" s="3">
        <f>amazon4[[#This Row],[rating]]*amazon4[[#This Row],[rating_count]]</f>
        <v>33337.1</v>
      </c>
      <c r="M48" s="13">
        <f>IF(amazon4[[#This Row],[rating_count]]&lt;1000, 1, 0)</f>
        <v>0</v>
      </c>
      <c r="N48" s="10">
        <f>amazon4[[#This Row],[actual_price]]*amazon4[[#This Row],[rating_count]]</f>
        <v>9822248</v>
      </c>
      <c r="O48" t="s">
        <v>452</v>
      </c>
      <c r="P48" t="s">
        <v>453</v>
      </c>
      <c r="Q48" t="s">
        <v>454</v>
      </c>
      <c r="R48" t="str">
        <f>PROPER(amazon4[[#This Row],[user_name]])</f>
        <v>Nilesh,Eagle,Manoj Kns,Titus P.,Paras Singla,Arun,Ankur Awasthi,Balasundharam B</v>
      </c>
      <c r="S48" t="s">
        <v>455</v>
      </c>
      <c r="T48" t="s">
        <v>456</v>
      </c>
      <c r="U48" t="s">
        <v>457</v>
      </c>
      <c r="V48" t="s">
        <v>458</v>
      </c>
      <c r="W48" t="s">
        <v>459</v>
      </c>
    </row>
    <row r="49" spans="1:23" hidden="1" x14ac:dyDescent="0.35">
      <c r="A49" t="s">
        <v>460</v>
      </c>
      <c r="B49" t="s">
        <v>461</v>
      </c>
      <c r="C49" t="str">
        <f>PROPER(amazon4[[#This Row],[product_name]])</f>
        <v>Amazon Basics High-Speed Hdmi Cable, 6 Feet - Supports Ethernet, 3D, 4K Video,Black</v>
      </c>
      <c r="D49" t="s">
        <v>130</v>
      </c>
      <c r="E49" s="1">
        <v>309</v>
      </c>
      <c r="F49" s="1">
        <v>475</v>
      </c>
      <c r="G49" s="1" t="str" cm="1">
        <f t="array" ref="G49">_xlfn.IFS(amazon4[[#This Row],[actual_price]]&lt;200, "&lt;$200", amazon4[[#This Row],[actual_price]]&lt;=500, "$200-$500", amazon4[[#This Row],[actual_price]]&gt;500, "&gt;$500")</f>
        <v>$200-$500</v>
      </c>
      <c r="H49" s="2">
        <v>0.35</v>
      </c>
      <c r="I49" s="8">
        <f>IF(amazon4[[#This Row],[discount_percentage]]&gt;=0.5, 1, 0)</f>
        <v>0</v>
      </c>
      <c r="J49" s="9">
        <v>4.4000000000000004</v>
      </c>
      <c r="K49" s="3">
        <v>426973</v>
      </c>
      <c r="L49" s="3">
        <f>amazon4[[#This Row],[rating]]*amazon4[[#This Row],[rating_count]]</f>
        <v>1878681.2000000002</v>
      </c>
      <c r="M49" s="13">
        <f>IF(amazon4[[#This Row],[rating_count]]&lt;1000, 1, 0)</f>
        <v>0</v>
      </c>
      <c r="N49" s="10">
        <f>amazon4[[#This Row],[actual_price]]*amazon4[[#This Row],[rating_count]]</f>
        <v>202812175</v>
      </c>
      <c r="O49" t="s">
        <v>462</v>
      </c>
      <c r="P49" t="s">
        <v>132</v>
      </c>
      <c r="Q49" t="s">
        <v>133</v>
      </c>
      <c r="R49" t="str">
        <f>PROPER(amazon4[[#This Row],[user_name]])</f>
        <v>Rishav Gossain,Shashank Mallamraju,Purnendu,Gunasekaran Desomayananam,Anto Rk,Sukrit Basak,Manoj Kumar,Sethuram.S</v>
      </c>
      <c r="S49" t="s">
        <v>134</v>
      </c>
      <c r="T49" t="s">
        <v>135</v>
      </c>
      <c r="U49" t="s">
        <v>136</v>
      </c>
      <c r="V49" t="s">
        <v>463</v>
      </c>
      <c r="W49" t="s">
        <v>464</v>
      </c>
    </row>
    <row r="50" spans="1:23" x14ac:dyDescent="0.35">
      <c r="A50" t="s">
        <v>465</v>
      </c>
      <c r="B50" t="s">
        <v>466</v>
      </c>
      <c r="C50" t="str">
        <f>PROPER(amazon4[[#This Row],[product_name]])</f>
        <v>7Seven¬Æ Compatible For Samsung Smart 4K Ultra Hd Tv Monitor Remote Control Replacement Of Original Samsung Tv Remote For Led Oled Uhd Qled And Suitable For 6 7 8 Series Samsung Tv With Hot Keys Bn59-01259E</v>
      </c>
      <c r="D50" t="s">
        <v>467</v>
      </c>
      <c r="E50" s="1">
        <v>399</v>
      </c>
      <c r="F50" s="1">
        <v>999</v>
      </c>
      <c r="G50" s="1" t="str" cm="1">
        <f t="array" ref="G50">_xlfn.IFS(amazon4[[#This Row],[actual_price]]&lt;200, "&lt;$200", amazon4[[#This Row],[actual_price]]&lt;=500, "$200-$500", amazon4[[#This Row],[actual_price]]&gt;500, "&gt;$500")</f>
        <v>&gt;$500</v>
      </c>
      <c r="H50" s="2">
        <v>0.6</v>
      </c>
      <c r="I50" s="8">
        <f>IF(amazon4[[#This Row],[discount_percentage]]&gt;=0.5, 1, 0)</f>
        <v>1</v>
      </c>
      <c r="J50" s="9">
        <v>3.6</v>
      </c>
      <c r="K50" s="3">
        <v>493</v>
      </c>
      <c r="L50" s="3">
        <f>amazon4[[#This Row],[rating]]*amazon4[[#This Row],[rating_count]]</f>
        <v>1774.8</v>
      </c>
      <c r="M50" s="13">
        <f>IF(amazon4[[#This Row],[rating_count]]&lt;1000, 1, 0)</f>
        <v>1</v>
      </c>
      <c r="N50" s="10">
        <f>amazon4[[#This Row],[actual_price]]*amazon4[[#This Row],[rating_count]]</f>
        <v>492507</v>
      </c>
      <c r="O50" t="s">
        <v>468</v>
      </c>
      <c r="P50" t="s">
        <v>469</v>
      </c>
      <c r="Q50" t="s">
        <v>470</v>
      </c>
      <c r="R50" t="str">
        <f>PROPER(amazon4[[#This Row],[user_name]])</f>
        <v>Monty,Qais Makani,Rajat Shuvra Roy,Amith Pj,Dheeraj Agarwal,Bragdishwaran.U,Amazon Customer,Vsr</v>
      </c>
      <c r="S50" t="s">
        <v>471</v>
      </c>
      <c r="T50" t="s">
        <v>472</v>
      </c>
      <c r="U50" t="s">
        <v>473</v>
      </c>
      <c r="V50" t="s">
        <v>474</v>
      </c>
      <c r="W50" t="s">
        <v>475</v>
      </c>
    </row>
    <row r="51" spans="1:23" hidden="1" x14ac:dyDescent="0.35">
      <c r="A51" t="s">
        <v>476</v>
      </c>
      <c r="B51" t="s">
        <v>477</v>
      </c>
      <c r="C51" t="str">
        <f>PROPER(amazon4[[#This Row],[product_name]])</f>
        <v>Amazonbasics Micro Usb Fast Charging Cable For Android Smartphone,Personal Computer,Printer With Gold Plated Connectors (6 Feet, Black)</v>
      </c>
      <c r="D51" t="s">
        <v>18</v>
      </c>
      <c r="E51" s="1">
        <v>199</v>
      </c>
      <c r="F51" s="1">
        <v>395</v>
      </c>
      <c r="G51" s="1" t="str" cm="1">
        <f t="array" ref="G51">_xlfn.IFS(amazon4[[#This Row],[actual_price]]&lt;200, "&lt;$200", amazon4[[#This Row],[actual_price]]&lt;=500, "$200-$500", amazon4[[#This Row],[actual_price]]&gt;500, "&gt;$500")</f>
        <v>$200-$500</v>
      </c>
      <c r="H51" s="2">
        <v>0.5</v>
      </c>
      <c r="I51" s="8">
        <f>IF(amazon4[[#This Row],[discount_percentage]]&gt;=0.5, 1, 0)</f>
        <v>1</v>
      </c>
      <c r="J51" s="9">
        <v>4.2</v>
      </c>
      <c r="K51" s="3">
        <v>92595</v>
      </c>
      <c r="L51" s="3">
        <f>amazon4[[#This Row],[rating]]*amazon4[[#This Row],[rating_count]]</f>
        <v>388899</v>
      </c>
      <c r="M51" s="13">
        <f>IF(amazon4[[#This Row],[rating_count]]&lt;1000, 1, 0)</f>
        <v>0</v>
      </c>
      <c r="N51" s="10">
        <f>amazon4[[#This Row],[actual_price]]*amazon4[[#This Row],[rating_count]]</f>
        <v>36575025</v>
      </c>
      <c r="O51" t="s">
        <v>478</v>
      </c>
      <c r="P51" t="s">
        <v>479</v>
      </c>
      <c r="Q51" t="s">
        <v>480</v>
      </c>
      <c r="R51" t="str">
        <f>PROPER(amazon4[[#This Row],[user_name]])</f>
        <v>Neeraj Vishwakarma,Siddharth,Sd1908,Mukundha2Good,Manjunath H,Vidhi Nigam,Amazon Customer,Tarun Gupta</v>
      </c>
      <c r="S51" t="s">
        <v>481</v>
      </c>
      <c r="T51" t="s">
        <v>482</v>
      </c>
      <c r="U51" t="s">
        <v>483</v>
      </c>
      <c r="V51" t="s">
        <v>484</v>
      </c>
      <c r="W51" t="s">
        <v>485</v>
      </c>
    </row>
    <row r="52" spans="1:23" hidden="1" x14ac:dyDescent="0.35">
      <c r="A52" t="s">
        <v>486</v>
      </c>
      <c r="B52" t="s">
        <v>487</v>
      </c>
      <c r="C52" t="str">
        <f>PROPER(amazon4[[#This Row],[product_name]])</f>
        <v>Tp-Link Ac600 600 Mbps Wifi Wireless Network Usb Adapter For Desktop Pc With 2.4Ghz/5Ghz High Gain Dual Band 5Dbi Antenna Wi-Fi, Supports Windows 11/10/8.1/8/7/Xp, Mac Os 10.15 And Earlier (Archer T2U Plus)</v>
      </c>
      <c r="D52" t="s">
        <v>99</v>
      </c>
      <c r="E52" s="1">
        <v>1199</v>
      </c>
      <c r="F52" s="1">
        <v>2199</v>
      </c>
      <c r="G52" s="1" t="str" cm="1">
        <f t="array" ref="G52">_xlfn.IFS(amazon4[[#This Row],[actual_price]]&lt;200, "&lt;$200", amazon4[[#This Row],[actual_price]]&lt;=500, "$200-$500", amazon4[[#This Row],[actual_price]]&gt;500, "&gt;$500")</f>
        <v>&gt;$500</v>
      </c>
      <c r="H52" s="2">
        <v>0.45</v>
      </c>
      <c r="I52" s="8">
        <f>IF(amazon4[[#This Row],[discount_percentage]]&gt;=0.5, 1, 0)</f>
        <v>0</v>
      </c>
      <c r="J52" s="9">
        <v>4.4000000000000004</v>
      </c>
      <c r="K52" s="3">
        <v>24780</v>
      </c>
      <c r="L52" s="3">
        <f>amazon4[[#This Row],[rating]]*amazon4[[#This Row],[rating_count]]</f>
        <v>109032.00000000001</v>
      </c>
      <c r="M52" s="13">
        <f>IF(amazon4[[#This Row],[rating_count]]&lt;1000, 1, 0)</f>
        <v>0</v>
      </c>
      <c r="N52" s="10">
        <f>amazon4[[#This Row],[actual_price]]*amazon4[[#This Row],[rating_count]]</f>
        <v>54491220</v>
      </c>
      <c r="O52" t="s">
        <v>488</v>
      </c>
      <c r="P52" t="s">
        <v>489</v>
      </c>
      <c r="Q52" t="s">
        <v>490</v>
      </c>
      <c r="R52" t="str">
        <f>PROPER(amazon4[[#This Row],[user_name]])</f>
        <v>Anonymous,Sugam Agrawal,Diganta Gogoi,Amazon Customer,Saigal84,Sonal Ashish,Arbind Kumar,Neeraj Yadav</v>
      </c>
      <c r="S52" t="s">
        <v>491</v>
      </c>
      <c r="T52" t="s">
        <v>492</v>
      </c>
      <c r="U52" t="s">
        <v>493</v>
      </c>
      <c r="V52" t="s">
        <v>494</v>
      </c>
      <c r="W52" t="s">
        <v>495</v>
      </c>
    </row>
    <row r="53" spans="1:23" hidden="1" x14ac:dyDescent="0.35">
      <c r="A53" t="s">
        <v>496</v>
      </c>
      <c r="B53" t="s">
        <v>497</v>
      </c>
      <c r="C53" t="str">
        <f>PROPER(amazon4[[#This Row],[product_name]])</f>
        <v>Amazonbasics Micro Usb Fast Charging Cable For Android Phones With Gold Plated Connectors (3 Feet, Black)</v>
      </c>
      <c r="D53" t="s">
        <v>18</v>
      </c>
      <c r="E53" s="1">
        <v>179</v>
      </c>
      <c r="F53" s="1">
        <v>500</v>
      </c>
      <c r="G53" s="1" t="str" cm="1">
        <f t="array" ref="G53">_xlfn.IFS(amazon4[[#This Row],[actual_price]]&lt;200, "&lt;$200", amazon4[[#This Row],[actual_price]]&lt;=500, "$200-$500", amazon4[[#This Row],[actual_price]]&gt;500, "&gt;$500")</f>
        <v>$200-$500</v>
      </c>
      <c r="H53" s="2">
        <v>0.64</v>
      </c>
      <c r="I53" s="8">
        <f>IF(amazon4[[#This Row],[discount_percentage]]&gt;=0.5, 1, 0)</f>
        <v>1</v>
      </c>
      <c r="J53" s="9">
        <v>4.2</v>
      </c>
      <c r="K53" s="3">
        <v>92595</v>
      </c>
      <c r="L53" s="3">
        <f>amazon4[[#This Row],[rating]]*amazon4[[#This Row],[rating_count]]</f>
        <v>388899</v>
      </c>
      <c r="M53" s="13">
        <f>IF(amazon4[[#This Row],[rating_count]]&lt;1000, 1, 0)</f>
        <v>0</v>
      </c>
      <c r="N53" s="10">
        <f>amazon4[[#This Row],[actual_price]]*amazon4[[#This Row],[rating_count]]</f>
        <v>46297500</v>
      </c>
      <c r="O53" t="s">
        <v>498</v>
      </c>
      <c r="P53" t="s">
        <v>479</v>
      </c>
      <c r="Q53" t="s">
        <v>480</v>
      </c>
      <c r="R53" t="str">
        <f>PROPER(amazon4[[#This Row],[user_name]])</f>
        <v>Neeraj Vishwakarma,Siddharth,Sd1908,Mukundha2Good,Manjunath H,Vidhi Nigam,Amazon Customer,Tarun Gupta</v>
      </c>
      <c r="S53" t="s">
        <v>481</v>
      </c>
      <c r="T53" t="s">
        <v>482</v>
      </c>
      <c r="U53" t="s">
        <v>483</v>
      </c>
      <c r="V53" t="s">
        <v>499</v>
      </c>
      <c r="W53" t="s">
        <v>500</v>
      </c>
    </row>
    <row r="54" spans="1:23" hidden="1" x14ac:dyDescent="0.35">
      <c r="A54" t="s">
        <v>501</v>
      </c>
      <c r="B54" t="s">
        <v>502</v>
      </c>
      <c r="C54" t="str">
        <f>PROPER(amazon4[[#This Row],[product_name]])</f>
        <v>Amazonbasics New Release Nylon Usb-A To Lightning Cable Cord, Fast Charging Mfi Certified Charger For Apple Iphone, Ipad (6-Ft, Rose Gold)</v>
      </c>
      <c r="D54" t="s">
        <v>18</v>
      </c>
      <c r="E54" s="1">
        <v>799</v>
      </c>
      <c r="F54" s="1">
        <v>2100</v>
      </c>
      <c r="G54" s="1" t="str" cm="1">
        <f t="array" ref="G54">_xlfn.IFS(amazon4[[#This Row],[actual_price]]&lt;200, "&lt;$200", amazon4[[#This Row],[actual_price]]&lt;=500, "$200-$500", amazon4[[#This Row],[actual_price]]&gt;500, "&gt;$500")</f>
        <v>&gt;$500</v>
      </c>
      <c r="H54" s="2">
        <v>0.62</v>
      </c>
      <c r="I54" s="8">
        <f>IF(amazon4[[#This Row],[discount_percentage]]&gt;=0.5, 1, 0)</f>
        <v>1</v>
      </c>
      <c r="J54" s="9">
        <v>4.3</v>
      </c>
      <c r="K54" s="3">
        <v>8188</v>
      </c>
      <c r="L54" s="3">
        <f>amazon4[[#This Row],[rating]]*amazon4[[#This Row],[rating_count]]</f>
        <v>35208.400000000001</v>
      </c>
      <c r="M54" s="13">
        <f>IF(amazon4[[#This Row],[rating_count]]&lt;1000, 1, 0)</f>
        <v>0</v>
      </c>
      <c r="N54" s="10">
        <f>amazon4[[#This Row],[actual_price]]*amazon4[[#This Row],[rating_count]]</f>
        <v>17194800</v>
      </c>
      <c r="O54" t="s">
        <v>503</v>
      </c>
      <c r="P54" t="s">
        <v>504</v>
      </c>
      <c r="Q54" t="s">
        <v>505</v>
      </c>
      <c r="R54" t="str">
        <f>PROPER(amazon4[[#This Row],[user_name]])</f>
        <v>Arun Verma,Arv,Aashna Nasta,Harshitha,Sunny Panchal,Snigdha Mallik,None_123,Ravindra J.</v>
      </c>
      <c r="S54" t="s">
        <v>506</v>
      </c>
      <c r="T54" t="s">
        <v>507</v>
      </c>
      <c r="U54" t="s">
        <v>508</v>
      </c>
      <c r="V54" t="s">
        <v>509</v>
      </c>
      <c r="W54" t="s">
        <v>510</v>
      </c>
    </row>
    <row r="55" spans="1:23" hidden="1" x14ac:dyDescent="0.35">
      <c r="A55" t="s">
        <v>511</v>
      </c>
      <c r="B55" t="s">
        <v>512</v>
      </c>
      <c r="C55" t="str">
        <f>PROPER(amazon4[[#This Row],[product_name]])</f>
        <v>Vw 80 Cm (32 Inches) Frameless Series Hd Ready Led Tv Vw32A (Black)</v>
      </c>
      <c r="D55" t="s">
        <v>513</v>
      </c>
      <c r="E55" s="1">
        <v>6999</v>
      </c>
      <c r="F55" s="1">
        <v>12999</v>
      </c>
      <c r="G55" s="1" t="str" cm="1">
        <f t="array" ref="G55">_xlfn.IFS(amazon4[[#This Row],[actual_price]]&lt;200, "&lt;$200", amazon4[[#This Row],[actual_price]]&lt;=500, "$200-$500", amazon4[[#This Row],[actual_price]]&gt;500, "&gt;$500")</f>
        <v>&gt;$500</v>
      </c>
      <c r="H55" s="2">
        <v>0.46</v>
      </c>
      <c r="I55" s="8">
        <f>IF(amazon4[[#This Row],[discount_percentage]]&gt;=0.5, 1, 0)</f>
        <v>0</v>
      </c>
      <c r="J55" s="9">
        <v>4.2</v>
      </c>
      <c r="K55" s="3">
        <v>4003</v>
      </c>
      <c r="L55" s="3">
        <f>amazon4[[#This Row],[rating]]*amazon4[[#This Row],[rating_count]]</f>
        <v>16812.600000000002</v>
      </c>
      <c r="M55" s="13">
        <f>IF(amazon4[[#This Row],[rating_count]]&lt;1000, 1, 0)</f>
        <v>0</v>
      </c>
      <c r="N55" s="10">
        <f>amazon4[[#This Row],[actual_price]]*amazon4[[#This Row],[rating_count]]</f>
        <v>52034997</v>
      </c>
      <c r="O55" t="s">
        <v>514</v>
      </c>
      <c r="P55" t="s">
        <v>515</v>
      </c>
      <c r="Q55" t="s">
        <v>516</v>
      </c>
      <c r="R55" t="str">
        <f>PROPER(amazon4[[#This Row],[user_name]])</f>
        <v>Amazon Customer,Yousuf,Raja Laxman,Pooja Thapa,Selva Vellingiri A,Nikhil Padwal,Bipin,Sandip</v>
      </c>
      <c r="S55" t="s">
        <v>517</v>
      </c>
      <c r="T55" t="s">
        <v>518</v>
      </c>
      <c r="U55" t="s">
        <v>519</v>
      </c>
      <c r="V55" t="s">
        <v>520</v>
      </c>
      <c r="W55" t="s">
        <v>521</v>
      </c>
    </row>
    <row r="56" spans="1:23" x14ac:dyDescent="0.35">
      <c r="A56" t="s">
        <v>522</v>
      </c>
      <c r="B56" t="s">
        <v>523</v>
      </c>
      <c r="C56" t="str">
        <f>PROPER(amazon4[[#This Row],[product_name]])</f>
        <v>Ambrane Unbreakable 3A Fast Charging Braided Type C Cable    1.5 Meter (Rct15, Blue) Supports Qc 2.0/3.0 Charging</v>
      </c>
      <c r="D56" t="s">
        <v>18</v>
      </c>
      <c r="E56" s="1">
        <v>199</v>
      </c>
      <c r="F56" s="1">
        <v>349</v>
      </c>
      <c r="G56" s="1" t="str" cm="1">
        <f t="array" ref="G56">_xlfn.IFS(amazon4[[#This Row],[actual_price]]&lt;200, "&lt;$200", amazon4[[#This Row],[actual_price]]&lt;=500, "$200-$500", amazon4[[#This Row],[actual_price]]&gt;500, "&gt;$500")</f>
        <v>$200-$500</v>
      </c>
      <c r="H56" s="2">
        <v>0.43</v>
      </c>
      <c r="I56" s="8">
        <f>IF(amazon4[[#This Row],[discount_percentage]]&gt;=0.5, 1, 0)</f>
        <v>0</v>
      </c>
      <c r="J56" s="9">
        <v>4.0999999999999996</v>
      </c>
      <c r="K56" s="3">
        <v>314</v>
      </c>
      <c r="L56" s="3">
        <f>amazon4[[#This Row],[rating]]*amazon4[[#This Row],[rating_count]]</f>
        <v>1287.3999999999999</v>
      </c>
      <c r="M56" s="13">
        <f>IF(amazon4[[#This Row],[rating_count]]&lt;1000, 1, 0)</f>
        <v>1</v>
      </c>
      <c r="N56" s="10">
        <f>amazon4[[#This Row],[actual_price]]*amazon4[[#This Row],[rating_count]]</f>
        <v>109586</v>
      </c>
      <c r="O56" t="s">
        <v>524</v>
      </c>
      <c r="P56" t="s">
        <v>525</v>
      </c>
      <c r="Q56" t="s">
        <v>526</v>
      </c>
      <c r="R56" t="str">
        <f>PROPER(amazon4[[#This Row],[user_name]])</f>
        <v>Vipan Agnihotri,Hitender Singh,Anuj Chauhan,Mufti Abul Hasan,Amazon Customer,Mdr,Jai Kumar,Rohan Wakade</v>
      </c>
      <c r="S56" t="s">
        <v>527</v>
      </c>
      <c r="T56" t="s">
        <v>528</v>
      </c>
      <c r="U56" t="s">
        <v>529</v>
      </c>
      <c r="V56" t="s">
        <v>530</v>
      </c>
      <c r="W56" t="s">
        <v>531</v>
      </c>
    </row>
    <row r="57" spans="1:23" hidden="1" x14ac:dyDescent="0.35">
      <c r="A57" t="s">
        <v>532</v>
      </c>
      <c r="B57" t="s">
        <v>533</v>
      </c>
      <c r="C57" t="str">
        <f>PROPER(amazon4[[#This Row],[product_name]])</f>
        <v>Tata Sky Universal Remote</v>
      </c>
      <c r="D57" t="s">
        <v>467</v>
      </c>
      <c r="E57" s="1">
        <v>230</v>
      </c>
      <c r="F57" s="1">
        <v>499</v>
      </c>
      <c r="G57" s="1" t="str" cm="1">
        <f t="array" ref="G57">_xlfn.IFS(amazon4[[#This Row],[actual_price]]&lt;200, "&lt;$200", amazon4[[#This Row],[actual_price]]&lt;=500, "$200-$500", amazon4[[#This Row],[actual_price]]&gt;500, "&gt;$500")</f>
        <v>$200-$500</v>
      </c>
      <c r="H57" s="2">
        <v>0.54</v>
      </c>
      <c r="I57" s="8">
        <f>IF(amazon4[[#This Row],[discount_percentage]]&gt;=0.5, 1, 0)</f>
        <v>1</v>
      </c>
      <c r="J57" s="9">
        <v>3.7</v>
      </c>
      <c r="K57" s="3">
        <v>2960</v>
      </c>
      <c r="L57" s="3">
        <f>amazon4[[#This Row],[rating]]*amazon4[[#This Row],[rating_count]]</f>
        <v>10952</v>
      </c>
      <c r="M57" s="13">
        <f>IF(amazon4[[#This Row],[rating_count]]&lt;1000, 1, 0)</f>
        <v>0</v>
      </c>
      <c r="N57" s="10">
        <f>amazon4[[#This Row],[actual_price]]*amazon4[[#This Row],[rating_count]]</f>
        <v>1477040</v>
      </c>
      <c r="O57" t="s">
        <v>534</v>
      </c>
      <c r="P57" t="s">
        <v>535</v>
      </c>
      <c r="Q57" t="s">
        <v>536</v>
      </c>
      <c r="R57" t="str">
        <f>PROPER(amazon4[[#This Row],[user_name]])</f>
        <v>Jacob.,Dinesh Ahuja,Ashith,Pravin Chavhan,Anil Kumar Sharma (Lucky),Customer,Debashis Sengupta,Sridhar</v>
      </c>
      <c r="S57" t="s">
        <v>537</v>
      </c>
      <c r="T57" t="s">
        <v>538</v>
      </c>
      <c r="U57" t="s">
        <v>539</v>
      </c>
      <c r="V57" t="s">
        <v>540</v>
      </c>
      <c r="W57" t="s">
        <v>541</v>
      </c>
    </row>
    <row r="58" spans="1:23" hidden="1" x14ac:dyDescent="0.35">
      <c r="A58" t="s">
        <v>542</v>
      </c>
      <c r="B58" t="s">
        <v>543</v>
      </c>
      <c r="C58" t="str">
        <f>PROPER(amazon4[[#This Row],[product_name]])</f>
        <v>Tp-Link Wifi Dongle 300 Mbps Mini Wireless Network Usb Wi-Fi Adapter For Pc Desktop Laptop(Supports Windows 11/10/8.1/8/7/Xp, Mac Os 10.9-10.15 And Linux, Wps, Soft Ap Mode, Usb 2.0) (Tl-Wn823N),Black</v>
      </c>
      <c r="D58" t="s">
        <v>99</v>
      </c>
      <c r="E58" s="1">
        <v>649</v>
      </c>
      <c r="F58" s="1">
        <v>1399</v>
      </c>
      <c r="G58" s="1" t="str" cm="1">
        <f t="array" ref="G58">_xlfn.IFS(amazon4[[#This Row],[actual_price]]&lt;200, "&lt;$200", amazon4[[#This Row],[actual_price]]&lt;=500, "$200-$500", amazon4[[#This Row],[actual_price]]&gt;500, "&gt;$500")</f>
        <v>&gt;$500</v>
      </c>
      <c r="H58" s="2">
        <v>0.54</v>
      </c>
      <c r="I58" s="8">
        <f>IF(amazon4[[#This Row],[discount_percentage]]&gt;=0.5, 1, 0)</f>
        <v>1</v>
      </c>
      <c r="J58" s="9">
        <v>4.2</v>
      </c>
      <c r="K58" s="3">
        <v>179691</v>
      </c>
      <c r="L58" s="3">
        <f>amazon4[[#This Row],[rating]]*amazon4[[#This Row],[rating_count]]</f>
        <v>754702.20000000007</v>
      </c>
      <c r="M58" s="13">
        <f>IF(amazon4[[#This Row],[rating_count]]&lt;1000, 1, 0)</f>
        <v>0</v>
      </c>
      <c r="N58" s="10">
        <f>amazon4[[#This Row],[actual_price]]*amazon4[[#This Row],[rating_count]]</f>
        <v>251387709</v>
      </c>
      <c r="O58" t="s">
        <v>544</v>
      </c>
      <c r="P58" t="s">
        <v>101</v>
      </c>
      <c r="Q58" t="s">
        <v>102</v>
      </c>
      <c r="R58" t="str">
        <f>PROPER(amazon4[[#This Row],[user_name]])</f>
        <v>Azhar Juman,Anirudh Sood,Hari Krishnan Ps,Akash Jindal,Pradeep,Rajesh,Divya Kothari,Abhijit</v>
      </c>
      <c r="S58" t="s">
        <v>103</v>
      </c>
      <c r="T58" t="s">
        <v>104</v>
      </c>
      <c r="U58" t="s">
        <v>105</v>
      </c>
      <c r="V58" t="s">
        <v>545</v>
      </c>
      <c r="W58" t="s">
        <v>546</v>
      </c>
    </row>
    <row r="59" spans="1:23" hidden="1" x14ac:dyDescent="0.35">
      <c r="A59" t="s">
        <v>547</v>
      </c>
      <c r="B59" t="s">
        <v>548</v>
      </c>
      <c r="C59" t="str">
        <f>PROPER(amazon4[[#This Row],[product_name]])</f>
        <v>Oneplus 80 Cm (32 Inches) Y Series Hd Ready Smart Android Led Tv 32 Y1S (Black)</v>
      </c>
      <c r="D59" t="s">
        <v>170</v>
      </c>
      <c r="E59" s="1">
        <v>15999</v>
      </c>
      <c r="F59" s="1">
        <v>21999</v>
      </c>
      <c r="G59" s="1" t="str" cm="1">
        <f t="array" ref="G59">_xlfn.IFS(amazon4[[#This Row],[actual_price]]&lt;200, "&lt;$200", amazon4[[#This Row],[actual_price]]&lt;=500, "$200-$500", amazon4[[#This Row],[actual_price]]&gt;500, "&gt;$500")</f>
        <v>&gt;$500</v>
      </c>
      <c r="H59" s="2">
        <v>0.27</v>
      </c>
      <c r="I59" s="8">
        <f>IF(amazon4[[#This Row],[discount_percentage]]&gt;=0.5, 1, 0)</f>
        <v>0</v>
      </c>
      <c r="J59" s="9">
        <v>4.2</v>
      </c>
      <c r="K59" s="3">
        <v>34899</v>
      </c>
      <c r="L59" s="3">
        <f>amazon4[[#This Row],[rating]]*amazon4[[#This Row],[rating_count]]</f>
        <v>146575.80000000002</v>
      </c>
      <c r="M59" s="13">
        <f>IF(amazon4[[#This Row],[rating_count]]&lt;1000, 1, 0)</f>
        <v>0</v>
      </c>
      <c r="N59" s="10">
        <f>amazon4[[#This Row],[actual_price]]*amazon4[[#This Row],[rating_count]]</f>
        <v>767743101</v>
      </c>
      <c r="O59" t="s">
        <v>549</v>
      </c>
      <c r="P59" t="s">
        <v>267</v>
      </c>
      <c r="Q59" t="s">
        <v>268</v>
      </c>
      <c r="R59" t="str">
        <f>PROPER(amazon4[[#This Row],[user_name]])</f>
        <v>Atharva Bondre,Sujitkumar Thorat,Chandrasekara Rajasekara Reddy,J Vasanth,Placeholder,Roshan,Boopathi,Rajesh</v>
      </c>
      <c r="S59" t="s">
        <v>269</v>
      </c>
      <c r="T59" t="s">
        <v>270</v>
      </c>
      <c r="U59" t="s">
        <v>271</v>
      </c>
      <c r="V59" t="s">
        <v>550</v>
      </c>
      <c r="W59" t="s">
        <v>551</v>
      </c>
    </row>
    <row r="60" spans="1:23" x14ac:dyDescent="0.35">
      <c r="A60" t="s">
        <v>552</v>
      </c>
      <c r="B60" t="s">
        <v>553</v>
      </c>
      <c r="C60" t="str">
        <f>PROPER(amazon4[[#This Row],[product_name]])</f>
        <v>Wecool Unbreakable 3 In 1 Charging Cable With 3A Speed, Fast Charging Multi Purpose Cable 1.25 Mtr Long, Type C Cable, Micro Usb Cable And Cable For Iphone, White</v>
      </c>
      <c r="D60" t="s">
        <v>18</v>
      </c>
      <c r="E60" s="1">
        <v>348</v>
      </c>
      <c r="F60" s="1">
        <v>1499</v>
      </c>
      <c r="G60" s="1" t="str" cm="1">
        <f t="array" ref="G60">_xlfn.IFS(amazon4[[#This Row],[actual_price]]&lt;200, "&lt;$200", amazon4[[#This Row],[actual_price]]&lt;=500, "$200-$500", amazon4[[#This Row],[actual_price]]&gt;500, "&gt;$500")</f>
        <v>&gt;$500</v>
      </c>
      <c r="H60" s="2">
        <v>0.77</v>
      </c>
      <c r="I60" s="8">
        <f>IF(amazon4[[#This Row],[discount_percentage]]&gt;=0.5, 1, 0)</f>
        <v>1</v>
      </c>
      <c r="J60" s="9">
        <v>4.2</v>
      </c>
      <c r="K60" s="3">
        <v>656</v>
      </c>
      <c r="L60" s="3">
        <f>amazon4[[#This Row],[rating]]*amazon4[[#This Row],[rating_count]]</f>
        <v>2755.2000000000003</v>
      </c>
      <c r="M60" s="13">
        <f>IF(amazon4[[#This Row],[rating_count]]&lt;1000, 1, 0)</f>
        <v>1</v>
      </c>
      <c r="N60" s="10">
        <f>amazon4[[#This Row],[actual_price]]*amazon4[[#This Row],[rating_count]]</f>
        <v>983344</v>
      </c>
      <c r="O60" t="s">
        <v>554</v>
      </c>
      <c r="P60" t="s">
        <v>555</v>
      </c>
      <c r="Q60" t="s">
        <v>556</v>
      </c>
      <c r="R60" t="str">
        <f>PROPER(amazon4[[#This Row],[user_name]])</f>
        <v>Nisar,Pralipta Kumar Sahoo,Vimal Kumar G S,Amazon Customer,Amazon Customer,Amith Kumar M,Ekant Sharma,K R S</v>
      </c>
      <c r="S60" t="s">
        <v>557</v>
      </c>
      <c r="T60" t="s">
        <v>558</v>
      </c>
      <c r="U60" t="s">
        <v>559</v>
      </c>
      <c r="V60" t="s">
        <v>560</v>
      </c>
      <c r="W60" t="s">
        <v>561</v>
      </c>
    </row>
    <row r="61" spans="1:23" hidden="1" x14ac:dyDescent="0.35">
      <c r="A61" t="s">
        <v>562</v>
      </c>
      <c r="B61" t="s">
        <v>563</v>
      </c>
      <c r="C61" t="str">
        <f>PROPER(amazon4[[#This Row],[product_name]])</f>
        <v>Portronics Konnect L 1.2Mtr, Fast Charging 3A Micro Usb Cable With Charge &amp; Sync Function (Grey)</v>
      </c>
      <c r="D61" t="s">
        <v>18</v>
      </c>
      <c r="E61" s="1">
        <v>154</v>
      </c>
      <c r="F61" s="1">
        <v>349</v>
      </c>
      <c r="G61" s="1" t="str" cm="1">
        <f t="array" ref="G61">_xlfn.IFS(amazon4[[#This Row],[actual_price]]&lt;200, "&lt;$200", amazon4[[#This Row],[actual_price]]&lt;=500, "$200-$500", amazon4[[#This Row],[actual_price]]&gt;500, "&gt;$500")</f>
        <v>$200-$500</v>
      </c>
      <c r="H61" s="2">
        <v>0.56000000000000005</v>
      </c>
      <c r="I61" s="8">
        <f>IF(amazon4[[#This Row],[discount_percentage]]&gt;=0.5, 1, 0)</f>
        <v>1</v>
      </c>
      <c r="J61" s="9">
        <v>4.3</v>
      </c>
      <c r="K61" s="3">
        <v>7064</v>
      </c>
      <c r="L61" s="3">
        <f>amazon4[[#This Row],[rating]]*amazon4[[#This Row],[rating_count]]</f>
        <v>30375.199999999997</v>
      </c>
      <c r="M61" s="13">
        <f>IF(amazon4[[#This Row],[rating_count]]&lt;1000, 1, 0)</f>
        <v>0</v>
      </c>
      <c r="N61" s="10">
        <f>amazon4[[#This Row],[actual_price]]*amazon4[[#This Row],[rating_count]]</f>
        <v>2465336</v>
      </c>
      <c r="O61" t="s">
        <v>564</v>
      </c>
      <c r="P61" t="s">
        <v>565</v>
      </c>
      <c r="Q61" t="s">
        <v>566</v>
      </c>
      <c r="R61" t="str">
        <f>PROPER(amazon4[[#This Row],[user_name]])</f>
        <v>Arun S.,Jeevan Prasad,Mitesh,Tasmai Agrawal,Parvathi,Mohammadnaeem Surajwala,Suriya,Amazon Customer</v>
      </c>
      <c r="S61" t="s">
        <v>567</v>
      </c>
      <c r="T61" t="s">
        <v>568</v>
      </c>
      <c r="U61" t="s">
        <v>569</v>
      </c>
      <c r="V61" t="s">
        <v>570</v>
      </c>
      <c r="W61" t="s">
        <v>571</v>
      </c>
    </row>
    <row r="62" spans="1:23" hidden="1" x14ac:dyDescent="0.35">
      <c r="A62" t="s">
        <v>572</v>
      </c>
      <c r="B62" t="s">
        <v>573</v>
      </c>
      <c r="C62" t="str">
        <f>PROPER(amazon4[[#This Row],[product_name]])</f>
        <v>Airtel Digitaltv Dth Television, Setup Box Remote Compatible For Sd And Hd Recording (Black)</v>
      </c>
      <c r="D62" t="s">
        <v>467</v>
      </c>
      <c r="E62" s="1">
        <v>179</v>
      </c>
      <c r="F62" s="1">
        <v>799</v>
      </c>
      <c r="G62" s="1" t="str" cm="1">
        <f t="array" ref="G62">_xlfn.IFS(amazon4[[#This Row],[actual_price]]&lt;200, "&lt;$200", amazon4[[#This Row],[actual_price]]&lt;=500, "$200-$500", amazon4[[#This Row],[actual_price]]&gt;500, "&gt;$500")</f>
        <v>&gt;$500</v>
      </c>
      <c r="H62" s="2">
        <v>0.78</v>
      </c>
      <c r="I62" s="8">
        <f>IF(amazon4[[#This Row],[discount_percentage]]&gt;=0.5, 1, 0)</f>
        <v>1</v>
      </c>
      <c r="J62" s="9">
        <v>3.7</v>
      </c>
      <c r="K62" s="3">
        <v>2201</v>
      </c>
      <c r="L62" s="3">
        <f>amazon4[[#This Row],[rating]]*amazon4[[#This Row],[rating_count]]</f>
        <v>8143.7000000000007</v>
      </c>
      <c r="M62" s="13">
        <f>IF(amazon4[[#This Row],[rating_count]]&lt;1000, 1, 0)</f>
        <v>0</v>
      </c>
      <c r="N62" s="10">
        <f>amazon4[[#This Row],[actual_price]]*amazon4[[#This Row],[rating_count]]</f>
        <v>1758599</v>
      </c>
      <c r="O62" t="s">
        <v>574</v>
      </c>
      <c r="P62" t="s">
        <v>575</v>
      </c>
      <c r="Q62" t="s">
        <v>576</v>
      </c>
      <c r="R62" t="str">
        <f>PROPER(amazon4[[#This Row],[user_name]])</f>
        <v>Periyasamy,Madhusudhanan,S Salman Palka,Sumit,Syed Amir,Arun Nihalani,Gaurav Tyagi,Lk</v>
      </c>
      <c r="S62" t="s">
        <v>577</v>
      </c>
      <c r="T62" t="s">
        <v>578</v>
      </c>
      <c r="U62" t="s">
        <v>579</v>
      </c>
      <c r="V62" t="s">
        <v>580</v>
      </c>
      <c r="W62" t="s">
        <v>581</v>
      </c>
    </row>
    <row r="63" spans="1:23" hidden="1" x14ac:dyDescent="0.35">
      <c r="A63" t="s">
        <v>582</v>
      </c>
      <c r="B63" t="s">
        <v>583</v>
      </c>
      <c r="C63" t="str">
        <f>PROPER(amazon4[[#This Row],[product_name]])</f>
        <v>Samsung 108 Cm (43 Inches) Crystal 4K Neo Series Ultra Hd Smart Led Tv Ua43Aue65Akxxl (Black)</v>
      </c>
      <c r="D63" t="s">
        <v>170</v>
      </c>
      <c r="E63" s="1">
        <v>32990</v>
      </c>
      <c r="F63" s="1">
        <v>47900</v>
      </c>
      <c r="G63" s="1" t="str" cm="1">
        <f t="array" ref="G63">_xlfn.IFS(amazon4[[#This Row],[actual_price]]&lt;200, "&lt;$200", amazon4[[#This Row],[actual_price]]&lt;=500, "$200-$500", amazon4[[#This Row],[actual_price]]&gt;500, "&gt;$500")</f>
        <v>&gt;$500</v>
      </c>
      <c r="H63" s="2">
        <v>0.31</v>
      </c>
      <c r="I63" s="8">
        <f>IF(amazon4[[#This Row],[discount_percentage]]&gt;=0.5, 1, 0)</f>
        <v>0</v>
      </c>
      <c r="J63" s="9">
        <v>4.3</v>
      </c>
      <c r="K63" s="3">
        <v>7109</v>
      </c>
      <c r="L63" s="3">
        <f>amazon4[[#This Row],[rating]]*amazon4[[#This Row],[rating_count]]</f>
        <v>30568.699999999997</v>
      </c>
      <c r="M63" s="13">
        <f>IF(amazon4[[#This Row],[rating_count]]&lt;1000, 1, 0)</f>
        <v>0</v>
      </c>
      <c r="N63" s="10">
        <f>amazon4[[#This Row],[actual_price]]*amazon4[[#This Row],[rating_count]]</f>
        <v>340521100</v>
      </c>
      <c r="O63" t="s">
        <v>584</v>
      </c>
      <c r="P63" t="s">
        <v>585</v>
      </c>
      <c r="Q63" t="s">
        <v>586</v>
      </c>
      <c r="R63" t="str">
        <f>PROPER(amazon4[[#This Row],[user_name]])</f>
        <v>Binu,Sabjan,Ramkapil,User,Amazon Customer,Ganesh,Basavaraj Huggi,Mangesh Borkar</v>
      </c>
      <c r="S63" t="s">
        <v>587</v>
      </c>
      <c r="T63" t="s">
        <v>588</v>
      </c>
      <c r="U63" t="s">
        <v>589</v>
      </c>
      <c r="V63" t="s">
        <v>590</v>
      </c>
      <c r="W63" t="s">
        <v>591</v>
      </c>
    </row>
    <row r="64" spans="1:23" hidden="1" x14ac:dyDescent="0.35">
      <c r="A64" t="s">
        <v>592</v>
      </c>
      <c r="B64" t="s">
        <v>593</v>
      </c>
      <c r="C64" t="str">
        <f>PROPER(amazon4[[#This Row],[product_name]])</f>
        <v>Lapster 1.5 Mtr Usb 2.0 Type A Male To Usb A Male Cable For Computer And Laptop</v>
      </c>
      <c r="D64" t="s">
        <v>18</v>
      </c>
      <c r="E64" s="1">
        <v>139</v>
      </c>
      <c r="F64" s="1">
        <v>999</v>
      </c>
      <c r="G64" s="1" t="str" cm="1">
        <f t="array" ref="G64">_xlfn.IFS(amazon4[[#This Row],[actual_price]]&lt;200, "&lt;$200", amazon4[[#This Row],[actual_price]]&lt;=500, "$200-$500", amazon4[[#This Row],[actual_price]]&gt;500, "&gt;$500")</f>
        <v>&gt;$500</v>
      </c>
      <c r="H64" s="2">
        <v>0.86</v>
      </c>
      <c r="I64" s="8">
        <f>IF(amazon4[[#This Row],[discount_percentage]]&gt;=0.5, 1, 0)</f>
        <v>1</v>
      </c>
      <c r="J64" s="9">
        <v>4</v>
      </c>
      <c r="K64" s="3">
        <v>1313</v>
      </c>
      <c r="L64" s="3">
        <f>amazon4[[#This Row],[rating]]*amazon4[[#This Row],[rating_count]]</f>
        <v>5252</v>
      </c>
      <c r="M64" s="13">
        <f>IF(amazon4[[#This Row],[rating_count]]&lt;1000, 1, 0)</f>
        <v>0</v>
      </c>
      <c r="N64" s="10">
        <f>amazon4[[#This Row],[actual_price]]*amazon4[[#This Row],[rating_count]]</f>
        <v>1311687</v>
      </c>
      <c r="O64" t="s">
        <v>594</v>
      </c>
      <c r="P64" t="s">
        <v>595</v>
      </c>
      <c r="Q64" t="s">
        <v>596</v>
      </c>
      <c r="R64" t="str">
        <f>PROPER(amazon4[[#This Row],[user_name]])</f>
        <v>Pruthvi Natraj,Phani,Amazon Customer,Techdevoteeindia,Devanand S B,Anuradha Banerjee,Xxxxxxxxxxxxxxxxxxxxxx,Chintan</v>
      </c>
      <c r="S64" t="s">
        <v>597</v>
      </c>
      <c r="T64" t="s">
        <v>598</v>
      </c>
      <c r="U64" t="s">
        <v>599</v>
      </c>
      <c r="V64" t="s">
        <v>600</v>
      </c>
      <c r="W64" t="s">
        <v>601</v>
      </c>
    </row>
    <row r="65" spans="1:23" hidden="1" x14ac:dyDescent="0.35">
      <c r="A65" t="s">
        <v>602</v>
      </c>
      <c r="B65" t="s">
        <v>603</v>
      </c>
      <c r="C65" t="str">
        <f>PROPER(amazon4[[#This Row],[product_name]])</f>
        <v>Amazonbasics Usb Type-C To Usb Type-C 2.0 Cable - 3 Feet Laptop (0.9 Meters) - White</v>
      </c>
      <c r="D65" t="s">
        <v>18</v>
      </c>
      <c r="E65" s="1">
        <v>329</v>
      </c>
      <c r="F65" s="1">
        <v>845</v>
      </c>
      <c r="G65" s="1" t="str" cm="1">
        <f t="array" ref="G65">_xlfn.IFS(amazon4[[#This Row],[actual_price]]&lt;200, "&lt;$200", amazon4[[#This Row],[actual_price]]&lt;=500, "$200-$500", amazon4[[#This Row],[actual_price]]&gt;500, "&gt;$500")</f>
        <v>&gt;$500</v>
      </c>
      <c r="H65" s="2">
        <v>0.61</v>
      </c>
      <c r="I65" s="8">
        <f>IF(amazon4[[#This Row],[discount_percentage]]&gt;=0.5, 1, 0)</f>
        <v>1</v>
      </c>
      <c r="J65" s="9">
        <v>4.2</v>
      </c>
      <c r="K65" s="3">
        <v>29746</v>
      </c>
      <c r="L65" s="3">
        <f>amazon4[[#This Row],[rating]]*amazon4[[#This Row],[rating_count]]</f>
        <v>124933.20000000001</v>
      </c>
      <c r="M65" s="13">
        <f>IF(amazon4[[#This Row],[rating_count]]&lt;1000, 1, 0)</f>
        <v>0</v>
      </c>
      <c r="N65" s="10">
        <f>amazon4[[#This Row],[actual_price]]*amazon4[[#This Row],[rating_count]]</f>
        <v>25135370</v>
      </c>
      <c r="O65" t="s">
        <v>604</v>
      </c>
      <c r="P65" t="s">
        <v>605</v>
      </c>
      <c r="Q65" t="s">
        <v>606</v>
      </c>
      <c r="R65" t="str">
        <f>PROPER(amazon4[[#This Row],[user_name]])</f>
        <v>Harpreet,Y Kiran Korneli Reddy,Kadir,Sp,Mr Sab.,Rupesh Singh,Abdul Maktedar,Anshita</v>
      </c>
      <c r="S65" t="s">
        <v>607</v>
      </c>
      <c r="T65" t="s">
        <v>608</v>
      </c>
      <c r="U65" t="s">
        <v>609</v>
      </c>
      <c r="V65" t="s">
        <v>610</v>
      </c>
      <c r="W65" t="s">
        <v>611</v>
      </c>
    </row>
    <row r="66" spans="1:23" hidden="1" x14ac:dyDescent="0.35">
      <c r="A66" t="s">
        <v>612</v>
      </c>
      <c r="B66" t="s">
        <v>613</v>
      </c>
      <c r="C66" t="str">
        <f>PROPER(amazon4[[#This Row],[product_name]])</f>
        <v>Redmi 80 Cm (32 Inches) Android 11 Series Hd Ready Smart Led Tv | L32M6-Ra/L32M7-Ra (Black)</v>
      </c>
      <c r="D66" t="s">
        <v>170</v>
      </c>
      <c r="E66" s="1">
        <v>13999</v>
      </c>
      <c r="F66" s="1">
        <v>24999</v>
      </c>
      <c r="G66" s="1" t="str" cm="1">
        <f t="array" ref="G66">_xlfn.IFS(amazon4[[#This Row],[actual_price]]&lt;200, "&lt;$200", amazon4[[#This Row],[actual_price]]&lt;=500, "$200-$500", amazon4[[#This Row],[actual_price]]&gt;500, "&gt;$500")</f>
        <v>&gt;$500</v>
      </c>
      <c r="H66" s="2">
        <v>0.44</v>
      </c>
      <c r="I66" s="8">
        <f>IF(amazon4[[#This Row],[discount_percentage]]&gt;=0.5, 1, 0)</f>
        <v>0</v>
      </c>
      <c r="J66" s="9">
        <v>4.2</v>
      </c>
      <c r="K66" s="3">
        <v>45238</v>
      </c>
      <c r="L66" s="3">
        <f>amazon4[[#This Row],[rating]]*amazon4[[#This Row],[rating_count]]</f>
        <v>189999.6</v>
      </c>
      <c r="M66" s="13">
        <f>IF(amazon4[[#This Row],[rating_count]]&lt;1000, 1, 0)</f>
        <v>0</v>
      </c>
      <c r="N66" s="10">
        <f>amazon4[[#This Row],[actual_price]]*amazon4[[#This Row],[rating_count]]</f>
        <v>1130904762</v>
      </c>
      <c r="O66" t="s">
        <v>614</v>
      </c>
      <c r="P66" t="s">
        <v>615</v>
      </c>
      <c r="Q66" t="s">
        <v>616</v>
      </c>
      <c r="R66" t="str">
        <f>PROPER(amazon4[[#This Row],[user_name]])</f>
        <v>Prateeq,Suraj Chand,Viswanath Raju,Ramamoorthy,Nitesh Singh,Adnan,Kailash,Chandani Dinodia</v>
      </c>
      <c r="S66" t="s">
        <v>617</v>
      </c>
      <c r="T66" t="s">
        <v>618</v>
      </c>
      <c r="U66" t="s">
        <v>619</v>
      </c>
      <c r="V66" t="s">
        <v>620</v>
      </c>
      <c r="W66" t="s">
        <v>621</v>
      </c>
    </row>
    <row r="67" spans="1:23" hidden="1" x14ac:dyDescent="0.35">
      <c r="A67" t="s">
        <v>622</v>
      </c>
      <c r="B67" t="s">
        <v>623</v>
      </c>
      <c r="C67" t="str">
        <f>PROPER(amazon4[[#This Row],[product_name]])</f>
        <v>Amazon Basics High-Speed Hdmi Cable, 6 Feet (2-Pack),Black</v>
      </c>
      <c r="D67" t="s">
        <v>130</v>
      </c>
      <c r="E67" s="1">
        <v>309</v>
      </c>
      <c r="F67" s="1">
        <v>1400</v>
      </c>
      <c r="G67" s="1" t="str" cm="1">
        <f t="array" ref="G67">_xlfn.IFS(amazon4[[#This Row],[actual_price]]&lt;200, "&lt;$200", amazon4[[#This Row],[actual_price]]&lt;=500, "$200-$500", amazon4[[#This Row],[actual_price]]&gt;500, "&gt;$500")</f>
        <v>&gt;$500</v>
      </c>
      <c r="H67" s="2">
        <v>0.78</v>
      </c>
      <c r="I67" s="8">
        <f>IF(amazon4[[#This Row],[discount_percentage]]&gt;=0.5, 1, 0)</f>
        <v>1</v>
      </c>
      <c r="J67" s="9">
        <v>4.4000000000000004</v>
      </c>
      <c r="K67" s="3">
        <v>426973</v>
      </c>
      <c r="L67" s="3">
        <f>amazon4[[#This Row],[rating]]*amazon4[[#This Row],[rating_count]]</f>
        <v>1878681.2000000002</v>
      </c>
      <c r="M67" s="13">
        <f>IF(amazon4[[#This Row],[rating_count]]&lt;1000, 1, 0)</f>
        <v>0</v>
      </c>
      <c r="N67" s="10">
        <f>amazon4[[#This Row],[actual_price]]*amazon4[[#This Row],[rating_count]]</f>
        <v>597762200</v>
      </c>
      <c r="O67" t="s">
        <v>624</v>
      </c>
      <c r="P67" t="s">
        <v>132</v>
      </c>
      <c r="Q67" t="s">
        <v>133</v>
      </c>
      <c r="R67" t="str">
        <f>PROPER(amazon4[[#This Row],[user_name]])</f>
        <v>Rishav Gossain,Shashank Mallamraju,Purnendu,Gunasekaran Desomayananam,Anto Rk,Sukrit Basak,Manoj Kumar,Sethuram.S</v>
      </c>
      <c r="S67" t="s">
        <v>134</v>
      </c>
      <c r="T67" t="s">
        <v>135</v>
      </c>
      <c r="U67" t="s">
        <v>136</v>
      </c>
      <c r="V67" t="s">
        <v>625</v>
      </c>
      <c r="W67" t="s">
        <v>626</v>
      </c>
    </row>
    <row r="68" spans="1:23" x14ac:dyDescent="0.35">
      <c r="A68" t="s">
        <v>627</v>
      </c>
      <c r="B68" t="s">
        <v>628</v>
      </c>
      <c r="C68" t="str">
        <f>PROPER(amazon4[[#This Row],[product_name]])</f>
        <v>Portronics Konnect L 20W Pd Quick Charge Type-C To 8-Pin Usb Mobile Charging Cable, 1.2M, Tangle Resistant, Fast Data Sync(Grey)</v>
      </c>
      <c r="D68" t="s">
        <v>18</v>
      </c>
      <c r="E68" s="1">
        <v>263</v>
      </c>
      <c r="F68" s="1">
        <v>699</v>
      </c>
      <c r="G68" s="1" t="str" cm="1">
        <f t="array" ref="G68">_xlfn.IFS(amazon4[[#This Row],[actual_price]]&lt;200, "&lt;$200", amazon4[[#This Row],[actual_price]]&lt;=500, "$200-$500", amazon4[[#This Row],[actual_price]]&gt;500, "&gt;$500")</f>
        <v>&gt;$500</v>
      </c>
      <c r="H68" s="2">
        <v>0.62</v>
      </c>
      <c r="I68" s="8">
        <f>IF(amazon4[[#This Row],[discount_percentage]]&gt;=0.5, 1, 0)</f>
        <v>1</v>
      </c>
      <c r="J68" s="9">
        <v>4.0999999999999996</v>
      </c>
      <c r="K68" s="3">
        <v>450</v>
      </c>
      <c r="L68" s="3">
        <f>amazon4[[#This Row],[rating]]*amazon4[[#This Row],[rating_count]]</f>
        <v>1844.9999999999998</v>
      </c>
      <c r="M68" s="13">
        <f>IF(amazon4[[#This Row],[rating_count]]&lt;1000, 1, 0)</f>
        <v>1</v>
      </c>
      <c r="N68" s="10">
        <f>amazon4[[#This Row],[actual_price]]*amazon4[[#This Row],[rating_count]]</f>
        <v>314550</v>
      </c>
      <c r="O68" t="s">
        <v>629</v>
      </c>
      <c r="P68" t="s">
        <v>630</v>
      </c>
      <c r="Q68" t="s">
        <v>631</v>
      </c>
      <c r="R68" t="str">
        <f>PROPER(amazon4[[#This Row],[user_name]])</f>
        <v>Thenmozhi,Manish,Brajesh Jha,Sushil Kumar,Prasanth,Vishal Mehra,Lmcx,Prashant Parkhe</v>
      </c>
      <c r="S68" t="s">
        <v>632</v>
      </c>
      <c r="T68" t="s">
        <v>633</v>
      </c>
      <c r="U68" t="s">
        <v>634</v>
      </c>
      <c r="V68" t="s">
        <v>635</v>
      </c>
      <c r="W68" t="s">
        <v>636</v>
      </c>
    </row>
    <row r="69" spans="1:23" x14ac:dyDescent="0.35">
      <c r="A69" t="s">
        <v>637</v>
      </c>
      <c r="B69" t="s">
        <v>638</v>
      </c>
      <c r="C69" t="str">
        <f>PROPER(amazon4[[#This Row],[product_name]])</f>
        <v>Acer 80 Cm (32 Inches) N Series Hd Ready Tv Ar32Nsv53Hd (Black)</v>
      </c>
      <c r="D69" t="s">
        <v>513</v>
      </c>
      <c r="E69" s="1">
        <v>7999</v>
      </c>
      <c r="F69" s="1">
        <v>14990</v>
      </c>
      <c r="G69" s="1" t="str" cm="1">
        <f t="array" ref="G69">_xlfn.IFS(amazon4[[#This Row],[actual_price]]&lt;200, "&lt;$200", amazon4[[#This Row],[actual_price]]&lt;=500, "$200-$500", amazon4[[#This Row],[actual_price]]&gt;500, "&gt;$500")</f>
        <v>&gt;$500</v>
      </c>
      <c r="H69" s="2">
        <v>0.47</v>
      </c>
      <c r="I69" s="8">
        <f>IF(amazon4[[#This Row],[discount_percentage]]&gt;=0.5, 1, 0)</f>
        <v>0</v>
      </c>
      <c r="J69" s="9">
        <v>4.3</v>
      </c>
      <c r="K69" s="3">
        <v>457</v>
      </c>
      <c r="L69" s="3">
        <f>amazon4[[#This Row],[rating]]*amazon4[[#This Row],[rating_count]]</f>
        <v>1965.1</v>
      </c>
      <c r="M69" s="13">
        <f>IF(amazon4[[#This Row],[rating_count]]&lt;1000, 1, 0)</f>
        <v>1</v>
      </c>
      <c r="N69" s="10">
        <f>amazon4[[#This Row],[actual_price]]*amazon4[[#This Row],[rating_count]]</f>
        <v>6850430</v>
      </c>
      <c r="O69" t="s">
        <v>639</v>
      </c>
      <c r="P69" t="s">
        <v>640</v>
      </c>
      <c r="Q69" t="s">
        <v>641</v>
      </c>
      <c r="R69" t="str">
        <f>PROPER(amazon4[[#This Row],[user_name]])</f>
        <v>Arun Kumar A V,Ankesh Kumar Pandit,Pradeep,Limugha Sumi,Amar,Syed Akrampasha,Ganesh, Tamilnadu,T Karthikeyan</v>
      </c>
      <c r="S69" t="s">
        <v>642</v>
      </c>
      <c r="T69" t="s">
        <v>643</v>
      </c>
      <c r="U69" t="s">
        <v>644</v>
      </c>
      <c r="V69" t="s">
        <v>645</v>
      </c>
      <c r="W69" t="s">
        <v>646</v>
      </c>
    </row>
    <row r="70" spans="1:23" hidden="1" x14ac:dyDescent="0.35">
      <c r="A70" t="s">
        <v>647</v>
      </c>
      <c r="B70" t="s">
        <v>648</v>
      </c>
      <c r="C70" t="str">
        <f>PROPER(amazon4[[#This Row],[product_name]])</f>
        <v>Model-P4 6 Way Swivel Tilt Wall Mount 32-55-Inch Full Motion Cantilever For Led,Lcd And Plasma Tv'S</v>
      </c>
      <c r="D70" t="s">
        <v>649</v>
      </c>
      <c r="E70" s="1">
        <v>1599</v>
      </c>
      <c r="F70" s="1">
        <v>2999</v>
      </c>
      <c r="G70" s="1" t="str" cm="1">
        <f t="array" ref="G70">_xlfn.IFS(amazon4[[#This Row],[actual_price]]&lt;200, "&lt;$200", amazon4[[#This Row],[actual_price]]&lt;=500, "$200-$500", amazon4[[#This Row],[actual_price]]&gt;500, "&gt;$500")</f>
        <v>&gt;$500</v>
      </c>
      <c r="H70" s="2">
        <v>0.47</v>
      </c>
      <c r="I70" s="8">
        <f>IF(amazon4[[#This Row],[discount_percentage]]&gt;=0.5, 1, 0)</f>
        <v>0</v>
      </c>
      <c r="J70" s="9">
        <v>4.2</v>
      </c>
      <c r="K70" s="3">
        <v>2727</v>
      </c>
      <c r="L70" s="3">
        <f>amazon4[[#This Row],[rating]]*amazon4[[#This Row],[rating_count]]</f>
        <v>11453.4</v>
      </c>
      <c r="M70" s="13">
        <f>IF(amazon4[[#This Row],[rating_count]]&lt;1000, 1, 0)</f>
        <v>0</v>
      </c>
      <c r="N70" s="10">
        <f>amazon4[[#This Row],[actual_price]]*amazon4[[#This Row],[rating_count]]</f>
        <v>8178273</v>
      </c>
      <c r="O70" t="s">
        <v>650</v>
      </c>
      <c r="P70" t="s">
        <v>651</v>
      </c>
      <c r="Q70" t="s">
        <v>652</v>
      </c>
      <c r="R70" t="str">
        <f>PROPER(amazon4[[#This Row],[user_name]])</f>
        <v>Prashant Pradhan,Raghavendra Shetty,Shiva Prasad,James.Faihriem,Mani Teja,Christopher R,Pg,Gangadhar Kotapatti</v>
      </c>
      <c r="S70" t="s">
        <v>653</v>
      </c>
      <c r="T70" t="s">
        <v>654</v>
      </c>
      <c r="U70" t="s">
        <v>655</v>
      </c>
      <c r="V70" t="s">
        <v>656</v>
      </c>
      <c r="W70" t="s">
        <v>657</v>
      </c>
    </row>
    <row r="71" spans="1:23" hidden="1" x14ac:dyDescent="0.35">
      <c r="A71" t="s">
        <v>658</v>
      </c>
      <c r="B71" t="s">
        <v>659</v>
      </c>
      <c r="C71" t="str">
        <f>PROPER(amazon4[[#This Row],[product_name]])</f>
        <v>Amazon Basics Usb Type-C To Usb-A 2.0 Male Fast Charging Cable For Laptop - 3 Feet (0.9 Meters), Black</v>
      </c>
      <c r="D71" t="s">
        <v>18</v>
      </c>
      <c r="E71" s="1">
        <v>219</v>
      </c>
      <c r="F71" s="1">
        <v>700</v>
      </c>
      <c r="G71" s="1" t="str" cm="1">
        <f t="array" ref="G71">_xlfn.IFS(amazon4[[#This Row],[actual_price]]&lt;200, "&lt;$200", amazon4[[#This Row],[actual_price]]&lt;=500, "$200-$500", amazon4[[#This Row],[actual_price]]&gt;500, "&gt;$500")</f>
        <v>&gt;$500</v>
      </c>
      <c r="H71" s="2">
        <v>0.69</v>
      </c>
      <c r="I71" s="8">
        <f>IF(amazon4[[#This Row],[discount_percentage]]&gt;=0.5, 1, 0)</f>
        <v>1</v>
      </c>
      <c r="J71" s="9">
        <v>4.3</v>
      </c>
      <c r="K71" s="3">
        <v>20053</v>
      </c>
      <c r="L71" s="3">
        <f>amazon4[[#This Row],[rating]]*amazon4[[#This Row],[rating_count]]</f>
        <v>86227.9</v>
      </c>
      <c r="M71" s="13">
        <f>IF(amazon4[[#This Row],[rating_count]]&lt;1000, 1, 0)</f>
        <v>0</v>
      </c>
      <c r="N71" s="10">
        <f>amazon4[[#This Row],[actual_price]]*amazon4[[#This Row],[rating_count]]</f>
        <v>14037100</v>
      </c>
      <c r="O71" t="s">
        <v>660</v>
      </c>
      <c r="P71" t="s">
        <v>661</v>
      </c>
      <c r="Q71" t="s">
        <v>662</v>
      </c>
      <c r="R71" t="str">
        <f>PROPER(amazon4[[#This Row],[user_name]])</f>
        <v>Hremant,Anjaneyulu,Madhav,Nottadris,Deepak,P,M.Sasikumar,S.Suresh</v>
      </c>
      <c r="S71" t="s">
        <v>663</v>
      </c>
      <c r="T71" t="s">
        <v>664</v>
      </c>
      <c r="U71" t="s">
        <v>665</v>
      </c>
      <c r="V71" t="s">
        <v>666</v>
      </c>
      <c r="W71" t="s">
        <v>667</v>
      </c>
    </row>
    <row r="72" spans="1:23" x14ac:dyDescent="0.35">
      <c r="A72" t="s">
        <v>668</v>
      </c>
      <c r="B72" t="s">
        <v>669</v>
      </c>
      <c r="C72" t="str">
        <f>PROPER(amazon4[[#This Row],[product_name]])</f>
        <v>Oraimo 65W Type C To C Fast Charging Cable Usb C To Usb C Cable High Speed Syncing, Nylon Braided 1M Length With Led Indicator Compatible For Laptop, Macbook, Samsung Galaxy S22 S20 S10 S20Fe S21 S21 Ultra A70 A51 A71 A50S M31 M51 M31S M53 5G</v>
      </c>
      <c r="D72" t="s">
        <v>18</v>
      </c>
      <c r="E72" s="1">
        <v>349</v>
      </c>
      <c r="F72" s="1">
        <v>899</v>
      </c>
      <c r="G72" s="1" t="str" cm="1">
        <f t="array" ref="G72">_xlfn.IFS(amazon4[[#This Row],[actual_price]]&lt;200, "&lt;$200", amazon4[[#This Row],[actual_price]]&lt;=500, "$200-$500", amazon4[[#This Row],[actual_price]]&gt;500, "&gt;$500")</f>
        <v>&gt;$500</v>
      </c>
      <c r="H72" s="2">
        <v>0.61</v>
      </c>
      <c r="I72" s="8">
        <f>IF(amazon4[[#This Row],[discount_percentage]]&gt;=0.5, 1, 0)</f>
        <v>1</v>
      </c>
      <c r="J72" s="9">
        <v>4.5</v>
      </c>
      <c r="K72" s="3">
        <v>149</v>
      </c>
      <c r="L72" s="3">
        <f>amazon4[[#This Row],[rating]]*amazon4[[#This Row],[rating_count]]</f>
        <v>670.5</v>
      </c>
      <c r="M72" s="13">
        <f>IF(amazon4[[#This Row],[rating_count]]&lt;1000, 1, 0)</f>
        <v>1</v>
      </c>
      <c r="N72" s="10">
        <f>amazon4[[#This Row],[actual_price]]*amazon4[[#This Row],[rating_count]]</f>
        <v>133951</v>
      </c>
      <c r="O72" t="s">
        <v>670</v>
      </c>
      <c r="P72" t="s">
        <v>671</v>
      </c>
      <c r="Q72" t="s">
        <v>672</v>
      </c>
      <c r="R72" t="str">
        <f>PROPER(amazon4[[#This Row],[user_name]])</f>
        <v>Ravi Shankar,Prakash Luhariya,Bhavesh Sabalpara,Anup Roy,Hasibul Seikh,Manoj Kumar,Amazon Customer,Deepak  Mazumdar</v>
      </c>
      <c r="S72" t="s">
        <v>673</v>
      </c>
      <c r="T72" t="s">
        <v>674</v>
      </c>
      <c r="U72" t="s">
        <v>675</v>
      </c>
      <c r="V72" t="s">
        <v>676</v>
      </c>
      <c r="W72" t="s">
        <v>677</v>
      </c>
    </row>
    <row r="73" spans="1:23" x14ac:dyDescent="0.35">
      <c r="A73" t="s">
        <v>678</v>
      </c>
      <c r="B73" t="s">
        <v>679</v>
      </c>
      <c r="C73" t="str">
        <f>PROPER(amazon4[[#This Row],[product_name]])</f>
        <v>Cedo 65W Oneplus Dash Warp Charge Cable, Usb A To Type C Data Sync Fast Charging Cable Compatible With One Plus 3 /3T /5 /5T /6 /6T /7 /7T /7 Pro &amp; For All Type C Devices - 1 Meter, Red</v>
      </c>
      <c r="D73" t="s">
        <v>18</v>
      </c>
      <c r="E73" s="1">
        <v>349</v>
      </c>
      <c r="F73" s="1">
        <v>599</v>
      </c>
      <c r="G73" s="1" t="str" cm="1">
        <f t="array" ref="G73">_xlfn.IFS(amazon4[[#This Row],[actual_price]]&lt;200, "&lt;$200", amazon4[[#This Row],[actual_price]]&lt;=500, "$200-$500", amazon4[[#This Row],[actual_price]]&gt;500, "&gt;$500")</f>
        <v>&gt;$500</v>
      </c>
      <c r="H73" s="2">
        <v>0.42</v>
      </c>
      <c r="I73" s="8">
        <f>IF(amazon4[[#This Row],[discount_percentage]]&gt;=0.5, 1, 0)</f>
        <v>0</v>
      </c>
      <c r="J73" s="9">
        <v>4.0999999999999996</v>
      </c>
      <c r="K73" s="3">
        <v>210</v>
      </c>
      <c r="L73" s="3">
        <f>amazon4[[#This Row],[rating]]*amazon4[[#This Row],[rating_count]]</f>
        <v>860.99999999999989</v>
      </c>
      <c r="M73" s="13">
        <f>IF(amazon4[[#This Row],[rating_count]]&lt;1000, 1, 0)</f>
        <v>1</v>
      </c>
      <c r="N73" s="10">
        <f>amazon4[[#This Row],[actual_price]]*amazon4[[#This Row],[rating_count]]</f>
        <v>125790</v>
      </c>
      <c r="O73" t="s">
        <v>680</v>
      </c>
      <c r="P73" t="s">
        <v>681</v>
      </c>
      <c r="Q73" t="s">
        <v>682</v>
      </c>
      <c r="R73" t="str">
        <f>PROPER(amazon4[[#This Row],[user_name]])</f>
        <v>Satyanarayana,Mohd Irfan,Pankaj,Shirish Shivarkar,Thomas,Datta Dg,Nb Shop,Vijay</v>
      </c>
      <c r="S73" t="s">
        <v>683</v>
      </c>
      <c r="T73" t="s">
        <v>684</v>
      </c>
      <c r="U73" t="s">
        <v>685</v>
      </c>
      <c r="V73" t="s">
        <v>686</v>
      </c>
      <c r="W73" t="s">
        <v>687</v>
      </c>
    </row>
    <row r="74" spans="1:23" hidden="1" x14ac:dyDescent="0.35">
      <c r="A74" t="s">
        <v>688</v>
      </c>
      <c r="B74" t="s">
        <v>689</v>
      </c>
      <c r="C74" t="str">
        <f>PROPER(amazon4[[#This Row],[product_name]])</f>
        <v>Redmi 108 Cm (43 Inches) 4K Ultra Hd Android Smart Led Tv X43 | L43R7-7Ain (Black)</v>
      </c>
      <c r="D74" t="s">
        <v>170</v>
      </c>
      <c r="E74" s="1">
        <v>26999</v>
      </c>
      <c r="F74" s="1">
        <v>42999</v>
      </c>
      <c r="G74" s="1" t="str" cm="1">
        <f t="array" ref="G74">_xlfn.IFS(amazon4[[#This Row],[actual_price]]&lt;200, "&lt;$200", amazon4[[#This Row],[actual_price]]&lt;=500, "$200-$500", amazon4[[#This Row],[actual_price]]&gt;500, "&gt;$500")</f>
        <v>&gt;$500</v>
      </c>
      <c r="H74" s="2">
        <v>0.37</v>
      </c>
      <c r="I74" s="8">
        <f>IF(amazon4[[#This Row],[discount_percentage]]&gt;=0.5, 1, 0)</f>
        <v>0</v>
      </c>
      <c r="J74" s="9">
        <v>4.2</v>
      </c>
      <c r="K74" s="3">
        <v>45238</v>
      </c>
      <c r="L74" s="3">
        <f>amazon4[[#This Row],[rating]]*amazon4[[#This Row],[rating_count]]</f>
        <v>189999.6</v>
      </c>
      <c r="M74" s="13">
        <f>IF(amazon4[[#This Row],[rating_count]]&lt;1000, 1, 0)</f>
        <v>0</v>
      </c>
      <c r="N74" s="10">
        <f>amazon4[[#This Row],[actual_price]]*amazon4[[#This Row],[rating_count]]</f>
        <v>1945188762</v>
      </c>
      <c r="O74" t="s">
        <v>690</v>
      </c>
      <c r="P74" t="s">
        <v>615</v>
      </c>
      <c r="Q74" t="s">
        <v>616</v>
      </c>
      <c r="R74" t="str">
        <f>PROPER(amazon4[[#This Row],[user_name]])</f>
        <v>Prateeq,Suraj Chand,Viswanath Raju,Ramamoorthy,Nitesh Singh,Adnan,Kailash,Chandani Dinodia</v>
      </c>
      <c r="S74" t="s">
        <v>617</v>
      </c>
      <c r="T74" t="s">
        <v>618</v>
      </c>
      <c r="U74" t="s">
        <v>619</v>
      </c>
      <c r="V74" t="s">
        <v>691</v>
      </c>
      <c r="W74" t="s">
        <v>692</v>
      </c>
    </row>
    <row r="75" spans="1:23" hidden="1" x14ac:dyDescent="0.35">
      <c r="A75" t="s">
        <v>693</v>
      </c>
      <c r="B75" t="s">
        <v>694</v>
      </c>
      <c r="C75" t="str">
        <f>PROPER(amazon4[[#This Row],[product_name]])</f>
        <v>Pinnaclz Original Combo Of 2 Micro Usb Fast Charging Cable, Usb Charging Cable For Data Transfer Perfect For Android Smart Phones White 1.2 Meter Made In India (Pack Of 2)</v>
      </c>
      <c r="D75" t="s">
        <v>18</v>
      </c>
      <c r="E75" s="1">
        <v>115</v>
      </c>
      <c r="F75" s="1">
        <v>499</v>
      </c>
      <c r="G75" s="1" t="str" cm="1">
        <f t="array" ref="G75">_xlfn.IFS(amazon4[[#This Row],[actual_price]]&lt;200, "&lt;$200", amazon4[[#This Row],[actual_price]]&lt;=500, "$200-$500", amazon4[[#This Row],[actual_price]]&gt;500, "&gt;$500")</f>
        <v>$200-$500</v>
      </c>
      <c r="H75" s="2">
        <v>0.77</v>
      </c>
      <c r="I75" s="8">
        <f>IF(amazon4[[#This Row],[discount_percentage]]&gt;=0.5, 1, 0)</f>
        <v>1</v>
      </c>
      <c r="J75" s="9">
        <v>4</v>
      </c>
      <c r="K75" s="3">
        <v>7732</v>
      </c>
      <c r="L75" s="3">
        <f>amazon4[[#This Row],[rating]]*amazon4[[#This Row],[rating_count]]</f>
        <v>30928</v>
      </c>
      <c r="M75" s="13">
        <f>IF(amazon4[[#This Row],[rating_count]]&lt;1000, 1, 0)</f>
        <v>0</v>
      </c>
      <c r="N75" s="10">
        <f>amazon4[[#This Row],[actual_price]]*amazon4[[#This Row],[rating_count]]</f>
        <v>3858268</v>
      </c>
      <c r="O75" t="s">
        <v>695</v>
      </c>
      <c r="P75" t="s">
        <v>696</v>
      </c>
      <c r="Q75" t="s">
        <v>697</v>
      </c>
      <c r="R75" t="str">
        <f>PROPER(amazon4[[#This Row],[user_name]])</f>
        <v>Vijayan C V,Sanjay P.,Keshav,Dharemesh K.,Amazon Customer,Rajesh,Sagar Yadav,Vaibhav</v>
      </c>
      <c r="S75" t="s">
        <v>698</v>
      </c>
      <c r="T75" t="s">
        <v>699</v>
      </c>
      <c r="U75" t="s">
        <v>700</v>
      </c>
      <c r="V75" t="s">
        <v>701</v>
      </c>
      <c r="W75" t="s">
        <v>702</v>
      </c>
    </row>
    <row r="76" spans="1:23" hidden="1" x14ac:dyDescent="0.35">
      <c r="A76" t="s">
        <v>703</v>
      </c>
      <c r="B76" t="s">
        <v>704</v>
      </c>
      <c r="C76" t="str">
        <f>PROPER(amazon4[[#This Row],[product_name]])</f>
        <v>Boat Type C A750 Stress Resistant, Tangle-Free, Sturdy Flat Cable With 6.5A Fast Charging &amp; 480Mbps Data Transmission, 10000+ Bends Lifespan And Extended 1.5M Length(Rebellious Black)</v>
      </c>
      <c r="D76" t="s">
        <v>18</v>
      </c>
      <c r="E76" s="1">
        <v>399</v>
      </c>
      <c r="F76" s="1">
        <v>999</v>
      </c>
      <c r="G76" s="1" t="str" cm="1">
        <f t="array" ref="G76">_xlfn.IFS(amazon4[[#This Row],[actual_price]]&lt;200, "&lt;$200", amazon4[[#This Row],[actual_price]]&lt;=500, "$200-$500", amazon4[[#This Row],[actual_price]]&gt;500, "&gt;$500")</f>
        <v>&gt;$500</v>
      </c>
      <c r="H76" s="2">
        <v>0.6</v>
      </c>
      <c r="I76" s="8">
        <f>IF(amazon4[[#This Row],[discount_percentage]]&gt;=0.5, 1, 0)</f>
        <v>1</v>
      </c>
      <c r="J76" s="9">
        <v>4.0999999999999996</v>
      </c>
      <c r="K76" s="3">
        <v>1780</v>
      </c>
      <c r="L76" s="3">
        <f>amazon4[[#This Row],[rating]]*amazon4[[#This Row],[rating_count]]</f>
        <v>7297.9999999999991</v>
      </c>
      <c r="M76" s="13">
        <f>IF(amazon4[[#This Row],[rating_count]]&lt;1000, 1, 0)</f>
        <v>0</v>
      </c>
      <c r="N76" s="10">
        <f>amazon4[[#This Row],[actual_price]]*amazon4[[#This Row],[rating_count]]</f>
        <v>1778220</v>
      </c>
      <c r="O76" t="s">
        <v>705</v>
      </c>
      <c r="P76" t="s">
        <v>706</v>
      </c>
      <c r="Q76" t="s">
        <v>707</v>
      </c>
      <c r="R76" t="str">
        <f>PROPER(amazon4[[#This Row],[user_name]])</f>
        <v>Livin Sebi,Anand K.,Rahul Pandita,Fazil Mohamed,Steve,Shivasunhith,Varun Kumar,Advaid Haridas</v>
      </c>
      <c r="S76" t="s">
        <v>708</v>
      </c>
      <c r="T76" t="s">
        <v>709</v>
      </c>
      <c r="U76" t="s">
        <v>710</v>
      </c>
      <c r="V76" t="s">
        <v>711</v>
      </c>
      <c r="W76" t="s">
        <v>712</v>
      </c>
    </row>
    <row r="77" spans="1:23" x14ac:dyDescent="0.35">
      <c r="A77" t="s">
        <v>713</v>
      </c>
      <c r="B77" t="s">
        <v>714</v>
      </c>
      <c r="C77" t="str">
        <f>PROPER(amazon4[[#This Row],[product_name]])</f>
        <v>Ambrane 2 In 1 Type-C &amp; Micro Usb Cable With 60W / 3A Fast Charging, 480 Mbps High Data, Pd Technology &amp; Quick Charge 3.0, Compatible With All Type-C &amp; Micro Usb Devices (Abdc-10, Black)</v>
      </c>
      <c r="D77" t="s">
        <v>18</v>
      </c>
      <c r="E77" s="1">
        <v>199</v>
      </c>
      <c r="F77" s="1">
        <v>499</v>
      </c>
      <c r="G77" s="1" t="str" cm="1">
        <f t="array" ref="G77">_xlfn.IFS(amazon4[[#This Row],[actual_price]]&lt;200, "&lt;$200", amazon4[[#This Row],[actual_price]]&lt;=500, "$200-$500", amazon4[[#This Row],[actual_price]]&gt;500, "&gt;$500")</f>
        <v>$200-$500</v>
      </c>
      <c r="H77" s="2">
        <v>0.6</v>
      </c>
      <c r="I77" s="8">
        <f>IF(amazon4[[#This Row],[discount_percentage]]&gt;=0.5, 1, 0)</f>
        <v>1</v>
      </c>
      <c r="J77" s="9">
        <v>4.0999999999999996</v>
      </c>
      <c r="K77" s="3">
        <v>602</v>
      </c>
      <c r="L77" s="3">
        <f>amazon4[[#This Row],[rating]]*amazon4[[#This Row],[rating_count]]</f>
        <v>2468.1999999999998</v>
      </c>
      <c r="M77" s="13">
        <f>IF(amazon4[[#This Row],[rating_count]]&lt;1000, 1, 0)</f>
        <v>1</v>
      </c>
      <c r="N77" s="10">
        <f>amazon4[[#This Row],[actual_price]]*amazon4[[#This Row],[rating_count]]</f>
        <v>300398</v>
      </c>
      <c r="O77" t="s">
        <v>715</v>
      </c>
      <c r="P77" t="s">
        <v>716</v>
      </c>
      <c r="Q77" t="s">
        <v>717</v>
      </c>
      <c r="R77" t="str">
        <f>PROPER(amazon4[[#This Row],[user_name]])</f>
        <v>Gopal Krishna Rout,Customer,Amazon Customer,Aman Kumar,Amazon Customer,Ghanshyam Hemade,Satyam Pandey,Amazon Customer</v>
      </c>
      <c r="S77" t="s">
        <v>718</v>
      </c>
      <c r="T77" t="s">
        <v>719</v>
      </c>
      <c r="U77" t="s">
        <v>720</v>
      </c>
      <c r="V77" t="s">
        <v>721</v>
      </c>
      <c r="W77" t="s">
        <v>722</v>
      </c>
    </row>
    <row r="78" spans="1:23" hidden="1" x14ac:dyDescent="0.35">
      <c r="A78" t="s">
        <v>723</v>
      </c>
      <c r="B78" t="s">
        <v>724</v>
      </c>
      <c r="C78" t="str">
        <f>PROPER(amazon4[[#This Row],[product_name]])</f>
        <v>Ambrane 60W / 3A Fast Charging Output Cable With Type-C To Usb For Mobile, Neckband, True Wireless Earphone Charging, 480Mbps Data Sync Speed, 1M Length (Act - Az10, Black)</v>
      </c>
      <c r="D78" t="s">
        <v>18</v>
      </c>
      <c r="E78" s="1">
        <v>179</v>
      </c>
      <c r="F78" s="1">
        <v>399</v>
      </c>
      <c r="G78" s="1" t="str" cm="1">
        <f t="array" ref="G78">_xlfn.IFS(amazon4[[#This Row],[actual_price]]&lt;200, "&lt;$200", amazon4[[#This Row],[actual_price]]&lt;=500, "$200-$500", amazon4[[#This Row],[actual_price]]&gt;500, "&gt;$500")</f>
        <v>$200-$500</v>
      </c>
      <c r="H78" s="2">
        <v>0.55000000000000004</v>
      </c>
      <c r="I78" s="8">
        <f>IF(amazon4[[#This Row],[discount_percentage]]&gt;=0.5, 1, 0)</f>
        <v>1</v>
      </c>
      <c r="J78" s="9">
        <v>4</v>
      </c>
      <c r="K78" s="3">
        <v>1423</v>
      </c>
      <c r="L78" s="3">
        <f>amazon4[[#This Row],[rating]]*amazon4[[#This Row],[rating_count]]</f>
        <v>5692</v>
      </c>
      <c r="M78" s="13">
        <f>IF(amazon4[[#This Row],[rating_count]]&lt;1000, 1, 0)</f>
        <v>0</v>
      </c>
      <c r="N78" s="10">
        <f>amazon4[[#This Row],[actual_price]]*amazon4[[#This Row],[rating_count]]</f>
        <v>567777</v>
      </c>
      <c r="O78" t="s">
        <v>725</v>
      </c>
      <c r="P78" t="s">
        <v>726</v>
      </c>
      <c r="Q78" t="s">
        <v>727</v>
      </c>
      <c r="R78" t="str">
        <f>PROPER(amazon4[[#This Row],[user_name]])</f>
        <v>Actual User,Shanti Lal Gurjar,Gowthami,Amrut K.,Chetan Tandel,Mwnzil Brahma,Amazon Customer,Karthik</v>
      </c>
      <c r="S78" t="s">
        <v>728</v>
      </c>
      <c r="T78" t="s">
        <v>729</v>
      </c>
      <c r="U78" t="s">
        <v>730</v>
      </c>
      <c r="V78" t="s">
        <v>731</v>
      </c>
      <c r="W78" t="s">
        <v>732</v>
      </c>
    </row>
    <row r="79" spans="1:23" x14ac:dyDescent="0.35">
      <c r="A79" t="s">
        <v>733</v>
      </c>
      <c r="B79" t="s">
        <v>734</v>
      </c>
      <c r="C79" t="str">
        <f>PROPER(amazon4[[#This Row],[product_name]])</f>
        <v>Tcl 80 Cm (32 Inches) Hd Ready Certified Android Smart Led Tv 32S5205 (Black)</v>
      </c>
      <c r="D79" t="s">
        <v>170</v>
      </c>
      <c r="E79" s="1">
        <v>10901</v>
      </c>
      <c r="F79" s="1">
        <v>30990</v>
      </c>
      <c r="G79" s="1" t="str" cm="1">
        <f t="array" ref="G79">_xlfn.IFS(amazon4[[#This Row],[actual_price]]&lt;200, "&lt;$200", amazon4[[#This Row],[actual_price]]&lt;=500, "$200-$500", amazon4[[#This Row],[actual_price]]&gt;500, "&gt;$500")</f>
        <v>&gt;$500</v>
      </c>
      <c r="H79" s="2">
        <v>0.65</v>
      </c>
      <c r="I79" s="8">
        <f>IF(amazon4[[#This Row],[discount_percentage]]&gt;=0.5, 1, 0)</f>
        <v>1</v>
      </c>
      <c r="J79" s="9">
        <v>4.0999999999999996</v>
      </c>
      <c r="K79" s="3">
        <v>398</v>
      </c>
      <c r="L79" s="3">
        <f>amazon4[[#This Row],[rating]]*amazon4[[#This Row],[rating_count]]</f>
        <v>1631.8</v>
      </c>
      <c r="M79" s="13">
        <f>IF(amazon4[[#This Row],[rating_count]]&lt;1000, 1, 0)</f>
        <v>1</v>
      </c>
      <c r="N79" s="10">
        <f>amazon4[[#This Row],[actual_price]]*amazon4[[#This Row],[rating_count]]</f>
        <v>12334020</v>
      </c>
      <c r="O79" t="s">
        <v>735</v>
      </c>
      <c r="P79" t="s">
        <v>736</v>
      </c>
      <c r="Q79" t="s">
        <v>737</v>
      </c>
      <c r="R79" t="str">
        <f>PROPER(amazon4[[#This Row],[user_name]])</f>
        <v>Nilesh K Salvi,Amazon Customer,Wippingstone T.,Nareshkumar Kangula,J.Shahulhameed,Martin Stanly,Shekha P,Paavanaarun</v>
      </c>
      <c r="S79" t="s">
        <v>738</v>
      </c>
      <c r="T79" t="s">
        <v>739</v>
      </c>
      <c r="U79" t="s">
        <v>740</v>
      </c>
      <c r="V79" t="s">
        <v>741</v>
      </c>
      <c r="W79" t="s">
        <v>742</v>
      </c>
    </row>
    <row r="80" spans="1:23" x14ac:dyDescent="0.35">
      <c r="A80" t="s">
        <v>743</v>
      </c>
      <c r="B80" t="s">
        <v>744</v>
      </c>
      <c r="C80" t="str">
        <f>PROPER(amazon4[[#This Row],[product_name]])</f>
        <v>Swapkart Fast Charging Cable And Data Sync Usb Cable Compatible For Iphone 6/6S/7/7+/8/8+/10/11, 12, 13 Pro Max Ipad Air/Mini, Ipod And Ios Devices (White)</v>
      </c>
      <c r="D80" t="s">
        <v>18</v>
      </c>
      <c r="E80" s="1">
        <v>209</v>
      </c>
      <c r="F80" s="1">
        <v>499</v>
      </c>
      <c r="G80" s="1" t="str" cm="1">
        <f t="array" ref="G80">_xlfn.IFS(amazon4[[#This Row],[actual_price]]&lt;200, "&lt;$200", amazon4[[#This Row],[actual_price]]&lt;=500, "$200-$500", amazon4[[#This Row],[actual_price]]&gt;500, "&gt;$500")</f>
        <v>$200-$500</v>
      </c>
      <c r="H80" s="2">
        <v>0.57999999999999996</v>
      </c>
      <c r="I80" s="8">
        <f>IF(amazon4[[#This Row],[discount_percentage]]&gt;=0.5, 1, 0)</f>
        <v>1</v>
      </c>
      <c r="J80" s="9">
        <v>3.9</v>
      </c>
      <c r="K80" s="3">
        <v>536</v>
      </c>
      <c r="L80" s="3">
        <f>amazon4[[#This Row],[rating]]*amazon4[[#This Row],[rating_count]]</f>
        <v>2090.4</v>
      </c>
      <c r="M80" s="13">
        <f>IF(amazon4[[#This Row],[rating_count]]&lt;1000, 1, 0)</f>
        <v>1</v>
      </c>
      <c r="N80" s="10">
        <f>amazon4[[#This Row],[actual_price]]*amazon4[[#This Row],[rating_count]]</f>
        <v>267464</v>
      </c>
      <c r="O80" t="s">
        <v>745</v>
      </c>
      <c r="P80" t="s">
        <v>746</v>
      </c>
      <c r="Q80" t="s">
        <v>747</v>
      </c>
      <c r="R80" t="str">
        <f>PROPER(amazon4[[#This Row],[user_name]])</f>
        <v>Vinay,Amazon Customer,Naveenkumar Vemula,Sumit,Ajay,Vivek Rajpooot,Drravish,8309-873146</v>
      </c>
      <c r="S80" t="s">
        <v>748</v>
      </c>
      <c r="T80" t="s">
        <v>749</v>
      </c>
      <c r="U80" t="s">
        <v>750</v>
      </c>
      <c r="V80" t="s">
        <v>751</v>
      </c>
      <c r="W80" t="s">
        <v>752</v>
      </c>
    </row>
    <row r="81" spans="1:23" x14ac:dyDescent="0.35">
      <c r="A81" t="s">
        <v>753</v>
      </c>
      <c r="B81" t="s">
        <v>754</v>
      </c>
      <c r="C81" t="str">
        <f>PROPER(amazon4[[#This Row],[product_name]])</f>
        <v>Firestick Remote</v>
      </c>
      <c r="D81" t="s">
        <v>467</v>
      </c>
      <c r="E81" s="1">
        <v>1434</v>
      </c>
      <c r="F81" s="1">
        <v>3999</v>
      </c>
      <c r="G81" s="1" t="str" cm="1">
        <f t="array" ref="G81">_xlfn.IFS(amazon4[[#This Row],[actual_price]]&lt;200, "&lt;$200", amazon4[[#This Row],[actual_price]]&lt;=500, "$200-$500", amazon4[[#This Row],[actual_price]]&gt;500, "&gt;$500")</f>
        <v>&gt;$500</v>
      </c>
      <c r="H81" s="2">
        <v>0.64</v>
      </c>
      <c r="I81" s="8">
        <f>IF(amazon4[[#This Row],[discount_percentage]]&gt;=0.5, 1, 0)</f>
        <v>1</v>
      </c>
      <c r="J81" s="9">
        <v>4</v>
      </c>
      <c r="K81" s="3">
        <v>32</v>
      </c>
      <c r="L81" s="3">
        <f>amazon4[[#This Row],[rating]]*amazon4[[#This Row],[rating_count]]</f>
        <v>128</v>
      </c>
      <c r="M81" s="13">
        <f>IF(amazon4[[#This Row],[rating_count]]&lt;1000, 1, 0)</f>
        <v>1</v>
      </c>
      <c r="N81" s="10">
        <f>amazon4[[#This Row],[actual_price]]*amazon4[[#This Row],[rating_count]]</f>
        <v>127968</v>
      </c>
      <c r="O81" t="s">
        <v>755</v>
      </c>
      <c r="P81" t="s">
        <v>756</v>
      </c>
      <c r="Q81" t="s">
        <v>757</v>
      </c>
      <c r="R81" t="str">
        <f>PROPER(amazon4[[#This Row],[user_name]])</f>
        <v>Dharminder Singh Singha,Gnana Prasad Gopathi,Arun Kumar,Hariram,Santosh,Vinayak,Apparao Saripilli,Neha Chaudhary</v>
      </c>
      <c r="S81" t="s">
        <v>758</v>
      </c>
      <c r="T81" t="s">
        <v>759</v>
      </c>
      <c r="U81" t="s">
        <v>760</v>
      </c>
      <c r="V81" t="s">
        <v>761</v>
      </c>
      <c r="W81" t="s">
        <v>762</v>
      </c>
    </row>
    <row r="82" spans="1:23" hidden="1" x14ac:dyDescent="0.35">
      <c r="A82" t="s">
        <v>763</v>
      </c>
      <c r="B82" t="s">
        <v>764</v>
      </c>
      <c r="C82" t="str">
        <f>PROPER(amazon4[[#This Row],[product_name]])</f>
        <v>Wayona Usb Nylon Braided Data Sync And Charging Cable For Iphone, Ipad Tablet (Red, Black)</v>
      </c>
      <c r="D82" t="s">
        <v>18</v>
      </c>
      <c r="E82" s="1">
        <v>399</v>
      </c>
      <c r="F82" s="1">
        <v>1099</v>
      </c>
      <c r="G82" s="1" t="str" cm="1">
        <f t="array" ref="G82">_xlfn.IFS(amazon4[[#This Row],[actual_price]]&lt;200, "&lt;$200", amazon4[[#This Row],[actual_price]]&lt;=500, "$200-$500", amazon4[[#This Row],[actual_price]]&gt;500, "&gt;$500")</f>
        <v>&gt;$500</v>
      </c>
      <c r="H82" s="2">
        <v>0.64</v>
      </c>
      <c r="I82" s="8">
        <f>IF(amazon4[[#This Row],[discount_percentage]]&gt;=0.5, 1, 0)</f>
        <v>1</v>
      </c>
      <c r="J82" s="9">
        <v>4.2</v>
      </c>
      <c r="K82" s="3">
        <v>24269</v>
      </c>
      <c r="L82" s="3">
        <f>amazon4[[#This Row],[rating]]*amazon4[[#This Row],[rating_count]]</f>
        <v>101929.8</v>
      </c>
      <c r="M82" s="13">
        <f>IF(amazon4[[#This Row],[rating_count]]&lt;1000, 1, 0)</f>
        <v>0</v>
      </c>
      <c r="N82" s="10">
        <f>amazon4[[#This Row],[actual_price]]*amazon4[[#This Row],[rating_count]]</f>
        <v>26671631</v>
      </c>
      <c r="O82" t="s">
        <v>765</v>
      </c>
      <c r="P82" t="s">
        <v>20</v>
      </c>
      <c r="Q82" t="s">
        <v>21</v>
      </c>
      <c r="R82" t="str">
        <f>PROPER(amazon4[[#This Row],[user_name]])</f>
        <v>Manav,Adarsh Gupta,Sundeep,S.Sayeed Ahmed,Jaspreet Singh,Khaja Moin,Anand,S.Arumugam</v>
      </c>
      <c r="S82" t="s">
        <v>22</v>
      </c>
      <c r="T82" t="s">
        <v>23</v>
      </c>
      <c r="U82" t="s">
        <v>766</v>
      </c>
      <c r="V82" t="s">
        <v>767</v>
      </c>
      <c r="W82" t="s">
        <v>768</v>
      </c>
    </row>
    <row r="83" spans="1:23" hidden="1" x14ac:dyDescent="0.35">
      <c r="A83" t="s">
        <v>769</v>
      </c>
      <c r="B83" t="s">
        <v>770</v>
      </c>
      <c r="C83" t="str">
        <f>PROPER(amazon4[[#This Row],[product_name]])</f>
        <v>Flix (Beetel) Usb To Type C Pvc Data Sync And 2A 480Mbps Data Sync, Tough Fast Charging Long Cable For Usb Type C Devices, Charging Adapter (White, 1 Meter) - Xcd-C12</v>
      </c>
      <c r="D83" t="s">
        <v>18</v>
      </c>
      <c r="E83" s="1">
        <v>139</v>
      </c>
      <c r="F83" s="1">
        <v>249</v>
      </c>
      <c r="G83" s="1" t="str" cm="1">
        <f t="array" ref="G83">_xlfn.IFS(amazon4[[#This Row],[actual_price]]&lt;200, "&lt;$200", amazon4[[#This Row],[actual_price]]&lt;=500, "$200-$500", amazon4[[#This Row],[actual_price]]&gt;500, "&gt;$500")</f>
        <v>$200-$500</v>
      </c>
      <c r="H83" s="2">
        <v>0.44</v>
      </c>
      <c r="I83" s="8">
        <f>IF(amazon4[[#This Row],[discount_percentage]]&gt;=0.5, 1, 0)</f>
        <v>0</v>
      </c>
      <c r="J83" s="9">
        <v>4</v>
      </c>
      <c r="K83" s="3">
        <v>9378</v>
      </c>
      <c r="L83" s="3">
        <f>amazon4[[#This Row],[rating]]*amazon4[[#This Row],[rating_count]]</f>
        <v>37512</v>
      </c>
      <c r="M83" s="13">
        <f>IF(amazon4[[#This Row],[rating_count]]&lt;1000, 1, 0)</f>
        <v>0</v>
      </c>
      <c r="N83" s="10">
        <f>amazon4[[#This Row],[actual_price]]*amazon4[[#This Row],[rating_count]]</f>
        <v>2335122</v>
      </c>
      <c r="O83" t="s">
        <v>771</v>
      </c>
      <c r="P83" t="s">
        <v>237</v>
      </c>
      <c r="Q83" t="s">
        <v>238</v>
      </c>
      <c r="R83" t="str">
        <f>PROPER(amazon4[[#This Row],[user_name]])</f>
        <v>$@|\|To$|-|,Sethu Madhav,Akash Thakur,Burger Planet,Justice ‚Öñô∏È,Indrajyoti D.,Aditya Kumar,E.C.George</v>
      </c>
      <c r="S83" t="s">
        <v>239</v>
      </c>
      <c r="T83" t="s">
        <v>240</v>
      </c>
      <c r="U83" t="s">
        <v>772</v>
      </c>
      <c r="V83" t="s">
        <v>773</v>
      </c>
      <c r="W83" t="s">
        <v>774</v>
      </c>
    </row>
    <row r="84" spans="1:23" x14ac:dyDescent="0.35">
      <c r="A84" t="s">
        <v>775</v>
      </c>
      <c r="B84" t="s">
        <v>776</v>
      </c>
      <c r="C84" t="str">
        <f>PROPER(amazon4[[#This Row],[product_name]])</f>
        <v>Skywall 81.28 Cm (32 Inches) Hd Ready Smart Led Tv 32Swels-Pro (Black)</v>
      </c>
      <c r="D84" t="s">
        <v>170</v>
      </c>
      <c r="E84" s="1">
        <v>7299</v>
      </c>
      <c r="F84" s="1">
        <v>19125</v>
      </c>
      <c r="G84" s="1" t="str" cm="1">
        <f t="array" ref="G84">_xlfn.IFS(amazon4[[#This Row],[actual_price]]&lt;200, "&lt;$200", amazon4[[#This Row],[actual_price]]&lt;=500, "$200-$500", amazon4[[#This Row],[actual_price]]&gt;500, "&gt;$500")</f>
        <v>&gt;$500</v>
      </c>
      <c r="H84" s="2">
        <v>0.62</v>
      </c>
      <c r="I84" s="8">
        <f>IF(amazon4[[#This Row],[discount_percentage]]&gt;=0.5, 1, 0)</f>
        <v>1</v>
      </c>
      <c r="J84" s="9">
        <v>3.4</v>
      </c>
      <c r="K84" s="3">
        <v>902</v>
      </c>
      <c r="L84" s="3">
        <f>amazon4[[#This Row],[rating]]*amazon4[[#This Row],[rating_count]]</f>
        <v>3066.7999999999997</v>
      </c>
      <c r="M84" s="13">
        <f>IF(amazon4[[#This Row],[rating_count]]&lt;1000, 1, 0)</f>
        <v>1</v>
      </c>
      <c r="N84" s="10">
        <f>amazon4[[#This Row],[actual_price]]*amazon4[[#This Row],[rating_count]]</f>
        <v>17250750</v>
      </c>
      <c r="O84" t="s">
        <v>777</v>
      </c>
      <c r="P84" t="s">
        <v>778</v>
      </c>
      <c r="Q84" t="s">
        <v>779</v>
      </c>
      <c r="R84" t="str">
        <f>PROPER(amazon4[[#This Row],[user_name]])</f>
        <v>Naresh Patel,Bhaskar Reddy,Vipin Thakur,Ramdas  Tryambak  Shewale,Aijaz Ahmed,Ankesh Verma,Rakesh Kumar,Devraj Nayak</v>
      </c>
      <c r="S84" t="s">
        <v>780</v>
      </c>
      <c r="T84" t="s">
        <v>781</v>
      </c>
      <c r="U84" t="s">
        <v>782</v>
      </c>
      <c r="V84" t="s">
        <v>783</v>
      </c>
      <c r="W84" t="s">
        <v>784</v>
      </c>
    </row>
    <row r="85" spans="1:23" hidden="1" x14ac:dyDescent="0.35">
      <c r="A85" t="s">
        <v>785</v>
      </c>
      <c r="B85" t="s">
        <v>786</v>
      </c>
      <c r="C85" t="str">
        <f>PROPER(amazon4[[#This Row],[product_name]])</f>
        <v>Boat A 350 Type C Cable For Smartphone, Charging Adapter (1.5M, Carbon Black)</v>
      </c>
      <c r="D85" t="s">
        <v>18</v>
      </c>
      <c r="E85" s="1">
        <v>299</v>
      </c>
      <c r="F85" s="1">
        <v>799</v>
      </c>
      <c r="G85" s="1" t="str" cm="1">
        <f t="array" ref="G85">_xlfn.IFS(amazon4[[#This Row],[actual_price]]&lt;200, "&lt;$200", amazon4[[#This Row],[actual_price]]&lt;=500, "$200-$500", amazon4[[#This Row],[actual_price]]&gt;500, "&gt;$500")</f>
        <v>&gt;$500</v>
      </c>
      <c r="H85" s="2">
        <v>0.63</v>
      </c>
      <c r="I85" s="8">
        <f>IF(amazon4[[#This Row],[discount_percentage]]&gt;=0.5, 1, 0)</f>
        <v>1</v>
      </c>
      <c r="J85" s="9">
        <v>4.4000000000000004</v>
      </c>
      <c r="K85" s="3">
        <v>28791</v>
      </c>
      <c r="L85" s="3">
        <f>amazon4[[#This Row],[rating]]*amazon4[[#This Row],[rating_count]]</f>
        <v>126680.40000000001</v>
      </c>
      <c r="M85" s="13">
        <f>IF(amazon4[[#This Row],[rating_count]]&lt;1000, 1, 0)</f>
        <v>0</v>
      </c>
      <c r="N85" s="10">
        <f>amazon4[[#This Row],[actual_price]]*amazon4[[#This Row],[rating_count]]</f>
        <v>23004009</v>
      </c>
      <c r="O85" t="s">
        <v>787</v>
      </c>
      <c r="P85" t="s">
        <v>788</v>
      </c>
      <c r="Q85" t="s">
        <v>789</v>
      </c>
      <c r="R85" t="str">
        <f>PROPER(amazon4[[#This Row],[user_name]])</f>
        <v>ÙïµÙñüÙñôÙñéÙñì ÙïæÙñçÙñüÙñâÙñçÙñü,Palpandia153,Arvind,Nithyadhakshina,Basha_Neerati,Shaker,Amazon Customer,D Ravi</v>
      </c>
      <c r="S85" t="s">
        <v>790</v>
      </c>
      <c r="T85" t="s">
        <v>791</v>
      </c>
      <c r="U85" t="s">
        <v>792</v>
      </c>
      <c r="V85" t="s">
        <v>793</v>
      </c>
      <c r="W85" t="s">
        <v>794</v>
      </c>
    </row>
    <row r="86" spans="1:23" hidden="1" x14ac:dyDescent="0.35">
      <c r="A86" t="s">
        <v>795</v>
      </c>
      <c r="B86" t="s">
        <v>796</v>
      </c>
      <c r="C86" t="str">
        <f>PROPER(amazon4[[#This Row],[product_name]])</f>
        <v>Wayona Usb Type C Fast Charger Cable Fast Charging Usb C Cable/Cord Compatible For Samsung Galaxy S10E S10 S9 S8 Plus S10+,Note 10 Note 9 Note 8,S20,M31S,M40,Realme X3,Pixel 2 Xl (3 Ft Pack Of 1,Grey)</v>
      </c>
      <c r="D86" t="s">
        <v>18</v>
      </c>
      <c r="E86" s="1">
        <v>325</v>
      </c>
      <c r="F86" s="1">
        <v>1299</v>
      </c>
      <c r="G86" s="1" t="str" cm="1">
        <f t="array" ref="G86">_xlfn.IFS(amazon4[[#This Row],[actual_price]]&lt;200, "&lt;$200", amazon4[[#This Row],[actual_price]]&lt;=500, "$200-$500", amazon4[[#This Row],[actual_price]]&gt;500, "&gt;$500")</f>
        <v>&gt;$500</v>
      </c>
      <c r="H86" s="2">
        <v>0.75</v>
      </c>
      <c r="I86" s="8">
        <f>IF(amazon4[[#This Row],[discount_percentage]]&gt;=0.5, 1, 0)</f>
        <v>1</v>
      </c>
      <c r="J86" s="9">
        <v>4.2</v>
      </c>
      <c r="K86" s="3">
        <v>10576</v>
      </c>
      <c r="L86" s="3">
        <f>amazon4[[#This Row],[rating]]*amazon4[[#This Row],[rating_count]]</f>
        <v>44419.200000000004</v>
      </c>
      <c r="M86" s="13">
        <f>IF(amazon4[[#This Row],[rating_count]]&lt;1000, 1, 0)</f>
        <v>0</v>
      </c>
      <c r="N86" s="10">
        <f>amazon4[[#This Row],[actual_price]]*amazon4[[#This Row],[rating_count]]</f>
        <v>13738224</v>
      </c>
      <c r="O86" t="s">
        <v>797</v>
      </c>
      <c r="P86" t="s">
        <v>798</v>
      </c>
      <c r="Q86" t="s">
        <v>799</v>
      </c>
      <c r="R86" t="str">
        <f>PROPER(amazon4[[#This Row],[user_name]])</f>
        <v>Sunil Funde,Biju Abraham Thomas,Samir,Rahul Sharma,Avninder Singh,Tribhuvan More,N Patel,Bhavy Kachhadiya</v>
      </c>
      <c r="S86" t="s">
        <v>800</v>
      </c>
      <c r="T86" t="s">
        <v>801</v>
      </c>
      <c r="U86" t="s">
        <v>802</v>
      </c>
      <c r="V86" t="s">
        <v>803</v>
      </c>
      <c r="W86" t="s">
        <v>804</v>
      </c>
    </row>
    <row r="87" spans="1:23" hidden="1" x14ac:dyDescent="0.35">
      <c r="A87" t="s">
        <v>805</v>
      </c>
      <c r="B87" t="s">
        <v>806</v>
      </c>
      <c r="C87" t="str">
        <f>PROPER(amazon4[[#This Row],[product_name]])</f>
        <v>Oneplus 108 Cm (43 Inches) Y Series 4K Ultra Hd Smart Android Led Tv 43Y1S Pro (Black)</v>
      </c>
      <c r="D87" t="s">
        <v>170</v>
      </c>
      <c r="E87" s="1">
        <v>29999</v>
      </c>
      <c r="F87" s="1">
        <v>39999</v>
      </c>
      <c r="G87" s="1" t="str" cm="1">
        <f t="array" ref="G87">_xlfn.IFS(amazon4[[#This Row],[actual_price]]&lt;200, "&lt;$200", amazon4[[#This Row],[actual_price]]&lt;=500, "$200-$500", amazon4[[#This Row],[actual_price]]&gt;500, "&gt;$500")</f>
        <v>&gt;$500</v>
      </c>
      <c r="H87" s="2">
        <v>0.25</v>
      </c>
      <c r="I87" s="8">
        <f>IF(amazon4[[#This Row],[discount_percentage]]&gt;=0.5, 1, 0)</f>
        <v>0</v>
      </c>
      <c r="J87" s="9">
        <v>4.2</v>
      </c>
      <c r="K87" s="3">
        <v>7298</v>
      </c>
      <c r="L87" s="3">
        <f>amazon4[[#This Row],[rating]]*amazon4[[#This Row],[rating_count]]</f>
        <v>30651.600000000002</v>
      </c>
      <c r="M87" s="13">
        <f>IF(amazon4[[#This Row],[rating_count]]&lt;1000, 1, 0)</f>
        <v>0</v>
      </c>
      <c r="N87" s="10">
        <f>amazon4[[#This Row],[actual_price]]*amazon4[[#This Row],[rating_count]]</f>
        <v>291912702</v>
      </c>
      <c r="O87" t="s">
        <v>807</v>
      </c>
      <c r="P87" t="s">
        <v>383</v>
      </c>
      <c r="Q87" t="s">
        <v>384</v>
      </c>
      <c r="R87" t="str">
        <f>PROPER(amazon4[[#This Row],[user_name]])</f>
        <v>Abhishek Kumar,Arun Prasath,Naveen,Harmit,Placeholder,Precision Engineering,Senthil Kumar B,Sasikumar Madurai</v>
      </c>
      <c r="S87" t="s">
        <v>385</v>
      </c>
      <c r="T87" t="s">
        <v>386</v>
      </c>
      <c r="U87" t="s">
        <v>387</v>
      </c>
      <c r="V87" t="s">
        <v>808</v>
      </c>
      <c r="W87" t="s">
        <v>809</v>
      </c>
    </row>
    <row r="88" spans="1:23" hidden="1" x14ac:dyDescent="0.35">
      <c r="A88" t="s">
        <v>810</v>
      </c>
      <c r="B88" t="s">
        <v>811</v>
      </c>
      <c r="C88" t="str">
        <f>PROPER(amazon4[[#This Row],[product_name]])</f>
        <v>Acer 127 Cm (50 Inches) I Series 4K Ultra Hd Android Smart Led Tv Ar50Ar2851Udfl (Black)</v>
      </c>
      <c r="D88" t="s">
        <v>170</v>
      </c>
      <c r="E88" s="1">
        <v>27999</v>
      </c>
      <c r="F88" s="1">
        <v>40990</v>
      </c>
      <c r="G88" s="1" t="str" cm="1">
        <f t="array" ref="G88">_xlfn.IFS(amazon4[[#This Row],[actual_price]]&lt;200, "&lt;$200", amazon4[[#This Row],[actual_price]]&lt;=500, "$200-$500", amazon4[[#This Row],[actual_price]]&gt;500, "&gt;$500")</f>
        <v>&gt;$500</v>
      </c>
      <c r="H88" s="2">
        <v>0.32</v>
      </c>
      <c r="I88" s="8">
        <f>IF(amazon4[[#This Row],[discount_percentage]]&gt;=0.5, 1, 0)</f>
        <v>0</v>
      </c>
      <c r="J88" s="9">
        <v>4.3</v>
      </c>
      <c r="K88" s="3">
        <v>4703</v>
      </c>
      <c r="L88" s="3">
        <f>amazon4[[#This Row],[rating]]*amazon4[[#This Row],[rating_count]]</f>
        <v>20222.899999999998</v>
      </c>
      <c r="M88" s="13">
        <f>IF(amazon4[[#This Row],[rating_count]]&lt;1000, 1, 0)</f>
        <v>0</v>
      </c>
      <c r="N88" s="10">
        <f>amazon4[[#This Row],[actual_price]]*amazon4[[#This Row],[rating_count]]</f>
        <v>192775970</v>
      </c>
      <c r="O88" t="s">
        <v>812</v>
      </c>
      <c r="P88" t="s">
        <v>247</v>
      </c>
      <c r="Q88" t="s">
        <v>248</v>
      </c>
      <c r="R88" t="str">
        <f>PROPER(amazon4[[#This Row],[user_name]])</f>
        <v>Ayush,Rohit A.,Kedar,Haran,Santosh Ghante,Krishnendu,Harindra,Sangamesh</v>
      </c>
      <c r="S88" t="s">
        <v>249</v>
      </c>
      <c r="T88" t="s">
        <v>250</v>
      </c>
      <c r="U88" t="s">
        <v>251</v>
      </c>
      <c r="V88" t="s">
        <v>813</v>
      </c>
      <c r="W88" t="s">
        <v>814</v>
      </c>
    </row>
    <row r="89" spans="1:23" hidden="1" x14ac:dyDescent="0.35">
      <c r="A89" t="s">
        <v>815</v>
      </c>
      <c r="B89" t="s">
        <v>816</v>
      </c>
      <c r="C89" t="str">
        <f>PROPER(amazon4[[#This Row],[product_name]])</f>
        <v>Samsung 108 Cm (43 Inches) Crystal 4K Series Ultra Hd Smart Led Tv Ua43Aue60Aklxl (Black)</v>
      </c>
      <c r="D89" t="s">
        <v>170</v>
      </c>
      <c r="E89" s="1">
        <v>30990</v>
      </c>
      <c r="F89" s="1">
        <v>52900</v>
      </c>
      <c r="G89" s="1" t="str" cm="1">
        <f t="array" ref="G89">_xlfn.IFS(amazon4[[#This Row],[actual_price]]&lt;200, "&lt;$200", amazon4[[#This Row],[actual_price]]&lt;=500, "$200-$500", amazon4[[#This Row],[actual_price]]&gt;500, "&gt;$500")</f>
        <v>&gt;$500</v>
      </c>
      <c r="H89" s="2">
        <v>0.41</v>
      </c>
      <c r="I89" s="8">
        <f>IF(amazon4[[#This Row],[discount_percentage]]&gt;=0.5, 1, 0)</f>
        <v>0</v>
      </c>
      <c r="J89" s="9">
        <v>4.3</v>
      </c>
      <c r="K89" s="3">
        <v>7109</v>
      </c>
      <c r="L89" s="3">
        <f>amazon4[[#This Row],[rating]]*amazon4[[#This Row],[rating_count]]</f>
        <v>30568.699999999997</v>
      </c>
      <c r="M89" s="13">
        <f>IF(amazon4[[#This Row],[rating_count]]&lt;1000, 1, 0)</f>
        <v>0</v>
      </c>
      <c r="N89" s="10">
        <f>amazon4[[#This Row],[actual_price]]*amazon4[[#This Row],[rating_count]]</f>
        <v>376066100</v>
      </c>
      <c r="O89" t="s">
        <v>817</v>
      </c>
      <c r="P89" t="s">
        <v>585</v>
      </c>
      <c r="Q89" t="s">
        <v>586</v>
      </c>
      <c r="R89" t="str">
        <f>PROPER(amazon4[[#This Row],[user_name]])</f>
        <v>Binu,Sabjan,Ramkapil,User,Amazon Customer,Ganesh,Basavaraj Huggi,Mangesh Borkar</v>
      </c>
      <c r="S89" t="s">
        <v>587</v>
      </c>
      <c r="T89" t="s">
        <v>588</v>
      </c>
      <c r="U89" t="s">
        <v>589</v>
      </c>
      <c r="V89" t="s">
        <v>818</v>
      </c>
      <c r="W89" t="s">
        <v>819</v>
      </c>
    </row>
    <row r="90" spans="1:23" x14ac:dyDescent="0.35">
      <c r="A90" t="s">
        <v>820</v>
      </c>
      <c r="B90" t="s">
        <v>821</v>
      </c>
      <c r="C90" t="str">
        <f>PROPER(amazon4[[#This Row],[product_name]])</f>
        <v>Lapster 65W Compatible For Oneplus Dash Warp Charge Cable , Type C To C Cable Fast Charging Data Sync Cable Compatible With One Plus 10R / 9Rt/ 9 Pro/ 9R/ 8T/ 9/ Nord &amp; For All Type C Devices ‚Äì Red, 1 Meter</v>
      </c>
      <c r="D90" t="s">
        <v>18</v>
      </c>
      <c r="E90" s="1">
        <v>199</v>
      </c>
      <c r="F90" s="1">
        <v>999</v>
      </c>
      <c r="G90" s="1" t="str" cm="1">
        <f t="array" ref="G90">_xlfn.IFS(amazon4[[#This Row],[actual_price]]&lt;200, "&lt;$200", amazon4[[#This Row],[actual_price]]&lt;=500, "$200-$500", amazon4[[#This Row],[actual_price]]&gt;500, "&gt;$500")</f>
        <v>&gt;$500</v>
      </c>
      <c r="H90" s="2">
        <v>0.8</v>
      </c>
      <c r="I90" s="8">
        <f>IF(amazon4[[#This Row],[discount_percentage]]&gt;=0.5, 1, 0)</f>
        <v>1</v>
      </c>
      <c r="J90" s="9">
        <v>4.5</v>
      </c>
      <c r="K90" s="3">
        <v>127</v>
      </c>
      <c r="L90" s="3">
        <f>amazon4[[#This Row],[rating]]*amazon4[[#This Row],[rating_count]]</f>
        <v>571.5</v>
      </c>
      <c r="M90" s="13">
        <f>IF(amazon4[[#This Row],[rating_count]]&lt;1000, 1, 0)</f>
        <v>1</v>
      </c>
      <c r="N90" s="10">
        <f>amazon4[[#This Row],[actual_price]]*amazon4[[#This Row],[rating_count]]</f>
        <v>126873</v>
      </c>
      <c r="O90" t="s">
        <v>822</v>
      </c>
      <c r="P90" t="s">
        <v>823</v>
      </c>
      <c r="Q90" t="s">
        <v>824</v>
      </c>
      <c r="R90" t="str">
        <f>PROPER(amazon4[[#This Row],[user_name]])</f>
        <v>Nadhiyarasan,Saurabh Aggarwal,Dibya,Sai Sriya,Sayed,Bhupendra Verma,Yash Suhagiya,Manuj Patel</v>
      </c>
      <c r="S90" t="s">
        <v>825</v>
      </c>
      <c r="T90" t="s">
        <v>826</v>
      </c>
      <c r="U90" t="s">
        <v>827</v>
      </c>
      <c r="V90" t="s">
        <v>828</v>
      </c>
      <c r="W90" t="s">
        <v>829</v>
      </c>
    </row>
    <row r="91" spans="1:23" hidden="1" x14ac:dyDescent="0.35">
      <c r="A91" t="s">
        <v>830</v>
      </c>
      <c r="B91" t="s">
        <v>831</v>
      </c>
      <c r="C91" t="str">
        <f>PROPER(amazon4[[#This Row],[product_name]])</f>
        <v>Wayona Nylon Braided (2 Pack) Lightning Fast Usb Data Cable Fast Charger Cord For Iphone, Ipad Tablet (3 Ft Pack Of 2, Grey)</v>
      </c>
      <c r="D91" t="s">
        <v>18</v>
      </c>
      <c r="E91" s="1">
        <v>649</v>
      </c>
      <c r="F91" s="1">
        <v>1999</v>
      </c>
      <c r="G91" s="1" t="str" cm="1">
        <f t="array" ref="G91">_xlfn.IFS(amazon4[[#This Row],[actual_price]]&lt;200, "&lt;$200", amazon4[[#This Row],[actual_price]]&lt;=500, "$200-$500", amazon4[[#This Row],[actual_price]]&gt;500, "&gt;$500")</f>
        <v>&gt;$500</v>
      </c>
      <c r="H91" s="2">
        <v>0.68</v>
      </c>
      <c r="I91" s="8">
        <f>IF(amazon4[[#This Row],[discount_percentage]]&gt;=0.5, 1, 0)</f>
        <v>1</v>
      </c>
      <c r="J91" s="9">
        <v>4.2</v>
      </c>
      <c r="K91" s="3">
        <v>24269</v>
      </c>
      <c r="L91" s="3">
        <f>amazon4[[#This Row],[rating]]*amazon4[[#This Row],[rating_count]]</f>
        <v>101929.8</v>
      </c>
      <c r="M91" s="13">
        <f>IF(amazon4[[#This Row],[rating_count]]&lt;1000, 1, 0)</f>
        <v>0</v>
      </c>
      <c r="N91" s="10">
        <f>amazon4[[#This Row],[actual_price]]*amazon4[[#This Row],[rating_count]]</f>
        <v>48513731</v>
      </c>
      <c r="O91" t="s">
        <v>422</v>
      </c>
      <c r="P91" t="s">
        <v>20</v>
      </c>
      <c r="Q91" t="s">
        <v>21</v>
      </c>
      <c r="R91" t="str">
        <f>PROPER(amazon4[[#This Row],[user_name]])</f>
        <v>Manav,Adarsh Gupta,Sundeep,S.Sayeed Ahmed,Jaspreet Singh,Khaja Moin,Anand,S.Arumugam</v>
      </c>
      <c r="S91" t="s">
        <v>22</v>
      </c>
      <c r="T91" t="s">
        <v>23</v>
      </c>
      <c r="U91" t="s">
        <v>832</v>
      </c>
      <c r="V91" t="s">
        <v>833</v>
      </c>
      <c r="W91" t="s">
        <v>834</v>
      </c>
    </row>
    <row r="92" spans="1:23" hidden="1" x14ac:dyDescent="0.35">
      <c r="A92" t="s">
        <v>835</v>
      </c>
      <c r="B92" t="s">
        <v>836</v>
      </c>
      <c r="C92" t="str">
        <f>PROPER(amazon4[[#This Row],[product_name]])</f>
        <v>Gizga Essentials Usb Wifi Adapter For Pc, 150 Mbps Wireless Network Adapter For Desktop - Nano Size Wifi Dongle Compatible With Windows, Mac Os &amp; Linux Kernel | Wpa/Wpa2 Encryption Standards| Black</v>
      </c>
      <c r="D92" t="s">
        <v>99</v>
      </c>
      <c r="E92" s="1">
        <v>269</v>
      </c>
      <c r="F92" s="1">
        <v>800</v>
      </c>
      <c r="G92" s="1" t="str" cm="1">
        <f t="array" ref="G92">_xlfn.IFS(amazon4[[#This Row],[actual_price]]&lt;200, "&lt;$200", amazon4[[#This Row],[actual_price]]&lt;=500, "$200-$500", amazon4[[#This Row],[actual_price]]&gt;500, "&gt;$500")</f>
        <v>&gt;$500</v>
      </c>
      <c r="H92" s="2">
        <v>0.66</v>
      </c>
      <c r="I92" s="8">
        <f>IF(amazon4[[#This Row],[discount_percentage]]&gt;=0.5, 1, 0)</f>
        <v>1</v>
      </c>
      <c r="J92" s="9">
        <v>3.6</v>
      </c>
      <c r="K92" s="3">
        <v>10134</v>
      </c>
      <c r="L92" s="3">
        <f>amazon4[[#This Row],[rating]]*amazon4[[#This Row],[rating_count]]</f>
        <v>36482.400000000001</v>
      </c>
      <c r="M92" s="13">
        <f>IF(amazon4[[#This Row],[rating_count]]&lt;1000, 1, 0)</f>
        <v>0</v>
      </c>
      <c r="N92" s="10">
        <f>amazon4[[#This Row],[actual_price]]*amazon4[[#This Row],[rating_count]]</f>
        <v>8107200</v>
      </c>
      <c r="O92" t="s">
        <v>837</v>
      </c>
      <c r="P92" t="s">
        <v>838</v>
      </c>
      <c r="Q92" t="s">
        <v>839</v>
      </c>
      <c r="R92" t="str">
        <f>PROPER(amazon4[[#This Row],[user_name]])</f>
        <v>Sql,Arun Kumar,Veer,Ravi Shankar,Shivam Kumar,Ramesh,Bibin,Hem Roy</v>
      </c>
      <c r="S92" t="s">
        <v>840</v>
      </c>
      <c r="T92" t="s">
        <v>841</v>
      </c>
      <c r="U92" t="s">
        <v>842</v>
      </c>
      <c r="V92" t="s">
        <v>843</v>
      </c>
      <c r="W92" t="s">
        <v>844</v>
      </c>
    </row>
    <row r="93" spans="1:23" hidden="1" x14ac:dyDescent="0.35">
      <c r="A93" t="s">
        <v>845</v>
      </c>
      <c r="B93" t="s">
        <v>846</v>
      </c>
      <c r="C93" t="str">
        <f>PROPER(amazon4[[#This Row],[product_name]])</f>
        <v>Oneplus 108 Cm (43 Inches) Y Series Full Hd Smart Android Led Tv 43 Y1S (Black)</v>
      </c>
      <c r="D93" t="s">
        <v>170</v>
      </c>
      <c r="E93" s="1">
        <v>24999</v>
      </c>
      <c r="F93" s="1">
        <v>31999</v>
      </c>
      <c r="G93" s="1" t="str" cm="1">
        <f t="array" ref="G93">_xlfn.IFS(amazon4[[#This Row],[actual_price]]&lt;200, "&lt;$200", amazon4[[#This Row],[actual_price]]&lt;=500, "$200-$500", amazon4[[#This Row],[actual_price]]&gt;500, "&gt;$500")</f>
        <v>&gt;$500</v>
      </c>
      <c r="H93" s="2">
        <v>0.22</v>
      </c>
      <c r="I93" s="8">
        <f>IF(amazon4[[#This Row],[discount_percentage]]&gt;=0.5, 1, 0)</f>
        <v>0</v>
      </c>
      <c r="J93" s="9">
        <v>4.2</v>
      </c>
      <c r="K93" s="3">
        <v>34899</v>
      </c>
      <c r="L93" s="3">
        <f>amazon4[[#This Row],[rating]]*amazon4[[#This Row],[rating_count]]</f>
        <v>146575.80000000002</v>
      </c>
      <c r="M93" s="13">
        <f>IF(amazon4[[#This Row],[rating_count]]&lt;1000, 1, 0)</f>
        <v>0</v>
      </c>
      <c r="N93" s="10">
        <f>amazon4[[#This Row],[actual_price]]*amazon4[[#This Row],[rating_count]]</f>
        <v>1116733101</v>
      </c>
      <c r="O93" t="s">
        <v>847</v>
      </c>
      <c r="P93" t="s">
        <v>267</v>
      </c>
      <c r="Q93" t="s">
        <v>268</v>
      </c>
      <c r="R93" t="str">
        <f>PROPER(amazon4[[#This Row],[user_name]])</f>
        <v>Atharva Bondre,Sujitkumar Thorat,Chandrasekara Rajasekara Reddy,J Vasanth,Placeholder,Roshan,Boopathi,Rajesh</v>
      </c>
      <c r="S93" t="s">
        <v>269</v>
      </c>
      <c r="T93" t="s">
        <v>270</v>
      </c>
      <c r="U93" t="s">
        <v>271</v>
      </c>
      <c r="V93" t="s">
        <v>848</v>
      </c>
      <c r="W93" t="s">
        <v>849</v>
      </c>
    </row>
    <row r="94" spans="1:23" hidden="1" x14ac:dyDescent="0.35">
      <c r="A94" t="s">
        <v>850</v>
      </c>
      <c r="B94" t="s">
        <v>851</v>
      </c>
      <c r="C94" t="str">
        <f>PROPER(amazon4[[#This Row],[product_name]])</f>
        <v>Boat Deuce Usb 300 2 In 1 Type-C &amp; Micro Usb Stress Resistant, Sturdy Cable With 3A Fast Charging &amp; 480Mbps Data Transmission, 10000+ Bends Lifespan And Extended 1.5M Length(Mercurial Black)</v>
      </c>
      <c r="D94" t="s">
        <v>18</v>
      </c>
      <c r="E94" s="1">
        <v>299</v>
      </c>
      <c r="F94" s="1">
        <v>699</v>
      </c>
      <c r="G94" s="1" t="str" cm="1">
        <f t="array" ref="G94">_xlfn.IFS(amazon4[[#This Row],[actual_price]]&lt;200, "&lt;$200", amazon4[[#This Row],[actual_price]]&lt;=500, "$200-$500", amazon4[[#This Row],[actual_price]]&gt;500, "&gt;$500")</f>
        <v>&gt;$500</v>
      </c>
      <c r="H94" s="2">
        <v>0.56999999999999995</v>
      </c>
      <c r="I94" s="8">
        <f>IF(amazon4[[#This Row],[discount_percentage]]&gt;=0.5, 1, 0)</f>
        <v>1</v>
      </c>
      <c r="J94" s="9">
        <v>4.2</v>
      </c>
      <c r="K94" s="3">
        <v>94363</v>
      </c>
      <c r="L94" s="3">
        <f>amazon4[[#This Row],[rating]]*amazon4[[#This Row],[rating_count]]</f>
        <v>396324.60000000003</v>
      </c>
      <c r="M94" s="13">
        <f>IF(amazon4[[#This Row],[rating_count]]&lt;1000, 1, 0)</f>
        <v>0</v>
      </c>
      <c r="N94" s="10">
        <f>amazon4[[#This Row],[actual_price]]*amazon4[[#This Row],[rating_count]]</f>
        <v>65959737</v>
      </c>
      <c r="O94" t="s">
        <v>49</v>
      </c>
      <c r="P94" t="s">
        <v>50</v>
      </c>
      <c r="Q94" t="s">
        <v>51</v>
      </c>
      <c r="R94" t="str">
        <f>PROPER(amazon4[[#This Row],[user_name]])</f>
        <v>Omkar Dhale,Jd,Hemalatha,Ajwadh A.,Amar Singh Chouhan,Ravi Siddan,Himanshu Goel,Udaykumar</v>
      </c>
      <c r="S94" t="s">
        <v>52</v>
      </c>
      <c r="T94" t="s">
        <v>53</v>
      </c>
      <c r="U94" t="s">
        <v>54</v>
      </c>
      <c r="V94" t="s">
        <v>852</v>
      </c>
      <c r="W94" t="s">
        <v>853</v>
      </c>
    </row>
    <row r="95" spans="1:23" x14ac:dyDescent="0.35">
      <c r="A95" t="s">
        <v>854</v>
      </c>
      <c r="B95" t="s">
        <v>855</v>
      </c>
      <c r="C95" t="str">
        <f>PROPER(amazon4[[#This Row],[product_name]])</f>
        <v>Lapster Usb 3.0 A To Micro B Superspeed For Hard Disk Cable - Short Cable</v>
      </c>
      <c r="D95" t="s">
        <v>18</v>
      </c>
      <c r="E95" s="1">
        <v>199</v>
      </c>
      <c r="F95" s="1">
        <v>999</v>
      </c>
      <c r="G95" s="1" t="str" cm="1">
        <f t="array" ref="G95">_xlfn.IFS(amazon4[[#This Row],[actual_price]]&lt;200, "&lt;$200", amazon4[[#This Row],[actual_price]]&lt;=500, "$200-$500", amazon4[[#This Row],[actual_price]]&gt;500, "&gt;$500")</f>
        <v>&gt;$500</v>
      </c>
      <c r="H95" s="2">
        <v>0.8</v>
      </c>
      <c r="I95" s="8">
        <f>IF(amazon4[[#This Row],[discount_percentage]]&gt;=0.5, 1, 0)</f>
        <v>1</v>
      </c>
      <c r="J95" s="9">
        <v>4.0999999999999996</v>
      </c>
      <c r="K95" s="3">
        <v>425</v>
      </c>
      <c r="L95" s="3">
        <f>amazon4[[#This Row],[rating]]*amazon4[[#This Row],[rating_count]]</f>
        <v>1742.4999999999998</v>
      </c>
      <c r="M95" s="13">
        <f>IF(amazon4[[#This Row],[rating_count]]&lt;1000, 1, 0)</f>
        <v>1</v>
      </c>
      <c r="N95" s="10">
        <f>amazon4[[#This Row],[actual_price]]*amazon4[[#This Row],[rating_count]]</f>
        <v>424575</v>
      </c>
      <c r="O95" t="s">
        <v>856</v>
      </c>
      <c r="P95" t="s">
        <v>857</v>
      </c>
      <c r="Q95" t="s">
        <v>858</v>
      </c>
      <c r="R95" t="str">
        <f>PROPER(amazon4[[#This Row],[user_name]])</f>
        <v>Vivek Ramachandran,Pavan,Rahul,Push,Yuthika Losalka,Biswas Enterprises,Akash Maurya,Prem</v>
      </c>
      <c r="S95" t="s">
        <v>859</v>
      </c>
      <c r="T95" t="s">
        <v>860</v>
      </c>
      <c r="U95" t="s">
        <v>861</v>
      </c>
      <c r="V95" t="s">
        <v>862</v>
      </c>
      <c r="W95" t="s">
        <v>863</v>
      </c>
    </row>
    <row r="96" spans="1:23" hidden="1" x14ac:dyDescent="0.35">
      <c r="A96" t="s">
        <v>864</v>
      </c>
      <c r="B96" t="s">
        <v>865</v>
      </c>
      <c r="C96" t="str">
        <f>PROPER(amazon4[[#This Row],[product_name]])</f>
        <v>Tcl 100 Cm (40 Inches) Full Hd Certified Android R Smart Led Tv 40S6505 (Black)</v>
      </c>
      <c r="D96" t="s">
        <v>170</v>
      </c>
      <c r="E96" s="1">
        <v>18990</v>
      </c>
      <c r="F96" s="1">
        <v>40990</v>
      </c>
      <c r="G96" s="1" t="str" cm="1">
        <f t="array" ref="G96">_xlfn.IFS(amazon4[[#This Row],[actual_price]]&lt;200, "&lt;$200", amazon4[[#This Row],[actual_price]]&lt;=500, "$200-$500", amazon4[[#This Row],[actual_price]]&gt;500, "&gt;$500")</f>
        <v>&gt;$500</v>
      </c>
      <c r="H96" s="2">
        <v>0.54</v>
      </c>
      <c r="I96" s="8">
        <f>IF(amazon4[[#This Row],[discount_percentage]]&gt;=0.5, 1, 0)</f>
        <v>1</v>
      </c>
      <c r="J96" s="9">
        <v>4.2</v>
      </c>
      <c r="K96" s="3">
        <v>6659</v>
      </c>
      <c r="L96" s="3">
        <f>amazon4[[#This Row],[rating]]*amazon4[[#This Row],[rating_count]]</f>
        <v>27967.800000000003</v>
      </c>
      <c r="M96" s="13">
        <f>IF(amazon4[[#This Row],[rating_count]]&lt;1000, 1, 0)</f>
        <v>0</v>
      </c>
      <c r="N96" s="10">
        <f>amazon4[[#This Row],[actual_price]]*amazon4[[#This Row],[rating_count]]</f>
        <v>272952410</v>
      </c>
      <c r="O96" t="s">
        <v>866</v>
      </c>
      <c r="P96" t="s">
        <v>867</v>
      </c>
      <c r="Q96" t="s">
        <v>868</v>
      </c>
      <c r="R96" t="str">
        <f>PROPER(amazon4[[#This Row],[user_name]])</f>
        <v>Kiran Babu Bireddi,Gaurav Kumar,Srinivasa Reddy T,Ram Allways,Uday Ghatak,M Daniel John,Amazon Customer,Amazon Customer</v>
      </c>
      <c r="S96" t="s">
        <v>869</v>
      </c>
      <c r="T96" t="s">
        <v>870</v>
      </c>
      <c r="U96" t="s">
        <v>871</v>
      </c>
      <c r="V96" t="s">
        <v>872</v>
      </c>
      <c r="W96" t="s">
        <v>873</v>
      </c>
    </row>
    <row r="97" spans="1:23" hidden="1" x14ac:dyDescent="0.35">
      <c r="A97" t="s">
        <v>874</v>
      </c>
      <c r="B97" t="s">
        <v>875</v>
      </c>
      <c r="C97" t="str">
        <f>PROPER(amazon4[[#This Row],[product_name]])</f>
        <v>Zebronics Zeb-Usb150Wf1 Wifi Usb Mini Adapter Supports 150 Mbps Wireless Data, Comes With Advanced Security Wpa/Wpa2 Encryption Standards</v>
      </c>
      <c r="D97" t="s">
        <v>99</v>
      </c>
      <c r="E97" s="1">
        <v>290</v>
      </c>
      <c r="F97" s="1">
        <v>349</v>
      </c>
      <c r="G97" s="1" t="str" cm="1">
        <f t="array" ref="G97">_xlfn.IFS(amazon4[[#This Row],[actual_price]]&lt;200, "&lt;$200", amazon4[[#This Row],[actual_price]]&lt;=500, "$200-$500", amazon4[[#This Row],[actual_price]]&gt;500, "&gt;$500")</f>
        <v>$200-$500</v>
      </c>
      <c r="H97" s="2">
        <v>0.17</v>
      </c>
      <c r="I97" s="8">
        <f>IF(amazon4[[#This Row],[discount_percentage]]&gt;=0.5, 1, 0)</f>
        <v>0</v>
      </c>
      <c r="J97" s="9">
        <v>3.7</v>
      </c>
      <c r="K97" s="3">
        <v>1977</v>
      </c>
      <c r="L97" s="3">
        <f>amazon4[[#This Row],[rating]]*amazon4[[#This Row],[rating_count]]</f>
        <v>7314.9000000000005</v>
      </c>
      <c r="M97" s="13">
        <f>IF(amazon4[[#This Row],[rating_count]]&lt;1000, 1, 0)</f>
        <v>0</v>
      </c>
      <c r="N97" s="10">
        <f>amazon4[[#This Row],[actual_price]]*amazon4[[#This Row],[rating_count]]</f>
        <v>689973</v>
      </c>
      <c r="O97" t="s">
        <v>876</v>
      </c>
      <c r="P97" t="s">
        <v>877</v>
      </c>
      <c r="Q97" t="s">
        <v>878</v>
      </c>
      <c r="R97" t="str">
        <f>PROPER(amazon4[[#This Row],[user_name]])</f>
        <v>Mohseen Qureshi,Karan,Pranav Anand,Muthukumar,Banda Srinivas,Onam,Sudhakar P,Ben</v>
      </c>
      <c r="S97" t="s">
        <v>879</v>
      </c>
      <c r="T97" t="s">
        <v>880</v>
      </c>
      <c r="U97" t="s">
        <v>881</v>
      </c>
      <c r="V97" t="s">
        <v>882</v>
      </c>
      <c r="W97" t="s">
        <v>883</v>
      </c>
    </row>
    <row r="98" spans="1:23" hidden="1" x14ac:dyDescent="0.35">
      <c r="A98" t="s">
        <v>884</v>
      </c>
      <c r="B98" t="s">
        <v>885</v>
      </c>
      <c r="C98" t="str">
        <f>PROPER(amazon4[[#This Row],[product_name]])</f>
        <v>Lohaya Remote Compatible For Mi Smart Led Tv 4A Remote Control (32"/43") [ Compatible For Mi Tv Remote Control ] [ Compatible For Mi Smart Led Tv Remote Control ]</v>
      </c>
      <c r="D98" t="s">
        <v>467</v>
      </c>
      <c r="E98" s="1">
        <v>249</v>
      </c>
      <c r="F98" s="1">
        <v>799</v>
      </c>
      <c r="G98" s="1" t="str" cm="1">
        <f t="array" ref="G98">_xlfn.IFS(amazon4[[#This Row],[actual_price]]&lt;200, "&lt;$200", amazon4[[#This Row],[actual_price]]&lt;=500, "$200-$500", amazon4[[#This Row],[actual_price]]&gt;500, "&gt;$500")</f>
        <v>&gt;$500</v>
      </c>
      <c r="H98" s="2">
        <v>0.69</v>
      </c>
      <c r="I98" s="8">
        <f>IF(amazon4[[#This Row],[discount_percentage]]&gt;=0.5, 1, 0)</f>
        <v>1</v>
      </c>
      <c r="J98" s="9">
        <v>3.8</v>
      </c>
      <c r="K98" s="3">
        <v>1079</v>
      </c>
      <c r="L98" s="3">
        <f>amazon4[[#This Row],[rating]]*amazon4[[#This Row],[rating_count]]</f>
        <v>4100.2</v>
      </c>
      <c r="M98" s="13">
        <f>IF(amazon4[[#This Row],[rating_count]]&lt;1000, 1, 0)</f>
        <v>0</v>
      </c>
      <c r="N98" s="10">
        <f>amazon4[[#This Row],[actual_price]]*amazon4[[#This Row],[rating_count]]</f>
        <v>862121</v>
      </c>
      <c r="O98" t="s">
        <v>886</v>
      </c>
      <c r="P98" t="s">
        <v>887</v>
      </c>
      <c r="Q98" t="s">
        <v>888</v>
      </c>
      <c r="R98" t="str">
        <f>PROPER(amazon4[[#This Row],[user_name]])</f>
        <v>Mohamednathar,Amazon Customer,Ashwini Kansal,Gopala Krishna Reddy,Doctor Eye,Anierrudh S,Gaurav Chikhale,Sandeep Kaushik</v>
      </c>
      <c r="S98" t="s">
        <v>889</v>
      </c>
      <c r="T98" t="s">
        <v>890</v>
      </c>
      <c r="U98" t="s">
        <v>891</v>
      </c>
      <c r="V98" t="s">
        <v>892</v>
      </c>
      <c r="W98" t="s">
        <v>893</v>
      </c>
    </row>
    <row r="99" spans="1:23" hidden="1" x14ac:dyDescent="0.35">
      <c r="A99" t="s">
        <v>894</v>
      </c>
      <c r="B99" t="s">
        <v>895</v>
      </c>
      <c r="C99" t="str">
        <f>PROPER(amazon4[[#This Row],[product_name]])</f>
        <v>Gilary Multi Charging Cable, 3 In 1 Nylon Braided Fast Charging Cable For Iphone Micro Usb Type C Mobile Phone | Colour May Vary |</v>
      </c>
      <c r="D99" t="s">
        <v>18</v>
      </c>
      <c r="E99" s="1">
        <v>345</v>
      </c>
      <c r="F99" s="1">
        <v>999</v>
      </c>
      <c r="G99" s="1" t="str" cm="1">
        <f t="array" ref="G99">_xlfn.IFS(amazon4[[#This Row],[actual_price]]&lt;200, "&lt;$200", amazon4[[#This Row],[actual_price]]&lt;=500, "$200-$500", amazon4[[#This Row],[actual_price]]&gt;500, "&gt;$500")</f>
        <v>&gt;$500</v>
      </c>
      <c r="H99" s="2">
        <v>0.65</v>
      </c>
      <c r="I99" s="8">
        <f>IF(amazon4[[#This Row],[discount_percentage]]&gt;=0.5, 1, 0)</f>
        <v>1</v>
      </c>
      <c r="J99" s="9">
        <v>3.7</v>
      </c>
      <c r="K99" s="3">
        <v>1097</v>
      </c>
      <c r="L99" s="3">
        <f>amazon4[[#This Row],[rating]]*amazon4[[#This Row],[rating_count]]</f>
        <v>4058.9</v>
      </c>
      <c r="M99" s="13">
        <f>IF(amazon4[[#This Row],[rating_count]]&lt;1000, 1, 0)</f>
        <v>0</v>
      </c>
      <c r="N99" s="10">
        <f>amazon4[[#This Row],[actual_price]]*amazon4[[#This Row],[rating_count]]</f>
        <v>1095903</v>
      </c>
      <c r="O99" t="s">
        <v>896</v>
      </c>
      <c r="P99" t="s">
        <v>897</v>
      </c>
      <c r="Q99" t="s">
        <v>898</v>
      </c>
      <c r="R99" t="str">
        <f>PROPER(amazon4[[#This Row],[user_name]])</f>
        <v>Kishore Movva,Nithya,Balaji Bg,M Shafi Bhat,Pooja,Showkat,Anuj,Royal</v>
      </c>
      <c r="S99" t="s">
        <v>899</v>
      </c>
      <c r="T99" t="s">
        <v>900</v>
      </c>
      <c r="U99" t="s">
        <v>901</v>
      </c>
      <c r="V99" t="s">
        <v>902</v>
      </c>
      <c r="W99" t="s">
        <v>903</v>
      </c>
    </row>
    <row r="100" spans="1:23" hidden="1" x14ac:dyDescent="0.35">
      <c r="A100" t="s">
        <v>904</v>
      </c>
      <c r="B100" t="s">
        <v>905</v>
      </c>
      <c r="C100" t="str">
        <f>PROPER(amazon4[[#This Row],[product_name]])</f>
        <v>Tp-Link Ue300 Usb 3.0 To Rj45 Gigabit Ethernet Network Adapter - Plug And Play</v>
      </c>
      <c r="D100" t="s">
        <v>99</v>
      </c>
      <c r="E100" s="1">
        <v>1099</v>
      </c>
      <c r="F100" s="1">
        <v>1899</v>
      </c>
      <c r="G100" s="1" t="str" cm="1">
        <f t="array" ref="G100">_xlfn.IFS(amazon4[[#This Row],[actual_price]]&lt;200, "&lt;$200", amazon4[[#This Row],[actual_price]]&lt;=500, "$200-$500", amazon4[[#This Row],[actual_price]]&gt;500, "&gt;$500")</f>
        <v>&gt;$500</v>
      </c>
      <c r="H100" s="2">
        <v>0.42</v>
      </c>
      <c r="I100" s="8">
        <f>IF(amazon4[[#This Row],[discount_percentage]]&gt;=0.5, 1, 0)</f>
        <v>0</v>
      </c>
      <c r="J100" s="9">
        <v>4.5</v>
      </c>
      <c r="K100" s="3">
        <v>22420</v>
      </c>
      <c r="L100" s="3">
        <f>amazon4[[#This Row],[rating]]*amazon4[[#This Row],[rating_count]]</f>
        <v>100890</v>
      </c>
      <c r="M100" s="13">
        <f>IF(amazon4[[#This Row],[rating_count]]&lt;1000, 1, 0)</f>
        <v>0</v>
      </c>
      <c r="N100" s="10">
        <f>amazon4[[#This Row],[actual_price]]*amazon4[[#This Row],[rating_count]]</f>
        <v>42575580</v>
      </c>
      <c r="O100" t="s">
        <v>906</v>
      </c>
      <c r="P100" t="s">
        <v>907</v>
      </c>
      <c r="Q100" t="s">
        <v>908</v>
      </c>
      <c r="R100" t="str">
        <f>PROPER(amazon4[[#This Row],[user_name]])</f>
        <v>Moinul H.,Jayendra Pai,Avinash Kumar,Sreekanth,Piojeet,Simam.Mular,Sagar,Saumik Shashwat</v>
      </c>
      <c r="S100" t="s">
        <v>909</v>
      </c>
      <c r="T100" t="s">
        <v>910</v>
      </c>
      <c r="U100" t="s">
        <v>911</v>
      </c>
      <c r="V100" t="s">
        <v>912</v>
      </c>
      <c r="W100" t="s">
        <v>913</v>
      </c>
    </row>
    <row r="101" spans="1:23" hidden="1" x14ac:dyDescent="0.35">
      <c r="A101" t="s">
        <v>914</v>
      </c>
      <c r="B101" t="s">
        <v>915</v>
      </c>
      <c r="C101" t="str">
        <f>PROPER(amazon4[[#This Row],[product_name]])</f>
        <v>Wayona Type C To Lightning Mfi Certified 20W Fast Charging Nylon Braided Usb C Cable For Iphone 14, 14 Pro, 14 Pro Max, 14 Plus, 13, 13 Pro, 13 Pro Max, 13 Mini, 12, 12 Pro, 11, 11 Pro Max Iphone 12 Mini, X, 8 (2M, Grey)</v>
      </c>
      <c r="D101" t="s">
        <v>18</v>
      </c>
      <c r="E101" s="1">
        <v>719</v>
      </c>
      <c r="F101" s="1">
        <v>1499</v>
      </c>
      <c r="G101" s="1" t="str" cm="1">
        <f t="array" ref="G101">_xlfn.IFS(amazon4[[#This Row],[actual_price]]&lt;200, "&lt;$200", amazon4[[#This Row],[actual_price]]&lt;=500, "$200-$500", amazon4[[#This Row],[actual_price]]&gt;500, "&gt;$500")</f>
        <v>&gt;$500</v>
      </c>
      <c r="H101" s="2">
        <v>0.52</v>
      </c>
      <c r="I101" s="8">
        <f>IF(amazon4[[#This Row],[discount_percentage]]&gt;=0.5, 1, 0)</f>
        <v>1</v>
      </c>
      <c r="J101" s="9">
        <v>4.0999999999999996</v>
      </c>
      <c r="K101" s="3">
        <v>1045</v>
      </c>
      <c r="L101" s="3">
        <f>amazon4[[#This Row],[rating]]*amazon4[[#This Row],[rating_count]]</f>
        <v>4284.5</v>
      </c>
      <c r="M101" s="13">
        <f>IF(amazon4[[#This Row],[rating_count]]&lt;1000, 1, 0)</f>
        <v>0</v>
      </c>
      <c r="N101" s="10">
        <f>amazon4[[#This Row],[actual_price]]*amazon4[[#This Row],[rating_count]]</f>
        <v>1566455</v>
      </c>
      <c r="O101" t="s">
        <v>916</v>
      </c>
      <c r="P101" t="s">
        <v>917</v>
      </c>
      <c r="Q101" t="s">
        <v>918</v>
      </c>
      <c r="R101" t="str">
        <f>PROPER(amazon4[[#This Row],[user_name]])</f>
        <v>Kiran Kolla,Vishal Gupta,Pranav,Js,Palak Dadhich,8360101472,Pravin,Rahul M.</v>
      </c>
      <c r="S101" t="s">
        <v>919</v>
      </c>
      <c r="T101" t="s">
        <v>920</v>
      </c>
      <c r="U101" t="s">
        <v>921</v>
      </c>
      <c r="V101" t="s">
        <v>922</v>
      </c>
      <c r="W101" t="s">
        <v>923</v>
      </c>
    </row>
    <row r="102" spans="1:23" hidden="1" x14ac:dyDescent="0.35">
      <c r="A102" t="s">
        <v>924</v>
      </c>
      <c r="B102" t="s">
        <v>925</v>
      </c>
      <c r="C102" t="str">
        <f>PROPER(amazon4[[#This Row],[product_name]])</f>
        <v>Dealfreez Case Compatible With Fire Tv Stick 3Rd Gen 2021 Full Wrap Silicone Remote Cover Anti-Lost With Loop (D-Black)</v>
      </c>
      <c r="D102" t="s">
        <v>467</v>
      </c>
      <c r="E102" s="1">
        <v>349</v>
      </c>
      <c r="F102" s="1">
        <v>1499</v>
      </c>
      <c r="G102" s="1" t="str" cm="1">
        <f t="array" ref="G102">_xlfn.IFS(amazon4[[#This Row],[actual_price]]&lt;200, "&lt;$200", amazon4[[#This Row],[actual_price]]&lt;=500, "$200-$500", amazon4[[#This Row],[actual_price]]&gt;500, "&gt;$500")</f>
        <v>&gt;$500</v>
      </c>
      <c r="H102" s="2">
        <v>0.77</v>
      </c>
      <c r="I102" s="8">
        <f>IF(amazon4[[#This Row],[discount_percentage]]&gt;=0.5, 1, 0)</f>
        <v>1</v>
      </c>
      <c r="J102" s="9">
        <v>4.3</v>
      </c>
      <c r="K102" s="3">
        <v>4145</v>
      </c>
      <c r="L102" s="3">
        <f>amazon4[[#This Row],[rating]]*amazon4[[#This Row],[rating_count]]</f>
        <v>17823.5</v>
      </c>
      <c r="M102" s="13">
        <f>IF(amazon4[[#This Row],[rating_count]]&lt;1000, 1, 0)</f>
        <v>0</v>
      </c>
      <c r="N102" s="10">
        <f>amazon4[[#This Row],[actual_price]]*amazon4[[#This Row],[rating_count]]</f>
        <v>6213355</v>
      </c>
      <c r="O102" t="s">
        <v>926</v>
      </c>
      <c r="P102" t="s">
        <v>927</v>
      </c>
      <c r="Q102" t="s">
        <v>928</v>
      </c>
      <c r="R102" t="str">
        <f>PROPER(amazon4[[#This Row],[user_name]])</f>
        <v>Parvinder Singh,Rishikesh Gharge,Mattathil,Chettan,Gautam Chawla,T George,Manindra,Sunil Rawat</v>
      </c>
      <c r="S102" t="s">
        <v>929</v>
      </c>
      <c r="T102" t="s">
        <v>930</v>
      </c>
      <c r="U102" t="s">
        <v>931</v>
      </c>
      <c r="V102" t="s">
        <v>932</v>
      </c>
      <c r="W102" t="s">
        <v>933</v>
      </c>
    </row>
    <row r="103" spans="1:23" hidden="1" x14ac:dyDescent="0.35">
      <c r="A103" t="s">
        <v>934</v>
      </c>
      <c r="B103" t="s">
        <v>935</v>
      </c>
      <c r="C103" t="str">
        <f>PROPER(amazon4[[#This Row],[product_name]])</f>
        <v>Amazon Basics New Release Nylon Usb-A To Lightning Cable Cord, Fast Charging Mfi Certified Charger For Apple Iphone, Ipad (3-Ft, Rose Gold)</v>
      </c>
      <c r="D103" t="s">
        <v>18</v>
      </c>
      <c r="E103" s="1">
        <v>849</v>
      </c>
      <c r="F103" s="1">
        <v>1809</v>
      </c>
      <c r="G103" s="1" t="str" cm="1">
        <f t="array" ref="G103">_xlfn.IFS(amazon4[[#This Row],[actual_price]]&lt;200, "&lt;$200", amazon4[[#This Row],[actual_price]]&lt;=500, "$200-$500", amazon4[[#This Row],[actual_price]]&gt;500, "&gt;$500")</f>
        <v>&gt;$500</v>
      </c>
      <c r="H103" s="2">
        <v>0.53</v>
      </c>
      <c r="I103" s="8">
        <f>IF(amazon4[[#This Row],[discount_percentage]]&gt;=0.5, 1, 0)</f>
        <v>1</v>
      </c>
      <c r="J103" s="9">
        <v>4.3</v>
      </c>
      <c r="K103" s="3">
        <v>6547</v>
      </c>
      <c r="L103" s="3">
        <f>amazon4[[#This Row],[rating]]*amazon4[[#This Row],[rating_count]]</f>
        <v>28152.1</v>
      </c>
      <c r="M103" s="13">
        <f>IF(amazon4[[#This Row],[rating_count]]&lt;1000, 1, 0)</f>
        <v>0</v>
      </c>
      <c r="N103" s="10">
        <f>amazon4[[#This Row],[actual_price]]*amazon4[[#This Row],[rating_count]]</f>
        <v>11843523</v>
      </c>
      <c r="O103" t="s">
        <v>503</v>
      </c>
      <c r="P103" t="s">
        <v>936</v>
      </c>
      <c r="Q103" t="s">
        <v>937</v>
      </c>
      <c r="R103" t="str">
        <f>PROPER(amazon4[[#This Row],[user_name]])</f>
        <v>Ananya S.,Anirban Pramanick,Aashuthosh,Savita,Amazon Customer,Raj,Avinash Singh,Pooja</v>
      </c>
      <c r="S103" t="s">
        <v>938</v>
      </c>
      <c r="T103" t="s">
        <v>939</v>
      </c>
      <c r="U103" t="s">
        <v>940</v>
      </c>
      <c r="V103" t="s">
        <v>509</v>
      </c>
      <c r="W103" t="s">
        <v>941</v>
      </c>
    </row>
    <row r="104" spans="1:23" hidden="1" x14ac:dyDescent="0.35">
      <c r="A104" t="s">
        <v>942</v>
      </c>
      <c r="B104" t="s">
        <v>943</v>
      </c>
      <c r="C104" t="str">
        <f>PROPER(amazon4[[#This Row],[product_name]])</f>
        <v>Isoelite Remote Compatible For Samsung Led/Lcd Remote Control Works With All Samsung Led/Lcd Tv Model No :- Bn59-607A (Please Match The Image With Your Old Remote)</v>
      </c>
      <c r="D104" t="s">
        <v>467</v>
      </c>
      <c r="E104" s="1">
        <v>299</v>
      </c>
      <c r="F104" s="1">
        <v>899</v>
      </c>
      <c r="G104" s="1" t="str" cm="1">
        <f t="array" ref="G104">_xlfn.IFS(amazon4[[#This Row],[actual_price]]&lt;200, "&lt;$200", amazon4[[#This Row],[actual_price]]&lt;=500, "$200-$500", amazon4[[#This Row],[actual_price]]&gt;500, "&gt;$500")</f>
        <v>&gt;$500</v>
      </c>
      <c r="H104" s="2">
        <v>0.67</v>
      </c>
      <c r="I104" s="8">
        <f>IF(amazon4[[#This Row],[discount_percentage]]&gt;=0.5, 1, 0)</f>
        <v>1</v>
      </c>
      <c r="J104" s="9">
        <v>4</v>
      </c>
      <c r="K104" s="3">
        <v>1588</v>
      </c>
      <c r="L104" s="3">
        <f>amazon4[[#This Row],[rating]]*amazon4[[#This Row],[rating_count]]</f>
        <v>6352</v>
      </c>
      <c r="M104" s="13">
        <f>IF(amazon4[[#This Row],[rating_count]]&lt;1000, 1, 0)</f>
        <v>0</v>
      </c>
      <c r="N104" s="10">
        <f>amazon4[[#This Row],[actual_price]]*amazon4[[#This Row],[rating_count]]</f>
        <v>1427612</v>
      </c>
      <c r="O104" t="s">
        <v>944</v>
      </c>
      <c r="P104" t="s">
        <v>945</v>
      </c>
      <c r="Q104" t="s">
        <v>946</v>
      </c>
      <c r="R104" t="str">
        <f>PROPER(amazon4[[#This Row],[user_name]])</f>
        <v>Pritam Roy,Adyzon,Pradeep4Uall,Purnendu Shekhar,Arun,Elisha,Shreesha Mokhashi,Viswa Teja</v>
      </c>
      <c r="S104" t="s">
        <v>947</v>
      </c>
      <c r="T104" t="s">
        <v>948</v>
      </c>
      <c r="U104" t="s">
        <v>949</v>
      </c>
      <c r="V104" t="s">
        <v>950</v>
      </c>
      <c r="W104" t="s">
        <v>951</v>
      </c>
    </row>
    <row r="105" spans="1:23" hidden="1" x14ac:dyDescent="0.35">
      <c r="A105" t="s">
        <v>952</v>
      </c>
      <c r="B105" t="s">
        <v>953</v>
      </c>
      <c r="C105" t="str">
        <f>PROPER(amazon4[[#This Row],[product_name]])</f>
        <v>Mi 100 Cm (40 Inches) 5A Series Full Hd Smart Android Led Tv With 24W Dolby Audio &amp; Metal Bezel-Less Frame (Black) (2022 Model)</v>
      </c>
      <c r="D105" t="s">
        <v>170</v>
      </c>
      <c r="E105" s="1">
        <v>21999</v>
      </c>
      <c r="F105" s="1">
        <v>29999</v>
      </c>
      <c r="G105" s="1" t="str" cm="1">
        <f t="array" ref="G105">_xlfn.IFS(amazon4[[#This Row],[actual_price]]&lt;200, "&lt;$200", amazon4[[#This Row],[actual_price]]&lt;=500, "$200-$500", amazon4[[#This Row],[actual_price]]&gt;500, "&gt;$500")</f>
        <v>&gt;$500</v>
      </c>
      <c r="H105" s="2">
        <v>0.27</v>
      </c>
      <c r="I105" s="8">
        <f>IF(amazon4[[#This Row],[discount_percentage]]&gt;=0.5, 1, 0)</f>
        <v>0</v>
      </c>
      <c r="J105" s="9">
        <v>4.2</v>
      </c>
      <c r="K105" s="3">
        <v>32840</v>
      </c>
      <c r="L105" s="3">
        <f>amazon4[[#This Row],[rating]]*amazon4[[#This Row],[rating_count]]</f>
        <v>137928</v>
      </c>
      <c r="M105" s="13">
        <f>IF(amazon4[[#This Row],[rating_count]]&lt;1000, 1, 0)</f>
        <v>0</v>
      </c>
      <c r="N105" s="10">
        <f>amazon4[[#This Row],[actual_price]]*amazon4[[#This Row],[rating_count]]</f>
        <v>985167160</v>
      </c>
      <c r="O105" t="s">
        <v>954</v>
      </c>
      <c r="P105" t="s">
        <v>172</v>
      </c>
      <c r="Q105" t="s">
        <v>173</v>
      </c>
      <c r="R105" t="str">
        <f>PROPER(amazon4[[#This Row],[user_name]])</f>
        <v>Manoj Maddheshiya,Manoj Kumar Sahoo,Saumil S.,Jean-Louis M.,Mahesh,Syed Azhar Abbas,Prabakaran,Sidhu</v>
      </c>
      <c r="S105" t="s">
        <v>174</v>
      </c>
      <c r="T105" t="s">
        <v>175</v>
      </c>
      <c r="U105" t="s">
        <v>955</v>
      </c>
      <c r="V105" t="s">
        <v>956</v>
      </c>
      <c r="W105" t="s">
        <v>957</v>
      </c>
    </row>
    <row r="106" spans="1:23" hidden="1" x14ac:dyDescent="0.35">
      <c r="A106" t="s">
        <v>958</v>
      </c>
      <c r="B106" t="s">
        <v>959</v>
      </c>
      <c r="C106" t="str">
        <f>PROPER(amazon4[[#This Row],[product_name]])</f>
        <v>Wayona Nylon Braided Usb Data Sync And Fast Charging 3A Short Power Bank Cable For Iphones, Ipad Air, Ipad Mini, Ipod Nano And Ipod Touch (Grey)</v>
      </c>
      <c r="D106" t="s">
        <v>18</v>
      </c>
      <c r="E106" s="1">
        <v>349</v>
      </c>
      <c r="F106" s="1">
        <v>999</v>
      </c>
      <c r="G106" s="1" t="str" cm="1">
        <f t="array" ref="G106">_xlfn.IFS(amazon4[[#This Row],[actual_price]]&lt;200, "&lt;$200", amazon4[[#This Row],[actual_price]]&lt;=500, "$200-$500", amazon4[[#This Row],[actual_price]]&gt;500, "&gt;$500")</f>
        <v>&gt;$500</v>
      </c>
      <c r="H106" s="2">
        <v>0.65</v>
      </c>
      <c r="I106" s="8">
        <f>IF(amazon4[[#This Row],[discount_percentage]]&gt;=0.5, 1, 0)</f>
        <v>1</v>
      </c>
      <c r="J106" s="9">
        <v>4.2</v>
      </c>
      <c r="K106" s="3">
        <v>13120</v>
      </c>
      <c r="L106" s="3">
        <f>amazon4[[#This Row],[rating]]*amazon4[[#This Row],[rating_count]]</f>
        <v>55104</v>
      </c>
      <c r="M106" s="13">
        <f>IF(amazon4[[#This Row],[rating_count]]&lt;1000, 1, 0)</f>
        <v>0</v>
      </c>
      <c r="N106" s="10">
        <f>amazon4[[#This Row],[actual_price]]*amazon4[[#This Row],[rating_count]]</f>
        <v>13106880</v>
      </c>
      <c r="O106" t="s">
        <v>960</v>
      </c>
      <c r="P106" t="s">
        <v>961</v>
      </c>
      <c r="Q106" t="s">
        <v>962</v>
      </c>
      <c r="R106" t="str">
        <f>PROPER(amazon4[[#This Row],[user_name]])</f>
        <v>Pratik,Amazon Customer,Abhishek,Derrick Angelsz,Prakhar Gupta,Harshal Mehta,Bhanu Vardhan,Rajesh</v>
      </c>
      <c r="S106" t="s">
        <v>963</v>
      </c>
      <c r="T106" t="s">
        <v>964</v>
      </c>
      <c r="U106" t="s">
        <v>965</v>
      </c>
      <c r="V106" t="s">
        <v>966</v>
      </c>
      <c r="W106" t="s">
        <v>967</v>
      </c>
    </row>
    <row r="107" spans="1:23" hidden="1" x14ac:dyDescent="0.35">
      <c r="A107" t="s">
        <v>968</v>
      </c>
      <c r="B107" t="s">
        <v>969</v>
      </c>
      <c r="C107" t="str">
        <f>PROPER(amazon4[[#This Row],[product_name]])</f>
        <v>Wayona Type C To Type C Long Fast Charging Cable Type C Charger Cord Compatible With Samsung S22 S20 S20 Fe 2022 S22 Ultra S21 Ultra A70 A51 A53 A33 A73 M51 M31 M33 M53 (Grey, 2M, 65W, 6Ft)</v>
      </c>
      <c r="D107" t="s">
        <v>18</v>
      </c>
      <c r="E107" s="1">
        <v>399</v>
      </c>
      <c r="F107" s="1">
        <v>999</v>
      </c>
      <c r="G107" s="1" t="str" cm="1">
        <f t="array" ref="G107">_xlfn.IFS(amazon4[[#This Row],[actual_price]]&lt;200, "&lt;$200", amazon4[[#This Row],[actual_price]]&lt;=500, "$200-$500", amazon4[[#This Row],[actual_price]]&gt;500, "&gt;$500")</f>
        <v>&gt;$500</v>
      </c>
      <c r="H107" s="2">
        <v>0.6</v>
      </c>
      <c r="I107" s="8">
        <f>IF(amazon4[[#This Row],[discount_percentage]]&gt;=0.5, 1, 0)</f>
        <v>1</v>
      </c>
      <c r="J107" s="9">
        <v>4.3</v>
      </c>
      <c r="K107" s="3">
        <v>2806</v>
      </c>
      <c r="L107" s="3">
        <f>amazon4[[#This Row],[rating]]*amazon4[[#This Row],[rating_count]]</f>
        <v>12065.8</v>
      </c>
      <c r="M107" s="13">
        <f>IF(amazon4[[#This Row],[rating_count]]&lt;1000, 1, 0)</f>
        <v>0</v>
      </c>
      <c r="N107" s="10">
        <f>amazon4[[#This Row],[actual_price]]*amazon4[[#This Row],[rating_count]]</f>
        <v>2803194</v>
      </c>
      <c r="O107" t="s">
        <v>970</v>
      </c>
      <c r="P107" t="s">
        <v>971</v>
      </c>
      <c r="Q107" t="s">
        <v>972</v>
      </c>
      <c r="R107" t="str">
        <f>PROPER(amazon4[[#This Row],[user_name]])</f>
        <v>Sameer Dubey,Virender,Amazon Customer,Jay,Siddharth,Kaveri Pramod,Ravinder Yadav,Rakesh Swain</v>
      </c>
      <c r="S107" t="s">
        <v>973</v>
      </c>
      <c r="T107" t="s">
        <v>974</v>
      </c>
      <c r="U107" t="s">
        <v>975</v>
      </c>
      <c r="V107" t="s">
        <v>976</v>
      </c>
      <c r="W107" t="s">
        <v>977</v>
      </c>
    </row>
    <row r="108" spans="1:23" hidden="1" x14ac:dyDescent="0.35">
      <c r="A108" t="s">
        <v>978</v>
      </c>
      <c r="B108" t="s">
        <v>979</v>
      </c>
      <c r="C108" t="str">
        <f>PROPER(amazon4[[#This Row],[product_name]])</f>
        <v>Wayona Nylon Braided 2M / 6Ft Fast Charge Usb To Lightning Data Sync And Charging Cable For Iphone, Ipad Tablet (6 Ft Pack Of 1, Grey)</v>
      </c>
      <c r="D108" t="s">
        <v>18</v>
      </c>
      <c r="E108" s="1">
        <v>449</v>
      </c>
      <c r="F108" s="1">
        <v>1299</v>
      </c>
      <c r="G108" s="1" t="str" cm="1">
        <f t="array" ref="G108">_xlfn.IFS(amazon4[[#This Row],[actual_price]]&lt;200, "&lt;$200", amazon4[[#This Row],[actual_price]]&lt;=500, "$200-$500", amazon4[[#This Row],[actual_price]]&gt;500, "&gt;$500")</f>
        <v>&gt;$500</v>
      </c>
      <c r="H108" s="2">
        <v>0.65</v>
      </c>
      <c r="I108" s="8">
        <f>IF(amazon4[[#This Row],[discount_percentage]]&gt;=0.5, 1, 0)</f>
        <v>1</v>
      </c>
      <c r="J108" s="9">
        <v>4.2</v>
      </c>
      <c r="K108" s="3">
        <v>24269</v>
      </c>
      <c r="L108" s="3">
        <f>amazon4[[#This Row],[rating]]*amazon4[[#This Row],[rating_count]]</f>
        <v>101929.8</v>
      </c>
      <c r="M108" s="13">
        <f>IF(amazon4[[#This Row],[rating_count]]&lt;1000, 1, 0)</f>
        <v>0</v>
      </c>
      <c r="N108" s="10">
        <f>amazon4[[#This Row],[actual_price]]*amazon4[[#This Row],[rating_count]]</f>
        <v>31525431</v>
      </c>
      <c r="O108" t="s">
        <v>980</v>
      </c>
      <c r="P108" t="s">
        <v>20</v>
      </c>
      <c r="Q108" t="s">
        <v>21</v>
      </c>
      <c r="R108" t="str">
        <f>PROPER(amazon4[[#This Row],[user_name]])</f>
        <v>Manav,Adarsh Gupta,Sundeep,S.Sayeed Ahmed,Jaspreet Singh,Khaja Moin,Anand,S.Arumugam</v>
      </c>
      <c r="S108" t="s">
        <v>22</v>
      </c>
      <c r="T108" t="s">
        <v>23</v>
      </c>
      <c r="U108" t="s">
        <v>24</v>
      </c>
      <c r="V108" t="s">
        <v>25</v>
      </c>
      <c r="W108" t="s">
        <v>981</v>
      </c>
    </row>
    <row r="109" spans="1:23" x14ac:dyDescent="0.35">
      <c r="A109" t="s">
        <v>982</v>
      </c>
      <c r="B109" t="s">
        <v>983</v>
      </c>
      <c r="C109" t="str">
        <f>PROPER(amazon4[[#This Row],[product_name]])</f>
        <v>Crossvolt Compatible Dash/Warp Data Sync Fast Charging Cable Supported For All C Type Devices (Cable)</v>
      </c>
      <c r="D109" t="s">
        <v>18</v>
      </c>
      <c r="E109" s="1">
        <v>299</v>
      </c>
      <c r="F109" s="1">
        <v>999</v>
      </c>
      <c r="G109" s="1" t="str" cm="1">
        <f t="array" ref="G109">_xlfn.IFS(amazon4[[#This Row],[actual_price]]&lt;200, "&lt;$200", amazon4[[#This Row],[actual_price]]&lt;=500, "$200-$500", amazon4[[#This Row],[actual_price]]&gt;500, "&gt;$500")</f>
        <v>&gt;$500</v>
      </c>
      <c r="H109" s="2">
        <v>0.7</v>
      </c>
      <c r="I109" s="8">
        <f>IF(amazon4[[#This Row],[discount_percentage]]&gt;=0.5, 1, 0)</f>
        <v>1</v>
      </c>
      <c r="J109" s="9">
        <v>4.3</v>
      </c>
      <c r="K109" s="3">
        <v>766</v>
      </c>
      <c r="L109" s="3">
        <f>amazon4[[#This Row],[rating]]*amazon4[[#This Row],[rating_count]]</f>
        <v>3293.7999999999997</v>
      </c>
      <c r="M109" s="13">
        <f>IF(amazon4[[#This Row],[rating_count]]&lt;1000, 1, 0)</f>
        <v>1</v>
      </c>
      <c r="N109" s="10">
        <f>amazon4[[#This Row],[actual_price]]*amazon4[[#This Row],[rating_count]]</f>
        <v>765234</v>
      </c>
      <c r="O109" t="s">
        <v>984</v>
      </c>
      <c r="P109" t="s">
        <v>985</v>
      </c>
      <c r="Q109" t="s">
        <v>986</v>
      </c>
      <c r="R109" t="str">
        <f>PROPER(amazon4[[#This Row],[user_name]])</f>
        <v>Akashp.,Hrishikesh, Pune,Rohit Ranjan Rout,Sarika Roy,Vijay,Dnyanoba Phad,Amazon Customer,Prakash Waghchaure</v>
      </c>
      <c r="S109" t="s">
        <v>987</v>
      </c>
      <c r="T109" t="s">
        <v>988</v>
      </c>
      <c r="U109" t="s">
        <v>989</v>
      </c>
      <c r="V109" t="s">
        <v>990</v>
      </c>
      <c r="W109" t="s">
        <v>991</v>
      </c>
    </row>
    <row r="110" spans="1:23" hidden="1" x14ac:dyDescent="0.35">
      <c r="A110" t="s">
        <v>992</v>
      </c>
      <c r="B110" t="s">
        <v>993</v>
      </c>
      <c r="C110" t="str">
        <f>PROPER(amazon4[[#This Row],[product_name]])</f>
        <v>Vu 139 Cm (55 Inches) The Gloled Series 4K Smart Led Google Tv 55Gloled (Grey)</v>
      </c>
      <c r="D110" t="s">
        <v>170</v>
      </c>
      <c r="E110" s="1">
        <v>37999</v>
      </c>
      <c r="F110" s="1">
        <v>65000</v>
      </c>
      <c r="G110" s="1" t="str" cm="1">
        <f t="array" ref="G110">_xlfn.IFS(amazon4[[#This Row],[actual_price]]&lt;200, "&lt;$200", amazon4[[#This Row],[actual_price]]&lt;=500, "$200-$500", amazon4[[#This Row],[actual_price]]&gt;500, "&gt;$500")</f>
        <v>&gt;$500</v>
      </c>
      <c r="H110" s="2">
        <v>0.42</v>
      </c>
      <c r="I110" s="8">
        <f>IF(amazon4[[#This Row],[discount_percentage]]&gt;=0.5, 1, 0)</f>
        <v>0</v>
      </c>
      <c r="J110" s="9">
        <v>4.3</v>
      </c>
      <c r="K110" s="3">
        <v>3587</v>
      </c>
      <c r="L110" s="3">
        <f>amazon4[[#This Row],[rating]]*amazon4[[#This Row],[rating_count]]</f>
        <v>15424.099999999999</v>
      </c>
      <c r="M110" s="13">
        <f>IF(amazon4[[#This Row],[rating_count]]&lt;1000, 1, 0)</f>
        <v>0</v>
      </c>
      <c r="N110" s="10">
        <f>amazon4[[#This Row],[actual_price]]*amazon4[[#This Row],[rating_count]]</f>
        <v>233155000</v>
      </c>
      <c r="O110" t="s">
        <v>994</v>
      </c>
      <c r="P110" t="s">
        <v>995</v>
      </c>
      <c r="Q110" t="s">
        <v>996</v>
      </c>
      <c r="R110" t="str">
        <f>PROPER(amazon4[[#This Row],[user_name]])</f>
        <v>Utdbuzz,Mukund Nagvenkar,S.R K.,Pruthvi Raj Goud</v>
      </c>
      <c r="S110" t="s">
        <v>997</v>
      </c>
      <c r="T110" t="s">
        <v>998</v>
      </c>
      <c r="U110" t="s">
        <v>999</v>
      </c>
      <c r="V110" t="s">
        <v>1000</v>
      </c>
      <c r="W110" t="s">
        <v>1001</v>
      </c>
    </row>
    <row r="111" spans="1:23" hidden="1" x14ac:dyDescent="0.35">
      <c r="A111" t="s">
        <v>1002</v>
      </c>
      <c r="B111" t="s">
        <v>1003</v>
      </c>
      <c r="C111" t="str">
        <f>PROPER(amazon4[[#This Row],[product_name]])</f>
        <v>Ptron Solero T241 2.4A Type-C Data &amp; Charging Usb Cable, Made In India, 480Mbps Data Sync, Durable 1-Meter Long Usb Cable For Type-C Usb Devices For Charging Adapter (Black)</v>
      </c>
      <c r="D111" t="s">
        <v>18</v>
      </c>
      <c r="E111" s="1">
        <v>99</v>
      </c>
      <c r="F111" s="1">
        <v>800</v>
      </c>
      <c r="G111" s="1" t="str" cm="1">
        <f t="array" ref="G111">_xlfn.IFS(amazon4[[#This Row],[actual_price]]&lt;200, "&lt;$200", amazon4[[#This Row],[actual_price]]&lt;=500, "$200-$500", amazon4[[#This Row],[actual_price]]&gt;500, "&gt;$500")</f>
        <v>&gt;$500</v>
      </c>
      <c r="H111" s="2">
        <v>0.88</v>
      </c>
      <c r="I111" s="8">
        <f>IF(amazon4[[#This Row],[discount_percentage]]&gt;=0.5, 1, 0)</f>
        <v>1</v>
      </c>
      <c r="J111" s="9">
        <v>3.9</v>
      </c>
      <c r="K111" s="3">
        <v>24871</v>
      </c>
      <c r="L111" s="3">
        <f>amazon4[[#This Row],[rating]]*amazon4[[#This Row],[rating_count]]</f>
        <v>96996.9</v>
      </c>
      <c r="M111" s="13">
        <f>IF(amazon4[[#This Row],[rating_count]]&lt;1000, 1, 0)</f>
        <v>0</v>
      </c>
      <c r="N111" s="10">
        <f>amazon4[[#This Row],[actual_price]]*amazon4[[#This Row],[rating_count]]</f>
        <v>19896800</v>
      </c>
      <c r="O111" t="s">
        <v>1004</v>
      </c>
      <c r="P111" t="s">
        <v>70</v>
      </c>
      <c r="Q111" t="s">
        <v>71</v>
      </c>
      <c r="R111" t="str">
        <f>PROPER(amazon4[[#This Row],[user_name]])</f>
        <v>Jayesh,Rajesh K.,Soopy,Amazon Customer,Aman,Shankar,Dinesh,Chitra,Ajaybabu.O.M</v>
      </c>
      <c r="S111" t="s">
        <v>72</v>
      </c>
      <c r="T111" t="s">
        <v>73</v>
      </c>
      <c r="U111" t="s">
        <v>1005</v>
      </c>
      <c r="V111" t="s">
        <v>1006</v>
      </c>
      <c r="W111" t="s">
        <v>1007</v>
      </c>
    </row>
    <row r="112" spans="1:23" hidden="1" x14ac:dyDescent="0.35">
      <c r="A112" t="s">
        <v>1008</v>
      </c>
      <c r="B112" t="s">
        <v>1009</v>
      </c>
      <c r="C112" t="str">
        <f>PROPER(amazon4[[#This Row],[product_name]])</f>
        <v>Croma 80 Cm (32 Inches) Hd Ready Led Tv (Crel7369, Black) (2021 Model)</v>
      </c>
      <c r="D112" t="s">
        <v>513</v>
      </c>
      <c r="E112" s="1">
        <v>7390</v>
      </c>
      <c r="F112" s="1">
        <v>20000</v>
      </c>
      <c r="G112" s="1" t="str" cm="1">
        <f t="array" ref="G112">_xlfn.IFS(amazon4[[#This Row],[actual_price]]&lt;200, "&lt;$200", amazon4[[#This Row],[actual_price]]&lt;=500, "$200-$500", amazon4[[#This Row],[actual_price]]&gt;500, "&gt;$500")</f>
        <v>&gt;$500</v>
      </c>
      <c r="H112" s="2">
        <v>0.63</v>
      </c>
      <c r="I112" s="8">
        <f>IF(amazon4[[#This Row],[discount_percentage]]&gt;=0.5, 1, 0)</f>
        <v>1</v>
      </c>
      <c r="J112" s="9">
        <v>4.0999999999999996</v>
      </c>
      <c r="K112" s="3">
        <v>2581</v>
      </c>
      <c r="L112" s="3">
        <f>amazon4[[#This Row],[rating]]*amazon4[[#This Row],[rating_count]]</f>
        <v>10582.099999999999</v>
      </c>
      <c r="M112" s="13">
        <f>IF(amazon4[[#This Row],[rating_count]]&lt;1000, 1, 0)</f>
        <v>0</v>
      </c>
      <c r="N112" s="10">
        <f>amazon4[[#This Row],[actual_price]]*amazon4[[#This Row],[rating_count]]</f>
        <v>51620000</v>
      </c>
      <c r="O112" t="s">
        <v>1010</v>
      </c>
      <c r="P112" t="s">
        <v>1011</v>
      </c>
      <c r="Q112" t="s">
        <v>1012</v>
      </c>
      <c r="R112" t="str">
        <f>PROPER(amazon4[[#This Row],[user_name]])</f>
        <v>Ankit,Rishi Kapoor,Amazon Customer,Chandan Mahato,Sagar Raut,Placeholder,Tapas Mitra,Jaya Jadhav</v>
      </c>
      <c r="S112" t="s">
        <v>1013</v>
      </c>
      <c r="T112" t="s">
        <v>1014</v>
      </c>
      <c r="U112" t="s">
        <v>1015</v>
      </c>
      <c r="V112" t="s">
        <v>1016</v>
      </c>
      <c r="W112" t="s">
        <v>1017</v>
      </c>
    </row>
    <row r="113" spans="1:23" hidden="1" x14ac:dyDescent="0.35">
      <c r="A113" t="s">
        <v>1018</v>
      </c>
      <c r="B113" t="s">
        <v>1019</v>
      </c>
      <c r="C113" t="str">
        <f>PROPER(amazon4[[#This Row],[product_name]])</f>
        <v>Boat Laptop, Smartphone Type-C A400 Male Data Cable (Carbon Black)</v>
      </c>
      <c r="D113" t="s">
        <v>18</v>
      </c>
      <c r="E113" s="1">
        <v>273.10000000000002</v>
      </c>
      <c r="F113" s="1">
        <v>999</v>
      </c>
      <c r="G113" s="1" t="str" cm="1">
        <f t="array" ref="G113">_xlfn.IFS(amazon4[[#This Row],[actual_price]]&lt;200, "&lt;$200", amazon4[[#This Row],[actual_price]]&lt;=500, "$200-$500", amazon4[[#This Row],[actual_price]]&gt;500, "&gt;$500")</f>
        <v>&gt;$500</v>
      </c>
      <c r="H113" s="2">
        <v>0.73</v>
      </c>
      <c r="I113" s="8">
        <f>IF(amazon4[[#This Row],[discount_percentage]]&gt;=0.5, 1, 0)</f>
        <v>1</v>
      </c>
      <c r="J113" s="9">
        <v>4.3</v>
      </c>
      <c r="K113" s="3">
        <v>20850</v>
      </c>
      <c r="L113" s="3">
        <f>amazon4[[#This Row],[rating]]*amazon4[[#This Row],[rating_count]]</f>
        <v>89655</v>
      </c>
      <c r="M113" s="13">
        <f>IF(amazon4[[#This Row],[rating_count]]&lt;1000, 1, 0)</f>
        <v>0</v>
      </c>
      <c r="N113" s="10">
        <f>amazon4[[#This Row],[actual_price]]*amazon4[[#This Row],[rating_count]]</f>
        <v>20829150</v>
      </c>
      <c r="O113" t="s">
        <v>1020</v>
      </c>
      <c r="P113" t="s">
        <v>297</v>
      </c>
      <c r="Q113" t="s">
        <v>298</v>
      </c>
      <c r="R113" t="str">
        <f>PROPER(amazon4[[#This Row],[user_name]])</f>
        <v>Ghost,Amazon Customer,A Vase,Mani Jha,Anu B,Ganesh Inguva,Prabhu,Amazon Customer</v>
      </c>
      <c r="S113" t="s">
        <v>299</v>
      </c>
      <c r="T113" t="s">
        <v>300</v>
      </c>
      <c r="U113" t="s">
        <v>301</v>
      </c>
      <c r="V113" t="s">
        <v>1021</v>
      </c>
      <c r="W113" t="s">
        <v>1022</v>
      </c>
    </row>
    <row r="114" spans="1:23" hidden="1" x14ac:dyDescent="0.35">
      <c r="A114" t="s">
        <v>1023</v>
      </c>
      <c r="B114" t="s">
        <v>1024</v>
      </c>
      <c r="C114" t="str">
        <f>PROPER(amazon4[[#This Row],[product_name]])</f>
        <v>Lg 80 Cm (32 Inches) Hd Ready Smart Led Tv 32Lq576Bpsa (Ceramic Black)</v>
      </c>
      <c r="D114" t="s">
        <v>170</v>
      </c>
      <c r="E114" s="1">
        <v>15990</v>
      </c>
      <c r="F114" s="1">
        <v>23990</v>
      </c>
      <c r="G114" s="1" t="str" cm="1">
        <f t="array" ref="G114">_xlfn.IFS(amazon4[[#This Row],[actual_price]]&lt;200, "&lt;$200", amazon4[[#This Row],[actual_price]]&lt;=500, "$200-$500", amazon4[[#This Row],[actual_price]]&gt;500, "&gt;$500")</f>
        <v>&gt;$500</v>
      </c>
      <c r="H114" s="2">
        <v>0.33</v>
      </c>
      <c r="I114" s="8">
        <f>IF(amazon4[[#This Row],[discount_percentage]]&gt;=0.5, 1, 0)</f>
        <v>0</v>
      </c>
      <c r="J114" s="9">
        <v>4.3</v>
      </c>
      <c r="K114" s="3">
        <v>1035</v>
      </c>
      <c r="L114" s="3">
        <f>amazon4[[#This Row],[rating]]*amazon4[[#This Row],[rating_count]]</f>
        <v>4450.5</v>
      </c>
      <c r="M114" s="13">
        <f>IF(amazon4[[#This Row],[rating_count]]&lt;1000, 1, 0)</f>
        <v>0</v>
      </c>
      <c r="N114" s="10">
        <f>amazon4[[#This Row],[actual_price]]*amazon4[[#This Row],[rating_count]]</f>
        <v>24829650</v>
      </c>
      <c r="O114" t="s">
        <v>1025</v>
      </c>
      <c r="P114" t="s">
        <v>1026</v>
      </c>
      <c r="Q114" t="s">
        <v>1027</v>
      </c>
      <c r="R114" t="str">
        <f>PROPER(amazon4[[#This Row],[user_name]])</f>
        <v>Rishi V,Placeholder,Benoy M.,Kushagra Goyal,Kamlesh Chugh,Manjunath,Priyanka Mukherjee,Krishti Jaswani</v>
      </c>
      <c r="S114" t="s">
        <v>1028</v>
      </c>
      <c r="T114" t="s">
        <v>1029</v>
      </c>
      <c r="U114" t="s">
        <v>1030</v>
      </c>
      <c r="V114" t="s">
        <v>1031</v>
      </c>
      <c r="W114" t="s">
        <v>1032</v>
      </c>
    </row>
    <row r="115" spans="1:23" hidden="1" x14ac:dyDescent="0.35">
      <c r="A115" t="s">
        <v>1033</v>
      </c>
      <c r="B115" t="s">
        <v>1034</v>
      </c>
      <c r="C115" t="str">
        <f>PROPER(amazon4[[#This Row],[product_name]])</f>
        <v>Boat Type C A750 Stress Resistant, Tangle-Free, Sturdy Flat Cable With 6.5A Fast Charging &amp; 480Mbps Data Transmission, 10000+ Bends Lifespan And Extended 1.5M Length(Radiant Red)</v>
      </c>
      <c r="D115" t="s">
        <v>18</v>
      </c>
      <c r="E115" s="1">
        <v>399</v>
      </c>
      <c r="F115" s="1">
        <v>999</v>
      </c>
      <c r="G115" s="1" t="str" cm="1">
        <f t="array" ref="G115">_xlfn.IFS(amazon4[[#This Row],[actual_price]]&lt;200, "&lt;$200", amazon4[[#This Row],[actual_price]]&lt;=500, "$200-$500", amazon4[[#This Row],[actual_price]]&gt;500, "&gt;$500")</f>
        <v>&gt;$500</v>
      </c>
      <c r="H115" s="2">
        <v>0.6</v>
      </c>
      <c r="I115" s="8">
        <f>IF(amazon4[[#This Row],[discount_percentage]]&gt;=0.5, 1, 0)</f>
        <v>1</v>
      </c>
      <c r="J115" s="9">
        <v>4.0999999999999996</v>
      </c>
      <c r="K115" s="3">
        <v>1780</v>
      </c>
      <c r="L115" s="3">
        <f>amazon4[[#This Row],[rating]]*amazon4[[#This Row],[rating_count]]</f>
        <v>7297.9999999999991</v>
      </c>
      <c r="M115" s="13">
        <f>IF(amazon4[[#This Row],[rating_count]]&lt;1000, 1, 0)</f>
        <v>0</v>
      </c>
      <c r="N115" s="10">
        <f>amazon4[[#This Row],[actual_price]]*amazon4[[#This Row],[rating_count]]</f>
        <v>1778220</v>
      </c>
      <c r="O115" t="s">
        <v>1035</v>
      </c>
      <c r="P115" t="s">
        <v>706</v>
      </c>
      <c r="Q115" t="s">
        <v>707</v>
      </c>
      <c r="R115" t="str">
        <f>PROPER(amazon4[[#This Row],[user_name]])</f>
        <v>Livin Sebi,Anand K.,Rahul Pandita,Fazil Mohamed,Steve,Shivasunhith,Varun Kumar,Advaid Haridas</v>
      </c>
      <c r="S115" t="s">
        <v>708</v>
      </c>
      <c r="T115" t="s">
        <v>709</v>
      </c>
      <c r="U115" t="s">
        <v>710</v>
      </c>
      <c r="V115" t="s">
        <v>1036</v>
      </c>
      <c r="W115" t="s">
        <v>1037</v>
      </c>
    </row>
    <row r="116" spans="1:23" x14ac:dyDescent="0.35">
      <c r="A116" t="s">
        <v>1038</v>
      </c>
      <c r="B116" t="s">
        <v>1039</v>
      </c>
      <c r="C116" t="str">
        <f>PROPER(amazon4[[#This Row],[product_name]])</f>
        <v>Cotbolt Silicone Protective Case Cover For Lg An Mr21Ga Magic Remote Shockproof For Lg Smart Tv Remote 2021 Protective Skin Waterproof Anti Lost (Black) (Remote Not Included)</v>
      </c>
      <c r="D116" t="s">
        <v>467</v>
      </c>
      <c r="E116" s="1">
        <v>399</v>
      </c>
      <c r="F116" s="1">
        <v>1999</v>
      </c>
      <c r="G116" s="1" t="str" cm="1">
        <f t="array" ref="G116">_xlfn.IFS(amazon4[[#This Row],[actual_price]]&lt;200, "&lt;$200", amazon4[[#This Row],[actual_price]]&lt;=500, "$200-$500", amazon4[[#This Row],[actual_price]]&gt;500, "&gt;$500")</f>
        <v>&gt;$500</v>
      </c>
      <c r="H116" s="2">
        <v>0.8</v>
      </c>
      <c r="I116" s="8">
        <f>IF(amazon4[[#This Row],[discount_percentage]]&gt;=0.5, 1, 0)</f>
        <v>1</v>
      </c>
      <c r="J116" s="9">
        <v>4.5</v>
      </c>
      <c r="K116" s="3">
        <v>505</v>
      </c>
      <c r="L116" s="3">
        <f>amazon4[[#This Row],[rating]]*amazon4[[#This Row],[rating_count]]</f>
        <v>2272.5</v>
      </c>
      <c r="M116" s="13">
        <f>IF(amazon4[[#This Row],[rating_count]]&lt;1000, 1, 0)</f>
        <v>1</v>
      </c>
      <c r="N116" s="10">
        <f>amazon4[[#This Row],[actual_price]]*amazon4[[#This Row],[rating_count]]</f>
        <v>1009495</v>
      </c>
      <c r="O116" t="s">
        <v>1040</v>
      </c>
      <c r="P116" t="s">
        <v>1041</v>
      </c>
      <c r="Q116" t="s">
        <v>1042</v>
      </c>
      <c r="R116" t="str">
        <f>PROPER(amazon4[[#This Row],[user_name]])</f>
        <v>Ravi,Raju,Arun,Customer Reviews,Anirban M.,Shaik B.,Ajish M Thomas,Sudhir</v>
      </c>
      <c r="S116" t="s">
        <v>1043</v>
      </c>
      <c r="T116" t="s">
        <v>1044</v>
      </c>
      <c r="U116" t="s">
        <v>1045</v>
      </c>
      <c r="V116" t="s">
        <v>1046</v>
      </c>
      <c r="W116" t="s">
        <v>1047</v>
      </c>
    </row>
    <row r="117" spans="1:23" hidden="1" x14ac:dyDescent="0.35">
      <c r="A117" t="s">
        <v>1048</v>
      </c>
      <c r="B117" t="s">
        <v>1049</v>
      </c>
      <c r="C117" t="str">
        <f>PROPER(amazon4[[#This Row],[product_name]])</f>
        <v>Portronics Konnect L Por-1403 Fast Charging 3A Type-C Cable 1.2 Meter With Charge &amp; Sync Function For All Type-C Devices (White)</v>
      </c>
      <c r="D117" t="s">
        <v>18</v>
      </c>
      <c r="E117" s="1">
        <v>210</v>
      </c>
      <c r="F117" s="1">
        <v>399</v>
      </c>
      <c r="G117" s="1" t="str" cm="1">
        <f t="array" ref="G117">_xlfn.IFS(amazon4[[#This Row],[actual_price]]&lt;200, "&lt;$200", amazon4[[#This Row],[actual_price]]&lt;=500, "$200-$500", amazon4[[#This Row],[actual_price]]&gt;500, "&gt;$500")</f>
        <v>$200-$500</v>
      </c>
      <c r="H117" s="2">
        <v>0.47</v>
      </c>
      <c r="I117" s="8">
        <f>IF(amazon4[[#This Row],[discount_percentage]]&gt;=0.5, 1, 0)</f>
        <v>0</v>
      </c>
      <c r="J117" s="9">
        <v>4.0999999999999996</v>
      </c>
      <c r="K117" s="3">
        <v>1717</v>
      </c>
      <c r="L117" s="3">
        <f>amazon4[[#This Row],[rating]]*amazon4[[#This Row],[rating_count]]</f>
        <v>7039.7</v>
      </c>
      <c r="M117" s="13">
        <f>IF(amazon4[[#This Row],[rating_count]]&lt;1000, 1, 0)</f>
        <v>0</v>
      </c>
      <c r="N117" s="10">
        <f>amazon4[[#This Row],[actual_price]]*amazon4[[#This Row],[rating_count]]</f>
        <v>685083</v>
      </c>
      <c r="O117" t="s">
        <v>1050</v>
      </c>
      <c r="P117" t="s">
        <v>1051</v>
      </c>
      <c r="Q117" t="s">
        <v>1052</v>
      </c>
      <c r="R117" t="str">
        <f>PROPER(amazon4[[#This Row],[user_name]])</f>
        <v>Rathod Lakhan,Manas Pawar,Gerald,Shivam Pure,Syedshoaib Afnan,Raj,Junaid Shaikh,Suresh S</v>
      </c>
      <c r="S117" t="s">
        <v>1053</v>
      </c>
      <c r="T117" t="s">
        <v>1054</v>
      </c>
      <c r="U117" t="s">
        <v>1055</v>
      </c>
      <c r="V117" t="s">
        <v>1056</v>
      </c>
      <c r="W117" t="s">
        <v>1057</v>
      </c>
    </row>
    <row r="118" spans="1:23" x14ac:dyDescent="0.35">
      <c r="A118" t="s">
        <v>1058</v>
      </c>
      <c r="B118" t="s">
        <v>1059</v>
      </c>
      <c r="C118" t="str">
        <f>PROPER(amazon4[[#This Row],[product_name]])</f>
        <v>Electvision Remote Control Compatible With Amazon Fire Tv Stick (Pairing Manual Will Be Back Side Remote Control)(P)</v>
      </c>
      <c r="D118" t="s">
        <v>467</v>
      </c>
      <c r="E118" s="1">
        <v>1299</v>
      </c>
      <c r="F118" s="1">
        <v>1999</v>
      </c>
      <c r="G118" s="1" t="str" cm="1">
        <f t="array" ref="G118">_xlfn.IFS(amazon4[[#This Row],[actual_price]]&lt;200, "&lt;$200", amazon4[[#This Row],[actual_price]]&lt;=500, "$200-$500", amazon4[[#This Row],[actual_price]]&gt;500, "&gt;$500")</f>
        <v>&gt;$500</v>
      </c>
      <c r="H118" s="2">
        <v>0.35</v>
      </c>
      <c r="I118" s="8">
        <f>IF(amazon4[[#This Row],[discount_percentage]]&gt;=0.5, 1, 0)</f>
        <v>0</v>
      </c>
      <c r="J118" s="9">
        <v>3.6</v>
      </c>
      <c r="K118" s="3">
        <v>590</v>
      </c>
      <c r="L118" s="3">
        <f>amazon4[[#This Row],[rating]]*amazon4[[#This Row],[rating_count]]</f>
        <v>2124</v>
      </c>
      <c r="M118" s="13">
        <f>IF(amazon4[[#This Row],[rating_count]]&lt;1000, 1, 0)</f>
        <v>1</v>
      </c>
      <c r="N118" s="10">
        <f>amazon4[[#This Row],[actual_price]]*amazon4[[#This Row],[rating_count]]</f>
        <v>1179410</v>
      </c>
      <c r="O118" t="s">
        <v>1060</v>
      </c>
      <c r="P118" t="s">
        <v>1061</v>
      </c>
      <c r="Q118" t="s">
        <v>1062</v>
      </c>
      <c r="R118" t="str">
        <f>PROPER(amazon4[[#This Row],[user_name]])</f>
        <v>Anand Tiwari,Dr Emes Malsawma,Nishant K.,Amazon Customer,Divyang Jhala,Seecot,Amos,Dr Rose Khan</v>
      </c>
      <c r="S118" t="s">
        <v>1063</v>
      </c>
      <c r="T118" t="s">
        <v>1064</v>
      </c>
      <c r="U118" t="s">
        <v>1065</v>
      </c>
      <c r="V118" t="s">
        <v>1066</v>
      </c>
      <c r="W118" t="s">
        <v>1067</v>
      </c>
    </row>
    <row r="119" spans="1:23" hidden="1" x14ac:dyDescent="0.35">
      <c r="A119" t="s">
        <v>1068</v>
      </c>
      <c r="B119" t="s">
        <v>1069</v>
      </c>
      <c r="C119" t="str">
        <f>PROPER(amazon4[[#This Row],[product_name]])</f>
        <v>King Shine Multi Retractable 3.0A Fast Charger Cord, Multiple Charging Cable 4Ft/1.2M 3-In-1 Usb Charge Cord Compatible With Phone/Type C/Micro Usb For All Android And Ios Smartphones (Random Colour)</v>
      </c>
      <c r="D119" t="s">
        <v>18</v>
      </c>
      <c r="E119" s="1">
        <v>347</v>
      </c>
      <c r="F119" s="1">
        <v>999</v>
      </c>
      <c r="G119" s="1" t="str" cm="1">
        <f t="array" ref="G119">_xlfn.IFS(amazon4[[#This Row],[actual_price]]&lt;200, "&lt;$200", amazon4[[#This Row],[actual_price]]&lt;=500, "$200-$500", amazon4[[#This Row],[actual_price]]&gt;500, "&gt;$500")</f>
        <v>&gt;$500</v>
      </c>
      <c r="H119" s="2">
        <v>0.65</v>
      </c>
      <c r="I119" s="8">
        <f>IF(amazon4[[#This Row],[discount_percentage]]&gt;=0.5, 1, 0)</f>
        <v>1</v>
      </c>
      <c r="J119" s="9">
        <v>3.5</v>
      </c>
      <c r="K119" s="3">
        <v>1121</v>
      </c>
      <c r="L119" s="3">
        <f>amazon4[[#This Row],[rating]]*amazon4[[#This Row],[rating_count]]</f>
        <v>3923.5</v>
      </c>
      <c r="M119" s="13">
        <f>IF(amazon4[[#This Row],[rating_count]]&lt;1000, 1, 0)</f>
        <v>0</v>
      </c>
      <c r="N119" s="10">
        <f>amazon4[[#This Row],[actual_price]]*amazon4[[#This Row],[rating_count]]</f>
        <v>1119879</v>
      </c>
      <c r="O119" t="s">
        <v>1070</v>
      </c>
      <c r="P119" t="s">
        <v>1071</v>
      </c>
      <c r="Q119" t="s">
        <v>1072</v>
      </c>
      <c r="R119" t="str">
        <f>PROPER(amazon4[[#This Row],[user_name]])</f>
        <v>Parvej Mallick,Akshay B,Urmaddy,Raja Babu,Satish,Kapil,Krish,Capt Rohit Das</v>
      </c>
      <c r="S119" t="s">
        <v>1073</v>
      </c>
      <c r="T119" t="s">
        <v>1074</v>
      </c>
      <c r="U119" t="s">
        <v>1075</v>
      </c>
      <c r="V119" t="s">
        <v>1076</v>
      </c>
      <c r="W119" t="s">
        <v>1077</v>
      </c>
    </row>
    <row r="120" spans="1:23" hidden="1" x14ac:dyDescent="0.35">
      <c r="A120" t="s">
        <v>1078</v>
      </c>
      <c r="B120" t="s">
        <v>1079</v>
      </c>
      <c r="C120" t="str">
        <f>PROPER(amazon4[[#This Row],[product_name]])</f>
        <v>Lapster 5 Pin Mini Usb Cable, Usb B Cable,Camera Cable Usb2.0 For External Hdds/Card Readers/Camera Etc.</v>
      </c>
      <c r="D120" t="s">
        <v>18</v>
      </c>
      <c r="E120" s="1">
        <v>149</v>
      </c>
      <c r="F120" s="1">
        <v>999</v>
      </c>
      <c r="G120" s="1" t="str" cm="1">
        <f t="array" ref="G120">_xlfn.IFS(amazon4[[#This Row],[actual_price]]&lt;200, "&lt;$200", amazon4[[#This Row],[actual_price]]&lt;=500, "$200-$500", amazon4[[#This Row],[actual_price]]&gt;500, "&gt;$500")</f>
        <v>&gt;$500</v>
      </c>
      <c r="H120" s="2">
        <v>0.85</v>
      </c>
      <c r="I120" s="8">
        <f>IF(amazon4[[#This Row],[discount_percentage]]&gt;=0.5, 1, 0)</f>
        <v>1</v>
      </c>
      <c r="J120" s="9">
        <v>4</v>
      </c>
      <c r="K120" s="3">
        <v>1313</v>
      </c>
      <c r="L120" s="3">
        <f>amazon4[[#This Row],[rating]]*amazon4[[#This Row],[rating_count]]</f>
        <v>5252</v>
      </c>
      <c r="M120" s="13">
        <f>IF(amazon4[[#This Row],[rating_count]]&lt;1000, 1, 0)</f>
        <v>0</v>
      </c>
      <c r="N120" s="10">
        <f>amazon4[[#This Row],[actual_price]]*amazon4[[#This Row],[rating_count]]</f>
        <v>1311687</v>
      </c>
      <c r="O120" t="s">
        <v>1080</v>
      </c>
      <c r="P120" t="s">
        <v>595</v>
      </c>
      <c r="Q120" t="s">
        <v>596</v>
      </c>
      <c r="R120" t="str">
        <f>PROPER(amazon4[[#This Row],[user_name]])</f>
        <v>Pruthvi Natraj,Phani,Amazon Customer,Techdevoteeindia,Devanand S B,Anuradha Banerjee,Xxxxxxxxxxxxxxxxxxxxxx,Chintan</v>
      </c>
      <c r="S120" t="s">
        <v>597</v>
      </c>
      <c r="T120" t="s">
        <v>598</v>
      </c>
      <c r="U120" t="s">
        <v>599</v>
      </c>
      <c r="V120" t="s">
        <v>1081</v>
      </c>
      <c r="W120" t="s">
        <v>1082</v>
      </c>
    </row>
    <row r="121" spans="1:23" x14ac:dyDescent="0.35">
      <c r="A121" t="s">
        <v>1083</v>
      </c>
      <c r="B121" t="s">
        <v>1084</v>
      </c>
      <c r="C121" t="str">
        <f>PROPER(amazon4[[#This Row],[product_name]])</f>
        <v>Portronics Konnect Spydr 31 3-In-1 Multi Functional Cable With 3.0A Output, Tangle Resistant, 1.2M Length, Nylon Braided(Zebra)</v>
      </c>
      <c r="D121" t="s">
        <v>18</v>
      </c>
      <c r="E121" s="1">
        <v>228</v>
      </c>
      <c r="F121" s="1">
        <v>899</v>
      </c>
      <c r="G121" s="1" t="str" cm="1">
        <f t="array" ref="G121">_xlfn.IFS(amazon4[[#This Row],[actual_price]]&lt;200, "&lt;$200", amazon4[[#This Row],[actual_price]]&lt;=500, "$200-$500", amazon4[[#This Row],[actual_price]]&gt;500, "&gt;$500")</f>
        <v>&gt;$500</v>
      </c>
      <c r="H121" s="2">
        <v>0.75</v>
      </c>
      <c r="I121" s="8">
        <f>IF(amazon4[[#This Row],[discount_percentage]]&gt;=0.5, 1, 0)</f>
        <v>1</v>
      </c>
      <c r="J121" s="9">
        <v>3.8</v>
      </c>
      <c r="K121" s="3">
        <v>132</v>
      </c>
      <c r="L121" s="3">
        <f>amazon4[[#This Row],[rating]]*amazon4[[#This Row],[rating_count]]</f>
        <v>501.59999999999997</v>
      </c>
      <c r="M121" s="13">
        <f>IF(amazon4[[#This Row],[rating_count]]&lt;1000, 1, 0)</f>
        <v>1</v>
      </c>
      <c r="N121" s="10">
        <f>amazon4[[#This Row],[actual_price]]*amazon4[[#This Row],[rating_count]]</f>
        <v>118668</v>
      </c>
      <c r="O121" t="s">
        <v>1085</v>
      </c>
      <c r="P121" t="s">
        <v>1086</v>
      </c>
      <c r="Q121" t="s">
        <v>1087</v>
      </c>
      <c r="R121" t="str">
        <f>PROPER(amazon4[[#This Row],[user_name]])</f>
        <v>Syedshoaib Afnan,Deepak Gogia,Stuartb4U,Ramanasai Rupanagudi Venkata,Abc Thiruvananthapuram,Aneesh Suresh,Sundeep Chebrolu,Harsh Shah</v>
      </c>
      <c r="S121" t="s">
        <v>1088</v>
      </c>
      <c r="T121" t="s">
        <v>1089</v>
      </c>
      <c r="U121" t="s">
        <v>1090</v>
      </c>
      <c r="V121" t="s">
        <v>1091</v>
      </c>
      <c r="W121" t="s">
        <v>1092</v>
      </c>
    </row>
    <row r="122" spans="1:23" hidden="1" x14ac:dyDescent="0.35">
      <c r="A122" t="s">
        <v>1093</v>
      </c>
      <c r="B122" t="s">
        <v>1094</v>
      </c>
      <c r="C122" t="str">
        <f>PROPER(amazon4[[#This Row],[product_name]])</f>
        <v>Belkin Apple Certified Lightning To Type C Cable, Tough Unbreakable Braided Fast Charging For Iphone, Ipad, Air Pods, 3.3 Feet (1 Meters)    White</v>
      </c>
      <c r="D122" t="s">
        <v>18</v>
      </c>
      <c r="E122" s="1">
        <v>1599</v>
      </c>
      <c r="F122" s="1">
        <v>1999</v>
      </c>
      <c r="G122" s="1" t="str" cm="1">
        <f t="array" ref="G122">_xlfn.IFS(amazon4[[#This Row],[actual_price]]&lt;200, "&lt;$200", amazon4[[#This Row],[actual_price]]&lt;=500, "$200-$500", amazon4[[#This Row],[actual_price]]&gt;500, "&gt;$500")</f>
        <v>&gt;$500</v>
      </c>
      <c r="H122" s="2">
        <v>0.2</v>
      </c>
      <c r="I122" s="8">
        <f>IF(amazon4[[#This Row],[discount_percentage]]&gt;=0.5, 1, 0)</f>
        <v>0</v>
      </c>
      <c r="J122" s="9">
        <v>4.4000000000000004</v>
      </c>
      <c r="K122" s="3">
        <v>1951</v>
      </c>
      <c r="L122" s="3">
        <f>amazon4[[#This Row],[rating]]*amazon4[[#This Row],[rating_count]]</f>
        <v>8584.4000000000015</v>
      </c>
      <c r="M122" s="13">
        <f>IF(amazon4[[#This Row],[rating_count]]&lt;1000, 1, 0)</f>
        <v>0</v>
      </c>
      <c r="N122" s="10">
        <f>amazon4[[#This Row],[actual_price]]*amazon4[[#This Row],[rating_count]]</f>
        <v>3900049</v>
      </c>
      <c r="O122" t="s">
        <v>1095</v>
      </c>
      <c r="P122" t="s">
        <v>1096</v>
      </c>
      <c r="Q122" t="s">
        <v>1097</v>
      </c>
      <c r="R122" t="str">
        <f>PROPER(amazon4[[#This Row],[user_name]])</f>
        <v>Ganesh,P P.,Anas,Dr G S Santosh,Amit Benwal,Jaswant Sai,Vinod Gahlot,Piyush Handa</v>
      </c>
      <c r="S122" t="s">
        <v>1098</v>
      </c>
      <c r="T122" t="s">
        <v>1099</v>
      </c>
      <c r="U122" t="s">
        <v>1100</v>
      </c>
      <c r="V122" t="s">
        <v>1101</v>
      </c>
      <c r="W122" t="s">
        <v>1102</v>
      </c>
    </row>
    <row r="123" spans="1:23" x14ac:dyDescent="0.35">
      <c r="A123" t="s">
        <v>1103</v>
      </c>
      <c r="B123" t="s">
        <v>1104</v>
      </c>
      <c r="C123" t="str">
        <f>PROPER(amazon4[[#This Row],[product_name]])</f>
        <v>Remote Control Compatible For Amazon Fire Tv Stick Remote Control [ 3Rd Gen ](Not Compatible For Fire Tv Edition Smart Tv) From Basesailor</v>
      </c>
      <c r="D123" t="s">
        <v>467</v>
      </c>
      <c r="E123" s="1">
        <v>1499</v>
      </c>
      <c r="F123" s="1">
        <v>3999</v>
      </c>
      <c r="G123" s="1" t="str" cm="1">
        <f t="array" ref="G123">_xlfn.IFS(amazon4[[#This Row],[actual_price]]&lt;200, "&lt;$200", amazon4[[#This Row],[actual_price]]&lt;=500, "$200-$500", amazon4[[#This Row],[actual_price]]&gt;500, "&gt;$500")</f>
        <v>&gt;$500</v>
      </c>
      <c r="H123" s="2">
        <v>0.63</v>
      </c>
      <c r="I123" s="8">
        <f>IF(amazon4[[#This Row],[discount_percentage]]&gt;=0.5, 1, 0)</f>
        <v>1</v>
      </c>
      <c r="J123" s="9">
        <v>3.7</v>
      </c>
      <c r="K123" s="3">
        <v>37</v>
      </c>
      <c r="L123" s="3">
        <f>amazon4[[#This Row],[rating]]*amazon4[[#This Row],[rating_count]]</f>
        <v>136.9</v>
      </c>
      <c r="M123" s="13">
        <f>IF(amazon4[[#This Row],[rating_count]]&lt;1000, 1, 0)</f>
        <v>1</v>
      </c>
      <c r="N123" s="10">
        <f>amazon4[[#This Row],[actual_price]]*amazon4[[#This Row],[rating_count]]</f>
        <v>147963</v>
      </c>
      <c r="O123" t="s">
        <v>1105</v>
      </c>
      <c r="P123" t="s">
        <v>1106</v>
      </c>
      <c r="Q123" t="s">
        <v>1107</v>
      </c>
      <c r="R123" t="str">
        <f>PROPER(amazon4[[#This Row],[user_name]])</f>
        <v>Abhishek Shode,Mahendra,Vishal M,Amazon Customer,Puneet Sood,Jasmeet,Rahul Dubey,Lisha Dsouza</v>
      </c>
      <c r="S123" t="s">
        <v>1108</v>
      </c>
      <c r="T123" t="s">
        <v>1109</v>
      </c>
      <c r="U123" t="s">
        <v>1110</v>
      </c>
      <c r="V123" t="s">
        <v>1111</v>
      </c>
      <c r="W123" t="s">
        <v>1112</v>
      </c>
    </row>
    <row r="124" spans="1:23" x14ac:dyDescent="0.35">
      <c r="A124" t="s">
        <v>1113</v>
      </c>
      <c r="B124" t="s">
        <v>1114</v>
      </c>
      <c r="C124" t="str">
        <f>PROPER(amazon4[[#This Row],[product_name]])</f>
        <v>Vw 80 Cm (32 Inches) Playwall Frameless Series Hd Ready Android Smart Led Tv Vw3251 (Black)</v>
      </c>
      <c r="D124" t="s">
        <v>170</v>
      </c>
      <c r="E124" s="1">
        <v>8499</v>
      </c>
      <c r="F124" s="1">
        <v>15999</v>
      </c>
      <c r="G124" s="1" t="str" cm="1">
        <f t="array" ref="G124">_xlfn.IFS(amazon4[[#This Row],[actual_price]]&lt;200, "&lt;$200", amazon4[[#This Row],[actual_price]]&lt;=500, "$200-$500", amazon4[[#This Row],[actual_price]]&gt;500, "&gt;$500")</f>
        <v>&gt;$500</v>
      </c>
      <c r="H124" s="2">
        <v>0.47</v>
      </c>
      <c r="I124" s="8">
        <f>IF(amazon4[[#This Row],[discount_percentage]]&gt;=0.5, 1, 0)</f>
        <v>0</v>
      </c>
      <c r="J124" s="9">
        <v>4.3</v>
      </c>
      <c r="K124" s="3">
        <v>592</v>
      </c>
      <c r="L124" s="3">
        <f>amazon4[[#This Row],[rating]]*amazon4[[#This Row],[rating_count]]</f>
        <v>2545.6</v>
      </c>
      <c r="M124" s="13">
        <f>IF(amazon4[[#This Row],[rating_count]]&lt;1000, 1, 0)</f>
        <v>1</v>
      </c>
      <c r="N124" s="10">
        <f>amazon4[[#This Row],[actual_price]]*amazon4[[#This Row],[rating_count]]</f>
        <v>9471408</v>
      </c>
      <c r="O124" t="s">
        <v>1115</v>
      </c>
      <c r="P124" t="s">
        <v>1116</v>
      </c>
      <c r="Q124" t="s">
        <v>1117</v>
      </c>
      <c r="R124" t="str">
        <f>PROPER(amazon4[[#This Row],[user_name]])</f>
        <v>Denzil Varghese,Amazon Customer,Placeholder,Anil More,Rajesh,Mostafir Molla,Mohit Singh,Suresh Rankhambe</v>
      </c>
      <c r="S124" t="s">
        <v>1118</v>
      </c>
      <c r="T124" t="s">
        <v>1119</v>
      </c>
      <c r="U124" t="s">
        <v>1120</v>
      </c>
      <c r="V124" t="s">
        <v>1121</v>
      </c>
      <c r="W124" t="s">
        <v>1122</v>
      </c>
    </row>
    <row r="125" spans="1:23" hidden="1" x14ac:dyDescent="0.35">
      <c r="A125" t="s">
        <v>1123</v>
      </c>
      <c r="B125" t="s">
        <v>1124</v>
      </c>
      <c r="C125" t="str">
        <f>PROPER(amazon4[[#This Row],[product_name]])</f>
        <v>Hisense 108 Cm (43 Inches) 4K Ultra Hd Smart Certified Android Led Tv 43A6Ge (Black)</v>
      </c>
      <c r="D125" t="s">
        <v>170</v>
      </c>
      <c r="E125" s="1">
        <v>20990</v>
      </c>
      <c r="F125" s="1">
        <v>44990</v>
      </c>
      <c r="G125" s="1" t="str" cm="1">
        <f t="array" ref="G125">_xlfn.IFS(amazon4[[#This Row],[actual_price]]&lt;200, "&lt;$200", amazon4[[#This Row],[actual_price]]&lt;=500, "$200-$500", amazon4[[#This Row],[actual_price]]&gt;500, "&gt;$500")</f>
        <v>&gt;$500</v>
      </c>
      <c r="H125" s="2">
        <v>0.53</v>
      </c>
      <c r="I125" s="8">
        <f>IF(amazon4[[#This Row],[discount_percentage]]&gt;=0.5, 1, 0)</f>
        <v>1</v>
      </c>
      <c r="J125" s="9">
        <v>4.0999999999999996</v>
      </c>
      <c r="K125" s="3">
        <v>1259</v>
      </c>
      <c r="L125" s="3">
        <f>amazon4[[#This Row],[rating]]*amazon4[[#This Row],[rating_count]]</f>
        <v>5161.8999999999996</v>
      </c>
      <c r="M125" s="13">
        <f>IF(amazon4[[#This Row],[rating_count]]&lt;1000, 1, 0)</f>
        <v>0</v>
      </c>
      <c r="N125" s="10">
        <f>amazon4[[#This Row],[actual_price]]*amazon4[[#This Row],[rating_count]]</f>
        <v>56642410</v>
      </c>
      <c r="O125" t="s">
        <v>1125</v>
      </c>
      <c r="P125" t="s">
        <v>1126</v>
      </c>
      <c r="Q125" t="s">
        <v>1127</v>
      </c>
      <c r="R125" t="str">
        <f>PROPER(amazon4[[#This Row],[user_name]])</f>
        <v>Ravi Naresh,Anup,Chinmay Bapusaheb Gayake,Hetal,Mageshwaran,Eswar,Gaddam Srinivas,Gautam Jethwa</v>
      </c>
      <c r="S125" t="s">
        <v>1128</v>
      </c>
      <c r="T125" t="s">
        <v>1129</v>
      </c>
      <c r="U125" t="s">
        <v>1130</v>
      </c>
      <c r="V125" t="s">
        <v>1131</v>
      </c>
      <c r="W125" t="s">
        <v>1132</v>
      </c>
    </row>
    <row r="126" spans="1:23" hidden="1" x14ac:dyDescent="0.35">
      <c r="A126" t="s">
        <v>1133</v>
      </c>
      <c r="B126" t="s">
        <v>1134</v>
      </c>
      <c r="C126" t="str">
        <f>PROPER(amazon4[[#This Row],[product_name]])</f>
        <v>Redmi 126 Cm (50 Inches) 4K Ultra Hd Android Smart Led Tv X50 | L50M6-Ra (Black)</v>
      </c>
      <c r="D126" t="s">
        <v>170</v>
      </c>
      <c r="E126" s="1">
        <v>32999</v>
      </c>
      <c r="F126" s="1">
        <v>44999</v>
      </c>
      <c r="G126" s="1" t="str" cm="1">
        <f t="array" ref="G126">_xlfn.IFS(amazon4[[#This Row],[actual_price]]&lt;200, "&lt;$200", amazon4[[#This Row],[actual_price]]&lt;=500, "$200-$500", amazon4[[#This Row],[actual_price]]&gt;500, "&gt;$500")</f>
        <v>&gt;$500</v>
      </c>
      <c r="H126" s="2">
        <v>0.27</v>
      </c>
      <c r="I126" s="8">
        <f>IF(amazon4[[#This Row],[discount_percentage]]&gt;=0.5, 1, 0)</f>
        <v>0</v>
      </c>
      <c r="J126" s="9">
        <v>4.2</v>
      </c>
      <c r="K126" s="3">
        <v>45238</v>
      </c>
      <c r="L126" s="3">
        <f>amazon4[[#This Row],[rating]]*amazon4[[#This Row],[rating_count]]</f>
        <v>189999.6</v>
      </c>
      <c r="M126" s="13">
        <f>IF(amazon4[[#This Row],[rating_count]]&lt;1000, 1, 0)</f>
        <v>0</v>
      </c>
      <c r="N126" s="10">
        <f>amazon4[[#This Row],[actual_price]]*amazon4[[#This Row],[rating_count]]</f>
        <v>2035664762</v>
      </c>
      <c r="O126" t="s">
        <v>1135</v>
      </c>
      <c r="P126" t="s">
        <v>615</v>
      </c>
      <c r="Q126" t="s">
        <v>616</v>
      </c>
      <c r="R126" t="str">
        <f>PROPER(amazon4[[#This Row],[user_name]])</f>
        <v>Prateeq,Suraj Chand,Viswanath Raju,Ramamoorthy,Nitesh Singh,Adnan,Kailash,Chandani Dinodia</v>
      </c>
      <c r="S126" t="s">
        <v>617</v>
      </c>
      <c r="T126" t="s">
        <v>618</v>
      </c>
      <c r="U126" t="s">
        <v>619</v>
      </c>
      <c r="V126" t="s">
        <v>1136</v>
      </c>
      <c r="W126" t="s">
        <v>1137</v>
      </c>
    </row>
    <row r="127" spans="1:23" hidden="1" x14ac:dyDescent="0.35">
      <c r="A127" t="s">
        <v>1138</v>
      </c>
      <c r="B127" t="s">
        <v>1139</v>
      </c>
      <c r="C127" t="str">
        <f>PROPER(amazon4[[#This Row],[product_name]])</f>
        <v>Amazonbasics 6-Feet Displayport (Not Usb Port) To Hdmi Cable Black</v>
      </c>
      <c r="D127" t="s">
        <v>130</v>
      </c>
      <c r="E127" s="1">
        <v>799</v>
      </c>
      <c r="F127" s="1">
        <v>1700</v>
      </c>
      <c r="G127" s="1" t="str" cm="1">
        <f t="array" ref="G127">_xlfn.IFS(amazon4[[#This Row],[actual_price]]&lt;200, "&lt;$200", amazon4[[#This Row],[actual_price]]&lt;=500, "$200-$500", amazon4[[#This Row],[actual_price]]&gt;500, "&gt;$500")</f>
        <v>&gt;$500</v>
      </c>
      <c r="H127" s="2">
        <v>0.53</v>
      </c>
      <c r="I127" s="8">
        <f>IF(amazon4[[#This Row],[discount_percentage]]&gt;=0.5, 1, 0)</f>
        <v>1</v>
      </c>
      <c r="J127" s="9">
        <v>4.0999999999999996</v>
      </c>
      <c r="K127" s="3">
        <v>28638</v>
      </c>
      <c r="L127" s="3">
        <f>amazon4[[#This Row],[rating]]*amazon4[[#This Row],[rating_count]]</f>
        <v>117415.79999999999</v>
      </c>
      <c r="M127" s="13">
        <f>IF(amazon4[[#This Row],[rating_count]]&lt;1000, 1, 0)</f>
        <v>0</v>
      </c>
      <c r="N127" s="10">
        <f>amazon4[[#This Row],[actual_price]]*amazon4[[#This Row],[rating_count]]</f>
        <v>48684600</v>
      </c>
      <c r="O127" t="s">
        <v>1140</v>
      </c>
      <c r="P127" t="s">
        <v>1141</v>
      </c>
      <c r="Q127" t="s">
        <v>1142</v>
      </c>
      <c r="R127" t="str">
        <f>PROPER(amazon4[[#This Row],[user_name]])</f>
        <v>Ranjeet Singh,Placeholder,Niranjan V Jayaram,Amazon Customer,Amazon Customer,Sudhanshu Shekhar Tripathy,Ac3Connor,Neeraj K.</v>
      </c>
      <c r="S127" t="s">
        <v>1143</v>
      </c>
      <c r="T127" t="s">
        <v>1144</v>
      </c>
      <c r="U127" t="s">
        <v>1145</v>
      </c>
      <c r="V127" t="s">
        <v>1146</v>
      </c>
      <c r="W127" t="s">
        <v>1147</v>
      </c>
    </row>
    <row r="128" spans="1:23" hidden="1" x14ac:dyDescent="0.35">
      <c r="A128" t="s">
        <v>1148</v>
      </c>
      <c r="B128" t="s">
        <v>1149</v>
      </c>
      <c r="C128" t="str">
        <f>PROPER(amazon4[[#This Row],[product_name]])</f>
        <v>Amazonbasics 3 Feet High Speed Hdmi Male To Female 2.0 Extension Cable</v>
      </c>
      <c r="D128" t="s">
        <v>130</v>
      </c>
      <c r="E128" s="1">
        <v>229</v>
      </c>
      <c r="F128" s="1">
        <v>595</v>
      </c>
      <c r="G128" s="1" t="str" cm="1">
        <f t="array" ref="G128">_xlfn.IFS(amazon4[[#This Row],[actual_price]]&lt;200, "&lt;$200", amazon4[[#This Row],[actual_price]]&lt;=500, "$200-$500", amazon4[[#This Row],[actual_price]]&gt;500, "&gt;$500")</f>
        <v>&gt;$500</v>
      </c>
      <c r="H128" s="2">
        <v>0.62</v>
      </c>
      <c r="I128" s="8">
        <f>IF(amazon4[[#This Row],[discount_percentage]]&gt;=0.5, 1, 0)</f>
        <v>1</v>
      </c>
      <c r="J128" s="9">
        <v>4.3</v>
      </c>
      <c r="K128" s="3">
        <v>12835</v>
      </c>
      <c r="L128" s="3">
        <f>amazon4[[#This Row],[rating]]*amazon4[[#This Row],[rating_count]]</f>
        <v>55190.5</v>
      </c>
      <c r="M128" s="13">
        <f>IF(amazon4[[#This Row],[rating_count]]&lt;1000, 1, 0)</f>
        <v>0</v>
      </c>
      <c r="N128" s="10">
        <f>amazon4[[#This Row],[actual_price]]*amazon4[[#This Row],[rating_count]]</f>
        <v>7636825</v>
      </c>
      <c r="O128" t="s">
        <v>1150</v>
      </c>
      <c r="P128" t="s">
        <v>1151</v>
      </c>
      <c r="Q128" t="s">
        <v>1152</v>
      </c>
      <c r="R128" t="str">
        <f>PROPER(amazon4[[#This Row],[user_name]])</f>
        <v>Amazon Customer,Jagmeet Singh,Anil Sethi,Dev Singh,Pankaj Jain,Haridass D.,Mohanram Baskaran,Sdev</v>
      </c>
      <c r="S128" t="s">
        <v>1153</v>
      </c>
      <c r="T128" t="s">
        <v>1154</v>
      </c>
      <c r="U128" t="s">
        <v>1155</v>
      </c>
      <c r="V128" t="s">
        <v>1156</v>
      </c>
      <c r="W128" t="s">
        <v>1157</v>
      </c>
    </row>
    <row r="129" spans="1:23" hidden="1" x14ac:dyDescent="0.35">
      <c r="A129" t="s">
        <v>1158</v>
      </c>
      <c r="B129" t="s">
        <v>1159</v>
      </c>
      <c r="C129" t="str">
        <f>PROPER(amazon4[[#This Row],[product_name]])</f>
        <v>Iffalcon 80 Cm (32 Inches) Hd Ready Smart Led Tv¬†32F53 (Black)</v>
      </c>
      <c r="D129" t="s">
        <v>170</v>
      </c>
      <c r="E129" s="1">
        <v>9999</v>
      </c>
      <c r="F129" s="1">
        <v>27990</v>
      </c>
      <c r="G129" s="1" t="str" cm="1">
        <f t="array" ref="G129">_xlfn.IFS(amazon4[[#This Row],[actual_price]]&lt;200, "&lt;$200", amazon4[[#This Row],[actual_price]]&lt;=500, "$200-$500", amazon4[[#This Row],[actual_price]]&gt;500, "&gt;$500")</f>
        <v>&gt;$500</v>
      </c>
      <c r="H129" s="2">
        <v>0.64</v>
      </c>
      <c r="I129" s="8">
        <f>IF(amazon4[[#This Row],[discount_percentage]]&gt;=0.5, 1, 0)</f>
        <v>1</v>
      </c>
      <c r="J129" s="9">
        <v>4.2</v>
      </c>
      <c r="K129" s="3">
        <v>1269</v>
      </c>
      <c r="L129" s="3">
        <f>amazon4[[#This Row],[rating]]*amazon4[[#This Row],[rating_count]]</f>
        <v>5329.8</v>
      </c>
      <c r="M129" s="13">
        <f>IF(amazon4[[#This Row],[rating_count]]&lt;1000, 1, 0)</f>
        <v>0</v>
      </c>
      <c r="N129" s="10">
        <f>amazon4[[#This Row],[actual_price]]*amazon4[[#This Row],[rating_count]]</f>
        <v>35519310</v>
      </c>
      <c r="O129" t="s">
        <v>1160</v>
      </c>
      <c r="P129" t="s">
        <v>1161</v>
      </c>
      <c r="Q129" t="s">
        <v>1162</v>
      </c>
      <c r="R129" t="str">
        <f>PROPER(amazon4[[#This Row],[user_name]])</f>
        <v>Giribabu,Dhuna Charan Dalai.,Rclj,Arun Gowda,Pradeep,Vishnu Lal,Sagar C,Balakrishna</v>
      </c>
      <c r="S129" t="s">
        <v>1163</v>
      </c>
      <c r="T129" t="s">
        <v>1164</v>
      </c>
      <c r="U129" t="s">
        <v>1165</v>
      </c>
      <c r="V129" t="s">
        <v>1166</v>
      </c>
      <c r="W129" t="s">
        <v>1167</v>
      </c>
    </row>
    <row r="130" spans="1:23" x14ac:dyDescent="0.35">
      <c r="A130" t="s">
        <v>1168</v>
      </c>
      <c r="B130" t="s">
        <v>1169</v>
      </c>
      <c r="C130" t="str">
        <f>PROPER(amazon4[[#This Row],[product_name]])</f>
        <v>7Seven¬Æ Compatible Lg Smart Tv Remote Suitable For Any Lg Led Oled Lcd Uhd Plasma Android Television And Akb75095303 Replacement Of Original Lg Tv Remote Control</v>
      </c>
      <c r="D130" t="s">
        <v>467</v>
      </c>
      <c r="E130" s="1">
        <v>349</v>
      </c>
      <c r="F130" s="1">
        <v>599</v>
      </c>
      <c r="G130" s="1" t="str" cm="1">
        <f t="array" ref="G130">_xlfn.IFS(amazon4[[#This Row],[actual_price]]&lt;200, "&lt;$200", amazon4[[#This Row],[actual_price]]&lt;=500, "$200-$500", amazon4[[#This Row],[actual_price]]&gt;500, "&gt;$500")</f>
        <v>&gt;$500</v>
      </c>
      <c r="H130" s="2">
        <v>0.42</v>
      </c>
      <c r="I130" s="8">
        <f>IF(amazon4[[#This Row],[discount_percentage]]&gt;=0.5, 1, 0)</f>
        <v>0</v>
      </c>
      <c r="J130" s="9">
        <v>4.2</v>
      </c>
      <c r="K130" s="3">
        <v>284</v>
      </c>
      <c r="L130" s="3">
        <f>amazon4[[#This Row],[rating]]*amazon4[[#This Row],[rating_count]]</f>
        <v>1192.8</v>
      </c>
      <c r="M130" s="13">
        <f>IF(amazon4[[#This Row],[rating_count]]&lt;1000, 1, 0)</f>
        <v>1</v>
      </c>
      <c r="N130" s="10">
        <f>amazon4[[#This Row],[actual_price]]*amazon4[[#This Row],[rating_count]]</f>
        <v>170116</v>
      </c>
      <c r="O130" t="s">
        <v>1170</v>
      </c>
      <c r="P130" t="s">
        <v>1171</v>
      </c>
      <c r="Q130" t="s">
        <v>1172</v>
      </c>
      <c r="R130" t="str">
        <f>PROPER(amazon4[[#This Row],[user_name]])</f>
        <v>Swapnil N,Abhishek Maji,Dinesh B.,Sangeet,George George,B R.K,Tom,Amazon Customer</v>
      </c>
      <c r="S130" t="s">
        <v>1173</v>
      </c>
      <c r="T130" t="s">
        <v>1174</v>
      </c>
      <c r="U130" t="s">
        <v>1175</v>
      </c>
      <c r="V130" t="s">
        <v>1176</v>
      </c>
      <c r="W130" t="s">
        <v>1177</v>
      </c>
    </row>
    <row r="131" spans="1:23" hidden="1" x14ac:dyDescent="0.35">
      <c r="A131" t="s">
        <v>1178</v>
      </c>
      <c r="B131" t="s">
        <v>1179</v>
      </c>
      <c r="C131" t="str">
        <f>PROPER(amazon4[[#This Row],[product_name]])</f>
        <v>Amazonbasics 3.5Mm To 2-Male Rca Adapter Cable For Tablet, Smartphone (Black, 15 Feet)</v>
      </c>
      <c r="D131" t="s">
        <v>1180</v>
      </c>
      <c r="E131" s="1">
        <v>489</v>
      </c>
      <c r="F131" s="1">
        <v>1200</v>
      </c>
      <c r="G131" s="1" t="str" cm="1">
        <f t="array" ref="G131">_xlfn.IFS(amazon4[[#This Row],[actual_price]]&lt;200, "&lt;$200", amazon4[[#This Row],[actual_price]]&lt;=500, "$200-$500", amazon4[[#This Row],[actual_price]]&gt;500, "&gt;$500")</f>
        <v>&gt;$500</v>
      </c>
      <c r="H131" s="2">
        <v>0.59</v>
      </c>
      <c r="I131" s="8">
        <f>IF(amazon4[[#This Row],[discount_percentage]]&gt;=0.5, 1, 0)</f>
        <v>1</v>
      </c>
      <c r="J131" s="9">
        <v>4.4000000000000004</v>
      </c>
      <c r="K131" s="3">
        <v>69538</v>
      </c>
      <c r="L131" s="3">
        <f>amazon4[[#This Row],[rating]]*amazon4[[#This Row],[rating_count]]</f>
        <v>305967.2</v>
      </c>
      <c r="M131" s="13">
        <f>IF(amazon4[[#This Row],[rating_count]]&lt;1000, 1, 0)</f>
        <v>0</v>
      </c>
      <c r="N131" s="10">
        <f>amazon4[[#This Row],[actual_price]]*amazon4[[#This Row],[rating_count]]</f>
        <v>83445600</v>
      </c>
      <c r="O131" t="s">
        <v>1181</v>
      </c>
      <c r="P131" t="s">
        <v>1182</v>
      </c>
      <c r="Q131" t="s">
        <v>1183</v>
      </c>
      <c r="R131" t="str">
        <f>PROPER(amazon4[[#This Row],[user_name]])</f>
        <v>Madhu Sudan Rankawat,Jegatheeswari,Jawahar Barve,Shiv Sundar,Vinoth Kumar G,Epic,Amit,Navonil Dey</v>
      </c>
      <c r="S131" t="s">
        <v>1184</v>
      </c>
      <c r="T131" t="s">
        <v>1185</v>
      </c>
      <c r="U131" t="s">
        <v>1186</v>
      </c>
      <c r="V131" t="s">
        <v>1187</v>
      </c>
      <c r="W131" t="s">
        <v>1188</v>
      </c>
    </row>
    <row r="132" spans="1:23" hidden="1" x14ac:dyDescent="0.35">
      <c r="A132" t="s">
        <v>1189</v>
      </c>
      <c r="B132" t="s">
        <v>1190</v>
      </c>
      <c r="C132" t="str">
        <f>PROPER(amazon4[[#This Row],[product_name]])</f>
        <v>Acer 109 Cm (43 Inches) I Series 4K Ultra Hd Android Smart Led Tv Ar43Ar2851Udfl (Black)</v>
      </c>
      <c r="D132" t="s">
        <v>170</v>
      </c>
      <c r="E132" s="1">
        <v>23999</v>
      </c>
      <c r="F132" s="1">
        <v>34990</v>
      </c>
      <c r="G132" s="1" t="str" cm="1">
        <f t="array" ref="G132">_xlfn.IFS(amazon4[[#This Row],[actual_price]]&lt;200, "&lt;$200", amazon4[[#This Row],[actual_price]]&lt;=500, "$200-$500", amazon4[[#This Row],[actual_price]]&gt;500, "&gt;$500")</f>
        <v>&gt;$500</v>
      </c>
      <c r="H132" s="2">
        <v>0.31</v>
      </c>
      <c r="I132" s="8">
        <f>IF(amazon4[[#This Row],[discount_percentage]]&gt;=0.5, 1, 0)</f>
        <v>0</v>
      </c>
      <c r="J132" s="9">
        <v>4.3</v>
      </c>
      <c r="K132" s="3">
        <v>4703</v>
      </c>
      <c r="L132" s="3">
        <f>amazon4[[#This Row],[rating]]*amazon4[[#This Row],[rating_count]]</f>
        <v>20222.899999999998</v>
      </c>
      <c r="M132" s="13">
        <f>IF(amazon4[[#This Row],[rating_count]]&lt;1000, 1, 0)</f>
        <v>0</v>
      </c>
      <c r="N132" s="10">
        <f>amazon4[[#This Row],[actual_price]]*amazon4[[#This Row],[rating_count]]</f>
        <v>164557970</v>
      </c>
      <c r="O132" t="s">
        <v>812</v>
      </c>
      <c r="P132" t="s">
        <v>247</v>
      </c>
      <c r="Q132" t="s">
        <v>248</v>
      </c>
      <c r="R132" t="str">
        <f>PROPER(amazon4[[#This Row],[user_name]])</f>
        <v>Ayush,Rohit A.,Kedar,Haran,Santosh Ghante,Krishnendu,Harindra,Sangamesh</v>
      </c>
      <c r="S132" t="s">
        <v>249</v>
      </c>
      <c r="T132" t="s">
        <v>250</v>
      </c>
      <c r="U132" t="s">
        <v>251</v>
      </c>
      <c r="V132" t="s">
        <v>1191</v>
      </c>
      <c r="W132" t="s">
        <v>1192</v>
      </c>
    </row>
    <row r="133" spans="1:23" hidden="1" x14ac:dyDescent="0.35">
      <c r="A133" t="s">
        <v>1193</v>
      </c>
      <c r="B133" t="s">
        <v>1194</v>
      </c>
      <c r="C133" t="str">
        <f>PROPER(amazon4[[#This Row],[product_name]])</f>
        <v>Wayona Usb Type C 65W 6Ft/2M Long Fast Charging Cable Compatible For Samsung S22 S20 Fe S21 Ultra A33 A53 A01 A73 A70 A51 M33 M53 M51 M31(2M, Black)</v>
      </c>
      <c r="D133" t="s">
        <v>18</v>
      </c>
      <c r="E133" s="1">
        <v>399</v>
      </c>
      <c r="F133" s="1">
        <v>999</v>
      </c>
      <c r="G133" s="1" t="str" cm="1">
        <f t="array" ref="G133">_xlfn.IFS(amazon4[[#This Row],[actual_price]]&lt;200, "&lt;$200", amazon4[[#This Row],[actual_price]]&lt;=500, "$200-$500", amazon4[[#This Row],[actual_price]]&gt;500, "&gt;$500")</f>
        <v>&gt;$500</v>
      </c>
      <c r="H133" s="2">
        <v>0.6</v>
      </c>
      <c r="I133" s="8">
        <f>IF(amazon4[[#This Row],[discount_percentage]]&gt;=0.5, 1, 0)</f>
        <v>1</v>
      </c>
      <c r="J133" s="9">
        <v>4.3</v>
      </c>
      <c r="K133" s="3">
        <v>2806</v>
      </c>
      <c r="L133" s="3">
        <f>amazon4[[#This Row],[rating]]*amazon4[[#This Row],[rating_count]]</f>
        <v>12065.8</v>
      </c>
      <c r="M133" s="13">
        <f>IF(amazon4[[#This Row],[rating_count]]&lt;1000, 1, 0)</f>
        <v>0</v>
      </c>
      <c r="N133" s="10">
        <f>amazon4[[#This Row],[actual_price]]*amazon4[[#This Row],[rating_count]]</f>
        <v>2803194</v>
      </c>
      <c r="O133" t="s">
        <v>1195</v>
      </c>
      <c r="P133" t="s">
        <v>971</v>
      </c>
      <c r="Q133" t="s">
        <v>972</v>
      </c>
      <c r="R133" t="str">
        <f>PROPER(amazon4[[#This Row],[user_name]])</f>
        <v>Sameer Dubey,Virender,Amazon Customer,Jay,Siddharth,Kaveri Pramod,Ravinder Yadav,Rakesh Swain</v>
      </c>
      <c r="S133" t="s">
        <v>973</v>
      </c>
      <c r="T133" t="s">
        <v>974</v>
      </c>
      <c r="U133" t="s">
        <v>975</v>
      </c>
      <c r="V133" t="s">
        <v>1196</v>
      </c>
      <c r="W133" t="s">
        <v>1197</v>
      </c>
    </row>
    <row r="134" spans="1:23" hidden="1" x14ac:dyDescent="0.35">
      <c r="A134" t="s">
        <v>1198</v>
      </c>
      <c r="B134" t="s">
        <v>1199</v>
      </c>
      <c r="C134" t="str">
        <f>PROPER(amazon4[[#This Row],[product_name]])</f>
        <v>Saifsmart Outlet Wall Mount Hanger Holder For Dot 3Rd Gen, Compact Bracket Case Plug And Built-In Cable Management For Kitchen Bathroom, Bedroom (Black)</v>
      </c>
      <c r="D134" t="s">
        <v>1200</v>
      </c>
      <c r="E134" s="1">
        <v>349</v>
      </c>
      <c r="F134" s="1">
        <v>1299</v>
      </c>
      <c r="G134" s="1" t="str" cm="1">
        <f t="array" ref="G134">_xlfn.IFS(amazon4[[#This Row],[actual_price]]&lt;200, "&lt;$200", amazon4[[#This Row],[actual_price]]&lt;=500, "$200-$500", amazon4[[#This Row],[actual_price]]&gt;500, "&gt;$500")</f>
        <v>&gt;$500</v>
      </c>
      <c r="H134" s="2">
        <v>0.73</v>
      </c>
      <c r="I134" s="8">
        <f>IF(amazon4[[#This Row],[discount_percentage]]&gt;=0.5, 1, 0)</f>
        <v>1</v>
      </c>
      <c r="J134" s="9">
        <v>4</v>
      </c>
      <c r="K134" s="3">
        <v>3295</v>
      </c>
      <c r="L134" s="3">
        <f>amazon4[[#This Row],[rating]]*amazon4[[#This Row],[rating_count]]</f>
        <v>13180</v>
      </c>
      <c r="M134" s="13">
        <f>IF(amazon4[[#This Row],[rating_count]]&lt;1000, 1, 0)</f>
        <v>0</v>
      </c>
      <c r="N134" s="10">
        <f>amazon4[[#This Row],[actual_price]]*amazon4[[#This Row],[rating_count]]</f>
        <v>4280205</v>
      </c>
      <c r="O134" t="s">
        <v>1201</v>
      </c>
      <c r="P134" t="s">
        <v>1202</v>
      </c>
      <c r="Q134" t="s">
        <v>1203</v>
      </c>
      <c r="R134" t="str">
        <f>PROPER(amazon4[[#This Row],[user_name]])</f>
        <v>Arun,Shailendra,Shiva Palthi,Harish Rao,Sushant Shukla,Jay Jayesh Chheda,Shivani Chande,Kindle Customer</v>
      </c>
      <c r="S134" t="s">
        <v>1204</v>
      </c>
      <c r="T134" t="s">
        <v>1205</v>
      </c>
      <c r="U134" t="s">
        <v>1206</v>
      </c>
      <c r="V134" t="s">
        <v>1207</v>
      </c>
      <c r="W134" t="s">
        <v>1208</v>
      </c>
    </row>
    <row r="135" spans="1:23" x14ac:dyDescent="0.35">
      <c r="A135" t="s">
        <v>1209</v>
      </c>
      <c r="B135" t="s">
        <v>1210</v>
      </c>
      <c r="C135" t="str">
        <f>PROPER(amazon4[[#This Row],[product_name]])</f>
        <v>Mi 2-In-1 Usb Type C Cable (Micro Usb To Type C) 30Cm For Smartphone, Headphone, Laptop (White)</v>
      </c>
      <c r="D135" t="s">
        <v>18</v>
      </c>
      <c r="E135" s="1">
        <v>179</v>
      </c>
      <c r="F135" s="1">
        <v>299</v>
      </c>
      <c r="G135" s="1" t="str" cm="1">
        <f t="array" ref="G135">_xlfn.IFS(amazon4[[#This Row],[actual_price]]&lt;200, "&lt;$200", amazon4[[#This Row],[actual_price]]&lt;=500, "$200-$500", amazon4[[#This Row],[actual_price]]&gt;500, "&gt;$500")</f>
        <v>$200-$500</v>
      </c>
      <c r="H135" s="2">
        <v>0.4</v>
      </c>
      <c r="I135" s="8">
        <f>IF(amazon4[[#This Row],[discount_percentage]]&gt;=0.5, 1, 0)</f>
        <v>0</v>
      </c>
      <c r="J135" s="9">
        <v>3.9</v>
      </c>
      <c r="K135" s="3">
        <v>81</v>
      </c>
      <c r="L135" s="3">
        <f>amazon4[[#This Row],[rating]]*amazon4[[#This Row],[rating_count]]</f>
        <v>315.89999999999998</v>
      </c>
      <c r="M135" s="13">
        <f>IF(amazon4[[#This Row],[rating_count]]&lt;1000, 1, 0)</f>
        <v>1</v>
      </c>
      <c r="N135" s="10">
        <f>amazon4[[#This Row],[actual_price]]*amazon4[[#This Row],[rating_count]]</f>
        <v>24219</v>
      </c>
      <c r="O135" t="s">
        <v>1211</v>
      </c>
      <c r="P135" t="s">
        <v>1212</v>
      </c>
      <c r="Q135" t="s">
        <v>1213</v>
      </c>
      <c r="R135" t="str">
        <f>PROPER(amazon4[[#This Row],[user_name]])</f>
        <v>Amazon Customer,Amrit V.,Mahender Singh,Pala Pothuraju,Kishan Patel,Amazon Customer,Amazon Customer,Vikram Gaikwad</v>
      </c>
      <c r="S135" t="s">
        <v>1214</v>
      </c>
      <c r="T135" t="s">
        <v>1215</v>
      </c>
      <c r="U135" t="s">
        <v>1216</v>
      </c>
      <c r="V135" t="s">
        <v>1217</v>
      </c>
      <c r="W135" t="s">
        <v>1218</v>
      </c>
    </row>
    <row r="136" spans="1:23" hidden="1" x14ac:dyDescent="0.35">
      <c r="A136" t="s">
        <v>1219</v>
      </c>
      <c r="B136" t="s">
        <v>1220</v>
      </c>
      <c r="C136" t="str">
        <f>PROPER(amazon4[[#This Row],[product_name]])</f>
        <v>Amazonbasics New Release Abs Usb-A To Lightning Cable Cord, Fast Charging Mfi Certified Charger For Apple Iphone, Ipad Tablet (3-Ft, White)</v>
      </c>
      <c r="D136" t="s">
        <v>18</v>
      </c>
      <c r="E136" s="1">
        <v>689</v>
      </c>
      <c r="F136" s="1">
        <v>1500</v>
      </c>
      <c r="G136" s="1" t="str" cm="1">
        <f t="array" ref="G136">_xlfn.IFS(amazon4[[#This Row],[actual_price]]&lt;200, "&lt;$200", amazon4[[#This Row],[actual_price]]&lt;=500, "$200-$500", amazon4[[#This Row],[actual_price]]&gt;500, "&gt;$500")</f>
        <v>&gt;$500</v>
      </c>
      <c r="H136" s="2">
        <v>0.54</v>
      </c>
      <c r="I136" s="8">
        <f>IF(amazon4[[#This Row],[discount_percentage]]&gt;=0.5, 1, 0)</f>
        <v>1</v>
      </c>
      <c r="J136" s="9">
        <v>4.2</v>
      </c>
      <c r="K136" s="3">
        <v>42301</v>
      </c>
      <c r="L136" s="3">
        <f>amazon4[[#This Row],[rating]]*amazon4[[#This Row],[rating_count]]</f>
        <v>177664.2</v>
      </c>
      <c r="M136" s="13">
        <f>IF(amazon4[[#This Row],[rating_count]]&lt;1000, 1, 0)</f>
        <v>0</v>
      </c>
      <c r="N136" s="10">
        <f>amazon4[[#This Row],[actual_price]]*amazon4[[#This Row],[rating_count]]</f>
        <v>63451500</v>
      </c>
      <c r="O136" t="s">
        <v>1221</v>
      </c>
      <c r="P136" t="s">
        <v>1222</v>
      </c>
      <c r="Q136" t="s">
        <v>1223</v>
      </c>
      <c r="R136" t="str">
        <f>PROPER(amazon4[[#This Row],[user_name]])</f>
        <v>Ranjith,Amazon Customer,Rajneesh S Vaid,Heera,Bavanbir Singh,Kiran Kumar Ss,Vanshik Kamboj,Unknown</v>
      </c>
      <c r="S136" t="s">
        <v>1224</v>
      </c>
      <c r="T136" t="s">
        <v>1225</v>
      </c>
      <c r="U136" t="s">
        <v>1226</v>
      </c>
      <c r="V136" t="s">
        <v>1227</v>
      </c>
      <c r="W136" t="s">
        <v>1228</v>
      </c>
    </row>
    <row r="137" spans="1:23" hidden="1" x14ac:dyDescent="0.35">
      <c r="A137" t="s">
        <v>1229</v>
      </c>
      <c r="B137" t="s">
        <v>1230</v>
      </c>
      <c r="C137" t="str">
        <f>PROPER(amazon4[[#This Row],[product_name]])</f>
        <v>Lg 108 Cm (43 Inches) 4K Ultra Hd Smart Led Tv 43Uq7500Psf (Ceramic Black)</v>
      </c>
      <c r="D137" t="s">
        <v>170</v>
      </c>
      <c r="E137" s="1">
        <v>30990</v>
      </c>
      <c r="F137" s="1">
        <v>49990</v>
      </c>
      <c r="G137" s="1" t="str" cm="1">
        <f t="array" ref="G137">_xlfn.IFS(amazon4[[#This Row],[actual_price]]&lt;200, "&lt;$200", amazon4[[#This Row],[actual_price]]&lt;=500, "$200-$500", amazon4[[#This Row],[actual_price]]&gt;500, "&gt;$500")</f>
        <v>&gt;$500</v>
      </c>
      <c r="H137" s="2">
        <v>0.38</v>
      </c>
      <c r="I137" s="8">
        <f>IF(amazon4[[#This Row],[discount_percentage]]&gt;=0.5, 1, 0)</f>
        <v>0</v>
      </c>
      <c r="J137" s="9">
        <v>4.3</v>
      </c>
      <c r="K137" s="3">
        <v>1376</v>
      </c>
      <c r="L137" s="3">
        <f>amazon4[[#This Row],[rating]]*amazon4[[#This Row],[rating_count]]</f>
        <v>5916.8</v>
      </c>
      <c r="M137" s="13">
        <f>IF(amazon4[[#This Row],[rating_count]]&lt;1000, 1, 0)</f>
        <v>0</v>
      </c>
      <c r="N137" s="10">
        <f>amazon4[[#This Row],[actual_price]]*amazon4[[#This Row],[rating_count]]</f>
        <v>68786240</v>
      </c>
      <c r="O137" t="s">
        <v>1231</v>
      </c>
      <c r="P137" t="s">
        <v>1232</v>
      </c>
      <c r="Q137" t="s">
        <v>1233</v>
      </c>
      <c r="R137" t="str">
        <f>PROPER(amazon4[[#This Row],[user_name]])</f>
        <v>Raj Mohammed,Samson,Haroon Sayeed,P Imran Khan,Manohar P,Srf Prashant,Akash Sharma,Sumesh</v>
      </c>
      <c r="S137" t="s">
        <v>1234</v>
      </c>
      <c r="T137" t="s">
        <v>1235</v>
      </c>
      <c r="U137" t="s">
        <v>1236</v>
      </c>
      <c r="V137" t="s">
        <v>1237</v>
      </c>
      <c r="W137" t="s">
        <v>1238</v>
      </c>
    </row>
    <row r="138" spans="1:23" hidden="1" x14ac:dyDescent="0.35">
      <c r="A138" t="s">
        <v>1239</v>
      </c>
      <c r="B138" t="s">
        <v>1240</v>
      </c>
      <c r="C138" t="str">
        <f>PROPER(amazon4[[#This Row],[product_name]])</f>
        <v>Ptron Solero 331 3.4Amps Multifunction Fast Charging Cable, 3-In-1 Usb Cable Micro Usb/Type-C/Ios, Made In India, Durable &amp; Strong &amp; Tangle-Free 118Cm In Length (Black)</v>
      </c>
      <c r="D138" t="s">
        <v>18</v>
      </c>
      <c r="E138" s="1">
        <v>249</v>
      </c>
      <c r="F138" s="1">
        <v>931</v>
      </c>
      <c r="G138" s="1" t="str" cm="1">
        <f t="array" ref="G138">_xlfn.IFS(amazon4[[#This Row],[actual_price]]&lt;200, "&lt;$200", amazon4[[#This Row],[actual_price]]&lt;=500, "$200-$500", amazon4[[#This Row],[actual_price]]&gt;500, "&gt;$500")</f>
        <v>&gt;$500</v>
      </c>
      <c r="H138" s="2">
        <v>0.73</v>
      </c>
      <c r="I138" s="8">
        <f>IF(amazon4[[#This Row],[discount_percentage]]&gt;=0.5, 1, 0)</f>
        <v>1</v>
      </c>
      <c r="J138" s="9">
        <v>3.9</v>
      </c>
      <c r="K138" s="3">
        <v>1075</v>
      </c>
      <c r="L138" s="3">
        <f>amazon4[[#This Row],[rating]]*amazon4[[#This Row],[rating_count]]</f>
        <v>4192.5</v>
      </c>
      <c r="M138" s="13">
        <f>IF(amazon4[[#This Row],[rating_count]]&lt;1000, 1, 0)</f>
        <v>0</v>
      </c>
      <c r="N138" s="10">
        <f>amazon4[[#This Row],[actual_price]]*amazon4[[#This Row],[rating_count]]</f>
        <v>1000825</v>
      </c>
      <c r="O138" t="s">
        <v>1241</v>
      </c>
      <c r="P138" t="s">
        <v>347</v>
      </c>
      <c r="Q138" t="s">
        <v>348</v>
      </c>
      <c r="R138" t="str">
        <f>PROPER(amazon4[[#This Row],[user_name]])</f>
        <v>Placeholder,‡§∂‡•Ç‡§∞‡•Äpk‡§Ú‡•Ä,Gauri Salkar,Aqeel,Ashish Raj Arora,Ankit,Amazon Customer,Ramamoorthy Jaykumar</v>
      </c>
      <c r="S138" t="s">
        <v>349</v>
      </c>
      <c r="T138" t="s">
        <v>350</v>
      </c>
      <c r="U138" t="s">
        <v>351</v>
      </c>
      <c r="V138" t="s">
        <v>1242</v>
      </c>
      <c r="W138" t="s">
        <v>1243</v>
      </c>
    </row>
    <row r="139" spans="1:23" hidden="1" x14ac:dyDescent="0.35">
      <c r="A139" t="s">
        <v>1244</v>
      </c>
      <c r="B139" t="s">
        <v>1245</v>
      </c>
      <c r="C139" t="str">
        <f>PROPER(amazon4[[#This Row],[product_name]])</f>
        <v>10K 8K 4K Hdmi Cable, Certified 48Gbps 1Ms Ultra High Speed Hdmi 2.1 Cable 4K 120Hz 144Hz 2K 165Hz 8K 60Hz Dynamic Hdr Arc Earc Dts:X Compatible For Mac Gaming Pc Soundbar Tv Monitor Laptop Ps5 4 Xbox</v>
      </c>
      <c r="D139" t="s">
        <v>130</v>
      </c>
      <c r="E139" s="1">
        <v>999</v>
      </c>
      <c r="F139" s="1">
        <v>2399</v>
      </c>
      <c r="G139" s="1" t="str" cm="1">
        <f t="array" ref="G139">_xlfn.IFS(amazon4[[#This Row],[actual_price]]&lt;200, "&lt;$200", amazon4[[#This Row],[actual_price]]&lt;=500, "$200-$500", amazon4[[#This Row],[actual_price]]&gt;500, "&gt;$500")</f>
        <v>&gt;$500</v>
      </c>
      <c r="H139" s="2">
        <v>0.57999999999999996</v>
      </c>
      <c r="I139" s="8">
        <f>IF(amazon4[[#This Row],[discount_percentage]]&gt;=0.5, 1, 0)</f>
        <v>1</v>
      </c>
      <c r="J139" s="9">
        <v>4.5999999999999996</v>
      </c>
      <c r="K139" s="3">
        <v>3664</v>
      </c>
      <c r="L139" s="3">
        <f>amazon4[[#This Row],[rating]]*amazon4[[#This Row],[rating_count]]</f>
        <v>16854.399999999998</v>
      </c>
      <c r="M139" s="13">
        <f>IF(amazon4[[#This Row],[rating_count]]&lt;1000, 1, 0)</f>
        <v>0</v>
      </c>
      <c r="N139" s="10">
        <f>amazon4[[#This Row],[actual_price]]*amazon4[[#This Row],[rating_count]]</f>
        <v>8789936</v>
      </c>
      <c r="O139" t="s">
        <v>1246</v>
      </c>
      <c r="P139" t="s">
        <v>1247</v>
      </c>
      <c r="Q139" t="s">
        <v>1248</v>
      </c>
      <c r="R139" t="str">
        <f>PROPER(amazon4[[#This Row],[user_name]])</f>
        <v>Mandar Joglekar,Vasanth,Well Person</v>
      </c>
      <c r="S139" t="s">
        <v>1249</v>
      </c>
      <c r="T139" t="s">
        <v>1250</v>
      </c>
      <c r="U139" t="s">
        <v>1251</v>
      </c>
      <c r="V139" t="s">
        <v>1252</v>
      </c>
      <c r="W139" t="s">
        <v>1253</v>
      </c>
    </row>
    <row r="140" spans="1:23" hidden="1" x14ac:dyDescent="0.35">
      <c r="A140" t="s">
        <v>1254</v>
      </c>
      <c r="B140" t="s">
        <v>1255</v>
      </c>
      <c r="C140" t="str">
        <f>PROPER(amazon4[[#This Row],[product_name]])</f>
        <v>Lripl Compatible Sony Bravia Lcd/Led Remote Works With Almost All Sony Led/Lcd Tv'S</v>
      </c>
      <c r="D140" t="s">
        <v>467</v>
      </c>
      <c r="E140" s="1">
        <v>399</v>
      </c>
      <c r="F140" s="1">
        <v>399</v>
      </c>
      <c r="G140" s="1" t="str" cm="1">
        <f t="array" ref="G140">_xlfn.IFS(amazon4[[#This Row],[actual_price]]&lt;200, "&lt;$200", amazon4[[#This Row],[actual_price]]&lt;=500, "$200-$500", amazon4[[#This Row],[actual_price]]&gt;500, "&gt;$500")</f>
        <v>$200-$500</v>
      </c>
      <c r="H140" s="2">
        <v>0</v>
      </c>
      <c r="I140" s="8">
        <f>IF(amazon4[[#This Row],[discount_percentage]]&gt;=0.5, 1, 0)</f>
        <v>0</v>
      </c>
      <c r="J140" s="9">
        <v>3.9</v>
      </c>
      <c r="K140" s="3">
        <v>1951</v>
      </c>
      <c r="L140" s="3">
        <f>amazon4[[#This Row],[rating]]*amazon4[[#This Row],[rating_count]]</f>
        <v>7608.9</v>
      </c>
      <c r="M140" s="13">
        <f>IF(amazon4[[#This Row],[rating_count]]&lt;1000, 1, 0)</f>
        <v>0</v>
      </c>
      <c r="N140" s="10">
        <f>amazon4[[#This Row],[actual_price]]*amazon4[[#This Row],[rating_count]]</f>
        <v>778449</v>
      </c>
      <c r="O140" t="s">
        <v>1256</v>
      </c>
      <c r="P140" t="s">
        <v>1257</v>
      </c>
      <c r="Q140" t="s">
        <v>1258</v>
      </c>
      <c r="R140" t="str">
        <f>PROPER(amazon4[[#This Row],[user_name]])</f>
        <v>Vishal Nagpal,Sharmila,Amazon Customer,Ashish Panjwani,Triti Roi,Yogesh Kumar Jalote,Thambaa,Sandeep S.</v>
      </c>
      <c r="S140" t="s">
        <v>1259</v>
      </c>
      <c r="T140" t="s">
        <v>1260</v>
      </c>
      <c r="U140" t="s">
        <v>1261</v>
      </c>
      <c r="V140" t="s">
        <v>1262</v>
      </c>
      <c r="W140" t="s">
        <v>1263</v>
      </c>
    </row>
    <row r="141" spans="1:23" hidden="1" x14ac:dyDescent="0.35">
      <c r="A141" t="s">
        <v>1264</v>
      </c>
      <c r="B141" t="s">
        <v>1265</v>
      </c>
      <c r="C141" t="str">
        <f>PROPER(amazon4[[#This Row],[product_name]])</f>
        <v>Boat Type-C A400 Type-C To Usb A Cable For All Type C Phones (Lg Nexus 5X), 1Mtr(Black)</v>
      </c>
      <c r="D141" t="s">
        <v>18</v>
      </c>
      <c r="E141" s="1">
        <v>349</v>
      </c>
      <c r="F141" s="1">
        <v>699</v>
      </c>
      <c r="G141" s="1" t="str" cm="1">
        <f t="array" ref="G141">_xlfn.IFS(amazon4[[#This Row],[actual_price]]&lt;200, "&lt;$200", amazon4[[#This Row],[actual_price]]&lt;=500, "$200-$500", amazon4[[#This Row],[actual_price]]&gt;500, "&gt;$500")</f>
        <v>&gt;$500</v>
      </c>
      <c r="H141" s="2">
        <v>0.5</v>
      </c>
      <c r="I141" s="8">
        <f>IF(amazon4[[#This Row],[discount_percentage]]&gt;=0.5, 1, 0)</f>
        <v>1</v>
      </c>
      <c r="J141" s="9">
        <v>4.3</v>
      </c>
      <c r="K141" s="3">
        <v>20850</v>
      </c>
      <c r="L141" s="3">
        <f>amazon4[[#This Row],[rating]]*amazon4[[#This Row],[rating_count]]</f>
        <v>89655</v>
      </c>
      <c r="M141" s="13">
        <f>IF(amazon4[[#This Row],[rating_count]]&lt;1000, 1, 0)</f>
        <v>0</v>
      </c>
      <c r="N141" s="10">
        <f>amazon4[[#This Row],[actual_price]]*amazon4[[#This Row],[rating_count]]</f>
        <v>14574150</v>
      </c>
      <c r="O141" t="s">
        <v>1266</v>
      </c>
      <c r="P141" t="s">
        <v>297</v>
      </c>
      <c r="Q141" t="s">
        <v>298</v>
      </c>
      <c r="R141" t="str">
        <f>PROPER(amazon4[[#This Row],[user_name]])</f>
        <v>Ghost,Amazon Customer,A Vase,Mani Jha,Anu B,Ganesh Inguva,Prabhu,Amazon Customer</v>
      </c>
      <c r="S141" t="s">
        <v>299</v>
      </c>
      <c r="T141" t="s">
        <v>300</v>
      </c>
      <c r="U141" t="s">
        <v>301</v>
      </c>
      <c r="V141" t="s">
        <v>1267</v>
      </c>
      <c r="W141" t="s">
        <v>1268</v>
      </c>
    </row>
    <row r="142" spans="1:23" hidden="1" x14ac:dyDescent="0.35">
      <c r="A142" t="s">
        <v>1269</v>
      </c>
      <c r="B142" t="s">
        <v>1270</v>
      </c>
      <c r="C142" t="str">
        <f>PROPER(amazon4[[#This Row],[product_name]])</f>
        <v>Zoul Type C To Type C Fast Charging Cable 65W 2M/6Ft Usb C Nylon Braided Cord Compatible With Macbook Oneplus 9 9R Samsung Galaxy S21 Ultra S20+ (2M, Black)</v>
      </c>
      <c r="D142" t="s">
        <v>18</v>
      </c>
      <c r="E142" s="1">
        <v>399</v>
      </c>
      <c r="F142" s="1">
        <v>1099</v>
      </c>
      <c r="G142" s="1" t="str" cm="1">
        <f t="array" ref="G142">_xlfn.IFS(amazon4[[#This Row],[actual_price]]&lt;200, "&lt;$200", amazon4[[#This Row],[actual_price]]&lt;=500, "$200-$500", amazon4[[#This Row],[actual_price]]&gt;500, "&gt;$500")</f>
        <v>&gt;$500</v>
      </c>
      <c r="H142" s="2">
        <v>0.64</v>
      </c>
      <c r="I142" s="8">
        <f>IF(amazon4[[#This Row],[discount_percentage]]&gt;=0.5, 1, 0)</f>
        <v>1</v>
      </c>
      <c r="J142" s="9">
        <v>4.0999999999999996</v>
      </c>
      <c r="K142" s="3">
        <v>2685</v>
      </c>
      <c r="L142" s="3">
        <f>amazon4[[#This Row],[rating]]*amazon4[[#This Row],[rating_count]]</f>
        <v>11008.499999999998</v>
      </c>
      <c r="M142" s="13">
        <f>IF(amazon4[[#This Row],[rating_count]]&lt;1000, 1, 0)</f>
        <v>0</v>
      </c>
      <c r="N142" s="10">
        <f>amazon4[[#This Row],[actual_price]]*amazon4[[#This Row],[rating_count]]</f>
        <v>2950815</v>
      </c>
      <c r="O142" t="s">
        <v>1271</v>
      </c>
      <c r="P142" t="s">
        <v>1272</v>
      </c>
      <c r="Q142" t="s">
        <v>1273</v>
      </c>
      <c r="R142" t="str">
        <f>PROPER(amazon4[[#This Row],[user_name]])</f>
        <v>Abhay Goyal,Apurva,Shilpa,Vishnu Narayanan,Kushagra S.,Rogin Cherian,Amazon Customer,Jay D.</v>
      </c>
      <c r="S142" t="s">
        <v>1274</v>
      </c>
      <c r="T142" t="s">
        <v>1275</v>
      </c>
      <c r="U142" t="s">
        <v>1276</v>
      </c>
      <c r="V142" t="s">
        <v>1277</v>
      </c>
      <c r="W142" t="s">
        <v>1278</v>
      </c>
    </row>
    <row r="143" spans="1:23" hidden="1" x14ac:dyDescent="0.35">
      <c r="A143" t="s">
        <v>1279</v>
      </c>
      <c r="B143" t="s">
        <v>1280</v>
      </c>
      <c r="C143" t="str">
        <f>PROPER(amazon4[[#This Row],[product_name]])</f>
        <v>Tp-Link Ac1300 Archer T3U Plus High Gain Usb 3.0 Wi-Fi Dongle, Wireless Dual Band Mu-Mimo Wifi Adapter With High Gain Antenna, Supports Windows 11/10/8.1/8/7/Xp/Macos</v>
      </c>
      <c r="D143" t="s">
        <v>99</v>
      </c>
      <c r="E143" s="1">
        <v>1699</v>
      </c>
      <c r="F143" s="1">
        <v>2999</v>
      </c>
      <c r="G143" s="1" t="str" cm="1">
        <f t="array" ref="G143">_xlfn.IFS(amazon4[[#This Row],[actual_price]]&lt;200, "&lt;$200", amazon4[[#This Row],[actual_price]]&lt;=500, "$200-$500", amazon4[[#This Row],[actual_price]]&gt;500, "&gt;$500")</f>
        <v>&gt;$500</v>
      </c>
      <c r="H143" s="2">
        <v>0.43</v>
      </c>
      <c r="I143" s="8">
        <f>IF(amazon4[[#This Row],[discount_percentage]]&gt;=0.5, 1, 0)</f>
        <v>0</v>
      </c>
      <c r="J143" s="9">
        <v>4.4000000000000004</v>
      </c>
      <c r="K143" s="3">
        <v>24780</v>
      </c>
      <c r="L143" s="3">
        <f>amazon4[[#This Row],[rating]]*amazon4[[#This Row],[rating_count]]</f>
        <v>109032.00000000001</v>
      </c>
      <c r="M143" s="13">
        <f>IF(amazon4[[#This Row],[rating_count]]&lt;1000, 1, 0)</f>
        <v>0</v>
      </c>
      <c r="N143" s="10">
        <f>amazon4[[#This Row],[actual_price]]*amazon4[[#This Row],[rating_count]]</f>
        <v>74315220</v>
      </c>
      <c r="O143" t="s">
        <v>1281</v>
      </c>
      <c r="P143" t="s">
        <v>489</v>
      </c>
      <c r="Q143" t="s">
        <v>490</v>
      </c>
      <c r="R143" t="str">
        <f>PROPER(amazon4[[#This Row],[user_name]])</f>
        <v>Anonymous,Sugam Agrawal,Diganta Gogoi,Amazon Customer,Saigal84,Sonal Ashish,Arbind Kumar,Neeraj Yadav</v>
      </c>
      <c r="S143" t="s">
        <v>491</v>
      </c>
      <c r="T143" t="s">
        <v>492</v>
      </c>
      <c r="U143" t="s">
        <v>493</v>
      </c>
      <c r="V143" t="s">
        <v>1282</v>
      </c>
      <c r="W143" t="s">
        <v>1283</v>
      </c>
    </row>
    <row r="144" spans="1:23" x14ac:dyDescent="0.35">
      <c r="A144" t="s">
        <v>1284</v>
      </c>
      <c r="B144" t="s">
        <v>1285</v>
      </c>
      <c r="C144" t="str">
        <f>PROPER(amazon4[[#This Row],[product_name]])</f>
        <v>Lripl Mi Remote Control With Netflix &amp; Prime Video Button Compatible For Mi 4X Led Android Smart Tv 4A Remote Control (32"/43") With Voice Command (Pairing Required)</v>
      </c>
      <c r="D144" t="s">
        <v>467</v>
      </c>
      <c r="E144" s="1">
        <v>655</v>
      </c>
      <c r="F144" s="1">
        <v>1099</v>
      </c>
      <c r="G144" s="1" t="str" cm="1">
        <f t="array" ref="G144">_xlfn.IFS(amazon4[[#This Row],[actual_price]]&lt;200, "&lt;$200", amazon4[[#This Row],[actual_price]]&lt;=500, "$200-$500", amazon4[[#This Row],[actual_price]]&gt;500, "&gt;$500")</f>
        <v>&gt;$500</v>
      </c>
      <c r="H144" s="2">
        <v>0.4</v>
      </c>
      <c r="I144" s="8">
        <f>IF(amazon4[[#This Row],[discount_percentage]]&gt;=0.5, 1, 0)</f>
        <v>0</v>
      </c>
      <c r="J144" s="9">
        <v>3.2</v>
      </c>
      <c r="K144" s="3">
        <v>285</v>
      </c>
      <c r="L144" s="3">
        <f>amazon4[[#This Row],[rating]]*amazon4[[#This Row],[rating_count]]</f>
        <v>912</v>
      </c>
      <c r="M144" s="13">
        <f>IF(amazon4[[#This Row],[rating_count]]&lt;1000, 1, 0)</f>
        <v>1</v>
      </c>
      <c r="N144" s="10">
        <f>amazon4[[#This Row],[actual_price]]*amazon4[[#This Row],[rating_count]]</f>
        <v>313215</v>
      </c>
      <c r="O144" t="s">
        <v>1286</v>
      </c>
      <c r="P144" t="s">
        <v>1287</v>
      </c>
      <c r="Q144" t="s">
        <v>1288</v>
      </c>
      <c r="R144" t="str">
        <f>PROPER(amazon4[[#This Row],[user_name]])</f>
        <v>Girija Mohapatra,Shanchan83,Jai Ashvan,Sandeep N.,Digvijay Bhavsar,Imran,Vijayabhaskar,Amazon Customer</v>
      </c>
      <c r="S144" t="s">
        <v>1289</v>
      </c>
      <c r="T144" t="s">
        <v>1290</v>
      </c>
      <c r="U144" t="s">
        <v>1291</v>
      </c>
      <c r="V144" t="s">
        <v>1292</v>
      </c>
      <c r="W144" t="s">
        <v>1293</v>
      </c>
    </row>
    <row r="145" spans="1:23" hidden="1" x14ac:dyDescent="0.35">
      <c r="A145" t="s">
        <v>1294</v>
      </c>
      <c r="B145" t="s">
        <v>1295</v>
      </c>
      <c r="C145" t="str">
        <f>PROPER(amazon4[[#This Row],[product_name]])</f>
        <v>Tp-Link Nano Usb Wifi Dongle 150Mbps High Gain Wireless Network Wi-Fi Adapter For Pc Desktop And Laptops, Supports Windows 10/8.1/8/7/Xp, Linux, Mac Os X (Tl-Wn722N)</v>
      </c>
      <c r="D145" t="s">
        <v>99</v>
      </c>
      <c r="E145" s="1">
        <v>749</v>
      </c>
      <c r="F145" s="1">
        <v>1339</v>
      </c>
      <c r="G145" s="1" t="str" cm="1">
        <f t="array" ref="G145">_xlfn.IFS(amazon4[[#This Row],[actual_price]]&lt;200, "&lt;$200", amazon4[[#This Row],[actual_price]]&lt;=500, "$200-$500", amazon4[[#This Row],[actual_price]]&gt;500, "&gt;$500")</f>
        <v>&gt;$500</v>
      </c>
      <c r="H145" s="2">
        <v>0.44</v>
      </c>
      <c r="I145" s="8">
        <f>IF(amazon4[[#This Row],[discount_percentage]]&gt;=0.5, 1, 0)</f>
        <v>0</v>
      </c>
      <c r="J145" s="9">
        <v>4.2</v>
      </c>
      <c r="K145" s="3">
        <v>179692</v>
      </c>
      <c r="L145" s="3">
        <f>amazon4[[#This Row],[rating]]*amazon4[[#This Row],[rating_count]]</f>
        <v>754706.4</v>
      </c>
      <c r="M145" s="13">
        <f>IF(amazon4[[#This Row],[rating_count]]&lt;1000, 1, 0)</f>
        <v>0</v>
      </c>
      <c r="N145" s="10">
        <f>amazon4[[#This Row],[actual_price]]*amazon4[[#This Row],[rating_count]]</f>
        <v>240607588</v>
      </c>
      <c r="O145" t="s">
        <v>1296</v>
      </c>
      <c r="P145" t="s">
        <v>101</v>
      </c>
      <c r="Q145" t="s">
        <v>102</v>
      </c>
      <c r="R145" t="str">
        <f>PROPER(amazon4[[#This Row],[user_name]])</f>
        <v>Azhar Juman,Anirudh Sood,Hari Krishnan Ps,Akash Jindal,Pradeep,Rajesh,Divya Kothari,Abhijit</v>
      </c>
      <c r="S145" t="s">
        <v>103</v>
      </c>
      <c r="T145" t="s">
        <v>104</v>
      </c>
      <c r="U145" t="s">
        <v>105</v>
      </c>
      <c r="V145" t="s">
        <v>1297</v>
      </c>
      <c r="W145" t="s">
        <v>1298</v>
      </c>
    </row>
    <row r="146" spans="1:23" hidden="1" x14ac:dyDescent="0.35">
      <c r="A146" t="s">
        <v>1299</v>
      </c>
      <c r="B146" t="s">
        <v>1300</v>
      </c>
      <c r="C146" t="str">
        <f>PROPER(amazon4[[#This Row],[product_name]])</f>
        <v>Kodak 80 Cm (32 Inches) Hd Ready Certified Android Led Tv 32Hdx7Xpro (Black)</v>
      </c>
      <c r="D146" t="s">
        <v>170</v>
      </c>
      <c r="E146" s="1">
        <v>9999</v>
      </c>
      <c r="F146" s="1">
        <v>12999</v>
      </c>
      <c r="G146" s="1" t="str" cm="1">
        <f t="array" ref="G146">_xlfn.IFS(amazon4[[#This Row],[actual_price]]&lt;200, "&lt;$200", amazon4[[#This Row],[actual_price]]&lt;=500, "$200-$500", amazon4[[#This Row],[actual_price]]&gt;500, "&gt;$500")</f>
        <v>&gt;$500</v>
      </c>
      <c r="H146" s="2">
        <v>0.23</v>
      </c>
      <c r="I146" s="8">
        <f>IF(amazon4[[#This Row],[discount_percentage]]&gt;=0.5, 1, 0)</f>
        <v>0</v>
      </c>
      <c r="J146" s="9">
        <v>4.2</v>
      </c>
      <c r="K146" s="3">
        <v>6088</v>
      </c>
      <c r="L146" s="3">
        <f>amazon4[[#This Row],[rating]]*amazon4[[#This Row],[rating_count]]</f>
        <v>25569.600000000002</v>
      </c>
      <c r="M146" s="13">
        <f>IF(amazon4[[#This Row],[rating_count]]&lt;1000, 1, 0)</f>
        <v>0</v>
      </c>
      <c r="N146" s="10">
        <f>amazon4[[#This Row],[actual_price]]*amazon4[[#This Row],[rating_count]]</f>
        <v>79137912</v>
      </c>
      <c r="O146" t="s">
        <v>1301</v>
      </c>
      <c r="P146" t="s">
        <v>1302</v>
      </c>
      <c r="Q146" t="s">
        <v>1303</v>
      </c>
      <c r="R146" t="str">
        <f>PROPER(amazon4[[#This Row],[user_name]])</f>
        <v>Fateh,Fauzia Kahkashan,Prakash Hembram,Shivu,Mahesh,Rajesh Jindal,Ramapati Mishra,Amazon Customer</v>
      </c>
      <c r="S146" t="s">
        <v>1304</v>
      </c>
      <c r="T146" t="s">
        <v>1305</v>
      </c>
      <c r="U146" t="s">
        <v>1306</v>
      </c>
      <c r="V146" t="s">
        <v>1307</v>
      </c>
      <c r="W146" t="s">
        <v>1308</v>
      </c>
    </row>
    <row r="147" spans="1:23" hidden="1" x14ac:dyDescent="0.35">
      <c r="A147" t="s">
        <v>1309</v>
      </c>
      <c r="B147" t="s">
        <v>1310</v>
      </c>
      <c r="C147" t="str">
        <f>PROPER(amazon4[[#This Row],[product_name]])</f>
        <v>Airtel Digitaltv Dth Remote Sd/Hd/Hd Recording Compatible For Television (Shining Black )</v>
      </c>
      <c r="D147" t="s">
        <v>467</v>
      </c>
      <c r="E147" s="1">
        <v>195</v>
      </c>
      <c r="F147" s="1">
        <v>499</v>
      </c>
      <c r="G147" s="1" t="str" cm="1">
        <f t="array" ref="G147">_xlfn.IFS(amazon4[[#This Row],[actual_price]]&lt;200, "&lt;$200", amazon4[[#This Row],[actual_price]]&lt;=500, "$200-$500", amazon4[[#This Row],[actual_price]]&gt;500, "&gt;$500")</f>
        <v>$200-$500</v>
      </c>
      <c r="H147" s="2">
        <v>0.61</v>
      </c>
      <c r="I147" s="8">
        <f>IF(amazon4[[#This Row],[discount_percentage]]&gt;=0.5, 1, 0)</f>
        <v>1</v>
      </c>
      <c r="J147" s="9">
        <v>3.7</v>
      </c>
      <c r="K147" s="3">
        <v>1383</v>
      </c>
      <c r="L147" s="3">
        <f>amazon4[[#This Row],[rating]]*amazon4[[#This Row],[rating_count]]</f>
        <v>5117.1000000000004</v>
      </c>
      <c r="M147" s="13">
        <f>IF(amazon4[[#This Row],[rating_count]]&lt;1000, 1, 0)</f>
        <v>0</v>
      </c>
      <c r="N147" s="10">
        <f>amazon4[[#This Row],[actual_price]]*amazon4[[#This Row],[rating_count]]</f>
        <v>690117</v>
      </c>
      <c r="O147" t="s">
        <v>1311</v>
      </c>
      <c r="P147" t="s">
        <v>1312</v>
      </c>
      <c r="Q147" t="s">
        <v>1313</v>
      </c>
      <c r="R147" t="str">
        <f>PROPER(amazon4[[#This Row],[user_name]])</f>
        <v>Abhay Singh,Kapil,Amazon Customer,M.V.Subba Raju,A.Kanakayya,Divyaj,Sachin Tiwari,Samriti Garg</v>
      </c>
      <c r="S147" t="s">
        <v>1314</v>
      </c>
      <c r="T147" t="s">
        <v>1315</v>
      </c>
      <c r="U147" t="s">
        <v>1316</v>
      </c>
      <c r="V147" t="s">
        <v>1317</v>
      </c>
      <c r="W147" t="s">
        <v>1318</v>
      </c>
    </row>
    <row r="148" spans="1:23" hidden="1" x14ac:dyDescent="0.35">
      <c r="A148" t="s">
        <v>1319</v>
      </c>
      <c r="B148" t="s">
        <v>1320</v>
      </c>
      <c r="C148" t="str">
        <f>PROPER(amazon4[[#This Row],[product_name]])</f>
        <v>Amazonbasics New Release Nylon Usb-A To Lightning Cable Cord, Mfi Certified Charger For Apple Iphone, Ipad, Silver, 6-Ft</v>
      </c>
      <c r="D148" t="s">
        <v>18</v>
      </c>
      <c r="E148" s="1">
        <v>999</v>
      </c>
      <c r="F148" s="1">
        <v>2100</v>
      </c>
      <c r="G148" s="1" t="str" cm="1">
        <f t="array" ref="G148">_xlfn.IFS(amazon4[[#This Row],[actual_price]]&lt;200, "&lt;$200", amazon4[[#This Row],[actual_price]]&lt;=500, "$200-$500", amazon4[[#This Row],[actual_price]]&gt;500, "&gt;$500")</f>
        <v>&gt;$500</v>
      </c>
      <c r="H148" s="2">
        <v>0.52</v>
      </c>
      <c r="I148" s="8">
        <f>IF(amazon4[[#This Row],[discount_percentage]]&gt;=0.5, 1, 0)</f>
        <v>1</v>
      </c>
      <c r="J148" s="9">
        <v>4.5</v>
      </c>
      <c r="K148" s="3">
        <v>5492</v>
      </c>
      <c r="L148" s="3">
        <f>amazon4[[#This Row],[rating]]*amazon4[[#This Row],[rating_count]]</f>
        <v>24714</v>
      </c>
      <c r="M148" s="13">
        <f>IF(amazon4[[#This Row],[rating_count]]&lt;1000, 1, 0)</f>
        <v>0</v>
      </c>
      <c r="N148" s="10">
        <f>amazon4[[#This Row],[actual_price]]*amazon4[[#This Row],[rating_count]]</f>
        <v>11533200</v>
      </c>
      <c r="O148" t="s">
        <v>503</v>
      </c>
      <c r="P148" t="s">
        <v>1321</v>
      </c>
      <c r="Q148" t="s">
        <v>1322</v>
      </c>
      <c r="R148" t="str">
        <f>PROPER(amazon4[[#This Row],[user_name]])</f>
        <v>Brian Visvasam,Chaithanya Goud Donthi,Suresh Kannan B S,Ankur J,Anil Kumar M G,Sudheesh,Himanshu Verma,Dr. Pranab</v>
      </c>
      <c r="S148" t="s">
        <v>1323</v>
      </c>
      <c r="T148" t="s">
        <v>1324</v>
      </c>
      <c r="U148" t="s">
        <v>1325</v>
      </c>
      <c r="V148" t="s">
        <v>1326</v>
      </c>
      <c r="W148" t="s">
        <v>1327</v>
      </c>
    </row>
    <row r="149" spans="1:23" x14ac:dyDescent="0.35">
      <c r="A149" t="s">
        <v>1328</v>
      </c>
      <c r="B149" t="s">
        <v>1329</v>
      </c>
      <c r="C149" t="str">
        <f>PROPER(amazon4[[#This Row],[product_name]])</f>
        <v>Ambrane Fast 100W Output Cable With Type-C To Type-C For Mobile, Laptop, Macbook &amp; Table Charging, 480Mbps Data Sync Speed, Braided Cable, 1.5M Length (Abcc-100, Black-Grey)</v>
      </c>
      <c r="D149" t="s">
        <v>18</v>
      </c>
      <c r="E149" s="1">
        <v>499</v>
      </c>
      <c r="F149" s="1">
        <v>899</v>
      </c>
      <c r="G149" s="1" t="str" cm="1">
        <f t="array" ref="G149">_xlfn.IFS(amazon4[[#This Row],[actual_price]]&lt;200, "&lt;$200", amazon4[[#This Row],[actual_price]]&lt;=500, "$200-$500", amazon4[[#This Row],[actual_price]]&gt;500, "&gt;$500")</f>
        <v>&gt;$500</v>
      </c>
      <c r="H149" s="2">
        <v>0.44</v>
      </c>
      <c r="I149" s="8">
        <f>IF(amazon4[[#This Row],[discount_percentage]]&gt;=0.5, 1, 0)</f>
        <v>0</v>
      </c>
      <c r="J149" s="9">
        <v>4.2</v>
      </c>
      <c r="K149" s="3">
        <v>919</v>
      </c>
      <c r="L149" s="3">
        <f>amazon4[[#This Row],[rating]]*amazon4[[#This Row],[rating_count]]</f>
        <v>3859.8</v>
      </c>
      <c r="M149" s="13">
        <f>IF(amazon4[[#This Row],[rating_count]]&lt;1000, 1, 0)</f>
        <v>1</v>
      </c>
      <c r="N149" s="10">
        <f>amazon4[[#This Row],[actual_price]]*amazon4[[#This Row],[rating_count]]</f>
        <v>826181</v>
      </c>
      <c r="O149" t="s">
        <v>1330</v>
      </c>
      <c r="P149" t="s">
        <v>1331</v>
      </c>
      <c r="Q149" t="s">
        <v>1332</v>
      </c>
      <c r="R149" t="str">
        <f>PROPER(amazon4[[#This Row],[user_name]])</f>
        <v>Siddhartha G.,Babu Arif,Parikshit Giri,Adwait,Anil Kumar Singh,Vikram Rajai,Vasumathy,Shivam Thakur</v>
      </c>
      <c r="S149" t="s">
        <v>1333</v>
      </c>
      <c r="T149" t="s">
        <v>1334</v>
      </c>
      <c r="U149" t="s">
        <v>1335</v>
      </c>
      <c r="V149" t="s">
        <v>1336</v>
      </c>
      <c r="W149" t="s">
        <v>1337</v>
      </c>
    </row>
    <row r="150" spans="1:23" hidden="1" x14ac:dyDescent="0.35">
      <c r="A150" t="s">
        <v>1338</v>
      </c>
      <c r="B150" t="s">
        <v>1339</v>
      </c>
      <c r="C150" t="str">
        <f>PROPER(amazon4[[#This Row],[product_name]])</f>
        <v>Bluerigger Digital Optical Audio Toslink Cable (3.3 Feet / 1 Meter) With 8 Channel (7.1) Audio Support (For Home Theatre, Xbox, Playstation Etc.)</v>
      </c>
      <c r="D150" t="s">
        <v>1340</v>
      </c>
      <c r="E150" s="1">
        <v>416</v>
      </c>
      <c r="F150" s="1">
        <v>599</v>
      </c>
      <c r="G150" s="1" t="str" cm="1">
        <f t="array" ref="G150">_xlfn.IFS(amazon4[[#This Row],[actual_price]]&lt;200, "&lt;$200", amazon4[[#This Row],[actual_price]]&lt;=500, "$200-$500", amazon4[[#This Row],[actual_price]]&gt;500, "&gt;$500")</f>
        <v>&gt;$500</v>
      </c>
      <c r="H150" s="2">
        <v>0.31</v>
      </c>
      <c r="I150" s="8">
        <f>IF(amazon4[[#This Row],[discount_percentage]]&gt;=0.5, 1, 0)</f>
        <v>0</v>
      </c>
      <c r="J150" s="9">
        <v>4.2</v>
      </c>
      <c r="K150" s="3">
        <v>30023</v>
      </c>
      <c r="L150" s="3">
        <f>amazon4[[#This Row],[rating]]*amazon4[[#This Row],[rating_count]]</f>
        <v>126096.6</v>
      </c>
      <c r="M150" s="13">
        <f>IF(amazon4[[#This Row],[rating_count]]&lt;1000, 1, 0)</f>
        <v>0</v>
      </c>
      <c r="N150" s="10">
        <f>amazon4[[#This Row],[actual_price]]*amazon4[[#This Row],[rating_count]]</f>
        <v>17983777</v>
      </c>
      <c r="O150" t="s">
        <v>1341</v>
      </c>
      <c r="P150" t="s">
        <v>1342</v>
      </c>
      <c r="Q150" t="s">
        <v>1343</v>
      </c>
      <c r="R150" t="str">
        <f>PROPER(amazon4[[#This Row],[user_name]])</f>
        <v>Mahender Singh,Vinay,Supratim Banerjee,Vinod Bhattu,Amitabha,Rishav Raj,Khushal027,Shubham Gupta</v>
      </c>
      <c r="S150" t="s">
        <v>1344</v>
      </c>
      <c r="T150" t="s">
        <v>1345</v>
      </c>
      <c r="U150" t="s">
        <v>1346</v>
      </c>
      <c r="V150" t="s">
        <v>1347</v>
      </c>
      <c r="W150" t="s">
        <v>1348</v>
      </c>
    </row>
    <row r="151" spans="1:23" x14ac:dyDescent="0.35">
      <c r="A151" t="s">
        <v>1349</v>
      </c>
      <c r="B151" t="s">
        <v>1350</v>
      </c>
      <c r="C151" t="str">
        <f>PROPER(amazon4[[#This Row],[product_name]])</f>
        <v>Duracell Type-C To Micro 1.2M Braided Sync &amp; Charge Cable, Usb C To Micro Fast Charge Compatible For Fast Data Transmission (Black)</v>
      </c>
      <c r="D151" t="s">
        <v>18</v>
      </c>
      <c r="E151" s="1">
        <v>368</v>
      </c>
      <c r="F151" s="1">
        <v>699</v>
      </c>
      <c r="G151" s="1" t="str" cm="1">
        <f t="array" ref="G151">_xlfn.IFS(amazon4[[#This Row],[actual_price]]&lt;200, "&lt;$200", amazon4[[#This Row],[actual_price]]&lt;=500, "$200-$500", amazon4[[#This Row],[actual_price]]&gt;500, "&gt;$500")</f>
        <v>&gt;$500</v>
      </c>
      <c r="H151" s="2">
        <v>0.47</v>
      </c>
      <c r="I151" s="8">
        <f>IF(amazon4[[#This Row],[discount_percentage]]&gt;=0.5, 1, 0)</f>
        <v>0</v>
      </c>
      <c r="J151" s="9">
        <v>4.2</v>
      </c>
      <c r="K151" s="3">
        <v>387</v>
      </c>
      <c r="L151" s="3">
        <f>amazon4[[#This Row],[rating]]*amazon4[[#This Row],[rating_count]]</f>
        <v>1625.4</v>
      </c>
      <c r="M151" s="13">
        <f>IF(amazon4[[#This Row],[rating_count]]&lt;1000, 1, 0)</f>
        <v>1</v>
      </c>
      <c r="N151" s="10">
        <f>amazon4[[#This Row],[actual_price]]*amazon4[[#This Row],[rating_count]]</f>
        <v>270513</v>
      </c>
      <c r="O151" t="s">
        <v>1351</v>
      </c>
      <c r="P151" t="s">
        <v>1352</v>
      </c>
      <c r="Q151" t="s">
        <v>1353</v>
      </c>
      <c r="R151" t="str">
        <f>PROPER(amazon4[[#This Row],[user_name]])</f>
        <v>Sreejith Ks,Chetan W.,Asr,Vajreshwari,Raghavandra,Kunal Singh,Sarath,Sujit B.</v>
      </c>
      <c r="S151" t="s">
        <v>1354</v>
      </c>
      <c r="T151" t="s">
        <v>1355</v>
      </c>
      <c r="U151" t="s">
        <v>1356</v>
      </c>
      <c r="V151" t="s">
        <v>1357</v>
      </c>
      <c r="W151" t="s">
        <v>1358</v>
      </c>
    </row>
    <row r="152" spans="1:23" x14ac:dyDescent="0.35">
      <c r="A152" t="s">
        <v>1359</v>
      </c>
      <c r="B152" t="s">
        <v>1360</v>
      </c>
      <c r="C152" t="str">
        <f>PROPER(amazon4[[#This Row],[product_name]])</f>
        <v>Vu 138 Cm (55 Inches) Premium Series 4K Ultra Hd Smart Ips Led Tv 55Ut (Black)</v>
      </c>
      <c r="D152" t="s">
        <v>170</v>
      </c>
      <c r="E152" s="1">
        <v>29990</v>
      </c>
      <c r="F152" s="1">
        <v>65000</v>
      </c>
      <c r="G152" s="1" t="str" cm="1">
        <f t="array" ref="G152">_xlfn.IFS(amazon4[[#This Row],[actual_price]]&lt;200, "&lt;$200", amazon4[[#This Row],[actual_price]]&lt;=500, "$200-$500", amazon4[[#This Row],[actual_price]]&gt;500, "&gt;$500")</f>
        <v>&gt;$500</v>
      </c>
      <c r="H152" s="2">
        <v>0.54</v>
      </c>
      <c r="I152" s="8">
        <f>IF(amazon4[[#This Row],[discount_percentage]]&gt;=0.5, 1, 0)</f>
        <v>1</v>
      </c>
      <c r="J152" s="9">
        <v>4.0999999999999996</v>
      </c>
      <c r="K152" s="3">
        <v>211</v>
      </c>
      <c r="L152" s="3">
        <f>amazon4[[#This Row],[rating]]*amazon4[[#This Row],[rating_count]]</f>
        <v>865.09999999999991</v>
      </c>
      <c r="M152" s="13">
        <f>IF(amazon4[[#This Row],[rating_count]]&lt;1000, 1, 0)</f>
        <v>1</v>
      </c>
      <c r="N152" s="10">
        <f>amazon4[[#This Row],[actual_price]]*amazon4[[#This Row],[rating_count]]</f>
        <v>13715000</v>
      </c>
      <c r="O152" t="s">
        <v>1361</v>
      </c>
      <c r="P152" t="s">
        <v>1362</v>
      </c>
      <c r="Q152" t="s">
        <v>1363</v>
      </c>
      <c r="R152" t="str">
        <f>PROPER(amazon4[[#This Row],[user_name]])</f>
        <v>Ch Venkatesh,Nihar Mendon,Ip Trading Solutions,Amazon Customer,Venkatesh,Mayank Kohli,Vinita,Akhil</v>
      </c>
      <c r="S152" t="s">
        <v>1364</v>
      </c>
      <c r="T152" t="s">
        <v>1365</v>
      </c>
      <c r="U152" t="s">
        <v>1366</v>
      </c>
      <c r="V152" t="s">
        <v>1367</v>
      </c>
      <c r="W152" t="s">
        <v>1368</v>
      </c>
    </row>
    <row r="153" spans="1:23" x14ac:dyDescent="0.35">
      <c r="A153" t="s">
        <v>1369</v>
      </c>
      <c r="B153" t="s">
        <v>1370</v>
      </c>
      <c r="C153" t="str">
        <f>PROPER(amazon4[[#This Row],[product_name]])</f>
        <v>Zoul Usb Type C Fast Charging 3A Nylon Braided Data Cable Quick Charger Cable Qc 3.0 For Samsung Galaxy M31S M30 S10 S9 S20 Plus, Note 10 9 8, A20E A40 A50 A70 (1M, Grey)</v>
      </c>
      <c r="D153" t="s">
        <v>18</v>
      </c>
      <c r="E153" s="1">
        <v>339</v>
      </c>
      <c r="F153" s="1">
        <v>1099</v>
      </c>
      <c r="G153" s="1" t="str" cm="1">
        <f t="array" ref="G153">_xlfn.IFS(amazon4[[#This Row],[actual_price]]&lt;200, "&lt;$200", amazon4[[#This Row],[actual_price]]&lt;=500, "$200-$500", amazon4[[#This Row],[actual_price]]&gt;500, "&gt;$500")</f>
        <v>&gt;$500</v>
      </c>
      <c r="H153" s="2">
        <v>0.69</v>
      </c>
      <c r="I153" s="8">
        <f>IF(amazon4[[#This Row],[discount_percentage]]&gt;=0.5, 1, 0)</f>
        <v>1</v>
      </c>
      <c r="J153" s="9">
        <v>4.3</v>
      </c>
      <c r="K153" s="3">
        <v>974</v>
      </c>
      <c r="L153" s="3">
        <f>amazon4[[#This Row],[rating]]*amazon4[[#This Row],[rating_count]]</f>
        <v>4188.2</v>
      </c>
      <c r="M153" s="13">
        <f>IF(amazon4[[#This Row],[rating_count]]&lt;1000, 1, 0)</f>
        <v>1</v>
      </c>
      <c r="N153" s="10">
        <f>amazon4[[#This Row],[actual_price]]*amazon4[[#This Row],[rating_count]]</f>
        <v>1070426</v>
      </c>
      <c r="O153" t="s">
        <v>1371</v>
      </c>
      <c r="P153" t="s">
        <v>327</v>
      </c>
      <c r="Q153" t="s">
        <v>328</v>
      </c>
      <c r="R153" t="str">
        <f>PROPER(amazon4[[#This Row],[user_name]])</f>
        <v>Pratyush Pahuja,Thiyagarajan,Yeses,Amazon Customer,Ajinkya,The Scarred Man,Kuldeep Gupta,Abhishek Thapar</v>
      </c>
      <c r="S153" t="s">
        <v>329</v>
      </c>
      <c r="T153" t="s">
        <v>330</v>
      </c>
      <c r="U153" t="s">
        <v>331</v>
      </c>
      <c r="V153" t="s">
        <v>1372</v>
      </c>
      <c r="W153" t="s">
        <v>1373</v>
      </c>
    </row>
    <row r="154" spans="1:23" hidden="1" x14ac:dyDescent="0.35">
      <c r="A154" t="s">
        <v>1374</v>
      </c>
      <c r="B154" t="s">
        <v>1375</v>
      </c>
      <c r="C154" t="str">
        <f>PROPER(amazon4[[#This Row],[product_name]])</f>
        <v>Samsung 80 Cm (32 Inches) Wondertainment Series Hd Ready Led Smart Tv Ua32Te40Aakbxl (Titan Gray)</v>
      </c>
      <c r="D154" t="s">
        <v>170</v>
      </c>
      <c r="E154" s="1">
        <v>15490</v>
      </c>
      <c r="F154" s="1">
        <v>20900</v>
      </c>
      <c r="G154" s="1" t="str" cm="1">
        <f t="array" ref="G154">_xlfn.IFS(amazon4[[#This Row],[actual_price]]&lt;200, "&lt;$200", amazon4[[#This Row],[actual_price]]&lt;=500, "$200-$500", amazon4[[#This Row],[actual_price]]&gt;500, "&gt;$500")</f>
        <v>&gt;$500</v>
      </c>
      <c r="H154" s="2">
        <v>0.26</v>
      </c>
      <c r="I154" s="8">
        <f>IF(amazon4[[#This Row],[discount_percentage]]&gt;=0.5, 1, 0)</f>
        <v>0</v>
      </c>
      <c r="J154" s="9">
        <v>4.3</v>
      </c>
      <c r="K154" s="3">
        <v>16299</v>
      </c>
      <c r="L154" s="3">
        <f>amazon4[[#This Row],[rating]]*amazon4[[#This Row],[rating_count]]</f>
        <v>70085.7</v>
      </c>
      <c r="M154" s="13">
        <f>IF(amazon4[[#This Row],[rating_count]]&lt;1000, 1, 0)</f>
        <v>0</v>
      </c>
      <c r="N154" s="10">
        <f>amazon4[[#This Row],[actual_price]]*amazon4[[#This Row],[rating_count]]</f>
        <v>340649100</v>
      </c>
      <c r="O154" t="s">
        <v>1376</v>
      </c>
      <c r="P154" t="s">
        <v>227</v>
      </c>
      <c r="Q154" t="s">
        <v>228</v>
      </c>
      <c r="R154" t="str">
        <f>PROPER(amazon4[[#This Row],[user_name]])</f>
        <v>Rahman Ali,Mariya Dass,Md Aftab,Roshan S.,Mohan,Devendu Sawant,Shek Hussain,Prathap Pathaneni</v>
      </c>
      <c r="S154" t="s">
        <v>229</v>
      </c>
      <c r="T154" t="s">
        <v>230</v>
      </c>
      <c r="U154" t="s">
        <v>231</v>
      </c>
      <c r="V154" t="s">
        <v>1377</v>
      </c>
      <c r="W154" t="s">
        <v>1378</v>
      </c>
    </row>
    <row r="155" spans="1:23" hidden="1" x14ac:dyDescent="0.35">
      <c r="A155" t="s">
        <v>1379</v>
      </c>
      <c r="B155" t="s">
        <v>1380</v>
      </c>
      <c r="C155" t="str">
        <f>PROPER(amazon4[[#This Row],[product_name]])</f>
        <v>Mi Xiaomi Usb Type C Hypercharge Cable 6A 100Cm Sturdy And Durable Black Supports 120W Hypercharging</v>
      </c>
      <c r="D155" t="s">
        <v>18</v>
      </c>
      <c r="E155" s="1">
        <v>499</v>
      </c>
      <c r="F155" s="1">
        <v>1299</v>
      </c>
      <c r="G155" s="1" t="str" cm="1">
        <f t="array" ref="G155">_xlfn.IFS(amazon4[[#This Row],[actual_price]]&lt;200, "&lt;$200", amazon4[[#This Row],[actual_price]]&lt;=500, "$200-$500", amazon4[[#This Row],[actual_price]]&gt;500, "&gt;$500")</f>
        <v>&gt;$500</v>
      </c>
      <c r="H155" s="2">
        <v>0.62</v>
      </c>
      <c r="I155" s="8">
        <f>IF(amazon4[[#This Row],[discount_percentage]]&gt;=0.5, 1, 0)</f>
        <v>1</v>
      </c>
      <c r="J155" s="9">
        <v>4.3</v>
      </c>
      <c r="K155" s="3">
        <v>30411</v>
      </c>
      <c r="L155" s="3">
        <f>amazon4[[#This Row],[rating]]*amazon4[[#This Row],[rating_count]]</f>
        <v>130767.29999999999</v>
      </c>
      <c r="M155" s="13">
        <f>IF(amazon4[[#This Row],[rating_count]]&lt;1000, 1, 0)</f>
        <v>0</v>
      </c>
      <c r="N155" s="10">
        <f>amazon4[[#This Row],[actual_price]]*amazon4[[#This Row],[rating_count]]</f>
        <v>39503889</v>
      </c>
      <c r="O155" t="s">
        <v>1381</v>
      </c>
      <c r="P155" t="s">
        <v>90</v>
      </c>
      <c r="Q155" t="s">
        <v>91</v>
      </c>
      <c r="R155" t="str">
        <f>PROPER(amazon4[[#This Row],[user_name]])</f>
        <v>Pavan A H,Jayesh Bagad,Shridhar,Rajendran,Karuppu K,Akshay Wani,Abbimaniu Singh,Vishal H Badshe</v>
      </c>
      <c r="S155" t="s">
        <v>92</v>
      </c>
      <c r="T155" t="s">
        <v>93</v>
      </c>
      <c r="U155" t="s">
        <v>94</v>
      </c>
      <c r="V155" t="s">
        <v>1382</v>
      </c>
      <c r="W155" t="s">
        <v>1383</v>
      </c>
    </row>
    <row r="156" spans="1:23" hidden="1" x14ac:dyDescent="0.35">
      <c r="A156" t="s">
        <v>1384</v>
      </c>
      <c r="B156" t="s">
        <v>1385</v>
      </c>
      <c r="C156" t="str">
        <f>PROPER(amazon4[[#This Row],[product_name]])</f>
        <v>Generic Ultra-Mini Bluetooth Csr 4.0 Usb Dongle Adapter For Windows Computer ( Black:Golden)</v>
      </c>
      <c r="D156" t="s">
        <v>99</v>
      </c>
      <c r="E156" s="1">
        <v>249</v>
      </c>
      <c r="F156" s="1">
        <v>399</v>
      </c>
      <c r="G156" s="1" t="str" cm="1">
        <f t="array" ref="G156">_xlfn.IFS(amazon4[[#This Row],[actual_price]]&lt;200, "&lt;$200", amazon4[[#This Row],[actual_price]]&lt;=500, "$200-$500", amazon4[[#This Row],[actual_price]]&gt;500, "&gt;$500")</f>
        <v>$200-$500</v>
      </c>
      <c r="H156" s="2">
        <v>0.38</v>
      </c>
      <c r="I156" s="8">
        <f>IF(amazon4[[#This Row],[discount_percentage]]&gt;=0.5, 1, 0)</f>
        <v>0</v>
      </c>
      <c r="J156" s="9">
        <v>3.4</v>
      </c>
      <c r="K156" s="3">
        <v>4642</v>
      </c>
      <c r="L156" s="3">
        <f>amazon4[[#This Row],[rating]]*amazon4[[#This Row],[rating_count]]</f>
        <v>15782.8</v>
      </c>
      <c r="M156" s="13">
        <f>IF(amazon4[[#This Row],[rating_count]]&lt;1000, 1, 0)</f>
        <v>0</v>
      </c>
      <c r="N156" s="10">
        <f>amazon4[[#This Row],[actual_price]]*amazon4[[#This Row],[rating_count]]</f>
        <v>1852158</v>
      </c>
      <c r="O156" t="s">
        <v>1386</v>
      </c>
      <c r="P156" t="s">
        <v>1387</v>
      </c>
      <c r="Q156" t="s">
        <v>1388</v>
      </c>
      <c r="R156" t="str">
        <f>PROPER(amazon4[[#This Row],[user_name]])</f>
        <v>Akmathambil | Xplcrer,Rohit,Satish Kumar Singh,Chelvam,Narendra,Huzaifa Bharmal,Mohammed Irfan,Ritesh Ray</v>
      </c>
      <c r="S156" t="s">
        <v>1389</v>
      </c>
      <c r="T156" t="s">
        <v>1390</v>
      </c>
      <c r="U156" t="s">
        <v>1391</v>
      </c>
      <c r="V156" t="s">
        <v>1392</v>
      </c>
      <c r="W156" t="s">
        <v>1393</v>
      </c>
    </row>
    <row r="157" spans="1:23" x14ac:dyDescent="0.35">
      <c r="A157" t="s">
        <v>1394</v>
      </c>
      <c r="B157" t="s">
        <v>1395</v>
      </c>
      <c r="C157" t="str">
        <f>PROPER(amazon4[[#This Row],[product_name]])</f>
        <v>7Seven¬Æ Compatible For Tata Sky Remote Original Set Top¬†Hd Box And Suitable For Sd Tata Play Setup Box Remote Control</v>
      </c>
      <c r="D157" t="s">
        <v>467</v>
      </c>
      <c r="E157" s="1">
        <v>399</v>
      </c>
      <c r="F157" s="1">
        <v>799</v>
      </c>
      <c r="G157" s="1" t="str" cm="1">
        <f t="array" ref="G157">_xlfn.IFS(amazon4[[#This Row],[actual_price]]&lt;200, "&lt;$200", amazon4[[#This Row],[actual_price]]&lt;=500, "$200-$500", amazon4[[#This Row],[actual_price]]&gt;500, "&gt;$500")</f>
        <v>&gt;$500</v>
      </c>
      <c r="H157" s="2">
        <v>0.5</v>
      </c>
      <c r="I157" s="8">
        <f>IF(amazon4[[#This Row],[discount_percentage]]&gt;=0.5, 1, 0)</f>
        <v>1</v>
      </c>
      <c r="J157" s="9">
        <v>4.3</v>
      </c>
      <c r="K157" s="3">
        <v>12</v>
      </c>
      <c r="L157" s="3">
        <f>amazon4[[#This Row],[rating]]*amazon4[[#This Row],[rating_count]]</f>
        <v>51.599999999999994</v>
      </c>
      <c r="M157" s="13">
        <f>IF(amazon4[[#This Row],[rating_count]]&lt;1000, 1, 0)</f>
        <v>1</v>
      </c>
      <c r="N157" s="10">
        <f>amazon4[[#This Row],[actual_price]]*amazon4[[#This Row],[rating_count]]</f>
        <v>9588</v>
      </c>
      <c r="O157" t="s">
        <v>1396</v>
      </c>
      <c r="P157" t="s">
        <v>1397</v>
      </c>
      <c r="Q157" t="s">
        <v>1398</v>
      </c>
      <c r="R157" t="str">
        <f>PROPER(amazon4[[#This Row],[user_name]])</f>
        <v>Anurag Jain</v>
      </c>
      <c r="S157" t="s">
        <v>1399</v>
      </c>
      <c r="T157" t="s">
        <v>1400</v>
      </c>
      <c r="U157" t="s">
        <v>1401</v>
      </c>
      <c r="V157" t="s">
        <v>1402</v>
      </c>
      <c r="W157" t="s">
        <v>1403</v>
      </c>
    </row>
    <row r="158" spans="1:23" hidden="1" x14ac:dyDescent="0.35">
      <c r="A158" t="s">
        <v>1404</v>
      </c>
      <c r="B158" t="s">
        <v>1405</v>
      </c>
      <c r="C158" t="str">
        <f>PROPER(amazon4[[#This Row],[product_name]])</f>
        <v>Belkin Apple Certified Lightning To Type C Cable, Fast Charging For Iphone, Ipad, Air Pods, 3.3 Feet (1 Meters)    White</v>
      </c>
      <c r="D158" t="s">
        <v>18</v>
      </c>
      <c r="E158" s="1">
        <v>1499</v>
      </c>
      <c r="F158" s="1">
        <v>1999</v>
      </c>
      <c r="G158" s="1" t="str" cm="1">
        <f t="array" ref="G158">_xlfn.IFS(amazon4[[#This Row],[actual_price]]&lt;200, "&lt;$200", amazon4[[#This Row],[actual_price]]&lt;=500, "$200-$500", amazon4[[#This Row],[actual_price]]&gt;500, "&gt;$500")</f>
        <v>&gt;$500</v>
      </c>
      <c r="H158" s="2">
        <v>0.25</v>
      </c>
      <c r="I158" s="8">
        <f>IF(amazon4[[#This Row],[discount_percentage]]&gt;=0.5, 1, 0)</f>
        <v>0</v>
      </c>
      <c r="J158" s="9">
        <v>4.4000000000000004</v>
      </c>
      <c r="K158" s="3">
        <v>1951</v>
      </c>
      <c r="L158" s="3">
        <f>amazon4[[#This Row],[rating]]*amazon4[[#This Row],[rating_count]]</f>
        <v>8584.4000000000015</v>
      </c>
      <c r="M158" s="13">
        <f>IF(amazon4[[#This Row],[rating_count]]&lt;1000, 1, 0)</f>
        <v>0</v>
      </c>
      <c r="N158" s="10">
        <f>amazon4[[#This Row],[actual_price]]*amazon4[[#This Row],[rating_count]]</f>
        <v>3900049</v>
      </c>
      <c r="O158" t="s">
        <v>1406</v>
      </c>
      <c r="P158" t="s">
        <v>1096</v>
      </c>
      <c r="Q158" t="s">
        <v>1097</v>
      </c>
      <c r="R158" t="str">
        <f>PROPER(amazon4[[#This Row],[user_name]])</f>
        <v>Ganesh,P P.,Anas,Dr G S Santosh,Amit Benwal,Jaswant Sai,Vinod Gahlot,Piyush Handa</v>
      </c>
      <c r="S158" t="s">
        <v>1098</v>
      </c>
      <c r="T158" t="s">
        <v>1099</v>
      </c>
      <c r="U158" t="s">
        <v>1100</v>
      </c>
      <c r="V158" t="s">
        <v>1407</v>
      </c>
      <c r="W158" t="s">
        <v>1408</v>
      </c>
    </row>
    <row r="159" spans="1:23" hidden="1" x14ac:dyDescent="0.35">
      <c r="A159" t="s">
        <v>1409</v>
      </c>
      <c r="B159" t="s">
        <v>1410</v>
      </c>
      <c r="C159" t="str">
        <f>PROPER(amazon4[[#This Row],[product_name]])</f>
        <v>Egate I9 Pro-Max 1080P Native Full Hd Projector 4K Support | 3600 L (330 Ansi ) | 150" (381 Cm) Large Screen | Vga, Av, Hdmi, Sd Card, Usb, Audio Out | (E03I31 / E04I32) Black</v>
      </c>
      <c r="D159" t="s">
        <v>1411</v>
      </c>
      <c r="E159" s="1">
        <v>9490</v>
      </c>
      <c r="F159" s="1">
        <v>15990</v>
      </c>
      <c r="G159" s="1" t="str" cm="1">
        <f t="array" ref="G159">_xlfn.IFS(amazon4[[#This Row],[actual_price]]&lt;200, "&lt;$200", amazon4[[#This Row],[actual_price]]&lt;=500, "$200-$500", amazon4[[#This Row],[actual_price]]&gt;500, "&gt;$500")</f>
        <v>&gt;$500</v>
      </c>
      <c r="H159" s="2">
        <v>0.41</v>
      </c>
      <c r="I159" s="8">
        <f>IF(amazon4[[#This Row],[discount_percentage]]&gt;=0.5, 1, 0)</f>
        <v>0</v>
      </c>
      <c r="J159" s="9">
        <v>3.9</v>
      </c>
      <c r="K159" s="3">
        <v>10480</v>
      </c>
      <c r="L159" s="3">
        <f>amazon4[[#This Row],[rating]]*amazon4[[#This Row],[rating_count]]</f>
        <v>40872</v>
      </c>
      <c r="M159" s="13">
        <f>IF(amazon4[[#This Row],[rating_count]]&lt;1000, 1, 0)</f>
        <v>0</v>
      </c>
      <c r="N159" s="10">
        <f>amazon4[[#This Row],[actual_price]]*amazon4[[#This Row],[rating_count]]</f>
        <v>167575200</v>
      </c>
      <c r="O159" t="s">
        <v>1412</v>
      </c>
      <c r="P159" t="s">
        <v>1413</v>
      </c>
      <c r="Q159" t="s">
        <v>1414</v>
      </c>
      <c r="R159" t="str">
        <f>PROPER(amazon4[[#This Row],[user_name]])</f>
        <v>Amazon Customer,Manasi Kulkarni,Dwaipayan Sarkar,Balaji,Amazon Customer,Sanjib Behera,Vanniavel,Pradeep</v>
      </c>
      <c r="S159" t="s">
        <v>1415</v>
      </c>
      <c r="T159" t="s">
        <v>1416</v>
      </c>
      <c r="U159" t="s">
        <v>1417</v>
      </c>
      <c r="V159" t="s">
        <v>1418</v>
      </c>
      <c r="W159" t="s">
        <v>1419</v>
      </c>
    </row>
    <row r="160" spans="1:23" x14ac:dyDescent="0.35">
      <c r="A160" t="s">
        <v>1420</v>
      </c>
      <c r="B160" t="s">
        <v>1421</v>
      </c>
      <c r="C160" t="str">
        <f>PROPER(amazon4[[#This Row],[product_name]])</f>
        <v>Zebronics Haa2021 Hdmi Version 2.1 Cable With 8K @ 60Hz, 4K @ 120Hz, Earc &amp; Cec Support, 3D Compatible, 2 Meters Length, 48Gbps Max And Gold-Plated Connectors</v>
      </c>
      <c r="D160" t="s">
        <v>130</v>
      </c>
      <c r="E160" s="1">
        <v>637</v>
      </c>
      <c r="F160" s="1">
        <v>1499</v>
      </c>
      <c r="G160" s="1" t="str" cm="1">
        <f t="array" ref="G160">_xlfn.IFS(amazon4[[#This Row],[actual_price]]&lt;200, "&lt;$200", amazon4[[#This Row],[actual_price]]&lt;=500, "$200-$500", amazon4[[#This Row],[actual_price]]&gt;500, "&gt;$500")</f>
        <v>&gt;$500</v>
      </c>
      <c r="H160" s="2">
        <v>0.57999999999999996</v>
      </c>
      <c r="I160" s="8">
        <f>IF(amazon4[[#This Row],[discount_percentage]]&gt;=0.5, 1, 0)</f>
        <v>1</v>
      </c>
      <c r="J160" s="9">
        <v>4.0999999999999996</v>
      </c>
      <c r="K160" s="3">
        <v>24</v>
      </c>
      <c r="L160" s="3">
        <f>amazon4[[#This Row],[rating]]*amazon4[[#This Row],[rating_count]]</f>
        <v>98.399999999999991</v>
      </c>
      <c r="M160" s="13">
        <f>IF(amazon4[[#This Row],[rating_count]]&lt;1000, 1, 0)</f>
        <v>1</v>
      </c>
      <c r="N160" s="10">
        <f>amazon4[[#This Row],[actual_price]]*amazon4[[#This Row],[rating_count]]</f>
        <v>35976</v>
      </c>
      <c r="O160" t="s">
        <v>1422</v>
      </c>
      <c r="P160" t="s">
        <v>1423</v>
      </c>
      <c r="Q160" t="s">
        <v>1424</v>
      </c>
      <c r="R160" t="str">
        <f>PROPER(amazon4[[#This Row],[user_name]])</f>
        <v>Amazon Customer,Gowthami,Pradeep Sp,Rs,Dr Akank,Bookcritics,K.Singh</v>
      </c>
      <c r="S160" t="s">
        <v>1425</v>
      </c>
      <c r="T160" t="s">
        <v>1426</v>
      </c>
      <c r="U160" t="s">
        <v>1427</v>
      </c>
      <c r="V160" t="s">
        <v>1428</v>
      </c>
      <c r="W160" t="s">
        <v>1429</v>
      </c>
    </row>
    <row r="161" spans="1:23" x14ac:dyDescent="0.35">
      <c r="A161" t="s">
        <v>1430</v>
      </c>
      <c r="B161" t="s">
        <v>1431</v>
      </c>
      <c r="C161" t="str">
        <f>PROPER(amazon4[[#This Row],[product_name]])</f>
        <v>7Seven¬Æ Compatible For Sony Bravia Lcd Led Uhd Oled Qled 4K Ultra Hd Tv Remote Control With Youtube And Netflix Hotkeys. Universal Replacement For Original Sony Smart Android Tv Remote Control</v>
      </c>
      <c r="D161" t="s">
        <v>467</v>
      </c>
      <c r="E161" s="1">
        <v>399</v>
      </c>
      <c r="F161" s="1">
        <v>899</v>
      </c>
      <c r="G161" s="1" t="str" cm="1">
        <f t="array" ref="G161">_xlfn.IFS(amazon4[[#This Row],[actual_price]]&lt;200, "&lt;$200", amazon4[[#This Row],[actual_price]]&lt;=500, "$200-$500", amazon4[[#This Row],[actual_price]]&gt;500, "&gt;$500")</f>
        <v>&gt;$500</v>
      </c>
      <c r="H161" s="2">
        <v>0.56000000000000005</v>
      </c>
      <c r="I161" s="8">
        <f>IF(amazon4[[#This Row],[discount_percentage]]&gt;=0.5, 1, 0)</f>
        <v>1</v>
      </c>
      <c r="J161" s="9">
        <v>3.9</v>
      </c>
      <c r="K161" s="3">
        <v>254</v>
      </c>
      <c r="L161" s="3">
        <f>amazon4[[#This Row],[rating]]*amazon4[[#This Row],[rating_count]]</f>
        <v>990.6</v>
      </c>
      <c r="M161" s="13">
        <f>IF(amazon4[[#This Row],[rating_count]]&lt;1000, 1, 0)</f>
        <v>1</v>
      </c>
      <c r="N161" s="10">
        <f>amazon4[[#This Row],[actual_price]]*amazon4[[#This Row],[rating_count]]</f>
        <v>228346</v>
      </c>
      <c r="O161" t="s">
        <v>1432</v>
      </c>
      <c r="P161" t="s">
        <v>1433</v>
      </c>
      <c r="Q161" t="s">
        <v>1434</v>
      </c>
      <c r="R161" t="str">
        <f>PROPER(amazon4[[#This Row],[user_name]])</f>
        <v>T A Rajagopal,Anesh,Anoop,Amazon Customer,Vikas,Ajit Kandiban,Bala Subramanian,Krishnaa</v>
      </c>
      <c r="S161" t="s">
        <v>1435</v>
      </c>
      <c r="T161" t="s">
        <v>1436</v>
      </c>
      <c r="U161" t="s">
        <v>1437</v>
      </c>
      <c r="V161" t="s">
        <v>1438</v>
      </c>
      <c r="W161" t="s">
        <v>1439</v>
      </c>
    </row>
    <row r="162" spans="1:23" hidden="1" x14ac:dyDescent="0.35">
      <c r="A162" t="s">
        <v>1440</v>
      </c>
      <c r="B162" t="s">
        <v>1441</v>
      </c>
      <c r="C162" t="str">
        <f>PROPER(amazon4[[#This Row],[product_name]])</f>
        <v>Amazonbasics Digital Optical Coax To Analog Rca Audio Converter Adapter With Fiber Cable</v>
      </c>
      <c r="D162" t="s">
        <v>1340</v>
      </c>
      <c r="E162" s="1">
        <v>1089</v>
      </c>
      <c r="F162" s="1">
        <v>1600</v>
      </c>
      <c r="G162" s="1" t="str" cm="1">
        <f t="array" ref="G162">_xlfn.IFS(amazon4[[#This Row],[actual_price]]&lt;200, "&lt;$200", amazon4[[#This Row],[actual_price]]&lt;=500, "$200-$500", amazon4[[#This Row],[actual_price]]&gt;500, "&gt;$500")</f>
        <v>&gt;$500</v>
      </c>
      <c r="H162" s="2">
        <v>0.32</v>
      </c>
      <c r="I162" s="8">
        <f>IF(amazon4[[#This Row],[discount_percentage]]&gt;=0.5, 1, 0)</f>
        <v>0</v>
      </c>
      <c r="J162" s="9">
        <v>4</v>
      </c>
      <c r="K162" s="3">
        <v>3565</v>
      </c>
      <c r="L162" s="3">
        <f>amazon4[[#This Row],[rating]]*amazon4[[#This Row],[rating_count]]</f>
        <v>14260</v>
      </c>
      <c r="M162" s="13">
        <f>IF(amazon4[[#This Row],[rating_count]]&lt;1000, 1, 0)</f>
        <v>0</v>
      </c>
      <c r="N162" s="10">
        <f>amazon4[[#This Row],[actual_price]]*amazon4[[#This Row],[rating_count]]</f>
        <v>5704000</v>
      </c>
      <c r="O162" t="s">
        <v>1442</v>
      </c>
      <c r="P162" t="s">
        <v>1443</v>
      </c>
      <c r="Q162" t="s">
        <v>1444</v>
      </c>
      <c r="R162" t="str">
        <f>PROPER(amazon4[[#This Row],[user_name]])</f>
        <v>Amazon Customer,Sarma P,Ravindra Deodatta Dhond,Abhineet Chandra,Abir Choudhury,Shinto Mon,Amazon Customer,Suvam Seal</v>
      </c>
      <c r="S162" t="s">
        <v>1445</v>
      </c>
      <c r="T162" t="s">
        <v>1446</v>
      </c>
      <c r="U162" t="s">
        <v>1447</v>
      </c>
      <c r="V162" t="s">
        <v>1448</v>
      </c>
      <c r="W162" t="s">
        <v>1449</v>
      </c>
    </row>
    <row r="163" spans="1:23" hidden="1" x14ac:dyDescent="0.35">
      <c r="A163" t="s">
        <v>1450</v>
      </c>
      <c r="B163" t="s">
        <v>1451</v>
      </c>
      <c r="C163" t="str">
        <f>PROPER(amazon4[[#This Row],[product_name]])</f>
        <v>Wayona Type C Cable Nylon Braided Usb C Qc 3.0 Fast Charging Short Power Bank Cable For Samsung Galaxy S10E/S10+/S10/S9/S9+/Note 9/S8/Note 8, Lg G7 G5 G6, Moto G6 G7 (0.25M, Black)</v>
      </c>
      <c r="D163" t="s">
        <v>18</v>
      </c>
      <c r="E163" s="1">
        <v>339</v>
      </c>
      <c r="F163" s="1">
        <v>999</v>
      </c>
      <c r="G163" s="1" t="str" cm="1">
        <f t="array" ref="G163">_xlfn.IFS(amazon4[[#This Row],[actual_price]]&lt;200, "&lt;$200", amazon4[[#This Row],[actual_price]]&lt;=500, "$200-$500", amazon4[[#This Row],[actual_price]]&gt;500, "&gt;$500")</f>
        <v>&gt;$500</v>
      </c>
      <c r="H163" s="2">
        <v>0.66</v>
      </c>
      <c r="I163" s="8">
        <f>IF(amazon4[[#This Row],[discount_percentage]]&gt;=0.5, 1, 0)</f>
        <v>1</v>
      </c>
      <c r="J163" s="9">
        <v>4.3</v>
      </c>
      <c r="K163" s="3">
        <v>6255</v>
      </c>
      <c r="L163" s="3">
        <f>amazon4[[#This Row],[rating]]*amazon4[[#This Row],[rating_count]]</f>
        <v>26896.5</v>
      </c>
      <c r="M163" s="13">
        <f>IF(amazon4[[#This Row],[rating_count]]&lt;1000, 1, 0)</f>
        <v>0</v>
      </c>
      <c r="N163" s="10">
        <f>amazon4[[#This Row],[actual_price]]*amazon4[[#This Row],[rating_count]]</f>
        <v>6248745</v>
      </c>
      <c r="O163" t="s">
        <v>1452</v>
      </c>
      <c r="P163" t="s">
        <v>1453</v>
      </c>
      <c r="Q163" t="s">
        <v>1454</v>
      </c>
      <c r="R163" t="str">
        <f>PROPER(amazon4[[#This Row],[user_name]])</f>
        <v>Smg,Rohit,Roy,Sukumar Ballavolu,Jeeva,Sirajdurvesh,Adhikundhan,Manjit Kaur</v>
      </c>
      <c r="S163" t="s">
        <v>1455</v>
      </c>
      <c r="T163" t="s">
        <v>1456</v>
      </c>
      <c r="U163" t="s">
        <v>1457</v>
      </c>
      <c r="V163" t="s">
        <v>1458</v>
      </c>
      <c r="W163" t="s">
        <v>1459</v>
      </c>
    </row>
    <row r="164" spans="1:23" hidden="1" x14ac:dyDescent="0.35">
      <c r="A164" t="s">
        <v>1460</v>
      </c>
      <c r="B164" t="s">
        <v>1461</v>
      </c>
      <c r="C164" t="str">
        <f>PROPER(amazon4[[#This Row],[product_name]])</f>
        <v>Pinnaclz Original Combo Of 2 Usb Type C Fast Charging Cable, Usb C Data Cable For Charging And Data Transfer Smart Phones White 1.2 Meter Made In India (Pack Of 2)</v>
      </c>
      <c r="D164" t="s">
        <v>18</v>
      </c>
      <c r="E164" s="1">
        <v>149</v>
      </c>
      <c r="F164" s="1">
        <v>499</v>
      </c>
      <c r="G164" s="1" t="str" cm="1">
        <f t="array" ref="G164">_xlfn.IFS(amazon4[[#This Row],[actual_price]]&lt;200, "&lt;$200", amazon4[[#This Row],[actual_price]]&lt;=500, "$200-$500", amazon4[[#This Row],[actual_price]]&gt;500, "&gt;$500")</f>
        <v>$200-$500</v>
      </c>
      <c r="H164" s="2">
        <v>0.7</v>
      </c>
      <c r="I164" s="8">
        <f>IF(amazon4[[#This Row],[discount_percentage]]&gt;=0.5, 1, 0)</f>
        <v>1</v>
      </c>
      <c r="J164" s="9">
        <v>4</v>
      </c>
      <c r="K164" s="3">
        <v>7732</v>
      </c>
      <c r="L164" s="3">
        <f>amazon4[[#This Row],[rating]]*amazon4[[#This Row],[rating_count]]</f>
        <v>30928</v>
      </c>
      <c r="M164" s="13">
        <f>IF(amazon4[[#This Row],[rating_count]]&lt;1000, 1, 0)</f>
        <v>0</v>
      </c>
      <c r="N164" s="10">
        <f>amazon4[[#This Row],[actual_price]]*amazon4[[#This Row],[rating_count]]</f>
        <v>3858268</v>
      </c>
      <c r="O164" t="s">
        <v>1462</v>
      </c>
      <c r="P164" t="s">
        <v>696</v>
      </c>
      <c r="Q164" t="s">
        <v>697</v>
      </c>
      <c r="R164" t="str">
        <f>PROPER(amazon4[[#This Row],[user_name]])</f>
        <v>Vijayan C V,Sanjay P.,Keshav,Dharemesh K.,Amazon Customer,Rajesh,Sagar Yadav,Vaibhav</v>
      </c>
      <c r="S164" t="s">
        <v>698</v>
      </c>
      <c r="T164" t="s">
        <v>699</v>
      </c>
      <c r="U164" t="s">
        <v>700</v>
      </c>
      <c r="V164" t="s">
        <v>1463</v>
      </c>
      <c r="W164" t="s">
        <v>1464</v>
      </c>
    </row>
    <row r="165" spans="1:23" x14ac:dyDescent="0.35">
      <c r="A165" t="s">
        <v>1465</v>
      </c>
      <c r="B165" t="s">
        <v>1466</v>
      </c>
      <c r="C165" t="str">
        <f>PROPER(amazon4[[#This Row],[product_name]])</f>
        <v>Ambrane Bcl-15 Lightning Cable For Smartphone (1.5M Black)</v>
      </c>
      <c r="D165" t="s">
        <v>18</v>
      </c>
      <c r="E165" s="1">
        <v>149</v>
      </c>
      <c r="F165" s="1">
        <v>399</v>
      </c>
      <c r="G165" s="1" t="str" cm="1">
        <f t="array" ref="G165">_xlfn.IFS(amazon4[[#This Row],[actual_price]]&lt;200, "&lt;$200", amazon4[[#This Row],[actual_price]]&lt;=500, "$200-$500", amazon4[[#This Row],[actual_price]]&gt;500, "&gt;$500")</f>
        <v>$200-$500</v>
      </c>
      <c r="H165" s="2">
        <v>0.63</v>
      </c>
      <c r="I165" s="8">
        <f>IF(amazon4[[#This Row],[discount_percentage]]&gt;=0.5, 1, 0)</f>
        <v>1</v>
      </c>
      <c r="J165" s="9">
        <v>3.9</v>
      </c>
      <c r="K165" s="3">
        <v>57</v>
      </c>
      <c r="L165" s="3">
        <f>amazon4[[#This Row],[rating]]*amazon4[[#This Row],[rating_count]]</f>
        <v>222.29999999999998</v>
      </c>
      <c r="M165" s="13">
        <f>IF(amazon4[[#This Row],[rating_count]]&lt;1000, 1, 0)</f>
        <v>1</v>
      </c>
      <c r="N165" s="10">
        <f>amazon4[[#This Row],[actual_price]]*amazon4[[#This Row],[rating_count]]</f>
        <v>22743</v>
      </c>
      <c r="O165" t="s">
        <v>1467</v>
      </c>
      <c r="P165" t="s">
        <v>1468</v>
      </c>
      <c r="Q165" t="s">
        <v>1469</v>
      </c>
      <c r="R165" t="str">
        <f>PROPER(amazon4[[#This Row],[user_name]])</f>
        <v>Nik Xavier,Muhammed Ali Faizal,Debanjan,Satyam,Sanchit,Niraj K,Shankar,Mohana</v>
      </c>
      <c r="S165" t="s">
        <v>1470</v>
      </c>
      <c r="T165" t="s">
        <v>1471</v>
      </c>
      <c r="U165" t="s">
        <v>1472</v>
      </c>
      <c r="V165" t="s">
        <v>1473</v>
      </c>
      <c r="W165" t="s">
        <v>1474</v>
      </c>
    </row>
    <row r="166" spans="1:23" x14ac:dyDescent="0.35">
      <c r="A166" t="s">
        <v>1475</v>
      </c>
      <c r="B166" t="s">
        <v>1476</v>
      </c>
      <c r="C166" t="str">
        <f>PROPER(amazon4[[#This Row],[product_name]])</f>
        <v>Belkin Usb C To Usb-C Fast Charging Type C Cable, 60W Pd, 3.3 Feet (1 Meter) For Laptop, Personal Computer, Tablet, Smartphone - Black, Usb-If Certified</v>
      </c>
      <c r="D166" t="s">
        <v>18</v>
      </c>
      <c r="E166" s="1">
        <v>599</v>
      </c>
      <c r="F166" s="1">
        <v>849</v>
      </c>
      <c r="G166" s="1" t="str" cm="1">
        <f t="array" ref="G166">_xlfn.IFS(amazon4[[#This Row],[actual_price]]&lt;200, "&lt;$200", amazon4[[#This Row],[actual_price]]&lt;=500, "$200-$500", amazon4[[#This Row],[actual_price]]&gt;500, "&gt;$500")</f>
        <v>&gt;$500</v>
      </c>
      <c r="H166" s="2">
        <v>0.28999999999999998</v>
      </c>
      <c r="I166" s="8">
        <f>IF(amazon4[[#This Row],[discount_percentage]]&gt;=0.5, 1, 0)</f>
        <v>0</v>
      </c>
      <c r="J166" s="9">
        <v>4.5</v>
      </c>
      <c r="K166" s="3">
        <v>577</v>
      </c>
      <c r="L166" s="3">
        <f>amazon4[[#This Row],[rating]]*amazon4[[#This Row],[rating_count]]</f>
        <v>2596.5</v>
      </c>
      <c r="M166" s="13">
        <f>IF(amazon4[[#This Row],[rating_count]]&lt;1000, 1, 0)</f>
        <v>1</v>
      </c>
      <c r="N166" s="10">
        <f>amazon4[[#This Row],[actual_price]]*amazon4[[#This Row],[rating_count]]</f>
        <v>489873</v>
      </c>
      <c r="O166" t="s">
        <v>1477</v>
      </c>
      <c r="P166" t="s">
        <v>1478</v>
      </c>
      <c r="Q166" t="s">
        <v>1479</v>
      </c>
      <c r="R166" t="str">
        <f>PROPER(amazon4[[#This Row],[user_name]])</f>
        <v>Khan, Ba,Vaibhav,Anil Kumar Ar,Aditya,Renga C,Amazon Customer,K J Sudarshan,A.M.</v>
      </c>
      <c r="S166" t="s">
        <v>1480</v>
      </c>
      <c r="T166" t="s">
        <v>1481</v>
      </c>
      <c r="U166" t="s">
        <v>1482</v>
      </c>
      <c r="V166" t="s">
        <v>1483</v>
      </c>
      <c r="W166" t="s">
        <v>1484</v>
      </c>
    </row>
    <row r="167" spans="1:23" hidden="1" x14ac:dyDescent="0.35">
      <c r="A167" t="s">
        <v>1485</v>
      </c>
      <c r="B167" t="s">
        <v>1486</v>
      </c>
      <c r="C167" t="str">
        <f>PROPER(amazon4[[#This Row],[product_name]])</f>
        <v>Lohaya Television Remote Compatible With Samsung Smart Led/Lcd/Hd Tv Remote Control [ Compatible For All Samsung Tv Remote Control ]</v>
      </c>
      <c r="D167" t="s">
        <v>467</v>
      </c>
      <c r="E167" s="1">
        <v>299</v>
      </c>
      <c r="F167" s="1">
        <v>1199</v>
      </c>
      <c r="G167" s="1" t="str" cm="1">
        <f t="array" ref="G167">_xlfn.IFS(amazon4[[#This Row],[actual_price]]&lt;200, "&lt;$200", amazon4[[#This Row],[actual_price]]&lt;=500, "$200-$500", amazon4[[#This Row],[actual_price]]&gt;500, "&gt;$500")</f>
        <v>&gt;$500</v>
      </c>
      <c r="H167" s="2">
        <v>0.75</v>
      </c>
      <c r="I167" s="8">
        <f>IF(amazon4[[#This Row],[discount_percentage]]&gt;=0.5, 1, 0)</f>
        <v>1</v>
      </c>
      <c r="J167" s="9">
        <v>3.9</v>
      </c>
      <c r="K167" s="3">
        <v>1193</v>
      </c>
      <c r="L167" s="3">
        <f>amazon4[[#This Row],[rating]]*amazon4[[#This Row],[rating_count]]</f>
        <v>4652.7</v>
      </c>
      <c r="M167" s="13">
        <f>IF(amazon4[[#This Row],[rating_count]]&lt;1000, 1, 0)</f>
        <v>0</v>
      </c>
      <c r="N167" s="10">
        <f>amazon4[[#This Row],[actual_price]]*amazon4[[#This Row],[rating_count]]</f>
        <v>1430407</v>
      </c>
      <c r="O167" t="s">
        <v>1487</v>
      </c>
      <c r="P167" t="s">
        <v>1488</v>
      </c>
      <c r="Q167" t="s">
        <v>1489</v>
      </c>
      <c r="R167" t="str">
        <f>PROPER(amazon4[[#This Row],[user_name]])</f>
        <v>Pinky,Girish,Sajin Thomas,Amazon Customer,Kindle Customer,Sanath Menon,Pranabesh Ganguli,Brijendra</v>
      </c>
      <c r="S167" t="s">
        <v>1490</v>
      </c>
      <c r="T167" t="s">
        <v>1491</v>
      </c>
      <c r="U167" t="s">
        <v>1492</v>
      </c>
      <c r="V167" t="s">
        <v>1493</v>
      </c>
      <c r="W167" t="s">
        <v>1494</v>
      </c>
    </row>
    <row r="168" spans="1:23" hidden="1" x14ac:dyDescent="0.35">
      <c r="A168" t="s">
        <v>1495</v>
      </c>
      <c r="B168" t="s">
        <v>1496</v>
      </c>
      <c r="C168" t="str">
        <f>PROPER(amazon4[[#This Row],[product_name]])</f>
        <v>Wayona Nylon Braided Lightning Usb Data Sync &amp; 3A Charging Cable For Iphones, Ipad Air, Ipad Mini, Ipod Nano And Ipod Touch (3 Ft Pack Of 1, Grey)</v>
      </c>
      <c r="D168" t="s">
        <v>18</v>
      </c>
      <c r="E168" s="1">
        <v>399</v>
      </c>
      <c r="F168" s="1">
        <v>1299</v>
      </c>
      <c r="G168" s="1" t="str" cm="1">
        <f t="array" ref="G168">_xlfn.IFS(amazon4[[#This Row],[actual_price]]&lt;200, "&lt;$200", amazon4[[#This Row],[actual_price]]&lt;=500, "$200-$500", amazon4[[#This Row],[actual_price]]&gt;500, "&gt;$500")</f>
        <v>&gt;$500</v>
      </c>
      <c r="H168" s="2">
        <v>0.69</v>
      </c>
      <c r="I168" s="8">
        <f>IF(amazon4[[#This Row],[discount_percentage]]&gt;=0.5, 1, 0)</f>
        <v>1</v>
      </c>
      <c r="J168" s="9">
        <v>4.2</v>
      </c>
      <c r="K168" s="3">
        <v>13120</v>
      </c>
      <c r="L168" s="3">
        <f>amazon4[[#This Row],[rating]]*amazon4[[#This Row],[rating_count]]</f>
        <v>55104</v>
      </c>
      <c r="M168" s="13">
        <f>IF(amazon4[[#This Row],[rating_count]]&lt;1000, 1, 0)</f>
        <v>0</v>
      </c>
      <c r="N168" s="10">
        <f>amazon4[[#This Row],[actual_price]]*amazon4[[#This Row],[rating_count]]</f>
        <v>17042880</v>
      </c>
      <c r="O168" t="s">
        <v>1497</v>
      </c>
      <c r="P168" t="s">
        <v>961</v>
      </c>
      <c r="Q168" t="s">
        <v>962</v>
      </c>
      <c r="R168" t="str">
        <f>PROPER(amazon4[[#This Row],[user_name]])</f>
        <v>Pratik,Amazon Customer,Abhishek,Derrick Angelsz,Prakhar Gupta,Harshal Mehta,Bhanu Vardhan,Rajesh</v>
      </c>
      <c r="S168" t="s">
        <v>963</v>
      </c>
      <c r="T168" t="s">
        <v>964</v>
      </c>
      <c r="U168" t="s">
        <v>965</v>
      </c>
      <c r="V168" t="s">
        <v>1498</v>
      </c>
      <c r="W168" t="s">
        <v>1499</v>
      </c>
    </row>
    <row r="169" spans="1:23" x14ac:dyDescent="0.35">
      <c r="A169" t="s">
        <v>1500</v>
      </c>
      <c r="B169" t="s">
        <v>1501</v>
      </c>
      <c r="C169" t="str">
        <f>PROPER(amazon4[[#This Row],[product_name]])</f>
        <v>Electvision Remote Control Compatible With Kodak/Thomson Smart Led Tv (Without Voice) Before Placing Order For Verification Contact Our Coustmer Care 7738090464</v>
      </c>
      <c r="D169" t="s">
        <v>467</v>
      </c>
      <c r="E169" s="1">
        <v>339</v>
      </c>
      <c r="F169" s="1">
        <v>1999</v>
      </c>
      <c r="G169" s="1" t="str" cm="1">
        <f t="array" ref="G169">_xlfn.IFS(amazon4[[#This Row],[actual_price]]&lt;200, "&lt;$200", amazon4[[#This Row],[actual_price]]&lt;=500, "$200-$500", amazon4[[#This Row],[actual_price]]&gt;500, "&gt;$500")</f>
        <v>&gt;$500</v>
      </c>
      <c r="H169" s="2">
        <v>0.83</v>
      </c>
      <c r="I169" s="8">
        <f>IF(amazon4[[#This Row],[discount_percentage]]&gt;=0.5, 1, 0)</f>
        <v>1</v>
      </c>
      <c r="J169" s="9">
        <v>4</v>
      </c>
      <c r="K169" s="3">
        <v>343</v>
      </c>
      <c r="L169" s="3">
        <f>amazon4[[#This Row],[rating]]*amazon4[[#This Row],[rating_count]]</f>
        <v>1372</v>
      </c>
      <c r="M169" s="13">
        <f>IF(amazon4[[#This Row],[rating_count]]&lt;1000, 1, 0)</f>
        <v>1</v>
      </c>
      <c r="N169" s="10">
        <f>amazon4[[#This Row],[actual_price]]*amazon4[[#This Row],[rating_count]]</f>
        <v>685657</v>
      </c>
      <c r="O169" t="s">
        <v>1502</v>
      </c>
      <c r="P169" t="s">
        <v>1503</v>
      </c>
      <c r="Q169" t="s">
        <v>1504</v>
      </c>
      <c r="R169" t="str">
        <f>PROPER(amazon4[[#This Row],[user_name]])</f>
        <v>Manik Sk,Niranjan,Renpuppypaws,Ayushi Sharma,Kat,Krishna Mohan Dubey,Gautam,J.S.</v>
      </c>
      <c r="S169" t="s">
        <v>1505</v>
      </c>
      <c r="T169" t="s">
        <v>1506</v>
      </c>
      <c r="U169" t="s">
        <v>1507</v>
      </c>
      <c r="V169" t="s">
        <v>1508</v>
      </c>
      <c r="W169" t="s">
        <v>1509</v>
      </c>
    </row>
    <row r="170" spans="1:23" hidden="1" x14ac:dyDescent="0.35">
      <c r="A170" t="s">
        <v>1510</v>
      </c>
      <c r="B170" t="s">
        <v>1511</v>
      </c>
      <c r="C170" t="str">
        <f>PROPER(amazon4[[#This Row],[product_name]])</f>
        <v>Acer 80 Cm (32 Inches) S Series Hd Ready Android Smart Led Tv Ar32Ar2841Hdsb (Black)</v>
      </c>
      <c r="D170" t="s">
        <v>170</v>
      </c>
      <c r="E170" s="1">
        <v>12499</v>
      </c>
      <c r="F170" s="1">
        <v>22990</v>
      </c>
      <c r="G170" s="1" t="str" cm="1">
        <f t="array" ref="G170">_xlfn.IFS(amazon4[[#This Row],[actual_price]]&lt;200, "&lt;$200", amazon4[[#This Row],[actual_price]]&lt;=500, "$200-$500", amazon4[[#This Row],[actual_price]]&gt;500, "&gt;$500")</f>
        <v>&gt;$500</v>
      </c>
      <c r="H170" s="2">
        <v>0.46</v>
      </c>
      <c r="I170" s="8">
        <f>IF(amazon4[[#This Row],[discount_percentage]]&gt;=0.5, 1, 0)</f>
        <v>0</v>
      </c>
      <c r="J170" s="9">
        <v>4.3</v>
      </c>
      <c r="K170" s="3">
        <v>1611</v>
      </c>
      <c r="L170" s="3">
        <f>amazon4[[#This Row],[rating]]*amazon4[[#This Row],[rating_count]]</f>
        <v>6927.2999999999993</v>
      </c>
      <c r="M170" s="13">
        <f>IF(amazon4[[#This Row],[rating_count]]&lt;1000, 1, 0)</f>
        <v>0</v>
      </c>
      <c r="N170" s="10">
        <f>amazon4[[#This Row],[actual_price]]*amazon4[[#This Row],[rating_count]]</f>
        <v>37036890</v>
      </c>
      <c r="O170" t="s">
        <v>1512</v>
      </c>
      <c r="P170" t="s">
        <v>1513</v>
      </c>
      <c r="Q170" t="s">
        <v>1514</v>
      </c>
      <c r="R170" t="str">
        <f>PROPER(amazon4[[#This Row],[user_name]])</f>
        <v>Moon Tej,Aditya Sikarwar,P Kanaka Raju,Ajay,Pramod K.,Lalpi Sektak,Ram Ji Gupta,Siva</v>
      </c>
      <c r="S170" t="s">
        <v>1515</v>
      </c>
      <c r="T170" t="s">
        <v>1516</v>
      </c>
      <c r="U170" t="s">
        <v>1517</v>
      </c>
      <c r="V170" t="s">
        <v>1518</v>
      </c>
      <c r="W170" t="s">
        <v>1519</v>
      </c>
    </row>
    <row r="171" spans="1:23" hidden="1" x14ac:dyDescent="0.35">
      <c r="A171" t="s">
        <v>1520</v>
      </c>
      <c r="B171" t="s">
        <v>1521</v>
      </c>
      <c r="C171" t="str">
        <f>PROPER(amazon4[[#This Row],[product_name]])</f>
        <v>Realme 10W Fast Charging Micro-Usb Cable (Braided, Black)</v>
      </c>
      <c r="D171" t="s">
        <v>18</v>
      </c>
      <c r="E171" s="1">
        <v>249</v>
      </c>
      <c r="F171" s="1">
        <v>399</v>
      </c>
      <c r="G171" s="1" t="str" cm="1">
        <f t="array" ref="G171">_xlfn.IFS(amazon4[[#This Row],[actual_price]]&lt;200, "&lt;$200", amazon4[[#This Row],[actual_price]]&lt;=500, "$200-$500", amazon4[[#This Row],[actual_price]]&gt;500, "&gt;$500")</f>
        <v>$200-$500</v>
      </c>
      <c r="H171" s="2">
        <v>0.38</v>
      </c>
      <c r="I171" s="8">
        <f>IF(amazon4[[#This Row],[discount_percentage]]&gt;=0.5, 1, 0)</f>
        <v>0</v>
      </c>
      <c r="J171" s="9">
        <v>4</v>
      </c>
      <c r="K171" s="3">
        <v>6558</v>
      </c>
      <c r="L171" s="3">
        <f>amazon4[[#This Row],[rating]]*amazon4[[#This Row],[rating_count]]</f>
        <v>26232</v>
      </c>
      <c r="M171" s="13">
        <f>IF(amazon4[[#This Row],[rating_count]]&lt;1000, 1, 0)</f>
        <v>0</v>
      </c>
      <c r="N171" s="10">
        <f>amazon4[[#This Row],[actual_price]]*amazon4[[#This Row],[rating_count]]</f>
        <v>2616642</v>
      </c>
      <c r="O171" t="s">
        <v>1522</v>
      </c>
      <c r="P171" t="s">
        <v>1523</v>
      </c>
      <c r="Q171" t="s">
        <v>1524</v>
      </c>
      <c r="R171" t="str">
        <f>PROPER(amazon4[[#This Row],[user_name]])</f>
        <v>Ajinkya M K,Iggi,Sivajit Barman,Sarath Radhakrishnan,Handsome,Sahadev,Ravi Yadav,Rahul Sharma</v>
      </c>
      <c r="S171" t="s">
        <v>1525</v>
      </c>
      <c r="T171" t="s">
        <v>1526</v>
      </c>
      <c r="U171" t="s">
        <v>1527</v>
      </c>
      <c r="V171" t="s">
        <v>1528</v>
      </c>
      <c r="W171" t="s">
        <v>1529</v>
      </c>
    </row>
    <row r="172" spans="1:23" hidden="1" x14ac:dyDescent="0.35">
      <c r="A172" t="s">
        <v>1530</v>
      </c>
      <c r="B172" t="s">
        <v>1531</v>
      </c>
      <c r="C172" t="str">
        <f>PROPER(amazon4[[#This Row],[product_name]])</f>
        <v>Tp-Link Ac1300 Usb Wifi Adapter (Archer T3U) - 2.4G/5G Dual Band Mini Wireless Network Adapter For Pc Desktop, Mu-Mimo Wi-Fi Dongle, Usb 3.0, Supports Windows 11,10, 8.1, 8, 7, Xp/Mac Os 10.15 And Earlier</v>
      </c>
      <c r="D172" t="s">
        <v>99</v>
      </c>
      <c r="E172" s="1">
        <v>1399</v>
      </c>
      <c r="F172" s="1">
        <v>2499</v>
      </c>
      <c r="G172" s="1" t="str" cm="1">
        <f t="array" ref="G172">_xlfn.IFS(amazon4[[#This Row],[actual_price]]&lt;200, "&lt;$200", amazon4[[#This Row],[actual_price]]&lt;=500, "$200-$500", amazon4[[#This Row],[actual_price]]&gt;500, "&gt;$500")</f>
        <v>&gt;$500</v>
      </c>
      <c r="H172" s="2">
        <v>0.44</v>
      </c>
      <c r="I172" s="8">
        <f>IF(amazon4[[#This Row],[discount_percentage]]&gt;=0.5, 1, 0)</f>
        <v>0</v>
      </c>
      <c r="J172" s="9">
        <v>4.4000000000000004</v>
      </c>
      <c r="K172" s="3">
        <v>23169</v>
      </c>
      <c r="L172" s="3">
        <f>amazon4[[#This Row],[rating]]*amazon4[[#This Row],[rating_count]]</f>
        <v>101943.6</v>
      </c>
      <c r="M172" s="13">
        <f>IF(amazon4[[#This Row],[rating_count]]&lt;1000, 1, 0)</f>
        <v>0</v>
      </c>
      <c r="N172" s="10">
        <f>amazon4[[#This Row],[actual_price]]*amazon4[[#This Row],[rating_count]]</f>
        <v>57899331</v>
      </c>
      <c r="O172" t="s">
        <v>1532</v>
      </c>
      <c r="P172" t="s">
        <v>1533</v>
      </c>
      <c r="Q172" t="s">
        <v>1534</v>
      </c>
      <c r="R172" t="str">
        <f>PROPER(amazon4[[#This Row],[user_name]])</f>
        <v>Shweta Bairagi,Sarathi,Abhishek,Aar,Deepak Rai,Shefaz,Nilesh P.,Deepak</v>
      </c>
      <c r="S172" t="s">
        <v>1535</v>
      </c>
      <c r="T172" t="s">
        <v>1536</v>
      </c>
      <c r="U172" t="s">
        <v>1537</v>
      </c>
      <c r="V172" t="s">
        <v>1538</v>
      </c>
      <c r="W172" t="s">
        <v>1539</v>
      </c>
    </row>
    <row r="173" spans="1:23" hidden="1" x14ac:dyDescent="0.35">
      <c r="A173" t="s">
        <v>1540</v>
      </c>
      <c r="B173" t="s">
        <v>1541</v>
      </c>
      <c r="C173" t="str">
        <f>PROPER(amazon4[[#This Row],[product_name]])</f>
        <v>Acer 139 Cm (55 Inches) I Series 4K Ultra Hd Android Smart Led Tv Ar55Ar2851Udfl (Black)</v>
      </c>
      <c r="D173" t="s">
        <v>170</v>
      </c>
      <c r="E173" s="1">
        <v>32999</v>
      </c>
      <c r="F173" s="1">
        <v>47990</v>
      </c>
      <c r="G173" s="1" t="str" cm="1">
        <f t="array" ref="G173">_xlfn.IFS(amazon4[[#This Row],[actual_price]]&lt;200, "&lt;$200", amazon4[[#This Row],[actual_price]]&lt;=500, "$200-$500", amazon4[[#This Row],[actual_price]]&gt;500, "&gt;$500")</f>
        <v>&gt;$500</v>
      </c>
      <c r="H173" s="2">
        <v>0.31</v>
      </c>
      <c r="I173" s="8">
        <f>IF(amazon4[[#This Row],[discount_percentage]]&gt;=0.5, 1, 0)</f>
        <v>0</v>
      </c>
      <c r="J173" s="9">
        <v>4.3</v>
      </c>
      <c r="K173" s="3">
        <v>4703</v>
      </c>
      <c r="L173" s="3">
        <f>amazon4[[#This Row],[rating]]*amazon4[[#This Row],[rating_count]]</f>
        <v>20222.899999999998</v>
      </c>
      <c r="M173" s="13">
        <f>IF(amazon4[[#This Row],[rating_count]]&lt;1000, 1, 0)</f>
        <v>0</v>
      </c>
      <c r="N173" s="10">
        <f>amazon4[[#This Row],[actual_price]]*amazon4[[#This Row],[rating_count]]</f>
        <v>225696970</v>
      </c>
      <c r="O173" t="s">
        <v>812</v>
      </c>
      <c r="P173" t="s">
        <v>247</v>
      </c>
      <c r="Q173" t="s">
        <v>248</v>
      </c>
      <c r="R173" t="str">
        <f>PROPER(amazon4[[#This Row],[user_name]])</f>
        <v>Ayush,Rohit A.,Kedar,Haran,Santosh Ghante,Krishnendu,Harindra,Sangamesh</v>
      </c>
      <c r="S173" t="s">
        <v>249</v>
      </c>
      <c r="T173" t="s">
        <v>250</v>
      </c>
      <c r="U173" t="s">
        <v>251</v>
      </c>
      <c r="V173" t="s">
        <v>1542</v>
      </c>
      <c r="W173" t="s">
        <v>1543</v>
      </c>
    </row>
    <row r="174" spans="1:23" hidden="1" x14ac:dyDescent="0.35">
      <c r="A174" t="s">
        <v>1544</v>
      </c>
      <c r="B174" t="s">
        <v>1545</v>
      </c>
      <c r="C174" t="str">
        <f>PROPER(amazon4[[#This Row],[product_name]])</f>
        <v>Ambrane 60W / 3A Fast Charging Output Cable With Micro To Usb For Mobile, Neckband, True Wireless Earphone Charging, 480Mbps Data Sync Speed, 1M Length (Acm - Az1, Black)</v>
      </c>
      <c r="D174" t="s">
        <v>18</v>
      </c>
      <c r="E174" s="1">
        <v>149</v>
      </c>
      <c r="F174" s="1">
        <v>399</v>
      </c>
      <c r="G174" s="1" t="str" cm="1">
        <f t="array" ref="G174">_xlfn.IFS(amazon4[[#This Row],[actual_price]]&lt;200, "&lt;$200", amazon4[[#This Row],[actual_price]]&lt;=500, "$200-$500", amazon4[[#This Row],[actual_price]]&gt;500, "&gt;$500")</f>
        <v>$200-$500</v>
      </c>
      <c r="H174" s="2">
        <v>0.63</v>
      </c>
      <c r="I174" s="8">
        <f>IF(amazon4[[#This Row],[discount_percentage]]&gt;=0.5, 1, 0)</f>
        <v>1</v>
      </c>
      <c r="J174" s="9">
        <v>4</v>
      </c>
      <c r="K174" s="3">
        <v>1423</v>
      </c>
      <c r="L174" s="3">
        <f>amazon4[[#This Row],[rating]]*amazon4[[#This Row],[rating_count]]</f>
        <v>5692</v>
      </c>
      <c r="M174" s="13">
        <f>IF(amazon4[[#This Row],[rating_count]]&lt;1000, 1, 0)</f>
        <v>0</v>
      </c>
      <c r="N174" s="10">
        <f>amazon4[[#This Row],[actual_price]]*amazon4[[#This Row],[rating_count]]</f>
        <v>567777</v>
      </c>
      <c r="O174" t="s">
        <v>1546</v>
      </c>
      <c r="P174" t="s">
        <v>726</v>
      </c>
      <c r="Q174" t="s">
        <v>727</v>
      </c>
      <c r="R174" t="str">
        <f>PROPER(amazon4[[#This Row],[user_name]])</f>
        <v>Actual User,Shanti Lal Gurjar,Gowthami,Amrut K.,Chetan Tandel,Mwnzil Brahma,Amazon Customer,Karthik</v>
      </c>
      <c r="S174" t="s">
        <v>728</v>
      </c>
      <c r="T174" t="s">
        <v>729</v>
      </c>
      <c r="U174" t="s">
        <v>730</v>
      </c>
      <c r="V174" t="s">
        <v>1547</v>
      </c>
      <c r="W174" t="s">
        <v>1548</v>
      </c>
    </row>
    <row r="175" spans="1:23" hidden="1" x14ac:dyDescent="0.35">
      <c r="A175" t="s">
        <v>1549</v>
      </c>
      <c r="B175" t="s">
        <v>1550</v>
      </c>
      <c r="C175" t="str">
        <f>PROPER(amazon4[[#This Row],[product_name]])</f>
        <v>Wayona Usb Type C 65W Fast Charging 2M/6Ft Long Flash Charge Cable 3A Qc 3.0 Data Cable Compatible With Samsung Galaxy S21 S10 S9 S8, Iqoo Z3, Vivo, Note 10 9 8, A20E A40 A50 A70, Moto G7 G8 (2M, Grey)</v>
      </c>
      <c r="D175" t="s">
        <v>18</v>
      </c>
      <c r="E175" s="1">
        <v>325</v>
      </c>
      <c r="F175" s="1">
        <v>999</v>
      </c>
      <c r="G175" s="1" t="str" cm="1">
        <f t="array" ref="G175">_xlfn.IFS(amazon4[[#This Row],[actual_price]]&lt;200, "&lt;$200", amazon4[[#This Row],[actual_price]]&lt;=500, "$200-$500", amazon4[[#This Row],[actual_price]]&gt;500, "&gt;$500")</f>
        <v>&gt;$500</v>
      </c>
      <c r="H175" s="2">
        <v>0.67</v>
      </c>
      <c r="I175" s="8">
        <f>IF(amazon4[[#This Row],[discount_percentage]]&gt;=0.5, 1, 0)</f>
        <v>1</v>
      </c>
      <c r="J175" s="9">
        <v>4.3</v>
      </c>
      <c r="K175" s="3">
        <v>2651</v>
      </c>
      <c r="L175" s="3">
        <f>amazon4[[#This Row],[rating]]*amazon4[[#This Row],[rating_count]]</f>
        <v>11399.3</v>
      </c>
      <c r="M175" s="13">
        <f>IF(amazon4[[#This Row],[rating_count]]&lt;1000, 1, 0)</f>
        <v>0</v>
      </c>
      <c r="N175" s="10">
        <f>amazon4[[#This Row],[actual_price]]*amazon4[[#This Row],[rating_count]]</f>
        <v>2648349</v>
      </c>
      <c r="O175" t="s">
        <v>1551</v>
      </c>
      <c r="P175" t="s">
        <v>1552</v>
      </c>
      <c r="Q175" t="s">
        <v>1553</v>
      </c>
      <c r="R175" t="str">
        <f>PROPER(amazon4[[#This Row],[user_name]])</f>
        <v>Soumya R.,Sivaramakrishnan C,Shradha Nair,Mohammed Rameezuddin,Ar,Vivek,Riyas R.,Amazon Customer</v>
      </c>
      <c r="S175" t="s">
        <v>1554</v>
      </c>
      <c r="T175" t="s">
        <v>1555</v>
      </c>
      <c r="U175" t="s">
        <v>1556</v>
      </c>
      <c r="V175" t="s">
        <v>1557</v>
      </c>
      <c r="W175" t="s">
        <v>1558</v>
      </c>
    </row>
    <row r="176" spans="1:23" x14ac:dyDescent="0.35">
      <c r="A176" t="s">
        <v>1559</v>
      </c>
      <c r="B176" t="s">
        <v>1560</v>
      </c>
      <c r="C176" t="str">
        <f>PROPER(amazon4[[#This Row],[product_name]])</f>
        <v>Syncwire Ltg To Usb Cable For Fast Charging Compatible With Phone 5/ 5C/ 5S/ 6/ 6S/ 7/8/ X/Xr/Xs Max/ 11/12/ 13 Series And Pad Air/Mini, Pod &amp; Other Devices (1.1 Meter, White)</v>
      </c>
      <c r="D176" t="s">
        <v>18</v>
      </c>
      <c r="E176" s="1">
        <v>399</v>
      </c>
      <c r="F176" s="1">
        <v>1999</v>
      </c>
      <c r="G176" s="1" t="str" cm="1">
        <f t="array" ref="G176">_xlfn.IFS(amazon4[[#This Row],[actual_price]]&lt;200, "&lt;$200", amazon4[[#This Row],[actual_price]]&lt;=500, "$200-$500", amazon4[[#This Row],[actual_price]]&gt;500, "&gt;$500")</f>
        <v>&gt;$500</v>
      </c>
      <c r="H176" s="2">
        <v>0.8</v>
      </c>
      <c r="I176" s="8">
        <f>IF(amazon4[[#This Row],[discount_percentage]]&gt;=0.5, 1, 0)</f>
        <v>1</v>
      </c>
      <c r="J176" s="9">
        <v>5</v>
      </c>
      <c r="K176" s="3">
        <v>5</v>
      </c>
      <c r="L176" s="3">
        <f>amazon4[[#This Row],[rating]]*amazon4[[#This Row],[rating_count]]</f>
        <v>25</v>
      </c>
      <c r="M176" s="13">
        <f>IF(amazon4[[#This Row],[rating_count]]&lt;1000, 1, 0)</f>
        <v>1</v>
      </c>
      <c r="N176" s="10">
        <f>amazon4[[#This Row],[actual_price]]*amazon4[[#This Row],[rating_count]]</f>
        <v>9995</v>
      </c>
      <c r="O176" t="s">
        <v>1561</v>
      </c>
      <c r="P176" t="s">
        <v>1562</v>
      </c>
      <c r="Q176" t="s">
        <v>1563</v>
      </c>
      <c r="R176" t="str">
        <f>PROPER(amazon4[[#This Row],[user_name]])</f>
        <v>Amazon Customer,Kamal Sahota,Pankaj,Luvsmplcty,Kanta</v>
      </c>
      <c r="S176" t="s">
        <v>1564</v>
      </c>
      <c r="T176" t="s">
        <v>1565</v>
      </c>
      <c r="U176" t="s">
        <v>1566</v>
      </c>
      <c r="V176" t="s">
        <v>1567</v>
      </c>
      <c r="W176" t="s">
        <v>1568</v>
      </c>
    </row>
    <row r="177" spans="1:23" x14ac:dyDescent="0.35">
      <c r="A177" t="s">
        <v>1569</v>
      </c>
      <c r="B177" t="s">
        <v>1570</v>
      </c>
      <c r="C177" t="str">
        <f>PROPER(amazon4[[#This Row],[product_name]])</f>
        <v>Skadioo Wifi Adapter For Pc | Car Accessories, Wifi Dongle For Pc | Usb Wifi Adapter For Pc | Wi-Fi Receiver 2.4Ghz, 802.11B/G/N Unano Size Wifi Dongle Compatible Adapter,Wifi Dongle For Pc</v>
      </c>
      <c r="D177" t="s">
        <v>99</v>
      </c>
      <c r="E177" s="1">
        <v>199</v>
      </c>
      <c r="F177" s="1">
        <v>499</v>
      </c>
      <c r="G177" s="1" t="str" cm="1">
        <f t="array" ref="G177">_xlfn.IFS(amazon4[[#This Row],[actual_price]]&lt;200, "&lt;$200", amazon4[[#This Row],[actual_price]]&lt;=500, "$200-$500", amazon4[[#This Row],[actual_price]]&gt;500, "&gt;$500")</f>
        <v>$200-$500</v>
      </c>
      <c r="H177" s="2">
        <v>0.6</v>
      </c>
      <c r="I177" s="8">
        <f>IF(amazon4[[#This Row],[discount_percentage]]&gt;=0.5, 1, 0)</f>
        <v>1</v>
      </c>
      <c r="J177" s="9">
        <v>3.7</v>
      </c>
      <c r="K177" s="3">
        <v>612</v>
      </c>
      <c r="L177" s="3">
        <f>amazon4[[#This Row],[rating]]*amazon4[[#This Row],[rating_count]]</f>
        <v>2264.4</v>
      </c>
      <c r="M177" s="13">
        <f>IF(amazon4[[#This Row],[rating_count]]&lt;1000, 1, 0)</f>
        <v>1</v>
      </c>
      <c r="N177" s="10">
        <f>amazon4[[#This Row],[actual_price]]*amazon4[[#This Row],[rating_count]]</f>
        <v>305388</v>
      </c>
      <c r="O177" t="s">
        <v>1571</v>
      </c>
      <c r="P177" t="s">
        <v>1572</v>
      </c>
      <c r="Q177" t="s">
        <v>1573</v>
      </c>
      <c r="R177" t="str">
        <f>PROPER(amazon4[[#This Row],[user_name]])</f>
        <v>Potnuru Rajini,Swapnil Mohit Masih,Suryansh Bhargava,I.Kannan,Prakshobh,Karthikeyan,Sandeep Kumar,Abhiram Ganesh</v>
      </c>
      <c r="S177" t="s">
        <v>1574</v>
      </c>
      <c r="T177" t="s">
        <v>1575</v>
      </c>
      <c r="U177" t="s">
        <v>1576</v>
      </c>
      <c r="V177" t="s">
        <v>1577</v>
      </c>
      <c r="W177" t="s">
        <v>1578</v>
      </c>
    </row>
    <row r="178" spans="1:23" hidden="1" x14ac:dyDescent="0.35">
      <c r="A178" t="s">
        <v>1579</v>
      </c>
      <c r="B178" t="s">
        <v>1580</v>
      </c>
      <c r="C178" t="str">
        <f>PROPER(amazon4[[#This Row],[product_name]])</f>
        <v>Flix (Beetel Usb To Type C Pvc Data Sync &amp; 15W(3A) Tpe Fast Charging Cable, Made In India, 480Mbps Data Sync, 1 Meter Long Cable For All Andriod &amp; All Type C Devices (Black)(Xcd - Fpc02)</v>
      </c>
      <c r="D178" t="s">
        <v>18</v>
      </c>
      <c r="E178" s="1">
        <v>88</v>
      </c>
      <c r="F178" s="1">
        <v>299</v>
      </c>
      <c r="G178" s="1" t="str" cm="1">
        <f t="array" ref="G178">_xlfn.IFS(amazon4[[#This Row],[actual_price]]&lt;200, "&lt;$200", amazon4[[#This Row],[actual_price]]&lt;=500, "$200-$500", amazon4[[#This Row],[actual_price]]&gt;500, "&gt;$500")</f>
        <v>$200-$500</v>
      </c>
      <c r="H178" s="2">
        <v>0.71</v>
      </c>
      <c r="I178" s="8">
        <f>IF(amazon4[[#This Row],[discount_percentage]]&gt;=0.5, 1, 0)</f>
        <v>1</v>
      </c>
      <c r="J178" s="9">
        <v>4</v>
      </c>
      <c r="K178" s="3">
        <v>9378</v>
      </c>
      <c r="L178" s="3">
        <f>amazon4[[#This Row],[rating]]*amazon4[[#This Row],[rating_count]]</f>
        <v>37512</v>
      </c>
      <c r="M178" s="13">
        <f>IF(amazon4[[#This Row],[rating_count]]&lt;1000, 1, 0)</f>
        <v>0</v>
      </c>
      <c r="N178" s="10">
        <f>amazon4[[#This Row],[actual_price]]*amazon4[[#This Row],[rating_count]]</f>
        <v>2804022</v>
      </c>
      <c r="O178" t="s">
        <v>1581</v>
      </c>
      <c r="P178" t="s">
        <v>237</v>
      </c>
      <c r="Q178" t="s">
        <v>238</v>
      </c>
      <c r="R178" t="str">
        <f>PROPER(amazon4[[#This Row],[user_name]])</f>
        <v>$@|\|To$|-|,Sethu Madhav,Akash Thakur,Burger Planet,Justice ‚Öñô∏È,Indrajyoti D.,Aditya Kumar,E.C.George</v>
      </c>
      <c r="S178" t="s">
        <v>239</v>
      </c>
      <c r="T178" t="s">
        <v>240</v>
      </c>
      <c r="U178" t="s">
        <v>1582</v>
      </c>
      <c r="V178" t="s">
        <v>1583</v>
      </c>
      <c r="W178" t="s">
        <v>1584</v>
      </c>
    </row>
    <row r="179" spans="1:23" hidden="1" x14ac:dyDescent="0.35">
      <c r="A179" t="s">
        <v>1585</v>
      </c>
      <c r="B179" t="s">
        <v>1586</v>
      </c>
      <c r="C179" t="str">
        <f>PROPER(amazon4[[#This Row],[product_name]])</f>
        <v>Zoul Usb C To Usb C Fast Charging Cable 65W Type C To Type C Nylon Braided Cord Compatible With Macbook Oneplus 9 10R Samsung Galaxy S22 S21 Ultra Z Flip3 Macbook Air/Pro M1 Google Pixel 11'' Ipad Pro 2020/2018 (2M, Grey)</v>
      </c>
      <c r="D179" t="s">
        <v>18</v>
      </c>
      <c r="E179" s="1">
        <v>399</v>
      </c>
      <c r="F179" s="1">
        <v>1099</v>
      </c>
      <c r="G179" s="1" t="str" cm="1">
        <f t="array" ref="G179">_xlfn.IFS(amazon4[[#This Row],[actual_price]]&lt;200, "&lt;$200", amazon4[[#This Row],[actual_price]]&lt;=500, "$200-$500", amazon4[[#This Row],[actual_price]]&gt;500, "&gt;$500")</f>
        <v>&gt;$500</v>
      </c>
      <c r="H179" s="2">
        <v>0.64</v>
      </c>
      <c r="I179" s="8">
        <f>IF(amazon4[[#This Row],[discount_percentage]]&gt;=0.5, 1, 0)</f>
        <v>1</v>
      </c>
      <c r="J179" s="9">
        <v>4.0999999999999996</v>
      </c>
      <c r="K179" s="3">
        <v>2685</v>
      </c>
      <c r="L179" s="3">
        <f>amazon4[[#This Row],[rating]]*amazon4[[#This Row],[rating_count]]</f>
        <v>11008.499999999998</v>
      </c>
      <c r="M179" s="13">
        <f>IF(amazon4[[#This Row],[rating_count]]&lt;1000, 1, 0)</f>
        <v>0</v>
      </c>
      <c r="N179" s="10">
        <f>amazon4[[#This Row],[actual_price]]*amazon4[[#This Row],[rating_count]]</f>
        <v>2950815</v>
      </c>
      <c r="O179" t="s">
        <v>1587</v>
      </c>
      <c r="P179" t="s">
        <v>1272</v>
      </c>
      <c r="Q179" t="s">
        <v>1273</v>
      </c>
      <c r="R179" t="str">
        <f>PROPER(amazon4[[#This Row],[user_name]])</f>
        <v>Abhay Goyal,Apurva,Shilpa,Vishnu Narayanan,Kushagra S.,Rogin Cherian,Amazon Customer,Jay D.</v>
      </c>
      <c r="S179" t="s">
        <v>1274</v>
      </c>
      <c r="T179" t="s">
        <v>1275</v>
      </c>
      <c r="U179" t="s">
        <v>1276</v>
      </c>
      <c r="V179" t="s">
        <v>1588</v>
      </c>
      <c r="W179" t="s">
        <v>1589</v>
      </c>
    </row>
    <row r="180" spans="1:23" hidden="1" x14ac:dyDescent="0.35">
      <c r="A180" t="s">
        <v>1590</v>
      </c>
      <c r="B180" t="s">
        <v>1591</v>
      </c>
      <c r="C180" t="str">
        <f>PROPER(amazon4[[#This Row],[product_name]])</f>
        <v>Flix (Beetel Flow Usb To Micro Usb Pvc Data Sync &amp; 12W(2.4A) Fast Charging Cable,Made In India,480Mbps Data Sync,Solid Cable,1 Meter Long Cable For All Andriod &amp; Micro Usb Devices (Black)(Xcd-Fpm01)</v>
      </c>
      <c r="D180" t="s">
        <v>18</v>
      </c>
      <c r="E180" s="1">
        <v>57.89</v>
      </c>
      <c r="F180" s="1">
        <v>199</v>
      </c>
      <c r="G180" s="1" t="str" cm="1">
        <f t="array" ref="G180">_xlfn.IFS(amazon4[[#This Row],[actual_price]]&lt;200, "&lt;$200", amazon4[[#This Row],[actual_price]]&lt;=500, "$200-$500", amazon4[[#This Row],[actual_price]]&gt;500, "&gt;$500")</f>
        <v>&lt;$200</v>
      </c>
      <c r="H180" s="2">
        <v>0.71</v>
      </c>
      <c r="I180" s="8">
        <f>IF(amazon4[[#This Row],[discount_percentage]]&gt;=0.5, 1, 0)</f>
        <v>1</v>
      </c>
      <c r="J180" s="9">
        <v>4</v>
      </c>
      <c r="K180" s="3">
        <v>9378</v>
      </c>
      <c r="L180" s="3">
        <f>amazon4[[#This Row],[rating]]*amazon4[[#This Row],[rating_count]]</f>
        <v>37512</v>
      </c>
      <c r="M180" s="13">
        <f>IF(amazon4[[#This Row],[rating_count]]&lt;1000, 1, 0)</f>
        <v>0</v>
      </c>
      <c r="N180" s="10">
        <f>amazon4[[#This Row],[actual_price]]*amazon4[[#This Row],[rating_count]]</f>
        <v>1866222</v>
      </c>
      <c r="O180" t="s">
        <v>1592</v>
      </c>
      <c r="P180" t="s">
        <v>237</v>
      </c>
      <c r="Q180" t="s">
        <v>238</v>
      </c>
      <c r="R180" t="str">
        <f>PROPER(amazon4[[#This Row],[user_name]])</f>
        <v>$@|\|To$|-|,Sethu Madhav,Akash Thakur,Burger Planet,Justice ‚Öñô∏È,Indrajyoti D.,Aditya Kumar,E.C.George</v>
      </c>
      <c r="S180" t="s">
        <v>239</v>
      </c>
      <c r="T180" t="s">
        <v>240</v>
      </c>
      <c r="U180" t="s">
        <v>241</v>
      </c>
      <c r="V180" t="s">
        <v>1593</v>
      </c>
      <c r="W180" t="s">
        <v>1594</v>
      </c>
    </row>
    <row r="181" spans="1:23" x14ac:dyDescent="0.35">
      <c r="A181" t="s">
        <v>1595</v>
      </c>
      <c r="B181" t="s">
        <v>1596</v>
      </c>
      <c r="C181" t="str">
        <f>PROPER(amazon4[[#This Row],[product_name]])</f>
        <v>7Seven¬Æ Bluetooth Voice Command Remote For Xiaomi Redmi Mi Smart Tv With Netflix &amp; Prime Video Hot Keys Xmrm-00A</v>
      </c>
      <c r="D181" t="s">
        <v>467</v>
      </c>
      <c r="E181" s="1">
        <v>799</v>
      </c>
      <c r="F181" s="1">
        <v>1999</v>
      </c>
      <c r="G181" s="1" t="str" cm="1">
        <f t="array" ref="G181">_xlfn.IFS(amazon4[[#This Row],[actual_price]]&lt;200, "&lt;$200", amazon4[[#This Row],[actual_price]]&lt;=500, "$200-$500", amazon4[[#This Row],[actual_price]]&gt;500, "&gt;$500")</f>
        <v>&gt;$500</v>
      </c>
      <c r="H181" s="2">
        <v>0.6</v>
      </c>
      <c r="I181" s="8">
        <f>IF(amazon4[[#This Row],[discount_percentage]]&gt;=0.5, 1, 0)</f>
        <v>1</v>
      </c>
      <c r="J181" s="9">
        <v>3.3</v>
      </c>
      <c r="K181" s="3">
        <v>576</v>
      </c>
      <c r="L181" s="3">
        <f>amazon4[[#This Row],[rating]]*amazon4[[#This Row],[rating_count]]</f>
        <v>1900.8</v>
      </c>
      <c r="M181" s="13">
        <f>IF(amazon4[[#This Row],[rating_count]]&lt;1000, 1, 0)</f>
        <v>1</v>
      </c>
      <c r="N181" s="10">
        <f>amazon4[[#This Row],[actual_price]]*amazon4[[#This Row],[rating_count]]</f>
        <v>1151424</v>
      </c>
      <c r="O181" t="s">
        <v>1597</v>
      </c>
      <c r="P181" t="s">
        <v>1598</v>
      </c>
      <c r="Q181" t="s">
        <v>1599</v>
      </c>
      <c r="R181" t="str">
        <f>PROPER(amazon4[[#This Row],[user_name]])</f>
        <v>Ravi,Alex,Vineet M.,Chakri,Siddhartha Bayye,Samscruthi,Paul J.,Thrinath</v>
      </c>
      <c r="S181" t="s">
        <v>1600</v>
      </c>
      <c r="T181" t="s">
        <v>1601</v>
      </c>
      <c r="U181" t="s">
        <v>1602</v>
      </c>
      <c r="V181" t="s">
        <v>1603</v>
      </c>
      <c r="W181" t="s">
        <v>1604</v>
      </c>
    </row>
    <row r="182" spans="1:23" x14ac:dyDescent="0.35">
      <c r="A182" t="s">
        <v>1605</v>
      </c>
      <c r="B182" t="s">
        <v>1606</v>
      </c>
      <c r="C182" t="str">
        <f>PROPER(amazon4[[#This Row],[product_name]])</f>
        <v>Sony Tv - Remote Compatible For Sony Led Remote Control Works With Sony Led Tv By Trend Trail Speed Tech &amp; Remote Hi Remote &amp; Reo India Only</v>
      </c>
      <c r="D182" t="s">
        <v>467</v>
      </c>
      <c r="E182" s="1">
        <v>205</v>
      </c>
      <c r="F182" s="1">
        <v>499</v>
      </c>
      <c r="G182" s="1" t="str" cm="1">
        <f t="array" ref="G182">_xlfn.IFS(amazon4[[#This Row],[actual_price]]&lt;200, "&lt;$200", amazon4[[#This Row],[actual_price]]&lt;=500, "$200-$500", amazon4[[#This Row],[actual_price]]&gt;500, "&gt;$500")</f>
        <v>$200-$500</v>
      </c>
      <c r="H182" s="2">
        <v>0.59</v>
      </c>
      <c r="I182" s="8">
        <f>IF(amazon4[[#This Row],[discount_percentage]]&gt;=0.5, 1, 0)</f>
        <v>1</v>
      </c>
      <c r="J182" s="9">
        <v>3.8</v>
      </c>
      <c r="K182" s="3">
        <v>313</v>
      </c>
      <c r="L182" s="3">
        <f>amazon4[[#This Row],[rating]]*amazon4[[#This Row],[rating_count]]</f>
        <v>1189.3999999999999</v>
      </c>
      <c r="M182" s="13">
        <f>IF(amazon4[[#This Row],[rating_count]]&lt;1000, 1, 0)</f>
        <v>1</v>
      </c>
      <c r="N182" s="10">
        <f>amazon4[[#This Row],[actual_price]]*amazon4[[#This Row],[rating_count]]</f>
        <v>156187</v>
      </c>
      <c r="O182" t="s">
        <v>1607</v>
      </c>
      <c r="P182" t="s">
        <v>1608</v>
      </c>
      <c r="Q182" t="s">
        <v>1609</v>
      </c>
      <c r="R182" t="str">
        <f>PROPER(amazon4[[#This Row],[user_name]])</f>
        <v>S R.,Jk,Balaji,Kishore,Sanjeev Singh,Mrs Ali,Palangthod Laxman,Aditya Abhishek</v>
      </c>
      <c r="S182" t="s">
        <v>1610</v>
      </c>
      <c r="T182" t="s">
        <v>1611</v>
      </c>
      <c r="U182" t="s">
        <v>1612</v>
      </c>
      <c r="V182" t="s">
        <v>1613</v>
      </c>
      <c r="W182" t="s">
        <v>1614</v>
      </c>
    </row>
    <row r="183" spans="1:23" hidden="1" x14ac:dyDescent="0.35">
      <c r="A183" t="s">
        <v>1615</v>
      </c>
      <c r="B183" t="s">
        <v>1616</v>
      </c>
      <c r="C183" t="str">
        <f>PROPER(amazon4[[#This Row],[product_name]])</f>
        <v>Storite Usb 3.0 Cable A To Micro B High Speed Upto 5 Gbps Data Transfer Cable For Portable External Hard Drive - (20Cm), Black</v>
      </c>
      <c r="D183" t="s">
        <v>18</v>
      </c>
      <c r="E183" s="1">
        <v>299</v>
      </c>
      <c r="F183" s="1">
        <v>699</v>
      </c>
      <c r="G183" s="1" t="str" cm="1">
        <f t="array" ref="G183">_xlfn.IFS(amazon4[[#This Row],[actual_price]]&lt;200, "&lt;$200", amazon4[[#This Row],[actual_price]]&lt;=500, "$200-$500", amazon4[[#This Row],[actual_price]]&gt;500, "&gt;$500")</f>
        <v>&gt;$500</v>
      </c>
      <c r="H183" s="2">
        <v>0.56999999999999995</v>
      </c>
      <c r="I183" s="8">
        <f>IF(amazon4[[#This Row],[discount_percentage]]&gt;=0.5, 1, 0)</f>
        <v>1</v>
      </c>
      <c r="J183" s="9">
        <v>4.0999999999999996</v>
      </c>
      <c r="K183" s="3">
        <v>2957</v>
      </c>
      <c r="L183" s="3">
        <f>amazon4[[#This Row],[rating]]*amazon4[[#This Row],[rating_count]]</f>
        <v>12123.699999999999</v>
      </c>
      <c r="M183" s="13">
        <f>IF(amazon4[[#This Row],[rating_count]]&lt;1000, 1, 0)</f>
        <v>0</v>
      </c>
      <c r="N183" s="10">
        <f>amazon4[[#This Row],[actual_price]]*amazon4[[#This Row],[rating_count]]</f>
        <v>2066943</v>
      </c>
      <c r="O183" t="s">
        <v>1617</v>
      </c>
      <c r="P183" t="s">
        <v>1618</v>
      </c>
      <c r="Q183" t="s">
        <v>1619</v>
      </c>
      <c r="R183" t="str">
        <f>PROPER(amazon4[[#This Row],[user_name]])</f>
        <v>Abhirup,Shanmugananda Raman,Srijit Kundu,Sunny,Asif Chaudhary,Sandip Savaratkar,Aman Kumar,Rajesh Patel</v>
      </c>
      <c r="S183" t="s">
        <v>1620</v>
      </c>
      <c r="T183" t="s">
        <v>1621</v>
      </c>
      <c r="U183" t="s">
        <v>1622</v>
      </c>
      <c r="V183" t="s">
        <v>1623</v>
      </c>
      <c r="W183" t="s">
        <v>1624</v>
      </c>
    </row>
    <row r="184" spans="1:23" hidden="1" x14ac:dyDescent="0.35">
      <c r="A184" t="s">
        <v>1625</v>
      </c>
      <c r="B184" t="s">
        <v>1626</v>
      </c>
      <c r="C184" t="str">
        <f>PROPER(amazon4[[#This Row],[product_name]])</f>
        <v>Boat Ltg 500 Apple Mfi Certified For Iphone, Ipad And Ipod 2Mtr Data Cable(Space Grey)</v>
      </c>
      <c r="D184" t="s">
        <v>18</v>
      </c>
      <c r="E184" s="1">
        <v>849</v>
      </c>
      <c r="F184" s="1">
        <v>999</v>
      </c>
      <c r="G184" s="1" t="str" cm="1">
        <f t="array" ref="G184">_xlfn.IFS(amazon4[[#This Row],[actual_price]]&lt;200, "&lt;$200", amazon4[[#This Row],[actual_price]]&lt;=500, "$200-$500", amazon4[[#This Row],[actual_price]]&gt;500, "&gt;$500")</f>
        <v>&gt;$500</v>
      </c>
      <c r="H184" s="2">
        <v>0.15</v>
      </c>
      <c r="I184" s="8">
        <f>IF(amazon4[[#This Row],[discount_percentage]]&gt;=0.5, 1, 0)</f>
        <v>0</v>
      </c>
      <c r="J184" s="9">
        <v>4.0999999999999996</v>
      </c>
      <c r="K184" s="3">
        <v>6736</v>
      </c>
      <c r="L184" s="3">
        <f>amazon4[[#This Row],[rating]]*amazon4[[#This Row],[rating_count]]</f>
        <v>27617.599999999999</v>
      </c>
      <c r="M184" s="13">
        <f>IF(amazon4[[#This Row],[rating_count]]&lt;1000, 1, 0)</f>
        <v>0</v>
      </c>
      <c r="N184" s="10">
        <f>amazon4[[#This Row],[actual_price]]*amazon4[[#This Row],[rating_count]]</f>
        <v>6729264</v>
      </c>
      <c r="O184" t="s">
        <v>1627</v>
      </c>
      <c r="P184" t="s">
        <v>1628</v>
      </c>
      <c r="Q184" t="s">
        <v>1629</v>
      </c>
      <c r="R184" t="str">
        <f>PROPER(amazon4[[#This Row],[user_name]])</f>
        <v>Aaditya,Ajinkya Kumbhar,Sanchada,Shubham,Gaurav Bhatt,Aditi Shetty,Deepak,Himanshu</v>
      </c>
      <c r="S184" t="s">
        <v>1630</v>
      </c>
      <c r="T184" t="s">
        <v>1631</v>
      </c>
      <c r="U184" t="s">
        <v>1632</v>
      </c>
      <c r="V184" t="s">
        <v>1633</v>
      </c>
      <c r="W184" t="s">
        <v>1634</v>
      </c>
    </row>
    <row r="185" spans="1:23" hidden="1" x14ac:dyDescent="0.35">
      <c r="A185" t="s">
        <v>1635</v>
      </c>
      <c r="B185" t="s">
        <v>1636</v>
      </c>
      <c r="C185" t="str">
        <f>PROPER(amazon4[[#This Row],[product_name]])</f>
        <v>Amazonbasics Usb C To Lightning Aluminum With Nylon Braided Mfi Certified Charging Cable (Grey, 1.2 Meter)</v>
      </c>
      <c r="D185" t="s">
        <v>18</v>
      </c>
      <c r="E185" s="1">
        <v>949</v>
      </c>
      <c r="F185" s="1">
        <v>1999</v>
      </c>
      <c r="G185" s="1" t="str" cm="1">
        <f t="array" ref="G185">_xlfn.IFS(amazon4[[#This Row],[actual_price]]&lt;200, "&lt;$200", amazon4[[#This Row],[actual_price]]&lt;=500, "$200-$500", amazon4[[#This Row],[actual_price]]&gt;500, "&gt;$500")</f>
        <v>&gt;$500</v>
      </c>
      <c r="H185" s="2">
        <v>0.53</v>
      </c>
      <c r="I185" s="8">
        <f>IF(amazon4[[#This Row],[discount_percentage]]&gt;=0.5, 1, 0)</f>
        <v>1</v>
      </c>
      <c r="J185" s="9">
        <v>4.4000000000000004</v>
      </c>
      <c r="K185" s="3">
        <v>13552</v>
      </c>
      <c r="L185" s="3">
        <f>amazon4[[#This Row],[rating]]*amazon4[[#This Row],[rating_count]]</f>
        <v>59628.800000000003</v>
      </c>
      <c r="M185" s="13">
        <f>IF(amazon4[[#This Row],[rating_count]]&lt;1000, 1, 0)</f>
        <v>0</v>
      </c>
      <c r="N185" s="10">
        <f>amazon4[[#This Row],[actual_price]]*amazon4[[#This Row],[rating_count]]</f>
        <v>27090448</v>
      </c>
      <c r="O185" t="s">
        <v>1637</v>
      </c>
      <c r="P185" t="s">
        <v>363</v>
      </c>
      <c r="Q185" t="s">
        <v>364</v>
      </c>
      <c r="R185" t="str">
        <f>PROPER(amazon4[[#This Row],[user_name]])</f>
        <v>Wraith,Krishna Engineering,Kindle Customer,Deeps,Chintada Bhaskar Rao,Fh,Vasudev,Done Chandra Mouli</v>
      </c>
      <c r="S185" t="s">
        <v>365</v>
      </c>
      <c r="T185" t="s">
        <v>366</v>
      </c>
      <c r="U185" t="s">
        <v>367</v>
      </c>
      <c r="V185" t="s">
        <v>1638</v>
      </c>
      <c r="W185" t="s">
        <v>1639</v>
      </c>
    </row>
    <row r="186" spans="1:23" hidden="1" x14ac:dyDescent="0.35">
      <c r="A186" t="s">
        <v>1640</v>
      </c>
      <c r="B186" t="s">
        <v>1641</v>
      </c>
      <c r="C186" t="str">
        <f>PROPER(amazon4[[#This Row],[product_name]])</f>
        <v>Amazonbasics Double Braided Nylon Usb Type-C To Type-C 2.0 Cable Smartphone (Dark Grey, 3 Feet)</v>
      </c>
      <c r="D186" t="s">
        <v>18</v>
      </c>
      <c r="E186" s="1">
        <v>499</v>
      </c>
      <c r="F186" s="1">
        <v>1200</v>
      </c>
      <c r="G186" s="1" t="str" cm="1">
        <f t="array" ref="G186">_xlfn.IFS(amazon4[[#This Row],[actual_price]]&lt;200, "&lt;$200", amazon4[[#This Row],[actual_price]]&lt;=500, "$200-$500", amazon4[[#This Row],[actual_price]]&gt;500, "&gt;$500")</f>
        <v>&gt;$500</v>
      </c>
      <c r="H186" s="2">
        <v>0.57999999999999996</v>
      </c>
      <c r="I186" s="8">
        <f>IF(amazon4[[#This Row],[discount_percentage]]&gt;=0.5, 1, 0)</f>
        <v>1</v>
      </c>
      <c r="J186" s="9">
        <v>4.3</v>
      </c>
      <c r="K186" s="3">
        <v>5451</v>
      </c>
      <c r="L186" s="3">
        <f>amazon4[[#This Row],[rating]]*amazon4[[#This Row],[rating_count]]</f>
        <v>23439.3</v>
      </c>
      <c r="M186" s="13">
        <f>IF(amazon4[[#This Row],[rating_count]]&lt;1000, 1, 0)</f>
        <v>0</v>
      </c>
      <c r="N186" s="10">
        <f>amazon4[[#This Row],[actual_price]]*amazon4[[#This Row],[rating_count]]</f>
        <v>6541200</v>
      </c>
      <c r="O186" t="s">
        <v>1642</v>
      </c>
      <c r="P186" t="s">
        <v>1643</v>
      </c>
      <c r="Q186" t="s">
        <v>1644</v>
      </c>
      <c r="R186" t="str">
        <f>PROPER(amazon4[[#This Row],[user_name]])</f>
        <v>Gaurab Chakraborty,Pratik Patel,Rahul Sharma,Sekar,Nilesh Madhani,Saurabh Dongre,S S.,Sumit Jogade</v>
      </c>
      <c r="S186" t="s">
        <v>1645</v>
      </c>
      <c r="T186" t="s">
        <v>1646</v>
      </c>
      <c r="U186" t="s">
        <v>1647</v>
      </c>
      <c r="V186" t="s">
        <v>1648</v>
      </c>
      <c r="W186" t="s">
        <v>1649</v>
      </c>
    </row>
    <row r="187" spans="1:23" hidden="1" x14ac:dyDescent="0.35">
      <c r="A187" t="s">
        <v>1650</v>
      </c>
      <c r="B187" t="s">
        <v>1651</v>
      </c>
      <c r="C187" t="str">
        <f>PROPER(amazon4[[#This Row],[product_name]])</f>
        <v>Amazon Basics Usb 3.0 Cable - A Male To Micro B - 6 Feet (1.8 Meters), Black</v>
      </c>
      <c r="D187" t="s">
        <v>18</v>
      </c>
      <c r="E187" s="1">
        <v>299</v>
      </c>
      <c r="F187" s="1">
        <v>485</v>
      </c>
      <c r="G187" s="1" t="str" cm="1">
        <f t="array" ref="G187">_xlfn.IFS(amazon4[[#This Row],[actual_price]]&lt;200, "&lt;$200", amazon4[[#This Row],[actual_price]]&lt;=500, "$200-$500", amazon4[[#This Row],[actual_price]]&gt;500, "&gt;$500")</f>
        <v>$200-$500</v>
      </c>
      <c r="H187" s="2">
        <v>0.38</v>
      </c>
      <c r="I187" s="8">
        <f>IF(amazon4[[#This Row],[discount_percentage]]&gt;=0.5, 1, 0)</f>
        <v>0</v>
      </c>
      <c r="J187" s="9">
        <v>4.3</v>
      </c>
      <c r="K187" s="3">
        <v>10911</v>
      </c>
      <c r="L187" s="3">
        <f>amazon4[[#This Row],[rating]]*amazon4[[#This Row],[rating_count]]</f>
        <v>46917.299999999996</v>
      </c>
      <c r="M187" s="13">
        <f>IF(amazon4[[#This Row],[rating_count]]&lt;1000, 1, 0)</f>
        <v>0</v>
      </c>
      <c r="N187" s="10">
        <f>amazon4[[#This Row],[actual_price]]*amazon4[[#This Row],[rating_count]]</f>
        <v>5291835</v>
      </c>
      <c r="O187" t="s">
        <v>1652</v>
      </c>
      <c r="P187" t="s">
        <v>1653</v>
      </c>
      <c r="Q187" t="s">
        <v>1654</v>
      </c>
      <c r="R187" t="str">
        <f>PROPER(amazon4[[#This Row],[user_name]])</f>
        <v>Partha Biswas,Kamlesh S.,Nageswar,Trishal Patel,Ram,Aman M Nath,Venkataramana Chalamalasetty,Debashis Das</v>
      </c>
      <c r="S187" t="s">
        <v>1655</v>
      </c>
      <c r="T187" t="s">
        <v>1656</v>
      </c>
      <c r="U187" t="s">
        <v>1657</v>
      </c>
      <c r="V187" t="s">
        <v>1658</v>
      </c>
      <c r="W187" t="s">
        <v>1659</v>
      </c>
    </row>
    <row r="188" spans="1:23" hidden="1" x14ac:dyDescent="0.35">
      <c r="A188" t="s">
        <v>1660</v>
      </c>
      <c r="B188" t="s">
        <v>1661</v>
      </c>
      <c r="C188" t="str">
        <f>PROPER(amazon4[[#This Row],[product_name]])</f>
        <v>Amazonbasics Usb C To Lightning Aluminum With Nylon Braided Mfi Certified Charging Cable (Grey, 1.8 Meter)</v>
      </c>
      <c r="D188" t="s">
        <v>18</v>
      </c>
      <c r="E188" s="1">
        <v>949</v>
      </c>
      <c r="F188" s="1">
        <v>1999</v>
      </c>
      <c r="G188" s="1" t="str" cm="1">
        <f t="array" ref="G188">_xlfn.IFS(amazon4[[#This Row],[actual_price]]&lt;200, "&lt;$200", amazon4[[#This Row],[actual_price]]&lt;=500, "$200-$500", amazon4[[#This Row],[actual_price]]&gt;500, "&gt;$500")</f>
        <v>&gt;$500</v>
      </c>
      <c r="H188" s="2">
        <v>0.53</v>
      </c>
      <c r="I188" s="8">
        <f>IF(amazon4[[#This Row],[discount_percentage]]&gt;=0.5, 1, 0)</f>
        <v>1</v>
      </c>
      <c r="J188" s="9">
        <v>4.4000000000000004</v>
      </c>
      <c r="K188" s="3">
        <v>13552</v>
      </c>
      <c r="L188" s="3">
        <f>amazon4[[#This Row],[rating]]*amazon4[[#This Row],[rating_count]]</f>
        <v>59628.800000000003</v>
      </c>
      <c r="M188" s="13">
        <f>IF(amazon4[[#This Row],[rating_count]]&lt;1000, 1, 0)</f>
        <v>0</v>
      </c>
      <c r="N188" s="10">
        <f>amazon4[[#This Row],[actual_price]]*amazon4[[#This Row],[rating_count]]</f>
        <v>27090448</v>
      </c>
      <c r="O188" t="s">
        <v>1662</v>
      </c>
      <c r="P188" t="s">
        <v>363</v>
      </c>
      <c r="Q188" t="s">
        <v>364</v>
      </c>
      <c r="R188" t="str">
        <f>PROPER(amazon4[[#This Row],[user_name]])</f>
        <v>Wraith,Krishna Engineering,Kindle Customer,Deeps,Chintada Bhaskar Rao,Fh,Vasudev,Done Chandra Mouli</v>
      </c>
      <c r="S188" t="s">
        <v>365</v>
      </c>
      <c r="T188" t="s">
        <v>366</v>
      </c>
      <c r="U188" t="s">
        <v>367</v>
      </c>
      <c r="V188" t="s">
        <v>1663</v>
      </c>
      <c r="W188" t="s">
        <v>1664</v>
      </c>
    </row>
    <row r="189" spans="1:23" hidden="1" x14ac:dyDescent="0.35">
      <c r="A189" t="s">
        <v>1665</v>
      </c>
      <c r="B189" t="s">
        <v>1666</v>
      </c>
      <c r="C189" t="str">
        <f>PROPER(amazon4[[#This Row],[product_name]])</f>
        <v>Wayona Usb C 65W Fast Charging Cable Compatible For Tablets Samsung S22 S20 S10 S20Fe S21 S21 Ultra A70 A51 A71 A50S M31 M51 M31S M53 5G (1M, Black)</v>
      </c>
      <c r="D189" t="s">
        <v>18</v>
      </c>
      <c r="E189" s="1">
        <v>379</v>
      </c>
      <c r="F189" s="1">
        <v>1099</v>
      </c>
      <c r="G189" s="1" t="str" cm="1">
        <f t="array" ref="G189">_xlfn.IFS(amazon4[[#This Row],[actual_price]]&lt;200, "&lt;$200", amazon4[[#This Row],[actual_price]]&lt;=500, "$200-$500", amazon4[[#This Row],[actual_price]]&gt;500, "&gt;$500")</f>
        <v>&gt;$500</v>
      </c>
      <c r="H189" s="2">
        <v>0.66</v>
      </c>
      <c r="I189" s="8">
        <f>IF(amazon4[[#This Row],[discount_percentage]]&gt;=0.5, 1, 0)</f>
        <v>1</v>
      </c>
      <c r="J189" s="9">
        <v>4.3</v>
      </c>
      <c r="K189" s="3">
        <v>2806</v>
      </c>
      <c r="L189" s="3">
        <f>amazon4[[#This Row],[rating]]*amazon4[[#This Row],[rating_count]]</f>
        <v>12065.8</v>
      </c>
      <c r="M189" s="13">
        <f>IF(amazon4[[#This Row],[rating_count]]&lt;1000, 1, 0)</f>
        <v>0</v>
      </c>
      <c r="N189" s="10">
        <f>amazon4[[#This Row],[actual_price]]*amazon4[[#This Row],[rating_count]]</f>
        <v>3083794</v>
      </c>
      <c r="O189" t="s">
        <v>1667</v>
      </c>
      <c r="P189" t="s">
        <v>971</v>
      </c>
      <c r="Q189" t="s">
        <v>972</v>
      </c>
      <c r="R189" t="str">
        <f>PROPER(amazon4[[#This Row],[user_name]])</f>
        <v>Sameer Dubey,Virender,Amazon Customer,Jay,Siddharth,Kaveri Pramod,Ravinder Yadav,Rakesh Swain</v>
      </c>
      <c r="S189" t="s">
        <v>973</v>
      </c>
      <c r="T189" t="s">
        <v>974</v>
      </c>
      <c r="U189" t="s">
        <v>975</v>
      </c>
      <c r="V189" t="s">
        <v>1668</v>
      </c>
      <c r="W189" t="s">
        <v>1669</v>
      </c>
    </row>
    <row r="190" spans="1:23" x14ac:dyDescent="0.35">
      <c r="A190" t="s">
        <v>1670</v>
      </c>
      <c r="B190" t="s">
        <v>1671</v>
      </c>
      <c r="C190" t="str">
        <f>PROPER(amazon4[[#This Row],[product_name]])</f>
        <v>Karbonn 80 Cm (32 Inches) Millenium Bezel-Less Series Hd Ready Smart Led Tv Kjw32Skhd (Phantom Black)</v>
      </c>
      <c r="D190" t="s">
        <v>170</v>
      </c>
      <c r="E190" s="1">
        <v>8990</v>
      </c>
      <c r="F190" s="1">
        <v>18990</v>
      </c>
      <c r="G190" s="1" t="str" cm="1">
        <f t="array" ref="G190">_xlfn.IFS(amazon4[[#This Row],[actual_price]]&lt;200, "&lt;$200", amazon4[[#This Row],[actual_price]]&lt;=500, "$200-$500", amazon4[[#This Row],[actual_price]]&gt;500, "&gt;$500")</f>
        <v>&gt;$500</v>
      </c>
      <c r="H190" s="2">
        <v>0.53</v>
      </c>
      <c r="I190" s="8">
        <f>IF(amazon4[[#This Row],[discount_percentage]]&gt;=0.5, 1, 0)</f>
        <v>1</v>
      </c>
      <c r="J190" s="9">
        <v>3.9</v>
      </c>
      <c r="K190" s="3">
        <v>350</v>
      </c>
      <c r="L190" s="3">
        <f>amazon4[[#This Row],[rating]]*amazon4[[#This Row],[rating_count]]</f>
        <v>1365</v>
      </c>
      <c r="M190" s="13">
        <f>IF(amazon4[[#This Row],[rating_count]]&lt;1000, 1, 0)</f>
        <v>1</v>
      </c>
      <c r="N190" s="10">
        <f>amazon4[[#This Row],[actual_price]]*amazon4[[#This Row],[rating_count]]</f>
        <v>6646500</v>
      </c>
      <c r="O190" t="s">
        <v>1672</v>
      </c>
      <c r="P190" t="s">
        <v>1673</v>
      </c>
      <c r="Q190" t="s">
        <v>1674</v>
      </c>
      <c r="R190" t="str">
        <f>PROPER(amazon4[[#This Row],[user_name]])</f>
        <v>Sunil Jeurkar,Bhashker Kumar Sangahi,Raju,Food Street,Sanjeev,Maksud Ansari,Venkatesh Hh,Khem Chand</v>
      </c>
      <c r="S190" t="s">
        <v>1675</v>
      </c>
      <c r="T190" t="s">
        <v>1676</v>
      </c>
      <c r="U190" t="s">
        <v>1677</v>
      </c>
      <c r="V190" t="s">
        <v>1678</v>
      </c>
      <c r="W190" t="s">
        <v>1679</v>
      </c>
    </row>
    <row r="191" spans="1:23" hidden="1" x14ac:dyDescent="0.35">
      <c r="A191" t="s">
        <v>1680</v>
      </c>
      <c r="B191" t="s">
        <v>1681</v>
      </c>
      <c r="C191" t="str">
        <f>PROPER(amazon4[[#This Row],[product_name]])</f>
        <v>Bluerigger Digital Optical Audio Toslink Cable (6 Feet / 1.8 Meter) With 8 Channel (7.1) Audio Support (For Home Theatre, Xbox, Playstation Etc.)</v>
      </c>
      <c r="D191" t="s">
        <v>1340</v>
      </c>
      <c r="E191" s="1">
        <v>486</v>
      </c>
      <c r="F191" s="1">
        <v>1999</v>
      </c>
      <c r="G191" s="1" t="str" cm="1">
        <f t="array" ref="G191">_xlfn.IFS(amazon4[[#This Row],[actual_price]]&lt;200, "&lt;$200", amazon4[[#This Row],[actual_price]]&lt;=500, "$200-$500", amazon4[[#This Row],[actual_price]]&gt;500, "&gt;$500")</f>
        <v>&gt;$500</v>
      </c>
      <c r="H191" s="2">
        <v>0.76</v>
      </c>
      <c r="I191" s="8">
        <f>IF(amazon4[[#This Row],[discount_percentage]]&gt;=0.5, 1, 0)</f>
        <v>1</v>
      </c>
      <c r="J191" s="9">
        <v>4.2</v>
      </c>
      <c r="K191" s="3">
        <v>30023</v>
      </c>
      <c r="L191" s="3">
        <f>amazon4[[#This Row],[rating]]*amazon4[[#This Row],[rating_count]]</f>
        <v>126096.6</v>
      </c>
      <c r="M191" s="13">
        <f>IF(amazon4[[#This Row],[rating_count]]&lt;1000, 1, 0)</f>
        <v>0</v>
      </c>
      <c r="N191" s="10">
        <f>amazon4[[#This Row],[actual_price]]*amazon4[[#This Row],[rating_count]]</f>
        <v>60015977</v>
      </c>
      <c r="O191" t="s">
        <v>1682</v>
      </c>
      <c r="P191" t="s">
        <v>1342</v>
      </c>
      <c r="Q191" t="s">
        <v>1343</v>
      </c>
      <c r="R191" t="str">
        <f>PROPER(amazon4[[#This Row],[user_name]])</f>
        <v>Mahender Singh,Vinay,Supratim Banerjee,Vinod Bhattu,Amitabha,Rishav Raj,Khushal027,Shubham Gupta</v>
      </c>
      <c r="S191" t="s">
        <v>1344</v>
      </c>
      <c r="T191" t="s">
        <v>1345</v>
      </c>
      <c r="U191" t="s">
        <v>1346</v>
      </c>
      <c r="V191" t="s">
        <v>1683</v>
      </c>
      <c r="W191" t="s">
        <v>1684</v>
      </c>
    </row>
    <row r="192" spans="1:23" hidden="1" x14ac:dyDescent="0.35">
      <c r="A192" t="s">
        <v>1685</v>
      </c>
      <c r="B192" t="s">
        <v>1686</v>
      </c>
      <c r="C192" t="str">
        <f>PROPER(amazon4[[#This Row],[product_name]])</f>
        <v>Vw 60 Cm (24 Inches) Premium Series Hd Ready Led Tv Vw24A (Black)</v>
      </c>
      <c r="D192" t="s">
        <v>513</v>
      </c>
      <c r="E192" s="1">
        <v>5699</v>
      </c>
      <c r="F192" s="1">
        <v>11000</v>
      </c>
      <c r="G192" s="1" t="str" cm="1">
        <f t="array" ref="G192">_xlfn.IFS(amazon4[[#This Row],[actual_price]]&lt;200, "&lt;$200", amazon4[[#This Row],[actual_price]]&lt;=500, "$200-$500", amazon4[[#This Row],[actual_price]]&gt;500, "&gt;$500")</f>
        <v>&gt;$500</v>
      </c>
      <c r="H192" s="2">
        <v>0.48</v>
      </c>
      <c r="I192" s="8">
        <f>IF(amazon4[[#This Row],[discount_percentage]]&gt;=0.5, 1, 0)</f>
        <v>0</v>
      </c>
      <c r="J192" s="9">
        <v>4.2</v>
      </c>
      <c r="K192" s="3">
        <v>4003</v>
      </c>
      <c r="L192" s="3">
        <f>amazon4[[#This Row],[rating]]*amazon4[[#This Row],[rating_count]]</f>
        <v>16812.600000000002</v>
      </c>
      <c r="M192" s="13">
        <f>IF(amazon4[[#This Row],[rating_count]]&lt;1000, 1, 0)</f>
        <v>0</v>
      </c>
      <c r="N192" s="10">
        <f>amazon4[[#This Row],[actual_price]]*amazon4[[#This Row],[rating_count]]</f>
        <v>44033000</v>
      </c>
      <c r="O192" t="s">
        <v>1687</v>
      </c>
      <c r="P192" t="s">
        <v>515</v>
      </c>
      <c r="Q192" t="s">
        <v>516</v>
      </c>
      <c r="R192" t="str">
        <f>PROPER(amazon4[[#This Row],[user_name]])</f>
        <v>Amazon Customer,Yousuf,Raja Laxman,Pooja Thapa,Selva Vellingiri A,Nikhil Padwal,Bipin,Sandip</v>
      </c>
      <c r="S192" t="s">
        <v>517</v>
      </c>
      <c r="T192" t="s">
        <v>518</v>
      </c>
      <c r="U192" t="s">
        <v>1688</v>
      </c>
      <c r="V192" t="s">
        <v>1689</v>
      </c>
      <c r="W192" t="s">
        <v>1690</v>
      </c>
    </row>
    <row r="193" spans="1:23" hidden="1" x14ac:dyDescent="0.35">
      <c r="A193" t="s">
        <v>1691</v>
      </c>
      <c r="B193" t="s">
        <v>1692</v>
      </c>
      <c r="C193" t="str">
        <f>PROPER(amazon4[[#This Row],[product_name]])</f>
        <v>Amazon Basics Usb A To Lightning Mfi Certified Charging Cable (White, 1.2 Meter)</v>
      </c>
      <c r="D193" t="s">
        <v>18</v>
      </c>
      <c r="E193" s="1">
        <v>709</v>
      </c>
      <c r="F193" s="1">
        <v>1999</v>
      </c>
      <c r="G193" s="1" t="str" cm="1">
        <f t="array" ref="G193">_xlfn.IFS(amazon4[[#This Row],[actual_price]]&lt;200, "&lt;$200", amazon4[[#This Row],[actual_price]]&lt;=500, "$200-$500", amazon4[[#This Row],[actual_price]]&gt;500, "&gt;$500")</f>
        <v>&gt;$500</v>
      </c>
      <c r="H193" s="2">
        <v>0.65</v>
      </c>
      <c r="I193" s="8">
        <f>IF(amazon4[[#This Row],[discount_percentage]]&gt;=0.5, 1, 0)</f>
        <v>1</v>
      </c>
      <c r="J193" s="9">
        <v>4.0999999999999996</v>
      </c>
      <c r="K193" s="3">
        <v>178817</v>
      </c>
      <c r="L193" s="3">
        <f>amazon4[[#This Row],[rating]]*amazon4[[#This Row],[rating_count]]</f>
        <v>733149.7</v>
      </c>
      <c r="M193" s="13">
        <f>IF(amazon4[[#This Row],[rating_count]]&lt;1000, 1, 0)</f>
        <v>0</v>
      </c>
      <c r="N193" s="10">
        <f>amazon4[[#This Row],[actual_price]]*amazon4[[#This Row],[rating_count]]</f>
        <v>357455183</v>
      </c>
      <c r="O193" t="s">
        <v>1693</v>
      </c>
      <c r="P193" t="s">
        <v>1694</v>
      </c>
      <c r="Q193" t="s">
        <v>1695</v>
      </c>
      <c r="R193" t="str">
        <f>PROPER(amazon4[[#This Row],[user_name]])</f>
        <v>Pete25,Bhanu,Naveen Kr Singh,Kavan,Bg,Aditya Biruly,Sachin. Christy,Hiral Parmar</v>
      </c>
      <c r="S193" t="s">
        <v>1696</v>
      </c>
      <c r="T193" t="s">
        <v>1697</v>
      </c>
      <c r="U193" t="s">
        <v>1698</v>
      </c>
      <c r="V193" t="s">
        <v>1699</v>
      </c>
      <c r="W193" t="s">
        <v>1700</v>
      </c>
    </row>
    <row r="194" spans="1:23" hidden="1" x14ac:dyDescent="0.35">
      <c r="A194" t="s">
        <v>1701</v>
      </c>
      <c r="B194" t="s">
        <v>1702</v>
      </c>
      <c r="C194" t="str">
        <f>PROPER(amazon4[[#This Row],[product_name]])</f>
        <v>Samsung 138 Cm (55 Inches) Crystal 4K Neo Series Ultra Hd Smart Led Tv Ua55Aue65Akxxl (Black)</v>
      </c>
      <c r="D194" t="s">
        <v>170</v>
      </c>
      <c r="E194" s="1">
        <v>47990</v>
      </c>
      <c r="F194" s="1">
        <v>70900</v>
      </c>
      <c r="G194" s="1" t="str" cm="1">
        <f t="array" ref="G194">_xlfn.IFS(amazon4[[#This Row],[actual_price]]&lt;200, "&lt;$200", amazon4[[#This Row],[actual_price]]&lt;=500, "$200-$500", amazon4[[#This Row],[actual_price]]&gt;500, "&gt;$500")</f>
        <v>&gt;$500</v>
      </c>
      <c r="H194" s="2">
        <v>0.32</v>
      </c>
      <c r="I194" s="8">
        <f>IF(amazon4[[#This Row],[discount_percentage]]&gt;=0.5, 1, 0)</f>
        <v>0</v>
      </c>
      <c r="J194" s="9">
        <v>4.3</v>
      </c>
      <c r="K194" s="3">
        <v>7109</v>
      </c>
      <c r="L194" s="3">
        <f>amazon4[[#This Row],[rating]]*amazon4[[#This Row],[rating_count]]</f>
        <v>30568.699999999997</v>
      </c>
      <c r="M194" s="13">
        <f>IF(amazon4[[#This Row],[rating_count]]&lt;1000, 1, 0)</f>
        <v>0</v>
      </c>
      <c r="N194" s="10">
        <f>amazon4[[#This Row],[actual_price]]*amazon4[[#This Row],[rating_count]]</f>
        <v>504028100</v>
      </c>
      <c r="O194" t="s">
        <v>584</v>
      </c>
      <c r="P194" t="s">
        <v>585</v>
      </c>
      <c r="Q194" t="s">
        <v>586</v>
      </c>
      <c r="R194" t="str">
        <f>PROPER(amazon4[[#This Row],[user_name]])</f>
        <v>Binu,Sabjan,Ramkapil,User,Amazon Customer,Ganesh,Basavaraj Huggi,Mangesh Borkar</v>
      </c>
      <c r="S194" t="s">
        <v>587</v>
      </c>
      <c r="T194" t="s">
        <v>588</v>
      </c>
      <c r="U194" t="s">
        <v>589</v>
      </c>
      <c r="V194" t="s">
        <v>1703</v>
      </c>
      <c r="W194" t="s">
        <v>1704</v>
      </c>
    </row>
    <row r="195" spans="1:23" x14ac:dyDescent="0.35">
      <c r="A195" t="s">
        <v>1705</v>
      </c>
      <c r="B195" t="s">
        <v>1706</v>
      </c>
      <c r="C195" t="str">
        <f>PROPER(amazon4[[#This Row],[product_name]])</f>
        <v>Lohaya Television Remote Compatible For Vu Led Lcd Hd Tv Remote Control Model No :- En2B27V</v>
      </c>
      <c r="D195" t="s">
        <v>467</v>
      </c>
      <c r="E195" s="1">
        <v>299</v>
      </c>
      <c r="F195" s="1">
        <v>1199</v>
      </c>
      <c r="G195" s="1" t="str" cm="1">
        <f t="array" ref="G195">_xlfn.IFS(amazon4[[#This Row],[actual_price]]&lt;200, "&lt;$200", amazon4[[#This Row],[actual_price]]&lt;=500, "$200-$500", amazon4[[#This Row],[actual_price]]&gt;500, "&gt;$500")</f>
        <v>&gt;$500</v>
      </c>
      <c r="H195" s="2">
        <v>0.75</v>
      </c>
      <c r="I195" s="8">
        <f>IF(amazon4[[#This Row],[discount_percentage]]&gt;=0.5, 1, 0)</f>
        <v>1</v>
      </c>
      <c r="J195" s="9">
        <v>3.7</v>
      </c>
      <c r="K195" s="3">
        <v>490</v>
      </c>
      <c r="L195" s="3">
        <f>amazon4[[#This Row],[rating]]*amazon4[[#This Row],[rating_count]]</f>
        <v>1813</v>
      </c>
      <c r="M195" s="13">
        <f>IF(amazon4[[#This Row],[rating_count]]&lt;1000, 1, 0)</f>
        <v>1</v>
      </c>
      <c r="N195" s="10">
        <f>amazon4[[#This Row],[actual_price]]*amazon4[[#This Row],[rating_count]]</f>
        <v>587510</v>
      </c>
      <c r="O195" t="s">
        <v>1707</v>
      </c>
      <c r="P195" t="s">
        <v>1708</v>
      </c>
      <c r="Q195" t="s">
        <v>1709</v>
      </c>
      <c r="R195" t="str">
        <f>PROPER(amazon4[[#This Row],[user_name]])</f>
        <v>Saswat Kumar Rout,Ashfaq Ahmed,Sharath Pothuganti,Krishvar,Manikanta Kumar Gopi,Nitesh,Srinibash Nayak,Mohammad Kamran Ansari</v>
      </c>
      <c r="S195" t="s">
        <v>1710</v>
      </c>
      <c r="T195" t="s">
        <v>1711</v>
      </c>
      <c r="U195" t="s">
        <v>1712</v>
      </c>
      <c r="V195" t="s">
        <v>1713</v>
      </c>
      <c r="W195" t="s">
        <v>1714</v>
      </c>
    </row>
    <row r="196" spans="1:23" x14ac:dyDescent="0.35">
      <c r="A196" t="s">
        <v>1715</v>
      </c>
      <c r="B196" t="s">
        <v>1716</v>
      </c>
      <c r="C196" t="str">
        <f>PROPER(amazon4[[#This Row],[product_name]])</f>
        <v>Duracell Micro Usb 3A Braided Sync &amp; Fast Charging Cable, 3.9 Feet (1.2M). Supports Qc 2.0/3.0 Charging, High Speed Data Transmission - Black</v>
      </c>
      <c r="D196" t="s">
        <v>18</v>
      </c>
      <c r="E196" s="1">
        <v>320</v>
      </c>
      <c r="F196" s="1">
        <v>599</v>
      </c>
      <c r="G196" s="1" t="str" cm="1">
        <f t="array" ref="G196">_xlfn.IFS(amazon4[[#This Row],[actual_price]]&lt;200, "&lt;$200", amazon4[[#This Row],[actual_price]]&lt;=500, "$200-$500", amazon4[[#This Row],[actual_price]]&gt;500, "&gt;$500")</f>
        <v>&gt;$500</v>
      </c>
      <c r="H196" s="2">
        <v>0.47</v>
      </c>
      <c r="I196" s="8">
        <f>IF(amazon4[[#This Row],[discount_percentage]]&gt;=0.5, 1, 0)</f>
        <v>0</v>
      </c>
      <c r="J196" s="9">
        <v>4.0999999999999996</v>
      </c>
      <c r="K196" s="3">
        <v>491</v>
      </c>
      <c r="L196" s="3">
        <f>amazon4[[#This Row],[rating]]*amazon4[[#This Row],[rating_count]]</f>
        <v>2013.1</v>
      </c>
      <c r="M196" s="13">
        <f>IF(amazon4[[#This Row],[rating_count]]&lt;1000, 1, 0)</f>
        <v>1</v>
      </c>
      <c r="N196" s="10">
        <f>amazon4[[#This Row],[actual_price]]*amazon4[[#This Row],[rating_count]]</f>
        <v>294109</v>
      </c>
      <c r="O196" t="s">
        <v>1717</v>
      </c>
      <c r="P196" t="s">
        <v>1718</v>
      </c>
      <c r="Q196" t="s">
        <v>1719</v>
      </c>
      <c r="R196" t="str">
        <f>PROPER(amazon4[[#This Row],[user_name]])</f>
        <v>Dr. R.,Ajay Tripathi,Ethan,Mangesh D Polekar,Fatima,Gokul Parmar,Mohit,Sagar S.</v>
      </c>
      <c r="S196" t="s">
        <v>1720</v>
      </c>
      <c r="T196" t="s">
        <v>1721</v>
      </c>
      <c r="U196" t="s">
        <v>1722</v>
      </c>
      <c r="V196" t="s">
        <v>1723</v>
      </c>
      <c r="W196" t="s">
        <v>1724</v>
      </c>
    </row>
    <row r="197" spans="1:23" x14ac:dyDescent="0.35">
      <c r="A197" t="s">
        <v>1725</v>
      </c>
      <c r="B197" t="s">
        <v>1726</v>
      </c>
      <c r="C197" t="str">
        <f>PROPER(amazon4[[#This Row],[product_name]])</f>
        <v>Zebronics Cu3100V Fast Charging Type C Cable With Qc 18W Support, 3A Max Capacity, 1 Meter Braided Cable, Data Transfer And Superior Durability (Braided Black + White)</v>
      </c>
      <c r="D197" t="s">
        <v>18</v>
      </c>
      <c r="E197" s="1">
        <v>139</v>
      </c>
      <c r="F197" s="1">
        <v>549</v>
      </c>
      <c r="G197" s="1" t="str" cm="1">
        <f t="array" ref="G197">_xlfn.IFS(amazon4[[#This Row],[actual_price]]&lt;200, "&lt;$200", amazon4[[#This Row],[actual_price]]&lt;=500, "$200-$500", amazon4[[#This Row],[actual_price]]&gt;500, "&gt;$500")</f>
        <v>&gt;$500</v>
      </c>
      <c r="H197" s="2">
        <v>0.75</v>
      </c>
      <c r="I197" s="8">
        <f>IF(amazon4[[#This Row],[discount_percentage]]&gt;=0.5, 1, 0)</f>
        <v>1</v>
      </c>
      <c r="J197" s="9">
        <v>3.9</v>
      </c>
      <c r="K197" s="3">
        <v>61</v>
      </c>
      <c r="L197" s="3">
        <f>amazon4[[#This Row],[rating]]*amazon4[[#This Row],[rating_count]]</f>
        <v>237.9</v>
      </c>
      <c r="M197" s="13">
        <f>IF(amazon4[[#This Row],[rating_count]]&lt;1000, 1, 0)</f>
        <v>1</v>
      </c>
      <c r="N197" s="10">
        <f>amazon4[[#This Row],[actual_price]]*amazon4[[#This Row],[rating_count]]</f>
        <v>33489</v>
      </c>
      <c r="O197" t="s">
        <v>1727</v>
      </c>
      <c r="P197" t="s">
        <v>1728</v>
      </c>
      <c r="Q197" t="s">
        <v>1729</v>
      </c>
      <c r="R197" t="str">
        <f>PROPER(amazon4[[#This Row],[user_name]])</f>
        <v>Samarth Shukla,Sanjeev Kumar,Gigi,G Rajan,Srinu Jonnada,Ezaz Ashraf,Subhasisha B.,Sudhansu Sekhar Khandai</v>
      </c>
      <c r="S197" t="s">
        <v>1730</v>
      </c>
      <c r="T197" t="s">
        <v>1731</v>
      </c>
      <c r="U197" t="s">
        <v>1732</v>
      </c>
      <c r="V197" t="s">
        <v>1733</v>
      </c>
      <c r="W197" t="s">
        <v>1734</v>
      </c>
    </row>
    <row r="198" spans="1:23" hidden="1" x14ac:dyDescent="0.35">
      <c r="A198" t="s">
        <v>1735</v>
      </c>
      <c r="B198" t="s">
        <v>1736</v>
      </c>
      <c r="C198" t="str">
        <f>PROPER(amazon4[[#This Row],[product_name]])</f>
        <v>Flix (Beetel) Usb To Iphone Lightning Textured Pattern Data Sync &amp; 2A Fast Charging Cable, Made In India, 480Mbps Data Sync, Tough Cable, 1 Meter Long Usb Cable For Apple Devices (Black)(Xcd-L102)</v>
      </c>
      <c r="D198" t="s">
        <v>18</v>
      </c>
      <c r="E198" s="1">
        <v>129</v>
      </c>
      <c r="F198" s="1">
        <v>249</v>
      </c>
      <c r="G198" s="1" t="str" cm="1">
        <f t="array" ref="G198">_xlfn.IFS(amazon4[[#This Row],[actual_price]]&lt;200, "&lt;$200", amazon4[[#This Row],[actual_price]]&lt;=500, "$200-$500", amazon4[[#This Row],[actual_price]]&gt;500, "&gt;$500")</f>
        <v>$200-$500</v>
      </c>
      <c r="H198" s="2">
        <v>0.48</v>
      </c>
      <c r="I198" s="8">
        <f>IF(amazon4[[#This Row],[discount_percentage]]&gt;=0.5, 1, 0)</f>
        <v>0</v>
      </c>
      <c r="J198" s="9">
        <v>4</v>
      </c>
      <c r="K198" s="3">
        <v>9378</v>
      </c>
      <c r="L198" s="3">
        <f>amazon4[[#This Row],[rating]]*amazon4[[#This Row],[rating_count]]</f>
        <v>37512</v>
      </c>
      <c r="M198" s="13">
        <f>IF(amazon4[[#This Row],[rating_count]]&lt;1000, 1, 0)</f>
        <v>0</v>
      </c>
      <c r="N198" s="10">
        <f>amazon4[[#This Row],[actual_price]]*amazon4[[#This Row],[rating_count]]</f>
        <v>2335122</v>
      </c>
      <c r="O198" t="s">
        <v>1737</v>
      </c>
      <c r="P198" t="s">
        <v>237</v>
      </c>
      <c r="Q198" t="s">
        <v>238</v>
      </c>
      <c r="R198" t="str">
        <f>PROPER(amazon4[[#This Row],[user_name]])</f>
        <v>$@|\|To$|-|,Sethu Madhav,Akash Thakur,Burger Planet,Justice ‚Öñô∏È,Indrajyoti D.,Aditya Kumar,E.C.George</v>
      </c>
      <c r="S198" t="s">
        <v>239</v>
      </c>
      <c r="T198" t="s">
        <v>240</v>
      </c>
      <c r="U198" t="s">
        <v>241</v>
      </c>
      <c r="V198" t="s">
        <v>1738</v>
      </c>
      <c r="W198" t="s">
        <v>1739</v>
      </c>
    </row>
    <row r="199" spans="1:23" hidden="1" x14ac:dyDescent="0.35">
      <c r="A199" t="s">
        <v>1740</v>
      </c>
      <c r="B199" t="s">
        <v>1741</v>
      </c>
      <c r="C199" t="str">
        <f>PROPER(amazon4[[#This Row],[product_name]])</f>
        <v>Mi 108 Cm (43 Inches) 5A Series Full Hd Smart Android Led Tv L43M7-Eain (Black)</v>
      </c>
      <c r="D199" t="s">
        <v>170</v>
      </c>
      <c r="E199" s="1">
        <v>24999</v>
      </c>
      <c r="F199" s="1">
        <v>35999</v>
      </c>
      <c r="G199" s="1" t="str" cm="1">
        <f t="array" ref="G199">_xlfn.IFS(amazon4[[#This Row],[actual_price]]&lt;200, "&lt;$200", amazon4[[#This Row],[actual_price]]&lt;=500, "$200-$500", amazon4[[#This Row],[actual_price]]&gt;500, "&gt;$500")</f>
        <v>&gt;$500</v>
      </c>
      <c r="H199" s="2">
        <v>0.31</v>
      </c>
      <c r="I199" s="8">
        <f>IF(amazon4[[#This Row],[discount_percentage]]&gt;=0.5, 1, 0)</f>
        <v>0</v>
      </c>
      <c r="J199" s="9">
        <v>4.2</v>
      </c>
      <c r="K199" s="3">
        <v>32840</v>
      </c>
      <c r="L199" s="3">
        <f>amazon4[[#This Row],[rating]]*amazon4[[#This Row],[rating_count]]</f>
        <v>137928</v>
      </c>
      <c r="M199" s="13">
        <f>IF(amazon4[[#This Row],[rating_count]]&lt;1000, 1, 0)</f>
        <v>0</v>
      </c>
      <c r="N199" s="10">
        <f>amazon4[[#This Row],[actual_price]]*amazon4[[#This Row],[rating_count]]</f>
        <v>1182207160</v>
      </c>
      <c r="O199" t="s">
        <v>954</v>
      </c>
      <c r="P199" t="s">
        <v>172</v>
      </c>
      <c r="Q199" t="s">
        <v>173</v>
      </c>
      <c r="R199" t="str">
        <f>PROPER(amazon4[[#This Row],[user_name]])</f>
        <v>Manoj Maddheshiya,Manoj Kumar Sahoo,Saumil S.,Jean-Louis M.,Mahesh,Syed Azhar Abbas,Prabakaran,Sidhu</v>
      </c>
      <c r="S199" t="s">
        <v>174</v>
      </c>
      <c r="T199" t="s">
        <v>175</v>
      </c>
      <c r="U199" t="s">
        <v>1742</v>
      </c>
      <c r="V199" t="s">
        <v>1743</v>
      </c>
      <c r="W199" t="s">
        <v>1744</v>
      </c>
    </row>
    <row r="200" spans="1:23" hidden="1" x14ac:dyDescent="0.35">
      <c r="A200" t="s">
        <v>1745</v>
      </c>
      <c r="B200" t="s">
        <v>1746</v>
      </c>
      <c r="C200" t="str">
        <f>PROPER(amazon4[[#This Row],[product_name]])</f>
        <v>Belkin Apple Certified Lightning To Usb Charge And Sync Cable For Iphone, Ipad, Air Pods, 39.6 Inch (100Cm) ‚Äì Black</v>
      </c>
      <c r="D200" t="s">
        <v>18</v>
      </c>
      <c r="E200" s="1">
        <v>999</v>
      </c>
      <c r="F200" s="1">
        <v>1699</v>
      </c>
      <c r="G200" s="1" t="str" cm="1">
        <f t="array" ref="G200">_xlfn.IFS(amazon4[[#This Row],[actual_price]]&lt;200, "&lt;$200", amazon4[[#This Row],[actual_price]]&lt;=500, "$200-$500", amazon4[[#This Row],[actual_price]]&gt;500, "&gt;$500")</f>
        <v>&gt;$500</v>
      </c>
      <c r="H200" s="2">
        <v>0.41</v>
      </c>
      <c r="I200" s="8">
        <f>IF(amazon4[[#This Row],[discount_percentage]]&gt;=0.5, 1, 0)</f>
        <v>0</v>
      </c>
      <c r="J200" s="9">
        <v>4.4000000000000004</v>
      </c>
      <c r="K200" s="3">
        <v>7318</v>
      </c>
      <c r="L200" s="3">
        <f>amazon4[[#This Row],[rating]]*amazon4[[#This Row],[rating_count]]</f>
        <v>32199.200000000004</v>
      </c>
      <c r="M200" s="13">
        <f>IF(amazon4[[#This Row],[rating_count]]&lt;1000, 1, 0)</f>
        <v>0</v>
      </c>
      <c r="N200" s="10">
        <f>amazon4[[#This Row],[actual_price]]*amazon4[[#This Row],[rating_count]]</f>
        <v>12433282</v>
      </c>
      <c r="O200" t="s">
        <v>1747</v>
      </c>
      <c r="P200" t="s">
        <v>1748</v>
      </c>
      <c r="Q200" t="s">
        <v>1749</v>
      </c>
      <c r="R200" t="str">
        <f>PROPER(amazon4[[#This Row],[user_name]])</f>
        <v>Vm,Dilip,The Mango Couple,Jogendra,Shashi Kumar,Ryan,Kannan,Santhosh</v>
      </c>
      <c r="S200" t="s">
        <v>1750</v>
      </c>
      <c r="T200" t="s">
        <v>1751</v>
      </c>
      <c r="U200" t="s">
        <v>1752</v>
      </c>
      <c r="V200" t="s">
        <v>1753</v>
      </c>
      <c r="W200" t="s">
        <v>1754</v>
      </c>
    </row>
    <row r="201" spans="1:23" x14ac:dyDescent="0.35">
      <c r="A201" t="s">
        <v>1755</v>
      </c>
      <c r="B201" t="s">
        <v>1756</v>
      </c>
      <c r="C201" t="str">
        <f>PROPER(amazon4[[#This Row],[product_name]])</f>
        <v>Time Office Scanner Replacement Cable For Startek Fm220U (Type C) Ivory</v>
      </c>
      <c r="D201" t="s">
        <v>18</v>
      </c>
      <c r="E201" s="1">
        <v>225</v>
      </c>
      <c r="F201" s="1">
        <v>499</v>
      </c>
      <c r="G201" s="1" t="str" cm="1">
        <f t="array" ref="G201">_xlfn.IFS(amazon4[[#This Row],[actual_price]]&lt;200, "&lt;$200", amazon4[[#This Row],[actual_price]]&lt;=500, "$200-$500", amazon4[[#This Row],[actual_price]]&gt;500, "&gt;$500")</f>
        <v>$200-$500</v>
      </c>
      <c r="H201" s="2">
        <v>0.55000000000000004</v>
      </c>
      <c r="I201" s="8">
        <f>IF(amazon4[[#This Row],[discount_percentage]]&gt;=0.5, 1, 0)</f>
        <v>1</v>
      </c>
      <c r="J201" s="9">
        <v>4.0999999999999996</v>
      </c>
      <c r="K201" s="3">
        <v>789</v>
      </c>
      <c r="L201" s="3">
        <f>amazon4[[#This Row],[rating]]*amazon4[[#This Row],[rating_count]]</f>
        <v>3234.8999999999996</v>
      </c>
      <c r="M201" s="13">
        <f>IF(amazon4[[#This Row],[rating_count]]&lt;1000, 1, 0)</f>
        <v>1</v>
      </c>
      <c r="N201" s="10">
        <f>amazon4[[#This Row],[actual_price]]*amazon4[[#This Row],[rating_count]]</f>
        <v>393711</v>
      </c>
      <c r="O201" t="s">
        <v>1757</v>
      </c>
      <c r="P201" t="s">
        <v>1758</v>
      </c>
      <c r="Q201" t="s">
        <v>1759</v>
      </c>
      <c r="R201" t="str">
        <f>PROPER(amazon4[[#This Row],[user_name]])</f>
        <v>Raja Vankadara,Velidandi Prasad,Nagateja,Venki,Sudheer,Anand Achari,Rahul Kumar,Galab</v>
      </c>
      <c r="S201" t="s">
        <v>1760</v>
      </c>
      <c r="T201" t="s">
        <v>1761</v>
      </c>
      <c r="U201" t="s">
        <v>1762</v>
      </c>
      <c r="V201" t="s">
        <v>1763</v>
      </c>
      <c r="W201" t="s">
        <v>1764</v>
      </c>
    </row>
    <row r="202" spans="1:23" x14ac:dyDescent="0.35">
      <c r="A202" t="s">
        <v>1765</v>
      </c>
      <c r="B202" t="s">
        <v>1766</v>
      </c>
      <c r="C202" t="str">
        <f>PROPER(amazon4[[#This Row],[product_name]])</f>
        <v>Caldipree Silicone Case Cover Compatible For 2022 Samsung Smart Tv Remote Qled Tv Bn68-13897A Tm2280E (2022-Black)</v>
      </c>
      <c r="D202" t="s">
        <v>467</v>
      </c>
      <c r="E202" s="1">
        <v>547</v>
      </c>
      <c r="F202" s="1">
        <v>2999</v>
      </c>
      <c r="G202" s="1" t="str" cm="1">
        <f t="array" ref="G202">_xlfn.IFS(amazon4[[#This Row],[actual_price]]&lt;200, "&lt;$200", amazon4[[#This Row],[actual_price]]&lt;=500, "$200-$500", amazon4[[#This Row],[actual_price]]&gt;500, "&gt;$500")</f>
        <v>&gt;$500</v>
      </c>
      <c r="H202" s="2">
        <v>0.82</v>
      </c>
      <c r="I202" s="8">
        <f>IF(amazon4[[#This Row],[discount_percentage]]&gt;=0.5, 1, 0)</f>
        <v>1</v>
      </c>
      <c r="J202" s="9">
        <v>4.3</v>
      </c>
      <c r="K202" s="3">
        <v>407</v>
      </c>
      <c r="L202" s="3">
        <f>amazon4[[#This Row],[rating]]*amazon4[[#This Row],[rating_count]]</f>
        <v>1750.1</v>
      </c>
      <c r="M202" s="13">
        <f>IF(amazon4[[#This Row],[rating_count]]&lt;1000, 1, 0)</f>
        <v>1</v>
      </c>
      <c r="N202" s="10">
        <f>amazon4[[#This Row],[actual_price]]*amazon4[[#This Row],[rating_count]]</f>
        <v>1220593</v>
      </c>
      <c r="O202" t="s">
        <v>1767</v>
      </c>
      <c r="P202" t="s">
        <v>1768</v>
      </c>
      <c r="Q202" t="s">
        <v>1769</v>
      </c>
      <c r="R202" t="str">
        <f>PROPER(amazon4[[#This Row],[user_name]])</f>
        <v>Padmaprasaad,Rahul Kumria,Dharmesh Maradiya,Sanjay,Goutham Ram,Hiren Parmar,Ravichandra,Mehtab</v>
      </c>
      <c r="S202" t="s">
        <v>1770</v>
      </c>
      <c r="T202" t="s">
        <v>1771</v>
      </c>
      <c r="U202" t="s">
        <v>1772</v>
      </c>
      <c r="V202" t="s">
        <v>1773</v>
      </c>
      <c r="W202" t="s">
        <v>1774</v>
      </c>
    </row>
    <row r="203" spans="1:23" hidden="1" x14ac:dyDescent="0.35">
      <c r="A203" t="s">
        <v>1775</v>
      </c>
      <c r="B203" t="s">
        <v>1776</v>
      </c>
      <c r="C203" t="str">
        <f>PROPER(amazon4[[#This Row],[product_name]])</f>
        <v>Storite Usb 2.0 A To Mini 5 Pin B Cable For External Hdds/Camera/Card Readers 35Cm</v>
      </c>
      <c r="D203" t="s">
        <v>18</v>
      </c>
      <c r="E203" s="1">
        <v>259</v>
      </c>
      <c r="F203" s="1">
        <v>699</v>
      </c>
      <c r="G203" s="1" t="str" cm="1">
        <f t="array" ref="G203">_xlfn.IFS(amazon4[[#This Row],[actual_price]]&lt;200, "&lt;$200", amazon4[[#This Row],[actual_price]]&lt;=500, "$200-$500", amazon4[[#This Row],[actual_price]]&gt;500, "&gt;$500")</f>
        <v>&gt;$500</v>
      </c>
      <c r="H203" s="2">
        <v>0.63</v>
      </c>
      <c r="I203" s="8">
        <f>IF(amazon4[[#This Row],[discount_percentage]]&gt;=0.5, 1, 0)</f>
        <v>1</v>
      </c>
      <c r="J203" s="9">
        <v>3.8</v>
      </c>
      <c r="K203" s="3">
        <v>2399</v>
      </c>
      <c r="L203" s="3">
        <f>amazon4[[#This Row],[rating]]*amazon4[[#This Row],[rating_count]]</f>
        <v>9116.1999999999989</v>
      </c>
      <c r="M203" s="13">
        <f>IF(amazon4[[#This Row],[rating_count]]&lt;1000, 1, 0)</f>
        <v>0</v>
      </c>
      <c r="N203" s="10">
        <f>amazon4[[#This Row],[actual_price]]*amazon4[[#This Row],[rating_count]]</f>
        <v>1676901</v>
      </c>
      <c r="O203" t="s">
        <v>1777</v>
      </c>
      <c r="P203" t="s">
        <v>1778</v>
      </c>
      <c r="Q203" t="s">
        <v>1779</v>
      </c>
      <c r="R203" t="str">
        <f>PROPER(amazon4[[#This Row],[user_name]])</f>
        <v>Angsuman Dutta,Amjath Sp,Amazon Customer,Utpal Roy,Mahesh,Kavithakrishna,Sreeram,Jhankar Dhumketi</v>
      </c>
      <c r="S203" t="s">
        <v>1780</v>
      </c>
      <c r="T203" t="s">
        <v>1781</v>
      </c>
      <c r="U203" t="s">
        <v>1782</v>
      </c>
      <c r="V203" t="s">
        <v>1783</v>
      </c>
      <c r="W203" t="s">
        <v>1784</v>
      </c>
    </row>
    <row r="204" spans="1:23" hidden="1" x14ac:dyDescent="0.35">
      <c r="A204" t="s">
        <v>1785</v>
      </c>
      <c r="B204" t="s">
        <v>1786</v>
      </c>
      <c r="C204" t="str">
        <f>PROPER(amazon4[[#This Row],[product_name]])</f>
        <v>Universal Remote Control For All Sony Tv For All Lcd Led And Bravia Tvs Remote</v>
      </c>
      <c r="D204" t="s">
        <v>467</v>
      </c>
      <c r="E204" s="1">
        <v>239</v>
      </c>
      <c r="F204" s="1">
        <v>699</v>
      </c>
      <c r="G204" s="1" t="str" cm="1">
        <f t="array" ref="G204">_xlfn.IFS(amazon4[[#This Row],[actual_price]]&lt;200, "&lt;$200", amazon4[[#This Row],[actual_price]]&lt;=500, "$200-$500", amazon4[[#This Row],[actual_price]]&gt;500, "&gt;$500")</f>
        <v>&gt;$500</v>
      </c>
      <c r="H204" s="2">
        <v>0.66</v>
      </c>
      <c r="I204" s="8">
        <f>IF(amazon4[[#This Row],[discount_percentage]]&gt;=0.5, 1, 0)</f>
        <v>1</v>
      </c>
      <c r="J204" s="9">
        <v>4.4000000000000004</v>
      </c>
      <c r="K204" s="3">
        <v>2640</v>
      </c>
      <c r="L204" s="3">
        <f>amazon4[[#This Row],[rating]]*amazon4[[#This Row],[rating_count]]</f>
        <v>11616.000000000002</v>
      </c>
      <c r="M204" s="13">
        <f>IF(amazon4[[#This Row],[rating_count]]&lt;1000, 1, 0)</f>
        <v>0</v>
      </c>
      <c r="N204" s="10">
        <f>amazon4[[#This Row],[actual_price]]*amazon4[[#This Row],[rating_count]]</f>
        <v>1845360</v>
      </c>
      <c r="O204" t="s">
        <v>1787</v>
      </c>
      <c r="P204" t="s">
        <v>1788</v>
      </c>
      <c r="Q204" t="s">
        <v>1789</v>
      </c>
      <c r="R204" t="str">
        <f>PROPER(amazon4[[#This Row],[user_name]])</f>
        <v>Srinivas Pasumarthi,Am,Khushboo,Geetanjali Jha,Champalal,Suchismita</v>
      </c>
      <c r="S204" t="s">
        <v>1790</v>
      </c>
      <c r="T204" t="s">
        <v>1791</v>
      </c>
      <c r="U204" t="s">
        <v>1792</v>
      </c>
      <c r="V204" t="s">
        <v>1793</v>
      </c>
      <c r="W204" t="s">
        <v>1794</v>
      </c>
    </row>
    <row r="205" spans="1:23" x14ac:dyDescent="0.35">
      <c r="A205" t="s">
        <v>1795</v>
      </c>
      <c r="B205" t="s">
        <v>1796</v>
      </c>
      <c r="C205" t="str">
        <f>PROPER(amazon4[[#This Row],[product_name]])</f>
        <v>Cotbolt Silicone Case Cover Compatible For Samsung Bn59-01312A Qled 8K 4K Smart Tv Remote Shockproof Protective Remote Cover (Black)</v>
      </c>
      <c r="D205" t="s">
        <v>467</v>
      </c>
      <c r="E205" s="1">
        <v>349</v>
      </c>
      <c r="F205" s="1">
        <v>999</v>
      </c>
      <c r="G205" s="1" t="str" cm="1">
        <f t="array" ref="G205">_xlfn.IFS(amazon4[[#This Row],[actual_price]]&lt;200, "&lt;$200", amazon4[[#This Row],[actual_price]]&lt;=500, "$200-$500", amazon4[[#This Row],[actual_price]]&gt;500, "&gt;$500")</f>
        <v>&gt;$500</v>
      </c>
      <c r="H205" s="2">
        <v>0.65</v>
      </c>
      <c r="I205" s="8">
        <f>IF(amazon4[[#This Row],[discount_percentage]]&gt;=0.5, 1, 0)</f>
        <v>1</v>
      </c>
      <c r="J205" s="9">
        <v>4</v>
      </c>
      <c r="K205" s="3">
        <v>839</v>
      </c>
      <c r="L205" s="3">
        <f>amazon4[[#This Row],[rating]]*amazon4[[#This Row],[rating_count]]</f>
        <v>3356</v>
      </c>
      <c r="M205" s="13">
        <f>IF(amazon4[[#This Row],[rating_count]]&lt;1000, 1, 0)</f>
        <v>1</v>
      </c>
      <c r="N205" s="10">
        <f>amazon4[[#This Row],[actual_price]]*amazon4[[#This Row],[rating_count]]</f>
        <v>838161</v>
      </c>
      <c r="O205" t="s">
        <v>1797</v>
      </c>
      <c r="P205" t="s">
        <v>1798</v>
      </c>
      <c r="Q205" t="s">
        <v>1799</v>
      </c>
      <c r="R205" t="str">
        <f>PROPER(amazon4[[#This Row],[user_name]])</f>
        <v>Surya Praveen,Suraj Botre,Prashanth,Sacchidanand Pant,Shiva,Amritha Sunilkumar,Dr.Mohsin,Praveenkumar</v>
      </c>
      <c r="S205" t="s">
        <v>1800</v>
      </c>
      <c r="T205" t="s">
        <v>1801</v>
      </c>
      <c r="U205" t="s">
        <v>1802</v>
      </c>
      <c r="V205" t="s">
        <v>1803</v>
      </c>
      <c r="W205" t="s">
        <v>1804</v>
      </c>
    </row>
    <row r="206" spans="1:23" hidden="1" x14ac:dyDescent="0.35">
      <c r="A206" t="s">
        <v>1805</v>
      </c>
      <c r="B206" t="s">
        <v>1806</v>
      </c>
      <c r="C206" t="str">
        <f>PROPER(amazon4[[#This Row],[product_name]])</f>
        <v>Bluerigger High Speed Hdmi Cable With Ethernet - Supports 3D, 4K 60Hz And Audio Return - Latest Version (3 Feet / 0.9 Meter)</v>
      </c>
      <c r="D206" t="s">
        <v>130</v>
      </c>
      <c r="E206" s="1">
        <v>467</v>
      </c>
      <c r="F206" s="1">
        <v>599</v>
      </c>
      <c r="G206" s="1" t="str" cm="1">
        <f t="array" ref="G206">_xlfn.IFS(amazon4[[#This Row],[actual_price]]&lt;200, "&lt;$200", amazon4[[#This Row],[actual_price]]&lt;=500, "$200-$500", amazon4[[#This Row],[actual_price]]&gt;500, "&gt;$500")</f>
        <v>&gt;$500</v>
      </c>
      <c r="H206" s="2">
        <v>0.22</v>
      </c>
      <c r="I206" s="8">
        <f>IF(amazon4[[#This Row],[discount_percentage]]&gt;=0.5, 1, 0)</f>
        <v>0</v>
      </c>
      <c r="J206" s="9">
        <v>4.4000000000000004</v>
      </c>
      <c r="K206" s="3">
        <v>44054</v>
      </c>
      <c r="L206" s="3">
        <f>amazon4[[#This Row],[rating]]*amazon4[[#This Row],[rating_count]]</f>
        <v>193837.6</v>
      </c>
      <c r="M206" s="13">
        <f>IF(amazon4[[#This Row],[rating_count]]&lt;1000, 1, 0)</f>
        <v>0</v>
      </c>
      <c r="N206" s="10">
        <f>amazon4[[#This Row],[actual_price]]*amazon4[[#This Row],[rating_count]]</f>
        <v>26388346</v>
      </c>
      <c r="O206" t="s">
        <v>1807</v>
      </c>
      <c r="P206" t="s">
        <v>1808</v>
      </c>
      <c r="Q206" t="s">
        <v>1809</v>
      </c>
      <c r="R206" t="str">
        <f>PROPER(amazon4[[#This Row],[user_name]])</f>
        <v>Kakulie,Amjath Sp,Saj Erassery,Rajesh Macwan,Bharatdhamecha,Firoz Patel,Ravi Moses,Amazon Customer</v>
      </c>
      <c r="S206" t="s">
        <v>1810</v>
      </c>
      <c r="T206" t="s">
        <v>1811</v>
      </c>
      <c r="U206" t="s">
        <v>1812</v>
      </c>
      <c r="V206" t="s">
        <v>1813</v>
      </c>
      <c r="W206" t="s">
        <v>1814</v>
      </c>
    </row>
    <row r="207" spans="1:23" hidden="1" x14ac:dyDescent="0.35">
      <c r="A207" t="s">
        <v>1815</v>
      </c>
      <c r="B207" t="s">
        <v>1816</v>
      </c>
      <c r="C207" t="str">
        <f>PROPER(amazon4[[#This Row],[product_name]])</f>
        <v>Amkette 30 Pin To Usb Charging &amp; Data Sync Cable For Iphone 3G/3Gs/4/4S/Ipad 1/2/3, Ipod Nano 5Th/6Th Gen And Ipod Touch 3Rd/4Th Gen -1.5M (Black)</v>
      </c>
      <c r="D207" t="s">
        <v>18</v>
      </c>
      <c r="E207" s="1">
        <v>449</v>
      </c>
      <c r="F207" s="1">
        <v>599</v>
      </c>
      <c r="G207" s="1" t="str" cm="1">
        <f t="array" ref="G207">_xlfn.IFS(amazon4[[#This Row],[actual_price]]&lt;200, "&lt;$200", amazon4[[#This Row],[actual_price]]&lt;=500, "$200-$500", amazon4[[#This Row],[actual_price]]&gt;500, "&gt;$500")</f>
        <v>&gt;$500</v>
      </c>
      <c r="H207" s="2">
        <v>0.25</v>
      </c>
      <c r="I207" s="8">
        <f>IF(amazon4[[#This Row],[discount_percentage]]&gt;=0.5, 1, 0)</f>
        <v>0</v>
      </c>
      <c r="J207" s="9">
        <v>4</v>
      </c>
      <c r="K207" s="3">
        <v>3231</v>
      </c>
      <c r="L207" s="3">
        <f>amazon4[[#This Row],[rating]]*amazon4[[#This Row],[rating_count]]</f>
        <v>12924</v>
      </c>
      <c r="M207" s="13">
        <f>IF(amazon4[[#This Row],[rating_count]]&lt;1000, 1, 0)</f>
        <v>0</v>
      </c>
      <c r="N207" s="10">
        <f>amazon4[[#This Row],[actual_price]]*amazon4[[#This Row],[rating_count]]</f>
        <v>1935369</v>
      </c>
      <c r="O207" t="s">
        <v>1817</v>
      </c>
      <c r="P207" t="s">
        <v>1818</v>
      </c>
      <c r="Q207" t="s">
        <v>1819</v>
      </c>
      <c r="R207" t="str">
        <f>PROPER(amazon4[[#This Row],[user_name]])</f>
        <v>R Ramesh,Virender,Hemkant Rajput,Suvendu Ray. (Alok ),Yash Shah,Manik,Ajinkya,Ashish A. Jhala</v>
      </c>
      <c r="S207" t="s">
        <v>1820</v>
      </c>
      <c r="T207" t="s">
        <v>1821</v>
      </c>
      <c r="U207" t="s">
        <v>1822</v>
      </c>
      <c r="V207" t="s">
        <v>1823</v>
      </c>
      <c r="W207" t="s">
        <v>1824</v>
      </c>
    </row>
    <row r="208" spans="1:23" x14ac:dyDescent="0.35">
      <c r="A208" t="s">
        <v>1825</v>
      </c>
      <c r="B208" t="s">
        <v>1826</v>
      </c>
      <c r="C208" t="str">
        <f>PROPER(amazon4[[#This Row],[product_name]])</f>
        <v>Tcl 80 Cm (32 Inches) Hd Ready Certified Android Smart Led Tv 32S615 (Black)</v>
      </c>
      <c r="D208" t="s">
        <v>170</v>
      </c>
      <c r="E208" s="1">
        <v>11990</v>
      </c>
      <c r="F208" s="1">
        <v>31990</v>
      </c>
      <c r="G208" s="1" t="str" cm="1">
        <f t="array" ref="G208">_xlfn.IFS(amazon4[[#This Row],[actual_price]]&lt;200, "&lt;$200", amazon4[[#This Row],[actual_price]]&lt;=500, "$200-$500", amazon4[[#This Row],[actual_price]]&gt;500, "&gt;$500")</f>
        <v>&gt;$500</v>
      </c>
      <c r="H208" s="2">
        <v>0.63</v>
      </c>
      <c r="I208" s="8">
        <f>IF(amazon4[[#This Row],[discount_percentage]]&gt;=0.5, 1, 0)</f>
        <v>1</v>
      </c>
      <c r="J208" s="9">
        <v>4.2</v>
      </c>
      <c r="K208" s="3">
        <v>64</v>
      </c>
      <c r="L208" s="3">
        <f>amazon4[[#This Row],[rating]]*amazon4[[#This Row],[rating_count]]</f>
        <v>268.8</v>
      </c>
      <c r="M208" s="13">
        <f>IF(amazon4[[#This Row],[rating_count]]&lt;1000, 1, 0)</f>
        <v>1</v>
      </c>
      <c r="N208" s="10">
        <f>amazon4[[#This Row],[actual_price]]*amazon4[[#This Row],[rating_count]]</f>
        <v>2047360</v>
      </c>
      <c r="O208" t="s">
        <v>735</v>
      </c>
      <c r="P208" t="s">
        <v>1827</v>
      </c>
      <c r="Q208" t="s">
        <v>1828</v>
      </c>
      <c r="R208" t="str">
        <f>PROPER(amazon4[[#This Row],[user_name]])</f>
        <v>Seyadhu Hussain,Vikky,Bg,Sreejith,Thakor Shaileshkumar Mafaji,Vignesh S,Sulabh Mathur,Shashidhar N</v>
      </c>
      <c r="S208" t="s">
        <v>1829</v>
      </c>
      <c r="T208" t="s">
        <v>1830</v>
      </c>
      <c r="U208" t="s">
        <v>1831</v>
      </c>
      <c r="V208" t="s">
        <v>1832</v>
      </c>
      <c r="W208" t="s">
        <v>1833</v>
      </c>
    </row>
    <row r="209" spans="1:23" hidden="1" x14ac:dyDescent="0.35">
      <c r="A209" t="s">
        <v>1834</v>
      </c>
      <c r="B209" t="s">
        <v>1835</v>
      </c>
      <c r="C209" t="str">
        <f>PROPER(amazon4[[#This Row],[product_name]])</f>
        <v>Popio Type C Dash Charging Usb Data Cable For Oneplus Devices</v>
      </c>
      <c r="D209" t="s">
        <v>18</v>
      </c>
      <c r="E209" s="1">
        <v>350</v>
      </c>
      <c r="F209" s="1">
        <v>599</v>
      </c>
      <c r="G209" s="1" t="str" cm="1">
        <f t="array" ref="G209">_xlfn.IFS(amazon4[[#This Row],[actual_price]]&lt;200, "&lt;$200", amazon4[[#This Row],[actual_price]]&lt;=500, "$200-$500", amazon4[[#This Row],[actual_price]]&gt;500, "&gt;$500")</f>
        <v>&gt;$500</v>
      </c>
      <c r="H209" s="2">
        <v>0.42</v>
      </c>
      <c r="I209" s="8">
        <f>IF(amazon4[[#This Row],[discount_percentage]]&gt;=0.5, 1, 0)</f>
        <v>0</v>
      </c>
      <c r="J209" s="9">
        <v>3.9</v>
      </c>
      <c r="K209" s="3">
        <v>8314</v>
      </c>
      <c r="L209" s="3">
        <f>amazon4[[#This Row],[rating]]*amazon4[[#This Row],[rating_count]]</f>
        <v>32424.6</v>
      </c>
      <c r="M209" s="13">
        <f>IF(amazon4[[#This Row],[rating_count]]&lt;1000, 1, 0)</f>
        <v>0</v>
      </c>
      <c r="N209" s="10">
        <f>amazon4[[#This Row],[actual_price]]*amazon4[[#This Row],[rating_count]]</f>
        <v>4980086</v>
      </c>
      <c r="O209" t="s">
        <v>1836</v>
      </c>
      <c r="P209" t="s">
        <v>1837</v>
      </c>
      <c r="Q209" t="s">
        <v>1838</v>
      </c>
      <c r="R209" t="str">
        <f>PROPER(amazon4[[#This Row],[user_name]])</f>
        <v>Digvijay Kharbas,D,Vibhor,Asha,Roro,Tanya,Sai Tenish Harsha,Aasif Shaik</v>
      </c>
      <c r="S209" t="s">
        <v>1839</v>
      </c>
      <c r="T209" t="s">
        <v>1840</v>
      </c>
      <c r="U209" t="s">
        <v>1841</v>
      </c>
      <c r="V209" t="s">
        <v>1842</v>
      </c>
      <c r="W209" t="s">
        <v>1843</v>
      </c>
    </row>
    <row r="210" spans="1:23" hidden="1" x14ac:dyDescent="0.35">
      <c r="A210" t="s">
        <v>1844</v>
      </c>
      <c r="B210" t="s">
        <v>1845</v>
      </c>
      <c r="C210" t="str">
        <f>PROPER(amazon4[[#This Row],[product_name]])</f>
        <v>Myvn Ltg To Usb For¬†Fast Charging &amp; Data Sync Usb Cable Compatible For Iphone 5/5S/6/6S/7/7+/8/8+/10/11, Ipad Air/Mini, Ipod And Ios Devices (1 M)</v>
      </c>
      <c r="D210" t="s">
        <v>18</v>
      </c>
      <c r="E210" s="1">
        <v>252</v>
      </c>
      <c r="F210" s="1">
        <v>999</v>
      </c>
      <c r="G210" s="1" t="str" cm="1">
        <f t="array" ref="G210">_xlfn.IFS(amazon4[[#This Row],[actual_price]]&lt;200, "&lt;$200", amazon4[[#This Row],[actual_price]]&lt;=500, "$200-$500", amazon4[[#This Row],[actual_price]]&gt;500, "&gt;$500")</f>
        <v>&gt;$500</v>
      </c>
      <c r="H210" s="2">
        <v>0.75</v>
      </c>
      <c r="I210" s="8">
        <f>IF(amazon4[[#This Row],[discount_percentage]]&gt;=0.5, 1, 0)</f>
        <v>1</v>
      </c>
      <c r="J210" s="9">
        <v>3.7</v>
      </c>
      <c r="K210" s="3">
        <v>2249</v>
      </c>
      <c r="L210" s="3">
        <f>amazon4[[#This Row],[rating]]*amazon4[[#This Row],[rating_count]]</f>
        <v>8321.3000000000011</v>
      </c>
      <c r="M210" s="13">
        <f>IF(amazon4[[#This Row],[rating_count]]&lt;1000, 1, 0)</f>
        <v>0</v>
      </c>
      <c r="N210" s="10">
        <f>amazon4[[#This Row],[actual_price]]*amazon4[[#This Row],[rating_count]]</f>
        <v>2246751</v>
      </c>
      <c r="O210" t="s">
        <v>1846</v>
      </c>
      <c r="P210" t="s">
        <v>1847</v>
      </c>
      <c r="Q210" t="s">
        <v>1848</v>
      </c>
      <c r="R210" t="str">
        <f>PROPER(amazon4[[#This Row],[user_name]])</f>
        <v>Jagadish,Rishabh,Sakshi,Amazon Customer,Boina Sai Vinay,Neeraj S.,Shubham Kumar Mehta,Mainuddin Warsi</v>
      </c>
      <c r="S210" t="s">
        <v>1849</v>
      </c>
      <c r="T210" t="s">
        <v>1850</v>
      </c>
      <c r="U210" t="s">
        <v>1851</v>
      </c>
      <c r="V210" t="s">
        <v>1852</v>
      </c>
      <c r="W210" t="s">
        <v>1853</v>
      </c>
    </row>
    <row r="211" spans="1:23" x14ac:dyDescent="0.35">
      <c r="A211" t="s">
        <v>1854</v>
      </c>
      <c r="B211" t="s">
        <v>1855</v>
      </c>
      <c r="C211" t="str">
        <f>PROPER(amazon4[[#This Row],[product_name]])</f>
        <v>Tata Sky Universal Remote Compatible For Sd/Hd</v>
      </c>
      <c r="D211" t="s">
        <v>467</v>
      </c>
      <c r="E211" s="1">
        <v>204</v>
      </c>
      <c r="F211" s="1">
        <v>599</v>
      </c>
      <c r="G211" s="1" t="str" cm="1">
        <f t="array" ref="G211">_xlfn.IFS(amazon4[[#This Row],[actual_price]]&lt;200, "&lt;$200", amazon4[[#This Row],[actual_price]]&lt;=500, "$200-$500", amazon4[[#This Row],[actual_price]]&gt;500, "&gt;$500")</f>
        <v>&gt;$500</v>
      </c>
      <c r="H211" s="2">
        <v>0.66</v>
      </c>
      <c r="I211" s="8">
        <f>IF(amazon4[[#This Row],[discount_percentage]]&gt;=0.5, 1, 0)</f>
        <v>1</v>
      </c>
      <c r="J211" s="9">
        <v>3.6</v>
      </c>
      <c r="K211" s="3">
        <v>339</v>
      </c>
      <c r="L211" s="3">
        <f>amazon4[[#This Row],[rating]]*amazon4[[#This Row],[rating_count]]</f>
        <v>1220.4000000000001</v>
      </c>
      <c r="M211" s="13">
        <f>IF(amazon4[[#This Row],[rating_count]]&lt;1000, 1, 0)</f>
        <v>1</v>
      </c>
      <c r="N211" s="10">
        <f>amazon4[[#This Row],[actual_price]]*amazon4[[#This Row],[rating_count]]</f>
        <v>203061</v>
      </c>
      <c r="O211" t="s">
        <v>1856</v>
      </c>
      <c r="P211" t="s">
        <v>1857</v>
      </c>
      <c r="Q211" t="s">
        <v>1858</v>
      </c>
      <c r="R211" t="str">
        <f>PROPER(amazon4[[#This Row],[user_name]])</f>
        <v>Amazon Customer,Jksingh,Aryan,Sridhar Reddy B,Karthikg,Dipraj More,Brahmaiah V,Amit Kumar</v>
      </c>
      <c r="S211" t="s">
        <v>1859</v>
      </c>
      <c r="T211" t="s">
        <v>1860</v>
      </c>
      <c r="U211" t="s">
        <v>1861</v>
      </c>
      <c r="V211" t="s">
        <v>1862</v>
      </c>
      <c r="W211" t="s">
        <v>1863</v>
      </c>
    </row>
    <row r="212" spans="1:23" x14ac:dyDescent="0.35">
      <c r="A212" t="s">
        <v>1864</v>
      </c>
      <c r="B212" t="s">
        <v>1865</v>
      </c>
      <c r="C212" t="str">
        <f>PROPER(amazon4[[#This Row],[product_name]])</f>
        <v>Wzatco Pixel | Portable Led Projector | Native 720P With Full Hd 1080P Support | 2000 Lumens (200 Ansi) | 176" Large Screen | Projector For Home And Outdoor | Compatible With Tv Stick, Pc, Ps4</v>
      </c>
      <c r="D212" t="s">
        <v>1411</v>
      </c>
      <c r="E212" s="1">
        <v>6490</v>
      </c>
      <c r="F212" s="1">
        <v>9990</v>
      </c>
      <c r="G212" s="1" t="str" cm="1">
        <f t="array" ref="G212">_xlfn.IFS(amazon4[[#This Row],[actual_price]]&lt;200, "&lt;$200", amazon4[[#This Row],[actual_price]]&lt;=500, "$200-$500", amazon4[[#This Row],[actual_price]]&gt;500, "&gt;$500")</f>
        <v>&gt;$500</v>
      </c>
      <c r="H212" s="2">
        <v>0.35</v>
      </c>
      <c r="I212" s="8">
        <f>IF(amazon4[[#This Row],[discount_percentage]]&gt;=0.5, 1, 0)</f>
        <v>0</v>
      </c>
      <c r="J212" s="9">
        <v>4</v>
      </c>
      <c r="K212" s="3">
        <v>27</v>
      </c>
      <c r="L212" s="3">
        <f>amazon4[[#This Row],[rating]]*amazon4[[#This Row],[rating_count]]</f>
        <v>108</v>
      </c>
      <c r="M212" s="13">
        <f>IF(amazon4[[#This Row],[rating_count]]&lt;1000, 1, 0)</f>
        <v>1</v>
      </c>
      <c r="N212" s="10">
        <f>amazon4[[#This Row],[actual_price]]*amazon4[[#This Row],[rating_count]]</f>
        <v>269730</v>
      </c>
      <c r="O212" t="s">
        <v>1866</v>
      </c>
      <c r="P212" t="s">
        <v>1867</v>
      </c>
      <c r="Q212" t="s">
        <v>1868</v>
      </c>
      <c r="R212" t="str">
        <f>PROPER(amazon4[[#This Row],[user_name]])</f>
        <v>Arul Prakash,Rashid,Amazon Customer,Abhiram Vishnu,Nithin,Richard Suantak,Sumier786,Shadab Ilahi</v>
      </c>
      <c r="S212" t="s">
        <v>1869</v>
      </c>
      <c r="T212" t="s">
        <v>1870</v>
      </c>
      <c r="U212" t="s">
        <v>1871</v>
      </c>
      <c r="V212" t="s">
        <v>1872</v>
      </c>
      <c r="W212" t="s">
        <v>1873</v>
      </c>
    </row>
    <row r="213" spans="1:23" x14ac:dyDescent="0.35">
      <c r="A213" t="s">
        <v>1874</v>
      </c>
      <c r="B213" t="s">
        <v>1875</v>
      </c>
      <c r="C213" t="str">
        <f>PROPER(amazon4[[#This Row],[product_name]])</f>
        <v>7Seven¬Æ Compatible Tata Sky Remote Control Replacement Of Original Dth Sd Hd Tata Play Set Top Box Remote - Ir Learning Universal Remote For Any Brand Tv - Pairing Must</v>
      </c>
      <c r="D213" t="s">
        <v>467</v>
      </c>
      <c r="E213" s="1">
        <v>235</v>
      </c>
      <c r="F213" s="1">
        <v>599</v>
      </c>
      <c r="G213" s="1" t="str" cm="1">
        <f t="array" ref="G213">_xlfn.IFS(amazon4[[#This Row],[actual_price]]&lt;200, "&lt;$200", amazon4[[#This Row],[actual_price]]&lt;=500, "$200-$500", amazon4[[#This Row],[actual_price]]&gt;500, "&gt;$500")</f>
        <v>&gt;$500</v>
      </c>
      <c r="H213" s="2">
        <v>0.61</v>
      </c>
      <c r="I213" s="8">
        <f>IF(amazon4[[#This Row],[discount_percentage]]&gt;=0.5, 1, 0)</f>
        <v>1</v>
      </c>
      <c r="J213" s="9">
        <v>3.5</v>
      </c>
      <c r="K213" s="3">
        <v>197</v>
      </c>
      <c r="L213" s="3">
        <f>amazon4[[#This Row],[rating]]*amazon4[[#This Row],[rating_count]]</f>
        <v>689.5</v>
      </c>
      <c r="M213" s="13">
        <f>IF(amazon4[[#This Row],[rating_count]]&lt;1000, 1, 0)</f>
        <v>1</v>
      </c>
      <c r="N213" s="10">
        <f>amazon4[[#This Row],[actual_price]]*amazon4[[#This Row],[rating_count]]</f>
        <v>118003</v>
      </c>
      <c r="O213" t="s">
        <v>1876</v>
      </c>
      <c r="P213" t="s">
        <v>1877</v>
      </c>
      <c r="Q213" t="s">
        <v>1878</v>
      </c>
      <c r="R213" t="str">
        <f>PROPER(amazon4[[#This Row],[user_name]])</f>
        <v>Amazon Customer,Soniya Pandey,Amazon Customer,Martin Alex Soares,Suseendran,Yaszone,Shashikant,Shvrps</v>
      </c>
      <c r="S213" t="s">
        <v>1879</v>
      </c>
      <c r="T213" t="s">
        <v>1880</v>
      </c>
      <c r="U213" t="s">
        <v>1881</v>
      </c>
      <c r="V213" t="s">
        <v>1882</v>
      </c>
      <c r="W213" t="s">
        <v>1883</v>
      </c>
    </row>
    <row r="214" spans="1:23" hidden="1" x14ac:dyDescent="0.35">
      <c r="A214" t="s">
        <v>1884</v>
      </c>
      <c r="B214" t="s">
        <v>1885</v>
      </c>
      <c r="C214" t="str">
        <f>PROPER(amazon4[[#This Row],[product_name]])</f>
        <v>Amazonbasics Usb 2.0 Extension Cable For Personal Computer, Printer, 2-Pack - A-Male To A-Female - 3.3 Feet (1 Meter, Black)</v>
      </c>
      <c r="D214" t="s">
        <v>18</v>
      </c>
      <c r="E214" s="1">
        <v>299</v>
      </c>
      <c r="F214" s="1">
        <v>800</v>
      </c>
      <c r="G214" s="1" t="str" cm="1">
        <f t="array" ref="G214">_xlfn.IFS(amazon4[[#This Row],[actual_price]]&lt;200, "&lt;$200", amazon4[[#This Row],[actual_price]]&lt;=500, "$200-$500", amazon4[[#This Row],[actual_price]]&gt;500, "&gt;$500")</f>
        <v>&gt;$500</v>
      </c>
      <c r="H214" s="2">
        <v>0.63</v>
      </c>
      <c r="I214" s="8">
        <f>IF(amazon4[[#This Row],[discount_percentage]]&gt;=0.5, 1, 0)</f>
        <v>1</v>
      </c>
      <c r="J214" s="9">
        <v>4.5</v>
      </c>
      <c r="K214" s="3">
        <v>74977</v>
      </c>
      <c r="L214" s="3">
        <f>amazon4[[#This Row],[rating]]*amazon4[[#This Row],[rating_count]]</f>
        <v>337396.5</v>
      </c>
      <c r="M214" s="13">
        <f>IF(amazon4[[#This Row],[rating_count]]&lt;1000, 1, 0)</f>
        <v>0</v>
      </c>
      <c r="N214" s="10">
        <f>amazon4[[#This Row],[actual_price]]*amazon4[[#This Row],[rating_count]]</f>
        <v>59981600</v>
      </c>
      <c r="O214" t="s">
        <v>1886</v>
      </c>
      <c r="P214" t="s">
        <v>307</v>
      </c>
      <c r="Q214" t="s">
        <v>308</v>
      </c>
      <c r="R214" t="str">
        <f>PROPER(amazon4[[#This Row],[user_name]])</f>
        <v>Pravin Kumar,Maestrov,Rag,Mukundha2Good,Amazon_Shopper,Sonic,Pratap,Amazon Customer</v>
      </c>
      <c r="S214" t="s">
        <v>309</v>
      </c>
      <c r="T214" t="s">
        <v>310</v>
      </c>
      <c r="U214" t="s">
        <v>311</v>
      </c>
      <c r="V214" t="s">
        <v>1887</v>
      </c>
      <c r="W214" t="s">
        <v>1888</v>
      </c>
    </row>
    <row r="215" spans="1:23" hidden="1" x14ac:dyDescent="0.35">
      <c r="A215" t="s">
        <v>1889</v>
      </c>
      <c r="B215" t="s">
        <v>1890</v>
      </c>
      <c r="C215" t="str">
        <f>PROPER(amazon4[[#This Row],[product_name]])</f>
        <v>Amazon Basics Usb C To Lightning Tpe Mfi Certified Charging Cable (White, 1.2 Meter)</v>
      </c>
      <c r="D215" t="s">
        <v>18</v>
      </c>
      <c r="E215" s="1">
        <v>799</v>
      </c>
      <c r="F215" s="1">
        <v>1999</v>
      </c>
      <c r="G215" s="1" t="str" cm="1">
        <f t="array" ref="G215">_xlfn.IFS(amazon4[[#This Row],[actual_price]]&lt;200, "&lt;$200", amazon4[[#This Row],[actual_price]]&lt;=500, "$200-$500", amazon4[[#This Row],[actual_price]]&gt;500, "&gt;$500")</f>
        <v>&gt;$500</v>
      </c>
      <c r="H215" s="2">
        <v>0.6</v>
      </c>
      <c r="I215" s="8">
        <f>IF(amazon4[[#This Row],[discount_percentage]]&gt;=0.5, 1, 0)</f>
        <v>1</v>
      </c>
      <c r="J215" s="9">
        <v>4.2</v>
      </c>
      <c r="K215" s="3">
        <v>8583</v>
      </c>
      <c r="L215" s="3">
        <f>amazon4[[#This Row],[rating]]*amazon4[[#This Row],[rating_count]]</f>
        <v>36048.6</v>
      </c>
      <c r="M215" s="13">
        <f>IF(amazon4[[#This Row],[rating_count]]&lt;1000, 1, 0)</f>
        <v>0</v>
      </c>
      <c r="N215" s="10">
        <f>amazon4[[#This Row],[actual_price]]*amazon4[[#This Row],[rating_count]]</f>
        <v>17157417</v>
      </c>
      <c r="O215" t="s">
        <v>1891</v>
      </c>
      <c r="P215" t="s">
        <v>1892</v>
      </c>
      <c r="Q215" t="s">
        <v>1893</v>
      </c>
      <c r="R215" t="str">
        <f>PROPER(amazon4[[#This Row],[user_name]])</f>
        <v>That Crazy Photographer,Nathan Avram,Raj Singh,Aakash Rai,Amazon Customer,Amazon Customer,Sailesh,Saswata Prime</v>
      </c>
      <c r="S215" t="s">
        <v>1894</v>
      </c>
      <c r="T215" t="s">
        <v>1895</v>
      </c>
      <c r="U215" t="s">
        <v>1896</v>
      </c>
      <c r="V215" t="s">
        <v>1897</v>
      </c>
      <c r="W215" t="s">
        <v>1898</v>
      </c>
    </row>
    <row r="216" spans="1:23" x14ac:dyDescent="0.35">
      <c r="A216" t="s">
        <v>1899</v>
      </c>
      <c r="B216" t="s">
        <v>1900</v>
      </c>
      <c r="C216" t="str">
        <f>PROPER(amazon4[[#This Row],[product_name]])</f>
        <v>Crypo‚Ñ¢ Universal Remote Compatible With Tata Sky Universal Hd &amp; Sd Set Top Box (Also Works With All Tv)</v>
      </c>
      <c r="D216" t="s">
        <v>467</v>
      </c>
      <c r="E216" s="1">
        <v>299</v>
      </c>
      <c r="F216" s="1">
        <v>999</v>
      </c>
      <c r="G216" s="1" t="str" cm="1">
        <f t="array" ref="G216">_xlfn.IFS(amazon4[[#This Row],[actual_price]]&lt;200, "&lt;$200", amazon4[[#This Row],[actual_price]]&lt;=500, "$200-$500", amazon4[[#This Row],[actual_price]]&gt;500, "&gt;$500")</f>
        <v>&gt;$500</v>
      </c>
      <c r="H216" s="2">
        <v>0.7</v>
      </c>
      <c r="I216" s="8">
        <f>IF(amazon4[[#This Row],[discount_percentage]]&gt;=0.5, 1, 0)</f>
        <v>1</v>
      </c>
      <c r="J216" s="9">
        <v>3.8</v>
      </c>
      <c r="K216" s="3">
        <v>928</v>
      </c>
      <c r="L216" s="3">
        <f>amazon4[[#This Row],[rating]]*amazon4[[#This Row],[rating_count]]</f>
        <v>3526.3999999999996</v>
      </c>
      <c r="M216" s="13">
        <f>IF(amazon4[[#This Row],[rating_count]]&lt;1000, 1, 0)</f>
        <v>1</v>
      </c>
      <c r="N216" s="10">
        <f>amazon4[[#This Row],[actual_price]]*amazon4[[#This Row],[rating_count]]</f>
        <v>927072</v>
      </c>
      <c r="O216" t="s">
        <v>1901</v>
      </c>
      <c r="P216" t="s">
        <v>1902</v>
      </c>
      <c r="Q216" t="s">
        <v>1903</v>
      </c>
      <c r="R216" t="str">
        <f>PROPER(amazon4[[#This Row],[user_name]])</f>
        <v>Sangita,Radha Senthilkumar,Deepak Kumar,Anup Kumar Pandey,Amazon Customer,Vijay Mohite,Nand Lal,Amazon Customer</v>
      </c>
      <c r="S216" t="s">
        <v>1904</v>
      </c>
      <c r="T216" t="s">
        <v>1905</v>
      </c>
      <c r="U216" t="s">
        <v>1906</v>
      </c>
      <c r="V216" t="s">
        <v>1907</v>
      </c>
      <c r="W216" t="s">
        <v>1908</v>
      </c>
    </row>
    <row r="217" spans="1:23" x14ac:dyDescent="0.35">
      <c r="A217" t="s">
        <v>1909</v>
      </c>
      <c r="B217" t="s">
        <v>1910</v>
      </c>
      <c r="C217" t="str">
        <f>PROPER(amazon4[[#This Row],[product_name]])</f>
        <v>Karbonn 80 Cm (32 Inches) Millennium Series Hd Ready Led Tv Kjw32Nshdf (Phantom Black) With Bezel-Less Design</v>
      </c>
      <c r="D217" t="s">
        <v>513</v>
      </c>
      <c r="E217" s="1">
        <v>6999</v>
      </c>
      <c r="F217" s="1">
        <v>16990</v>
      </c>
      <c r="G217" s="1" t="str" cm="1">
        <f t="array" ref="G217">_xlfn.IFS(amazon4[[#This Row],[actual_price]]&lt;200, "&lt;$200", amazon4[[#This Row],[actual_price]]&lt;=500, "$200-$500", amazon4[[#This Row],[actual_price]]&gt;500, "&gt;$500")</f>
        <v>&gt;$500</v>
      </c>
      <c r="H217" s="2">
        <v>0.59</v>
      </c>
      <c r="I217" s="8">
        <f>IF(amazon4[[#This Row],[discount_percentage]]&gt;=0.5, 1, 0)</f>
        <v>1</v>
      </c>
      <c r="J217" s="9">
        <v>3.8</v>
      </c>
      <c r="K217" s="3">
        <v>110</v>
      </c>
      <c r="L217" s="3">
        <f>amazon4[[#This Row],[rating]]*amazon4[[#This Row],[rating_count]]</f>
        <v>418</v>
      </c>
      <c r="M217" s="13">
        <f>IF(amazon4[[#This Row],[rating_count]]&lt;1000, 1, 0)</f>
        <v>1</v>
      </c>
      <c r="N217" s="10">
        <f>amazon4[[#This Row],[actual_price]]*amazon4[[#This Row],[rating_count]]</f>
        <v>1868900</v>
      </c>
      <c r="O217" t="s">
        <v>1911</v>
      </c>
      <c r="P217" t="s">
        <v>1912</v>
      </c>
      <c r="Q217" t="s">
        <v>1913</v>
      </c>
      <c r="R217" t="str">
        <f>PROPER(amazon4[[#This Row],[user_name]])</f>
        <v>Ajay Kumar,Ishan Narang,Sathish R,Sagadevan.J,Amazon Customer,Pramod Pandey,Vignesh K,K Vijay Kumar Reddy</v>
      </c>
      <c r="S217" t="s">
        <v>1914</v>
      </c>
      <c r="T217" t="s">
        <v>1915</v>
      </c>
      <c r="U217" t="s">
        <v>1916</v>
      </c>
      <c r="V217" t="s">
        <v>1917</v>
      </c>
      <c r="W217" t="s">
        <v>1918</v>
      </c>
    </row>
    <row r="218" spans="1:23" hidden="1" x14ac:dyDescent="0.35">
      <c r="A218" t="s">
        <v>1919</v>
      </c>
      <c r="B218" t="s">
        <v>1920</v>
      </c>
      <c r="C218" t="str">
        <f>PROPER(amazon4[[#This Row],[product_name]])</f>
        <v>Oneplus 138.7 Cm (55 Inches) U Series 4K Led Smart Android Tv 55U1S (Black)</v>
      </c>
      <c r="D218" t="s">
        <v>170</v>
      </c>
      <c r="E218" s="1">
        <v>42999</v>
      </c>
      <c r="F218" s="1">
        <v>59999</v>
      </c>
      <c r="G218" s="1" t="str" cm="1">
        <f t="array" ref="G218">_xlfn.IFS(amazon4[[#This Row],[actual_price]]&lt;200, "&lt;$200", amazon4[[#This Row],[actual_price]]&lt;=500, "$200-$500", amazon4[[#This Row],[actual_price]]&gt;500, "&gt;$500")</f>
        <v>&gt;$500</v>
      </c>
      <c r="H218" s="2">
        <v>0.28000000000000003</v>
      </c>
      <c r="I218" s="8">
        <f>IF(amazon4[[#This Row],[discount_percentage]]&gt;=0.5, 1, 0)</f>
        <v>0</v>
      </c>
      <c r="J218" s="9">
        <v>4.0999999999999996</v>
      </c>
      <c r="K218" s="3">
        <v>6753</v>
      </c>
      <c r="L218" s="3">
        <f>amazon4[[#This Row],[rating]]*amazon4[[#This Row],[rating_count]]</f>
        <v>27687.3</v>
      </c>
      <c r="M218" s="13">
        <f>IF(amazon4[[#This Row],[rating_count]]&lt;1000, 1, 0)</f>
        <v>0</v>
      </c>
      <c r="N218" s="10">
        <f>amazon4[[#This Row],[actual_price]]*amazon4[[#This Row],[rating_count]]</f>
        <v>405173247</v>
      </c>
      <c r="O218" t="s">
        <v>1921</v>
      </c>
      <c r="P218" t="s">
        <v>1922</v>
      </c>
      <c r="Q218" t="s">
        <v>1923</v>
      </c>
      <c r="R218" t="str">
        <f>PROPER(amazon4[[#This Row],[user_name]])</f>
        <v>Rashmi,Raghvendra,Hari Prasad P,Vishnu Singh,Tarun Kumar Sharma,Dharmendra,K J Suresh,Mahore.Lakhan</v>
      </c>
      <c r="S218" t="s">
        <v>1924</v>
      </c>
      <c r="T218" t="s">
        <v>1925</v>
      </c>
      <c r="U218" t="s">
        <v>1926</v>
      </c>
      <c r="V218" t="s">
        <v>1927</v>
      </c>
      <c r="W218" t="s">
        <v>1928</v>
      </c>
    </row>
    <row r="219" spans="1:23" hidden="1" x14ac:dyDescent="0.35">
      <c r="A219" t="s">
        <v>1929</v>
      </c>
      <c r="B219" t="s">
        <v>1930</v>
      </c>
      <c r="C219" t="str">
        <f>PROPER(amazon4[[#This Row],[product_name]])</f>
        <v>Posh 1.5 Meter High Speed Gold Plated Hdmi Male To Female Extension Cable (Black)</v>
      </c>
      <c r="D219" t="s">
        <v>130</v>
      </c>
      <c r="E219" s="1">
        <v>173</v>
      </c>
      <c r="F219" s="1">
        <v>999</v>
      </c>
      <c r="G219" s="1" t="str" cm="1">
        <f t="array" ref="G219">_xlfn.IFS(amazon4[[#This Row],[actual_price]]&lt;200, "&lt;$200", amazon4[[#This Row],[actual_price]]&lt;=500, "$200-$500", amazon4[[#This Row],[actual_price]]&gt;500, "&gt;$500")</f>
        <v>&gt;$500</v>
      </c>
      <c r="H219" s="2">
        <v>0.83</v>
      </c>
      <c r="I219" s="8">
        <f>IF(amazon4[[#This Row],[discount_percentage]]&gt;=0.5, 1, 0)</f>
        <v>1</v>
      </c>
      <c r="J219" s="9">
        <v>4.3</v>
      </c>
      <c r="K219" s="3">
        <v>1237</v>
      </c>
      <c r="L219" s="3">
        <f>amazon4[[#This Row],[rating]]*amazon4[[#This Row],[rating_count]]</f>
        <v>5319.0999999999995</v>
      </c>
      <c r="M219" s="13">
        <f>IF(amazon4[[#This Row],[rating_count]]&lt;1000, 1, 0)</f>
        <v>0</v>
      </c>
      <c r="N219" s="10">
        <f>amazon4[[#This Row],[actual_price]]*amazon4[[#This Row],[rating_count]]</f>
        <v>1235763</v>
      </c>
      <c r="O219" t="s">
        <v>1931</v>
      </c>
      <c r="P219" t="s">
        <v>1932</v>
      </c>
      <c r="Q219" t="s">
        <v>1933</v>
      </c>
      <c r="R219" t="str">
        <f>PROPER(amazon4[[#This Row],[user_name]])</f>
        <v>Amjith' S,Zakir Ali,Ranjit Singh  Rawat,T . S. Somasundaram,Syam,Vishal Sharma,Actor Aahaan Vyas,Saravanakumar S</v>
      </c>
      <c r="S219" t="s">
        <v>1934</v>
      </c>
      <c r="T219" t="s">
        <v>1935</v>
      </c>
      <c r="U219" t="s">
        <v>1936</v>
      </c>
      <c r="V219" t="s">
        <v>1937</v>
      </c>
      <c r="W219" t="s">
        <v>1938</v>
      </c>
    </row>
    <row r="220" spans="1:23" hidden="1" x14ac:dyDescent="0.35">
      <c r="A220" t="s">
        <v>1939</v>
      </c>
      <c r="B220" t="s">
        <v>1940</v>
      </c>
      <c r="C220" t="str">
        <f>PROPER(amazon4[[#This Row],[product_name]])</f>
        <v>Amazon Basics Hdmi Coupler,Black</v>
      </c>
      <c r="D220" t="s">
        <v>1941</v>
      </c>
      <c r="E220" s="1">
        <v>209</v>
      </c>
      <c r="F220" s="1">
        <v>600</v>
      </c>
      <c r="G220" s="1" t="str" cm="1">
        <f t="array" ref="G220">_xlfn.IFS(amazon4[[#This Row],[actual_price]]&lt;200, "&lt;$200", amazon4[[#This Row],[actual_price]]&lt;=500, "$200-$500", amazon4[[#This Row],[actual_price]]&gt;500, "&gt;$500")</f>
        <v>&gt;$500</v>
      </c>
      <c r="H220" s="2">
        <v>0.65</v>
      </c>
      <c r="I220" s="8">
        <f>IF(amazon4[[#This Row],[discount_percentage]]&gt;=0.5, 1, 0)</f>
        <v>1</v>
      </c>
      <c r="J220" s="9">
        <v>4.4000000000000004</v>
      </c>
      <c r="K220" s="3">
        <v>18872</v>
      </c>
      <c r="L220" s="3">
        <f>amazon4[[#This Row],[rating]]*amazon4[[#This Row],[rating_count]]</f>
        <v>83036.800000000003</v>
      </c>
      <c r="M220" s="13">
        <f>IF(amazon4[[#This Row],[rating_count]]&lt;1000, 1, 0)</f>
        <v>0</v>
      </c>
      <c r="N220" s="10">
        <f>amazon4[[#This Row],[actual_price]]*amazon4[[#This Row],[rating_count]]</f>
        <v>11323200</v>
      </c>
      <c r="O220" t="s">
        <v>1942</v>
      </c>
      <c r="P220" t="s">
        <v>1943</v>
      </c>
      <c r="Q220" t="s">
        <v>1944</v>
      </c>
      <c r="R220" t="str">
        <f>PROPER(amazon4[[#This Row],[user_name]])</f>
        <v>Bharanidharan,Roshan K Jose,Fabeel,Rs,Jasper,Abhishek Kumar,Sharad Ojha,Rajasekar M</v>
      </c>
      <c r="S220" t="s">
        <v>1945</v>
      </c>
      <c r="T220" t="s">
        <v>1946</v>
      </c>
      <c r="U220" t="s">
        <v>1947</v>
      </c>
      <c r="V220" t="s">
        <v>1948</v>
      </c>
      <c r="W220" t="s">
        <v>1949</v>
      </c>
    </row>
    <row r="221" spans="1:23" x14ac:dyDescent="0.35">
      <c r="A221" t="s">
        <v>1950</v>
      </c>
      <c r="B221" t="s">
        <v>1951</v>
      </c>
      <c r="C221" t="str">
        <f>PROPER(amazon4[[#This Row],[product_name]])</f>
        <v>Boat Ltg 550V3 Lightning Apple Mfi Certified Cable With Spaceship Grade Aluminium Housing,Stress Resistance, Rapid 2.4A Charging &amp; 480Mbps Data Sync, 1M Length &amp; 10000+ Bends Lifespan(Mercurial Black)</v>
      </c>
      <c r="D221" t="s">
        <v>18</v>
      </c>
      <c r="E221" s="1">
        <v>848.99</v>
      </c>
      <c r="F221" s="1">
        <v>1490</v>
      </c>
      <c r="G221" s="1" t="str" cm="1">
        <f t="array" ref="G221">_xlfn.IFS(amazon4[[#This Row],[actual_price]]&lt;200, "&lt;$200", amazon4[[#This Row],[actual_price]]&lt;=500, "$200-$500", amazon4[[#This Row],[actual_price]]&gt;500, "&gt;$500")</f>
        <v>&gt;$500</v>
      </c>
      <c r="H221" s="2">
        <v>0.43</v>
      </c>
      <c r="I221" s="8">
        <f>IF(amazon4[[#This Row],[discount_percentage]]&gt;=0.5, 1, 0)</f>
        <v>0</v>
      </c>
      <c r="J221" s="9">
        <v>3.9</v>
      </c>
      <c r="K221" s="3">
        <v>356</v>
      </c>
      <c r="L221" s="3">
        <f>amazon4[[#This Row],[rating]]*amazon4[[#This Row],[rating_count]]</f>
        <v>1388.3999999999999</v>
      </c>
      <c r="M221" s="13">
        <f>IF(amazon4[[#This Row],[rating_count]]&lt;1000, 1, 0)</f>
        <v>1</v>
      </c>
      <c r="N221" s="10">
        <f>amazon4[[#This Row],[actual_price]]*amazon4[[#This Row],[rating_count]]</f>
        <v>530440</v>
      </c>
      <c r="O221" t="s">
        <v>1952</v>
      </c>
      <c r="P221" t="s">
        <v>1953</v>
      </c>
      <c r="Q221" t="s">
        <v>1954</v>
      </c>
      <c r="R221" t="str">
        <f>PROPER(amazon4[[#This Row],[user_name]])</f>
        <v>Ajay,Jeswin,Amazon Customer,Sudeerreddy Panati,Amazon Customer,Verified Genuine Buyer,Akshay,Sachin Sharma</v>
      </c>
      <c r="S221" t="s">
        <v>1955</v>
      </c>
      <c r="T221" t="s">
        <v>1956</v>
      </c>
      <c r="U221" t="s">
        <v>1957</v>
      </c>
      <c r="V221" t="s">
        <v>1958</v>
      </c>
      <c r="W221" t="s">
        <v>1959</v>
      </c>
    </row>
    <row r="222" spans="1:23" hidden="1" x14ac:dyDescent="0.35">
      <c r="A222" t="s">
        <v>1960</v>
      </c>
      <c r="B222" t="s">
        <v>1961</v>
      </c>
      <c r="C222" t="str">
        <f>PROPER(amazon4[[#This Row],[product_name]])</f>
        <v>Wayona Nylon Braided Usb Syncing And Charging Cable Sync And Charging Cable For Iphone, Ipad (3 Ft, Black) - Pack Of 2</v>
      </c>
      <c r="D222" t="s">
        <v>18</v>
      </c>
      <c r="E222" s="1">
        <v>649</v>
      </c>
      <c r="F222" s="1">
        <v>1999</v>
      </c>
      <c r="G222" s="1" t="str" cm="1">
        <f t="array" ref="G222">_xlfn.IFS(amazon4[[#This Row],[actual_price]]&lt;200, "&lt;$200", amazon4[[#This Row],[actual_price]]&lt;=500, "$200-$500", amazon4[[#This Row],[actual_price]]&gt;500, "&gt;$500")</f>
        <v>&gt;$500</v>
      </c>
      <c r="H222" s="2">
        <v>0.68</v>
      </c>
      <c r="I222" s="8">
        <f>IF(amazon4[[#This Row],[discount_percentage]]&gt;=0.5, 1, 0)</f>
        <v>1</v>
      </c>
      <c r="J222" s="9">
        <v>4.2</v>
      </c>
      <c r="K222" s="3">
        <v>24269</v>
      </c>
      <c r="L222" s="3">
        <f>amazon4[[#This Row],[rating]]*amazon4[[#This Row],[rating_count]]</f>
        <v>101929.8</v>
      </c>
      <c r="M222" s="13">
        <f>IF(amazon4[[#This Row],[rating_count]]&lt;1000, 1, 0)</f>
        <v>0</v>
      </c>
      <c r="N222" s="10">
        <f>amazon4[[#This Row],[actual_price]]*amazon4[[#This Row],[rating_count]]</f>
        <v>48513731</v>
      </c>
      <c r="O222" t="s">
        <v>1962</v>
      </c>
      <c r="P222" t="s">
        <v>20</v>
      </c>
      <c r="Q222" t="s">
        <v>21</v>
      </c>
      <c r="R222" t="str">
        <f>PROPER(amazon4[[#This Row],[user_name]])</f>
        <v>Manav,Adarsh Gupta,Sundeep,S.Sayeed Ahmed,Jaspreet Singh,Khaja Moin,Anand,S.Arumugam</v>
      </c>
      <c r="S222" t="s">
        <v>22</v>
      </c>
      <c r="T222" t="s">
        <v>23</v>
      </c>
      <c r="U222" t="s">
        <v>832</v>
      </c>
      <c r="V222" t="s">
        <v>1963</v>
      </c>
      <c r="W222" t="s">
        <v>1964</v>
      </c>
    </row>
    <row r="223" spans="1:23" x14ac:dyDescent="0.35">
      <c r="A223" t="s">
        <v>1965</v>
      </c>
      <c r="B223" t="s">
        <v>1966</v>
      </c>
      <c r="C223" t="str">
        <f>PROPER(amazon4[[#This Row],[product_name]])</f>
        <v>Astigo Compatible Remote For Airtel Digital Set Top Box (Pairing Required With Tv Remote)</v>
      </c>
      <c r="D223" t="s">
        <v>467</v>
      </c>
      <c r="E223" s="1">
        <v>299</v>
      </c>
      <c r="F223" s="1">
        <v>899</v>
      </c>
      <c r="G223" s="1" t="str" cm="1">
        <f t="array" ref="G223">_xlfn.IFS(amazon4[[#This Row],[actual_price]]&lt;200, "&lt;$200", amazon4[[#This Row],[actual_price]]&lt;=500, "$200-$500", amazon4[[#This Row],[actual_price]]&gt;500, "&gt;$500")</f>
        <v>&gt;$500</v>
      </c>
      <c r="H223" s="2">
        <v>0.67</v>
      </c>
      <c r="I223" s="8">
        <f>IF(amazon4[[#This Row],[discount_percentage]]&gt;=0.5, 1, 0)</f>
        <v>1</v>
      </c>
      <c r="J223" s="9">
        <v>3.8</v>
      </c>
      <c r="K223" s="3">
        <v>425</v>
      </c>
      <c r="L223" s="3">
        <f>amazon4[[#This Row],[rating]]*amazon4[[#This Row],[rating_count]]</f>
        <v>1615</v>
      </c>
      <c r="M223" s="13">
        <f>IF(amazon4[[#This Row],[rating_count]]&lt;1000, 1, 0)</f>
        <v>1</v>
      </c>
      <c r="N223" s="10">
        <f>amazon4[[#This Row],[actual_price]]*amazon4[[#This Row],[rating_count]]</f>
        <v>382075</v>
      </c>
      <c r="O223" t="s">
        <v>1967</v>
      </c>
      <c r="P223" t="s">
        <v>1968</v>
      </c>
      <c r="Q223" t="s">
        <v>1969</v>
      </c>
      <c r="R223" t="str">
        <f>PROPER(amazon4[[#This Row],[user_name]])</f>
        <v>Yamini Negi,Sandhya,Placeholder,Rajeev Mishra,Raghu R.,Amazon Customer,Jay,Amresh Munshi</v>
      </c>
      <c r="S223" t="s">
        <v>1970</v>
      </c>
      <c r="T223" t="s">
        <v>1971</v>
      </c>
      <c r="U223" t="s">
        <v>1972</v>
      </c>
      <c r="V223" t="s">
        <v>1973</v>
      </c>
      <c r="W223" t="s">
        <v>1974</v>
      </c>
    </row>
    <row r="224" spans="1:23" hidden="1" x14ac:dyDescent="0.35">
      <c r="A224" t="s">
        <v>1975</v>
      </c>
      <c r="B224" t="s">
        <v>1976</v>
      </c>
      <c r="C224" t="str">
        <f>PROPER(amazon4[[#This Row],[product_name]])</f>
        <v>Caprigo Heavy Duty Tv Wall Mount Stand For 12 To 27 Inches Led/Lcd/Monitor Screen'S, Full Motion Rotatable Universal Tv &amp; Monitor Wall Mount Bracket With Swivel &amp; Tilt Adjustments (Single Arm - M416)</v>
      </c>
      <c r="D224" t="s">
        <v>649</v>
      </c>
      <c r="E224" s="1">
        <v>399</v>
      </c>
      <c r="F224" s="1">
        <v>799</v>
      </c>
      <c r="G224" s="1" t="str" cm="1">
        <f t="array" ref="G224">_xlfn.IFS(amazon4[[#This Row],[actual_price]]&lt;200, "&lt;$200", amazon4[[#This Row],[actual_price]]&lt;=500, "$200-$500", amazon4[[#This Row],[actual_price]]&gt;500, "&gt;$500")</f>
        <v>&gt;$500</v>
      </c>
      <c r="H224" s="2">
        <v>0.5</v>
      </c>
      <c r="I224" s="8">
        <f>IF(amazon4[[#This Row],[discount_percentage]]&gt;=0.5, 1, 0)</f>
        <v>1</v>
      </c>
      <c r="J224" s="9">
        <v>4.0999999999999996</v>
      </c>
      <c r="K224" s="3">
        <v>1161</v>
      </c>
      <c r="L224" s="3">
        <f>amazon4[[#This Row],[rating]]*amazon4[[#This Row],[rating_count]]</f>
        <v>4760.0999999999995</v>
      </c>
      <c r="M224" s="13">
        <f>IF(amazon4[[#This Row],[rating_count]]&lt;1000, 1, 0)</f>
        <v>0</v>
      </c>
      <c r="N224" s="10">
        <f>amazon4[[#This Row],[actual_price]]*amazon4[[#This Row],[rating_count]]</f>
        <v>927639</v>
      </c>
      <c r="O224" t="s">
        <v>1977</v>
      </c>
      <c r="P224" t="s">
        <v>1978</v>
      </c>
      <c r="Q224" t="s">
        <v>1979</v>
      </c>
      <c r="R224" t="str">
        <f>PROPER(amazon4[[#This Row],[user_name]])</f>
        <v>Snr,Aditya Digambar Pachghare,Harika,Nkm,Lovenish Gautam,Nikhil  Lad,Suresh,Nikhil Khedekar</v>
      </c>
      <c r="S224" t="s">
        <v>1980</v>
      </c>
      <c r="T224" t="s">
        <v>1981</v>
      </c>
      <c r="U224" t="s">
        <v>1982</v>
      </c>
      <c r="V224" t="s">
        <v>1983</v>
      </c>
      <c r="W224" t="s">
        <v>1984</v>
      </c>
    </row>
    <row r="225" spans="1:23" hidden="1" x14ac:dyDescent="0.35">
      <c r="A225" t="s">
        <v>1985</v>
      </c>
      <c r="B225" t="s">
        <v>1986</v>
      </c>
      <c r="C225" t="str">
        <f>PROPER(amazon4[[#This Row],[product_name]])</f>
        <v>Portronics Konnect L 60W Pd Type C To Type C Mobile Charging Cable, 1.2M, Fast Data Sync, Tangle Resistant, Tpe+Nylon Braided(Grey)</v>
      </c>
      <c r="D225" t="s">
        <v>18</v>
      </c>
      <c r="E225" s="1">
        <v>249</v>
      </c>
      <c r="F225" s="1">
        <v>499</v>
      </c>
      <c r="G225" s="1" t="str" cm="1">
        <f t="array" ref="G225">_xlfn.IFS(amazon4[[#This Row],[actual_price]]&lt;200, "&lt;$200", amazon4[[#This Row],[actual_price]]&lt;=500, "$200-$500", amazon4[[#This Row],[actual_price]]&gt;500, "&gt;$500")</f>
        <v>$200-$500</v>
      </c>
      <c r="H225" s="2">
        <v>0.5</v>
      </c>
      <c r="I225" s="8">
        <f>IF(amazon4[[#This Row],[discount_percentage]]&gt;=0.5, 1, 0)</f>
        <v>1</v>
      </c>
      <c r="J225" s="9">
        <v>4.0999999999999996</v>
      </c>
      <c r="K225" s="3">
        <v>1508</v>
      </c>
      <c r="L225" s="3">
        <f>amazon4[[#This Row],[rating]]*amazon4[[#This Row],[rating_count]]</f>
        <v>6182.7999999999993</v>
      </c>
      <c r="M225" s="13">
        <f>IF(amazon4[[#This Row],[rating_count]]&lt;1000, 1, 0)</f>
        <v>0</v>
      </c>
      <c r="N225" s="10">
        <f>amazon4[[#This Row],[actual_price]]*amazon4[[#This Row],[rating_count]]</f>
        <v>752492</v>
      </c>
      <c r="O225" t="s">
        <v>1987</v>
      </c>
      <c r="P225" t="s">
        <v>1988</v>
      </c>
      <c r="Q225" t="s">
        <v>1989</v>
      </c>
      <c r="R225" t="str">
        <f>PROPER(amazon4[[#This Row],[user_name]])</f>
        <v>Chandra,Dark Lord,Amazon Customer,Krishnaveer Singh,Aumkar Padiyar,Bickram B.,Rakesh,Sukumar Ballavolu</v>
      </c>
      <c r="S225" t="s">
        <v>1990</v>
      </c>
      <c r="T225" t="s">
        <v>1991</v>
      </c>
      <c r="U225" t="s">
        <v>1992</v>
      </c>
      <c r="V225" t="s">
        <v>1993</v>
      </c>
      <c r="W225" t="s">
        <v>1994</v>
      </c>
    </row>
    <row r="226" spans="1:23" hidden="1" x14ac:dyDescent="0.35">
      <c r="A226" t="s">
        <v>1995</v>
      </c>
      <c r="B226" t="s">
        <v>1996</v>
      </c>
      <c r="C226" t="str">
        <f>PROPER(amazon4[[#This Row],[product_name]])</f>
        <v>Tata Sky Hd Connection With 1 Month Basic Package And Free Installation</v>
      </c>
      <c r="D226" t="s">
        <v>1997</v>
      </c>
      <c r="E226" s="1">
        <v>1249</v>
      </c>
      <c r="F226" s="1">
        <v>2299</v>
      </c>
      <c r="G226" s="1" t="str" cm="1">
        <f t="array" ref="G226">_xlfn.IFS(amazon4[[#This Row],[actual_price]]&lt;200, "&lt;$200", amazon4[[#This Row],[actual_price]]&lt;=500, "$200-$500", amazon4[[#This Row],[actual_price]]&gt;500, "&gt;$500")</f>
        <v>&gt;$500</v>
      </c>
      <c r="H226" s="2">
        <v>0.46</v>
      </c>
      <c r="I226" s="8">
        <f>IF(amazon4[[#This Row],[discount_percentage]]&gt;=0.5, 1, 0)</f>
        <v>0</v>
      </c>
      <c r="J226" s="9">
        <v>4.3</v>
      </c>
      <c r="K226" s="3">
        <v>7636</v>
      </c>
      <c r="L226" s="3">
        <f>amazon4[[#This Row],[rating]]*amazon4[[#This Row],[rating_count]]</f>
        <v>32834.799999999996</v>
      </c>
      <c r="M226" s="13">
        <f>IF(amazon4[[#This Row],[rating_count]]&lt;1000, 1, 0)</f>
        <v>0</v>
      </c>
      <c r="N226" s="10">
        <f>amazon4[[#This Row],[actual_price]]*amazon4[[#This Row],[rating_count]]</f>
        <v>17555164</v>
      </c>
      <c r="O226" t="s">
        <v>1998</v>
      </c>
      <c r="P226" t="s">
        <v>1999</v>
      </c>
      <c r="Q226" t="s">
        <v>2000</v>
      </c>
      <c r="R226" t="str">
        <f>PROPER(amazon4[[#This Row],[user_name]])</f>
        <v>Lokesh Bhandari,Ajit Singh,Kottiswaran,Santa Singh,Abhishek,Nishan Singha Roy,Jaya Prakash,Vishal Bhoyar</v>
      </c>
      <c r="S226" t="s">
        <v>2001</v>
      </c>
      <c r="T226" t="s">
        <v>2002</v>
      </c>
      <c r="U226" t="s">
        <v>2003</v>
      </c>
      <c r="V226" t="s">
        <v>2004</v>
      </c>
      <c r="W226" t="s">
        <v>2005</v>
      </c>
    </row>
    <row r="227" spans="1:23" x14ac:dyDescent="0.35">
      <c r="A227" t="s">
        <v>2006</v>
      </c>
      <c r="B227" t="s">
        <v>2007</v>
      </c>
      <c r="C227" t="str">
        <f>PROPER(amazon4[[#This Row],[product_name]])</f>
        <v>Remote Compatible For Samsung Led/Lcd Remote Control Works With Samsung Led/Lcd Tv By Trend Trail</v>
      </c>
      <c r="D227" t="s">
        <v>467</v>
      </c>
      <c r="E227" s="1">
        <v>213</v>
      </c>
      <c r="F227" s="1">
        <v>499</v>
      </c>
      <c r="G227" s="1" t="str" cm="1">
        <f t="array" ref="G227">_xlfn.IFS(amazon4[[#This Row],[actual_price]]&lt;200, "&lt;$200", amazon4[[#This Row],[actual_price]]&lt;=500, "$200-$500", amazon4[[#This Row],[actual_price]]&gt;500, "&gt;$500")</f>
        <v>$200-$500</v>
      </c>
      <c r="H227" s="2">
        <v>0.56999999999999995</v>
      </c>
      <c r="I227" s="8">
        <f>IF(amazon4[[#This Row],[discount_percentage]]&gt;=0.5, 1, 0)</f>
        <v>1</v>
      </c>
      <c r="J227" s="9">
        <v>3.7</v>
      </c>
      <c r="K227" s="3">
        <v>246</v>
      </c>
      <c r="L227" s="3">
        <f>amazon4[[#This Row],[rating]]*amazon4[[#This Row],[rating_count]]</f>
        <v>910.2</v>
      </c>
      <c r="M227" s="13">
        <f>IF(amazon4[[#This Row],[rating_count]]&lt;1000, 1, 0)</f>
        <v>1</v>
      </c>
      <c r="N227" s="10">
        <f>amazon4[[#This Row],[actual_price]]*amazon4[[#This Row],[rating_count]]</f>
        <v>122754</v>
      </c>
      <c r="O227" t="s">
        <v>2008</v>
      </c>
      <c r="P227" t="s">
        <v>2009</v>
      </c>
      <c r="Q227" t="s">
        <v>2010</v>
      </c>
      <c r="R227" t="str">
        <f>PROPER(amazon4[[#This Row],[user_name]])</f>
        <v>Amazon Customer,Harish Devarahatti,Vids,Nachiket Doshi,Mani,Vikas Dashpute,Amazon Customer,Hidam Rosan Singh</v>
      </c>
      <c r="S227" t="s">
        <v>2011</v>
      </c>
      <c r="T227" t="s">
        <v>2012</v>
      </c>
      <c r="U227" t="s">
        <v>2013</v>
      </c>
      <c r="V227" t="s">
        <v>2014</v>
      </c>
      <c r="W227" t="s">
        <v>2015</v>
      </c>
    </row>
    <row r="228" spans="1:23" x14ac:dyDescent="0.35">
      <c r="A228" t="s">
        <v>2016</v>
      </c>
      <c r="B228" t="s">
        <v>2017</v>
      </c>
      <c r="C228" t="str">
        <f>PROPER(amazon4[[#This Row],[product_name]])</f>
        <v>Sonivision Sa-D10 Sa-D100 Sa-D40 Home Theater Systems Remote Compatible With Sony Rm-Anu156</v>
      </c>
      <c r="D228" t="s">
        <v>467</v>
      </c>
      <c r="E228" s="1">
        <v>209</v>
      </c>
      <c r="F228" s="1">
        <v>499</v>
      </c>
      <c r="G228" s="1" t="str" cm="1">
        <f t="array" ref="G228">_xlfn.IFS(amazon4[[#This Row],[actual_price]]&lt;200, "&lt;$200", amazon4[[#This Row],[actual_price]]&lt;=500, "$200-$500", amazon4[[#This Row],[actual_price]]&gt;500, "&gt;$500")</f>
        <v>$200-$500</v>
      </c>
      <c r="H228" s="2">
        <v>0.57999999999999996</v>
      </c>
      <c r="I228" s="8">
        <f>IF(amazon4[[#This Row],[discount_percentage]]&gt;=0.5, 1, 0)</f>
        <v>1</v>
      </c>
      <c r="J228" s="9">
        <v>4</v>
      </c>
      <c r="K228" s="3">
        <v>479</v>
      </c>
      <c r="L228" s="3">
        <f>amazon4[[#This Row],[rating]]*amazon4[[#This Row],[rating_count]]</f>
        <v>1916</v>
      </c>
      <c r="M228" s="13">
        <f>IF(amazon4[[#This Row],[rating_count]]&lt;1000, 1, 0)</f>
        <v>1</v>
      </c>
      <c r="N228" s="10">
        <f>amazon4[[#This Row],[actual_price]]*amazon4[[#This Row],[rating_count]]</f>
        <v>239021</v>
      </c>
      <c r="O228" t="s">
        <v>2018</v>
      </c>
      <c r="P228" t="s">
        <v>2019</v>
      </c>
      <c r="Q228" t="s">
        <v>2020</v>
      </c>
      <c r="R228" t="str">
        <f>PROPER(amazon4[[#This Row],[user_name]])</f>
        <v>Ravindra,Thrinath,Pd,Prashant,Amazon Customer,Amazon Customer,Dinesh K.,Vijaya Kumar Rasala</v>
      </c>
      <c r="S228" t="s">
        <v>2021</v>
      </c>
      <c r="T228" t="s">
        <v>2022</v>
      </c>
      <c r="U228" t="s">
        <v>2023</v>
      </c>
      <c r="V228" t="s">
        <v>2024</v>
      </c>
      <c r="W228" t="s">
        <v>2025</v>
      </c>
    </row>
    <row r="229" spans="1:23" x14ac:dyDescent="0.35">
      <c r="A229" t="s">
        <v>2026</v>
      </c>
      <c r="B229" t="s">
        <v>2027</v>
      </c>
      <c r="C229" t="str">
        <f>PROPER(amazon4[[#This Row],[product_name]])</f>
        <v>Rts‚Ñ¢ High Speed 3D Full Hd 1080P Support (10 Meters) Hdmi Male To Hdmi Male Cable Tv Lead 1.4V For All Hdmi Devices- Black (10M - 30 Feet)</v>
      </c>
      <c r="D229" t="s">
        <v>130</v>
      </c>
      <c r="E229" s="1">
        <v>598</v>
      </c>
      <c r="F229" s="1">
        <v>4999</v>
      </c>
      <c r="G229" s="1" t="str" cm="1">
        <f t="array" ref="G229">_xlfn.IFS(amazon4[[#This Row],[actual_price]]&lt;200, "&lt;$200", amazon4[[#This Row],[actual_price]]&lt;=500, "$200-$500", amazon4[[#This Row],[actual_price]]&gt;500, "&gt;$500")</f>
        <v>&gt;$500</v>
      </c>
      <c r="H229" s="2">
        <v>0.88</v>
      </c>
      <c r="I229" s="8">
        <f>IF(amazon4[[#This Row],[discount_percentage]]&gt;=0.5, 1, 0)</f>
        <v>1</v>
      </c>
      <c r="J229" s="9">
        <v>4.2</v>
      </c>
      <c r="K229" s="3">
        <v>910</v>
      </c>
      <c r="L229" s="3">
        <f>amazon4[[#This Row],[rating]]*amazon4[[#This Row],[rating_count]]</f>
        <v>3822</v>
      </c>
      <c r="M229" s="13">
        <f>IF(amazon4[[#This Row],[rating_count]]&lt;1000, 1, 0)</f>
        <v>1</v>
      </c>
      <c r="N229" s="10">
        <f>amazon4[[#This Row],[actual_price]]*amazon4[[#This Row],[rating_count]]</f>
        <v>4549090</v>
      </c>
      <c r="O229" t="s">
        <v>2028</v>
      </c>
      <c r="P229" t="s">
        <v>2029</v>
      </c>
      <c r="Q229" t="s">
        <v>2030</v>
      </c>
      <c r="R229" t="str">
        <f>PROPER(amazon4[[#This Row],[user_name]])</f>
        <v>Rohit Aggarwal,Anbu,Vijay,Nagoju Raghu Kumar,Pankaj,Suraj,Sandeep Kumar,Uma K</v>
      </c>
      <c r="S229" t="s">
        <v>2031</v>
      </c>
      <c r="T229" t="s">
        <v>2032</v>
      </c>
      <c r="U229" t="s">
        <v>2033</v>
      </c>
      <c r="V229" t="s">
        <v>2034</v>
      </c>
      <c r="W229" t="s">
        <v>2035</v>
      </c>
    </row>
    <row r="230" spans="1:23" hidden="1" x14ac:dyDescent="0.35">
      <c r="A230" t="s">
        <v>2036</v>
      </c>
      <c r="B230" t="s">
        <v>2037</v>
      </c>
      <c r="C230" t="str">
        <f>PROPER(amazon4[[#This Row],[product_name]])</f>
        <v>Boat Ltg 500 Apple Mfi Certified For Iphone, Ipad And Ipod 2Mtr Data Cable(Metallic Silver)</v>
      </c>
      <c r="D230" t="s">
        <v>18</v>
      </c>
      <c r="E230" s="1">
        <v>799</v>
      </c>
      <c r="F230" s="1">
        <v>1749</v>
      </c>
      <c r="G230" s="1" t="str" cm="1">
        <f t="array" ref="G230">_xlfn.IFS(amazon4[[#This Row],[actual_price]]&lt;200, "&lt;$200", amazon4[[#This Row],[actual_price]]&lt;=500, "$200-$500", amazon4[[#This Row],[actual_price]]&gt;500, "&gt;$500")</f>
        <v>&gt;$500</v>
      </c>
      <c r="H230" s="2">
        <v>0.54</v>
      </c>
      <c r="I230" s="8">
        <f>IF(amazon4[[#This Row],[discount_percentage]]&gt;=0.5, 1, 0)</f>
        <v>1</v>
      </c>
      <c r="J230" s="9">
        <v>4.0999999999999996</v>
      </c>
      <c r="K230" s="3">
        <v>5626</v>
      </c>
      <c r="L230" s="3">
        <f>amazon4[[#This Row],[rating]]*amazon4[[#This Row],[rating_count]]</f>
        <v>23066.6</v>
      </c>
      <c r="M230" s="13">
        <f>IF(amazon4[[#This Row],[rating_count]]&lt;1000, 1, 0)</f>
        <v>0</v>
      </c>
      <c r="N230" s="10">
        <f>amazon4[[#This Row],[actual_price]]*amazon4[[#This Row],[rating_count]]</f>
        <v>9839874</v>
      </c>
      <c r="O230" t="s">
        <v>2038</v>
      </c>
      <c r="P230" t="s">
        <v>2039</v>
      </c>
      <c r="Q230" t="s">
        <v>2040</v>
      </c>
      <c r="R230" t="str">
        <f>PROPER(amazon4[[#This Row],[user_name]])</f>
        <v>Harihara,Manish Singh,Parmar K.,Sibi Kumar,Manojkumar Patil,Placeholder,Abhinave,Baljindersandhu</v>
      </c>
      <c r="S230" t="s">
        <v>2041</v>
      </c>
      <c r="T230" t="s">
        <v>2042</v>
      </c>
      <c r="U230" t="s">
        <v>2043</v>
      </c>
      <c r="V230" t="s">
        <v>2044</v>
      </c>
      <c r="W230" t="s">
        <v>2045</v>
      </c>
    </row>
    <row r="231" spans="1:23" hidden="1" x14ac:dyDescent="0.35">
      <c r="A231" t="s">
        <v>2046</v>
      </c>
      <c r="B231" t="s">
        <v>2047</v>
      </c>
      <c r="C231" t="str">
        <f>PROPER(amazon4[[#This Row],[product_name]])</f>
        <v>Agaro Blaze Usba To Micro +Type C 2In1 Braided 1.2M Cable</v>
      </c>
      <c r="D231" t="s">
        <v>18</v>
      </c>
      <c r="E231" s="1">
        <v>159</v>
      </c>
      <c r="F231" s="1">
        <v>595</v>
      </c>
      <c r="G231" s="1" t="str" cm="1">
        <f t="array" ref="G231">_xlfn.IFS(amazon4[[#This Row],[actual_price]]&lt;200, "&lt;$200", amazon4[[#This Row],[actual_price]]&lt;=500, "$200-$500", amazon4[[#This Row],[actual_price]]&gt;500, "&gt;$500")</f>
        <v>&gt;$500</v>
      </c>
      <c r="H231" s="2">
        <v>0.73</v>
      </c>
      <c r="I231" s="8">
        <f>IF(amazon4[[#This Row],[discount_percentage]]&gt;=0.5, 1, 0)</f>
        <v>1</v>
      </c>
      <c r="J231" s="9">
        <v>4.3</v>
      </c>
      <c r="K231" s="3">
        <v>14184</v>
      </c>
      <c r="L231" s="3">
        <f>amazon4[[#This Row],[rating]]*amazon4[[#This Row],[rating_count]]</f>
        <v>60991.199999999997</v>
      </c>
      <c r="M231" s="13">
        <f>IF(amazon4[[#This Row],[rating_count]]&lt;1000, 1, 0)</f>
        <v>0</v>
      </c>
      <c r="N231" s="10">
        <f>amazon4[[#This Row],[actual_price]]*amazon4[[#This Row],[rating_count]]</f>
        <v>8439480</v>
      </c>
      <c r="O231" t="s">
        <v>2048</v>
      </c>
      <c r="P231" t="s">
        <v>2049</v>
      </c>
      <c r="Q231" t="s">
        <v>2050</v>
      </c>
      <c r="R231" t="str">
        <f>PROPER(amazon4[[#This Row],[user_name]])</f>
        <v>Anubhab,Himanshu Yogi,Amit,Chandra Sekhar Sahoo,Ardkn,Devesh,Yasoob Rizvi,Abeendranath K.</v>
      </c>
      <c r="S231" t="s">
        <v>2051</v>
      </c>
      <c r="T231" t="s">
        <v>2052</v>
      </c>
      <c r="U231" t="s">
        <v>2053</v>
      </c>
      <c r="V231" t="s">
        <v>2054</v>
      </c>
      <c r="W231" t="s">
        <v>2055</v>
      </c>
    </row>
    <row r="232" spans="1:23" hidden="1" x14ac:dyDescent="0.35">
      <c r="A232" t="s">
        <v>2056</v>
      </c>
      <c r="B232" t="s">
        <v>2057</v>
      </c>
      <c r="C232" t="str">
        <f>PROPER(amazon4[[#This Row],[product_name]])</f>
        <v>Amazonbasics 6 Feet Displayport To Displayport Cable - (Not Hdmi Cable) (Gold)</v>
      </c>
      <c r="D232" t="s">
        <v>2058</v>
      </c>
      <c r="E232" s="1">
        <v>499</v>
      </c>
      <c r="F232" s="1">
        <v>1100</v>
      </c>
      <c r="G232" s="1" t="str" cm="1">
        <f t="array" ref="G232">_xlfn.IFS(amazon4[[#This Row],[actual_price]]&lt;200, "&lt;$200", amazon4[[#This Row],[actual_price]]&lt;=500, "$200-$500", amazon4[[#This Row],[actual_price]]&gt;500, "&gt;$500")</f>
        <v>&gt;$500</v>
      </c>
      <c r="H232" s="2">
        <v>0.55000000000000004</v>
      </c>
      <c r="I232" s="8">
        <f>IF(amazon4[[#This Row],[discount_percentage]]&gt;=0.5, 1, 0)</f>
        <v>1</v>
      </c>
      <c r="J232" s="9">
        <v>4.4000000000000004</v>
      </c>
      <c r="K232" s="3">
        <v>25177</v>
      </c>
      <c r="L232" s="3">
        <f>amazon4[[#This Row],[rating]]*amazon4[[#This Row],[rating_count]]</f>
        <v>110778.8</v>
      </c>
      <c r="M232" s="13">
        <f>IF(amazon4[[#This Row],[rating_count]]&lt;1000, 1, 0)</f>
        <v>0</v>
      </c>
      <c r="N232" s="10">
        <f>amazon4[[#This Row],[actual_price]]*amazon4[[#This Row],[rating_count]]</f>
        <v>27694700</v>
      </c>
      <c r="O232" t="s">
        <v>2059</v>
      </c>
      <c r="P232" t="s">
        <v>2060</v>
      </c>
      <c r="Q232" t="s">
        <v>2061</v>
      </c>
      <c r="R232" t="str">
        <f>PROPER(amazon4[[#This Row],[user_name]])</f>
        <v>Sanjay,Hari R.,Rohit,Samrat Mandal,Abhishek K.,Awesomecritic,Ankur Singh,Jayesh Chavan</v>
      </c>
      <c r="S232" t="s">
        <v>2062</v>
      </c>
      <c r="T232" t="s">
        <v>2063</v>
      </c>
      <c r="U232" t="s">
        <v>2064</v>
      </c>
      <c r="V232" t="s">
        <v>2065</v>
      </c>
      <c r="W232" t="s">
        <v>2066</v>
      </c>
    </row>
    <row r="233" spans="1:23" hidden="1" x14ac:dyDescent="0.35">
      <c r="A233" t="s">
        <v>2067</v>
      </c>
      <c r="B233" t="s">
        <v>2068</v>
      </c>
      <c r="C233" t="str">
        <f>PROPER(amazon4[[#This Row],[product_name]])</f>
        <v>Mi 108 Cm (43 Inches) 5X Series 4K Ultra Hd Led Smart Android Tv L43M6-Es (Grey)</v>
      </c>
      <c r="D233" t="s">
        <v>170</v>
      </c>
      <c r="E233" s="1">
        <v>31999</v>
      </c>
      <c r="F233" s="1">
        <v>49999</v>
      </c>
      <c r="G233" s="1" t="str" cm="1">
        <f t="array" ref="G233">_xlfn.IFS(amazon4[[#This Row],[actual_price]]&lt;200, "&lt;$200", amazon4[[#This Row],[actual_price]]&lt;=500, "$200-$500", amazon4[[#This Row],[actual_price]]&gt;500, "&gt;$500")</f>
        <v>&gt;$500</v>
      </c>
      <c r="H233" s="2">
        <v>0.36</v>
      </c>
      <c r="I233" s="8">
        <f>IF(amazon4[[#This Row],[discount_percentage]]&gt;=0.5, 1, 0)</f>
        <v>0</v>
      </c>
      <c r="J233" s="9">
        <v>4.3</v>
      </c>
      <c r="K233" s="3">
        <v>21252</v>
      </c>
      <c r="L233" s="3">
        <f>amazon4[[#This Row],[rating]]*amazon4[[#This Row],[rating_count]]</f>
        <v>91383.599999999991</v>
      </c>
      <c r="M233" s="13">
        <f>IF(amazon4[[#This Row],[rating_count]]&lt;1000, 1, 0)</f>
        <v>0</v>
      </c>
      <c r="N233" s="10">
        <f>amazon4[[#This Row],[actual_price]]*amazon4[[#This Row],[rating_count]]</f>
        <v>1062578748</v>
      </c>
      <c r="O233" t="s">
        <v>2069</v>
      </c>
      <c r="P233" t="s">
        <v>2070</v>
      </c>
      <c r="Q233" t="s">
        <v>2071</v>
      </c>
      <c r="R233" t="str">
        <f>PROPER(amazon4[[#This Row],[user_name]])</f>
        <v>Amazon Customer,Rampratap Singh,Arjun Vaidya,Apurav,Mahesh Kancharana,Val Coutinho,Pravin Bhati,Nagaraj</v>
      </c>
      <c r="S233" t="s">
        <v>2072</v>
      </c>
      <c r="T233" t="s">
        <v>2073</v>
      </c>
      <c r="U233" t="s">
        <v>2074</v>
      </c>
      <c r="V233" t="s">
        <v>2075</v>
      </c>
      <c r="W233" t="s">
        <v>2076</v>
      </c>
    </row>
    <row r="234" spans="1:23" x14ac:dyDescent="0.35">
      <c r="A234" t="s">
        <v>2077</v>
      </c>
      <c r="B234" t="s">
        <v>2078</v>
      </c>
      <c r="C234" t="str">
        <f>PROPER(amazon4[[#This Row],[product_name]])</f>
        <v>Sansui 140Cm (55 Inches) 4K Ultra Hd Certified Android Led Tv With Dolby Audio &amp; Dolby Vision Jsw55Asuhd (Mystique Black)</v>
      </c>
      <c r="D234" t="s">
        <v>170</v>
      </c>
      <c r="E234" s="1">
        <v>32990</v>
      </c>
      <c r="F234" s="1">
        <v>56790</v>
      </c>
      <c r="G234" s="1" t="str" cm="1">
        <f t="array" ref="G234">_xlfn.IFS(amazon4[[#This Row],[actual_price]]&lt;200, "&lt;$200", amazon4[[#This Row],[actual_price]]&lt;=500, "$200-$500", amazon4[[#This Row],[actual_price]]&gt;500, "&gt;$500")</f>
        <v>&gt;$500</v>
      </c>
      <c r="H234" s="2">
        <v>0.42</v>
      </c>
      <c r="I234" s="8">
        <f>IF(amazon4[[#This Row],[discount_percentage]]&gt;=0.5, 1, 0)</f>
        <v>0</v>
      </c>
      <c r="J234" s="9">
        <v>4.3</v>
      </c>
      <c r="K234" s="3">
        <v>567</v>
      </c>
      <c r="L234" s="3">
        <f>amazon4[[#This Row],[rating]]*amazon4[[#This Row],[rating_count]]</f>
        <v>2438.1</v>
      </c>
      <c r="M234" s="13">
        <f>IF(amazon4[[#This Row],[rating_count]]&lt;1000, 1, 0)</f>
        <v>1</v>
      </c>
      <c r="N234" s="10">
        <f>amazon4[[#This Row],[actual_price]]*amazon4[[#This Row],[rating_count]]</f>
        <v>32199930</v>
      </c>
      <c r="O234" t="s">
        <v>2079</v>
      </c>
      <c r="P234" t="s">
        <v>2080</v>
      </c>
      <c r="Q234" t="s">
        <v>2081</v>
      </c>
      <c r="R234" t="str">
        <f>PROPER(amazon4[[#This Row],[user_name]])</f>
        <v>Prat Jd,Vishnu,Ankur Mitra,Marilinga Bk,Premkumar,Harry,P D.,Sivaji Kodali</v>
      </c>
      <c r="S234" t="s">
        <v>2082</v>
      </c>
      <c r="T234" t="s">
        <v>2083</v>
      </c>
      <c r="U234" t="s">
        <v>2084</v>
      </c>
      <c r="V234" t="s">
        <v>2085</v>
      </c>
      <c r="W234" t="s">
        <v>2086</v>
      </c>
    </row>
    <row r="235" spans="1:23" x14ac:dyDescent="0.35">
      <c r="A235" t="s">
        <v>2087</v>
      </c>
      <c r="B235" t="s">
        <v>2088</v>
      </c>
      <c r="C235" t="str">
        <f>PROPER(amazon4[[#This Row],[product_name]])</f>
        <v>Lohaya Lcd/Led Remote Compatible For Sony Bravia Smart Lcd Led Uhd Oled Qled 4K Ultra Hd Tv Remote Control With Youtube &amp; Netflix Function [ Compatible For Sony Tv Remote Control ]</v>
      </c>
      <c r="D235" t="s">
        <v>467</v>
      </c>
      <c r="E235" s="1">
        <v>299</v>
      </c>
      <c r="F235" s="1">
        <v>1199</v>
      </c>
      <c r="G235" s="1" t="str" cm="1">
        <f t="array" ref="G235">_xlfn.IFS(amazon4[[#This Row],[actual_price]]&lt;200, "&lt;$200", amazon4[[#This Row],[actual_price]]&lt;=500, "$200-$500", amazon4[[#This Row],[actual_price]]&gt;500, "&gt;$500")</f>
        <v>&gt;$500</v>
      </c>
      <c r="H235" s="2">
        <v>0.75</v>
      </c>
      <c r="I235" s="8">
        <f>IF(amazon4[[#This Row],[discount_percentage]]&gt;=0.5, 1, 0)</f>
        <v>1</v>
      </c>
      <c r="J235" s="9">
        <v>3.5</v>
      </c>
      <c r="K235" s="3">
        <v>466</v>
      </c>
      <c r="L235" s="3">
        <f>amazon4[[#This Row],[rating]]*amazon4[[#This Row],[rating_count]]</f>
        <v>1631</v>
      </c>
      <c r="M235" s="13">
        <f>IF(amazon4[[#This Row],[rating_count]]&lt;1000, 1, 0)</f>
        <v>1</v>
      </c>
      <c r="N235" s="10">
        <f>amazon4[[#This Row],[actual_price]]*amazon4[[#This Row],[rating_count]]</f>
        <v>558734</v>
      </c>
      <c r="O235" t="s">
        <v>2089</v>
      </c>
      <c r="P235" t="s">
        <v>2090</v>
      </c>
      <c r="Q235" t="s">
        <v>2091</v>
      </c>
      <c r="R235" t="str">
        <f>PROPER(amazon4[[#This Row],[user_name]])</f>
        <v>Rakesh Reddy,Gururaj Kulkarni,Neetiraj,Viswa  Kiran Kathi,Vijay Kumar Saini,Beena Rawath,Vishal Goel,Reema Borborah</v>
      </c>
      <c r="S235" t="s">
        <v>2092</v>
      </c>
      <c r="T235" t="s">
        <v>2093</v>
      </c>
      <c r="U235" t="s">
        <v>2094</v>
      </c>
      <c r="V235" t="s">
        <v>2095</v>
      </c>
      <c r="W235" t="s">
        <v>2096</v>
      </c>
    </row>
    <row r="236" spans="1:23" x14ac:dyDescent="0.35">
      <c r="A236" t="s">
        <v>2097</v>
      </c>
      <c r="B236" t="s">
        <v>2098</v>
      </c>
      <c r="C236" t="str">
        <f>PROPER(amazon4[[#This Row],[product_name]])</f>
        <v>Zebronics Cu3100V Fast Charging Type C Cable With Qc 18W Support, 3A Max Capacity, 1 Meter Braided Cable, Data Transfer And Superior Durability (Braided Black )</v>
      </c>
      <c r="D236" t="s">
        <v>18</v>
      </c>
      <c r="E236" s="1">
        <v>128.31</v>
      </c>
      <c r="F236" s="1">
        <v>549</v>
      </c>
      <c r="G236" s="1" t="str" cm="1">
        <f t="array" ref="G236">_xlfn.IFS(amazon4[[#This Row],[actual_price]]&lt;200, "&lt;$200", amazon4[[#This Row],[actual_price]]&lt;=500, "$200-$500", amazon4[[#This Row],[actual_price]]&gt;500, "&gt;$500")</f>
        <v>&gt;$500</v>
      </c>
      <c r="H236" s="2">
        <v>0.77</v>
      </c>
      <c r="I236" s="8">
        <f>IF(amazon4[[#This Row],[discount_percentage]]&gt;=0.5, 1, 0)</f>
        <v>1</v>
      </c>
      <c r="J236" s="9">
        <v>3.9</v>
      </c>
      <c r="K236" s="3">
        <v>61</v>
      </c>
      <c r="L236" s="3">
        <f>amazon4[[#This Row],[rating]]*amazon4[[#This Row],[rating_count]]</f>
        <v>237.9</v>
      </c>
      <c r="M236" s="13">
        <f>IF(amazon4[[#This Row],[rating_count]]&lt;1000, 1, 0)</f>
        <v>1</v>
      </c>
      <c r="N236" s="10">
        <f>amazon4[[#This Row],[actual_price]]*amazon4[[#This Row],[rating_count]]</f>
        <v>33489</v>
      </c>
      <c r="O236" t="s">
        <v>1727</v>
      </c>
      <c r="P236" t="s">
        <v>1728</v>
      </c>
      <c r="Q236" t="s">
        <v>1729</v>
      </c>
      <c r="R236" t="str">
        <f>PROPER(amazon4[[#This Row],[user_name]])</f>
        <v>Samarth Shukla,Sanjeev Kumar,Gigi,G Rajan,Srinu Jonnada,Ezaz Ashraf,Subhasisha B.,Sudhansu Sekhar Khandai</v>
      </c>
      <c r="S236" t="s">
        <v>1730</v>
      </c>
      <c r="T236" t="s">
        <v>1731</v>
      </c>
      <c r="U236" t="s">
        <v>1732</v>
      </c>
      <c r="V236" t="s">
        <v>2099</v>
      </c>
      <c r="W236" t="s">
        <v>2100</v>
      </c>
    </row>
    <row r="237" spans="1:23" x14ac:dyDescent="0.35">
      <c r="A237" t="s">
        <v>2101</v>
      </c>
      <c r="B237" t="s">
        <v>2102</v>
      </c>
      <c r="C237" t="str">
        <f>PROPER(amazon4[[#This Row],[product_name]])</f>
        <v>Belkin Usb C To Usb-C Fast Charging Type C Cable, 60W Pd, 3.3 Feet (1 Meter) For Laptop, Personal Computer, Tablet, Smartphone - White, Usb-If Certified</v>
      </c>
      <c r="D237" t="s">
        <v>18</v>
      </c>
      <c r="E237" s="1">
        <v>599</v>
      </c>
      <c r="F237" s="1">
        <v>849</v>
      </c>
      <c r="G237" s="1" t="str" cm="1">
        <f t="array" ref="G237">_xlfn.IFS(amazon4[[#This Row],[actual_price]]&lt;200, "&lt;$200", amazon4[[#This Row],[actual_price]]&lt;=500, "$200-$500", amazon4[[#This Row],[actual_price]]&gt;500, "&gt;$500")</f>
        <v>&gt;$500</v>
      </c>
      <c r="H237" s="2">
        <v>0.28999999999999998</v>
      </c>
      <c r="I237" s="8">
        <f>IF(amazon4[[#This Row],[discount_percentage]]&gt;=0.5, 1, 0)</f>
        <v>0</v>
      </c>
      <c r="J237" s="9">
        <v>4.5</v>
      </c>
      <c r="K237" s="3">
        <v>474</v>
      </c>
      <c r="L237" s="3">
        <f>amazon4[[#This Row],[rating]]*amazon4[[#This Row],[rating_count]]</f>
        <v>2133</v>
      </c>
      <c r="M237" s="13">
        <f>IF(amazon4[[#This Row],[rating_count]]&lt;1000, 1, 0)</f>
        <v>1</v>
      </c>
      <c r="N237" s="10">
        <f>amazon4[[#This Row],[actual_price]]*amazon4[[#This Row],[rating_count]]</f>
        <v>402426</v>
      </c>
      <c r="O237" t="s">
        <v>1477</v>
      </c>
      <c r="P237" t="s">
        <v>2103</v>
      </c>
      <c r="Q237" t="s">
        <v>2104</v>
      </c>
      <c r="R237" t="str">
        <f>PROPER(amazon4[[#This Row],[user_name]])</f>
        <v>Manoj  Kumar,Johnny Prince,Raja,Amazon Customer,Anand Kumar Singh,Girish,Sonal,Amazoncustomer</v>
      </c>
      <c r="S237" t="s">
        <v>2105</v>
      </c>
      <c r="T237" t="s">
        <v>2106</v>
      </c>
      <c r="U237" t="s">
        <v>2107</v>
      </c>
      <c r="V237" t="s">
        <v>2108</v>
      </c>
      <c r="W237" t="s">
        <v>2109</v>
      </c>
    </row>
    <row r="238" spans="1:23" x14ac:dyDescent="0.35">
      <c r="A238" t="s">
        <v>2110</v>
      </c>
      <c r="B238" t="s">
        <v>2111</v>
      </c>
      <c r="C238" t="str">
        <f>PROPER(amazon4[[#This Row],[product_name]])</f>
        <v>7Seven¬Æ Tcl Remote Control Smart Tv Rc802V Remote Compatible For Tcl Tv Remote Original 55Ep680 40A325 49S6500 55P8S 55P8 50P8 65P8 40S6500 43S6500Fs 49S6800Fs 49S6800 49S6510Fs(Without Voice Function/Google Assistant And Non-Bluetooth Remote)</v>
      </c>
      <c r="D238" t="s">
        <v>467</v>
      </c>
      <c r="E238" s="1">
        <v>399</v>
      </c>
      <c r="F238" s="1">
        <v>899</v>
      </c>
      <c r="G238" s="1" t="str" cm="1">
        <f t="array" ref="G238">_xlfn.IFS(amazon4[[#This Row],[actual_price]]&lt;200, "&lt;$200", amazon4[[#This Row],[actual_price]]&lt;=500, "$200-$500", amazon4[[#This Row],[actual_price]]&gt;500, "&gt;$500")</f>
        <v>&gt;$500</v>
      </c>
      <c r="H238" s="2">
        <v>0.56000000000000005</v>
      </c>
      <c r="I238" s="8">
        <f>IF(amazon4[[#This Row],[discount_percentage]]&gt;=0.5, 1, 0)</f>
        <v>1</v>
      </c>
      <c r="J238" s="9">
        <v>3.4</v>
      </c>
      <c r="K238" s="3">
        <v>431</v>
      </c>
      <c r="L238" s="3">
        <f>amazon4[[#This Row],[rating]]*amazon4[[#This Row],[rating_count]]</f>
        <v>1465.3999999999999</v>
      </c>
      <c r="M238" s="13">
        <f>IF(amazon4[[#This Row],[rating_count]]&lt;1000, 1, 0)</f>
        <v>1</v>
      </c>
      <c r="N238" s="10">
        <f>amazon4[[#This Row],[actual_price]]*amazon4[[#This Row],[rating_count]]</f>
        <v>387469</v>
      </c>
      <c r="O238" t="s">
        <v>2112</v>
      </c>
      <c r="P238" t="s">
        <v>2113</v>
      </c>
      <c r="Q238" t="s">
        <v>2114</v>
      </c>
      <c r="R238" t="str">
        <f>PROPER(amazon4[[#This Row],[user_name]])</f>
        <v>Umakanth,Sagar Ranpise,Martin Gibson Karkada,Rashid Raza,Karthi R,Mahadev Kolekar,Sairam,Pras G</v>
      </c>
      <c r="S238" t="s">
        <v>2115</v>
      </c>
      <c r="T238" t="s">
        <v>2116</v>
      </c>
      <c r="U238" t="s">
        <v>2117</v>
      </c>
      <c r="V238" t="s">
        <v>2118</v>
      </c>
      <c r="W238" t="s">
        <v>2119</v>
      </c>
    </row>
    <row r="239" spans="1:23" x14ac:dyDescent="0.35">
      <c r="A239" t="s">
        <v>2120</v>
      </c>
      <c r="B239" t="s">
        <v>2121</v>
      </c>
      <c r="C239" t="str">
        <f>PROPER(amazon4[[#This Row],[product_name]])</f>
        <v>Wayona 3In1 Nylon Braided 66W Usb Fast Charging Cable With Type C, Lightening And Micro Usb Port, Compatible With Iphone, Ipad, Samsung Galaxy, Oneplus, Mi, Oppo, Vivo, Iqoo, Xiaomi (1M, Black)</v>
      </c>
      <c r="D239" t="s">
        <v>18</v>
      </c>
      <c r="E239" s="1">
        <v>449</v>
      </c>
      <c r="F239" s="1">
        <v>1099</v>
      </c>
      <c r="G239" s="1" t="str" cm="1">
        <f t="array" ref="G239">_xlfn.IFS(amazon4[[#This Row],[actual_price]]&lt;200, "&lt;$200", amazon4[[#This Row],[actual_price]]&lt;=500, "$200-$500", amazon4[[#This Row],[actual_price]]&gt;500, "&gt;$500")</f>
        <v>&gt;$500</v>
      </c>
      <c r="H239" s="2">
        <v>0.59</v>
      </c>
      <c r="I239" s="8">
        <f>IF(amazon4[[#This Row],[discount_percentage]]&gt;=0.5, 1, 0)</f>
        <v>1</v>
      </c>
      <c r="J239" s="9">
        <v>4</v>
      </c>
      <c r="K239" s="3">
        <v>242</v>
      </c>
      <c r="L239" s="3">
        <f>amazon4[[#This Row],[rating]]*amazon4[[#This Row],[rating_count]]</f>
        <v>968</v>
      </c>
      <c r="M239" s="13">
        <f>IF(amazon4[[#This Row],[rating_count]]&lt;1000, 1, 0)</f>
        <v>1</v>
      </c>
      <c r="N239" s="10">
        <f>amazon4[[#This Row],[actual_price]]*amazon4[[#This Row],[rating_count]]</f>
        <v>265958</v>
      </c>
      <c r="O239" t="s">
        <v>2122</v>
      </c>
      <c r="P239" t="s">
        <v>2123</v>
      </c>
      <c r="Q239" t="s">
        <v>2124</v>
      </c>
      <c r="R239" t="str">
        <f>PROPER(amazon4[[#This Row],[user_name]])</f>
        <v>Saidheeraj Ravipati,Ayyappareddy,Tirtha Das,Imran,Amazon Customer,Mainak,Neeraj Andhavarapu,Amazon Customer</v>
      </c>
      <c r="S239" t="s">
        <v>2125</v>
      </c>
      <c r="T239" t="s">
        <v>2126</v>
      </c>
      <c r="U239" t="s">
        <v>2127</v>
      </c>
      <c r="V239" t="s">
        <v>2128</v>
      </c>
      <c r="W239" t="s">
        <v>2129</v>
      </c>
    </row>
    <row r="240" spans="1:23" hidden="1" x14ac:dyDescent="0.35">
      <c r="A240" t="s">
        <v>2130</v>
      </c>
      <c r="B240" t="s">
        <v>2131</v>
      </c>
      <c r="C240" t="str">
        <f>PROPER(amazon4[[#This Row],[product_name]])</f>
        <v>Hi-Mobiler Iphone Charger Lightning Cable,2 Pack Apple Mfi Certified Usb Iphone Fast Chargering Cord,Data Sync Transfer For 13/12/11 Pro Max Xs X Xr 8 7 6 5 5S Ipad Ipod More Model Cell Phone Cables</v>
      </c>
      <c r="D240" t="s">
        <v>18</v>
      </c>
      <c r="E240" s="1">
        <v>254</v>
      </c>
      <c r="F240" s="1">
        <v>799</v>
      </c>
      <c r="G240" s="1" t="str" cm="1">
        <f t="array" ref="G240">_xlfn.IFS(amazon4[[#This Row],[actual_price]]&lt;200, "&lt;$200", amazon4[[#This Row],[actual_price]]&lt;=500, "$200-$500", amazon4[[#This Row],[actual_price]]&gt;500, "&gt;$500")</f>
        <v>&gt;$500</v>
      </c>
      <c r="H240" s="2">
        <v>0.68</v>
      </c>
      <c r="I240" s="8">
        <f>IF(amazon4[[#This Row],[discount_percentage]]&gt;=0.5, 1, 0)</f>
        <v>1</v>
      </c>
      <c r="J240" s="9">
        <v>4</v>
      </c>
      <c r="K240" s="3">
        <v>2905</v>
      </c>
      <c r="L240" s="3">
        <f>amazon4[[#This Row],[rating]]*amazon4[[#This Row],[rating_count]]</f>
        <v>11620</v>
      </c>
      <c r="M240" s="13">
        <f>IF(amazon4[[#This Row],[rating_count]]&lt;1000, 1, 0)</f>
        <v>0</v>
      </c>
      <c r="N240" s="10">
        <f>amazon4[[#This Row],[actual_price]]*amazon4[[#This Row],[rating_count]]</f>
        <v>2321095</v>
      </c>
      <c r="O240" t="s">
        <v>2132</v>
      </c>
      <c r="P240" t="s">
        <v>2133</v>
      </c>
      <c r="Q240" t="s">
        <v>2134</v>
      </c>
      <c r="R240" t="str">
        <f>PROPER(amazon4[[#This Row],[user_name]])</f>
        <v>Ankita Thakur,Customer,Priyanka,Varun Sharma,Tushar Agarwal,Sulabh Sharma,Amazon Customer,Laxmi Foods</v>
      </c>
      <c r="S240" t="s">
        <v>2135</v>
      </c>
      <c r="T240" t="s">
        <v>2136</v>
      </c>
      <c r="U240" t="s">
        <v>2137</v>
      </c>
      <c r="V240" t="s">
        <v>2138</v>
      </c>
      <c r="W240" t="s">
        <v>2139</v>
      </c>
    </row>
    <row r="241" spans="1:23" hidden="1" x14ac:dyDescent="0.35">
      <c r="A241" t="s">
        <v>2140</v>
      </c>
      <c r="B241" t="s">
        <v>2141</v>
      </c>
      <c r="C241" t="str">
        <f>PROPER(amazon4[[#This Row],[product_name]])</f>
        <v>Amazon Basics 16-Gauge Speaker Wire - 50 Feet</v>
      </c>
      <c r="D241" t="s">
        <v>2142</v>
      </c>
      <c r="E241" s="1">
        <v>399</v>
      </c>
      <c r="F241" s="1">
        <v>795</v>
      </c>
      <c r="G241" s="1" t="str" cm="1">
        <f t="array" ref="G241">_xlfn.IFS(amazon4[[#This Row],[actual_price]]&lt;200, "&lt;$200", amazon4[[#This Row],[actual_price]]&lt;=500, "$200-$500", amazon4[[#This Row],[actual_price]]&gt;500, "&gt;$500")</f>
        <v>&gt;$500</v>
      </c>
      <c r="H241" s="2">
        <v>0.5</v>
      </c>
      <c r="I241" s="8">
        <f>IF(amazon4[[#This Row],[discount_percentage]]&gt;=0.5, 1, 0)</f>
        <v>1</v>
      </c>
      <c r="J241" s="9">
        <v>4.4000000000000004</v>
      </c>
      <c r="K241" s="3">
        <v>12091</v>
      </c>
      <c r="L241" s="3">
        <f>amazon4[[#This Row],[rating]]*amazon4[[#This Row],[rating_count]]</f>
        <v>53200.4</v>
      </c>
      <c r="M241" s="13">
        <f>IF(amazon4[[#This Row],[rating_count]]&lt;1000, 1, 0)</f>
        <v>0</v>
      </c>
      <c r="N241" s="10">
        <f>amazon4[[#This Row],[actual_price]]*amazon4[[#This Row],[rating_count]]</f>
        <v>9612345</v>
      </c>
      <c r="O241" t="s">
        <v>2143</v>
      </c>
      <c r="P241" t="s">
        <v>2144</v>
      </c>
      <c r="Q241" t="s">
        <v>2145</v>
      </c>
      <c r="R241" t="str">
        <f>PROPER(amazon4[[#This Row],[user_name]])</f>
        <v>Harshal Kapote,Chaitanya,Prachi Jha,Sanjeeth,Manish Kataria,San Note,Jereenalex,Karthik</v>
      </c>
      <c r="S241" t="s">
        <v>2146</v>
      </c>
      <c r="T241" t="s">
        <v>2147</v>
      </c>
      <c r="U241" t="s">
        <v>2148</v>
      </c>
      <c r="V241" t="s">
        <v>2149</v>
      </c>
      <c r="W241" t="s">
        <v>2150</v>
      </c>
    </row>
    <row r="242" spans="1:23" hidden="1" x14ac:dyDescent="0.35">
      <c r="A242" t="s">
        <v>2151</v>
      </c>
      <c r="B242" t="s">
        <v>2152</v>
      </c>
      <c r="C242" t="str">
        <f>PROPER(amazon4[[#This Row],[product_name]])</f>
        <v>Ambrane 60W / 3A Fast Charging Output Cable With Type-C To Usb For Mobile, Neckband, True Wireless Earphone Charging, 480Mbps Data Sync Speed, 1M Length (Act - Az10, White)</v>
      </c>
      <c r="D242" t="s">
        <v>18</v>
      </c>
      <c r="E242" s="1">
        <v>179</v>
      </c>
      <c r="F242" s="1">
        <v>399</v>
      </c>
      <c r="G242" s="1" t="str" cm="1">
        <f t="array" ref="G242">_xlfn.IFS(amazon4[[#This Row],[actual_price]]&lt;200, "&lt;$200", amazon4[[#This Row],[actual_price]]&lt;=500, "$200-$500", amazon4[[#This Row],[actual_price]]&gt;500, "&gt;$500")</f>
        <v>$200-$500</v>
      </c>
      <c r="H242" s="2">
        <v>0.55000000000000004</v>
      </c>
      <c r="I242" s="8">
        <f>IF(amazon4[[#This Row],[discount_percentage]]&gt;=0.5, 1, 0)</f>
        <v>1</v>
      </c>
      <c r="J242" s="9">
        <v>4</v>
      </c>
      <c r="K242" s="3">
        <v>1423</v>
      </c>
      <c r="L242" s="3">
        <f>amazon4[[#This Row],[rating]]*amazon4[[#This Row],[rating_count]]</f>
        <v>5692</v>
      </c>
      <c r="M242" s="13">
        <f>IF(amazon4[[#This Row],[rating_count]]&lt;1000, 1, 0)</f>
        <v>0</v>
      </c>
      <c r="N242" s="10">
        <f>amazon4[[#This Row],[actual_price]]*amazon4[[#This Row],[rating_count]]</f>
        <v>567777</v>
      </c>
      <c r="O242" t="s">
        <v>725</v>
      </c>
      <c r="P242" t="s">
        <v>726</v>
      </c>
      <c r="Q242" t="s">
        <v>727</v>
      </c>
      <c r="R242" t="str">
        <f>PROPER(amazon4[[#This Row],[user_name]])</f>
        <v>Actual User,Shanti Lal Gurjar,Gowthami,Amrut K.,Chetan Tandel,Mwnzil Brahma,Amazon Customer,Karthik</v>
      </c>
      <c r="S242" t="s">
        <v>728</v>
      </c>
      <c r="T242" t="s">
        <v>729</v>
      </c>
      <c r="U242" t="s">
        <v>730</v>
      </c>
      <c r="V242" t="s">
        <v>2153</v>
      </c>
      <c r="W242" t="s">
        <v>2154</v>
      </c>
    </row>
    <row r="243" spans="1:23" hidden="1" x14ac:dyDescent="0.35">
      <c r="A243" t="s">
        <v>2155</v>
      </c>
      <c r="B243" t="s">
        <v>2156</v>
      </c>
      <c r="C243" t="str">
        <f>PROPER(amazon4[[#This Row],[product_name]])</f>
        <v>Wayona Usb Type C To Usb Nylon Braided Quick Charger Fast Charging Short Cable For Smartphone (Samsung Galaxy S21/S20/S10/S9/S9+/Note 9/S8/Note 8, Lg G7 G5 G6, Moto G6 G7) (0.25M,Grey)</v>
      </c>
      <c r="D243" t="s">
        <v>18</v>
      </c>
      <c r="E243" s="1">
        <v>339</v>
      </c>
      <c r="F243" s="1">
        <v>999</v>
      </c>
      <c r="G243" s="1" t="str" cm="1">
        <f t="array" ref="G243">_xlfn.IFS(amazon4[[#This Row],[actual_price]]&lt;200, "&lt;$200", amazon4[[#This Row],[actual_price]]&lt;=500, "$200-$500", amazon4[[#This Row],[actual_price]]&gt;500, "&gt;$500")</f>
        <v>&gt;$500</v>
      </c>
      <c r="H243" s="2">
        <v>0.66</v>
      </c>
      <c r="I243" s="8">
        <f>IF(amazon4[[#This Row],[discount_percentage]]&gt;=0.5, 1, 0)</f>
        <v>1</v>
      </c>
      <c r="J243" s="9">
        <v>4.3</v>
      </c>
      <c r="K243" s="3">
        <v>6255</v>
      </c>
      <c r="L243" s="3">
        <f>amazon4[[#This Row],[rating]]*amazon4[[#This Row],[rating_count]]</f>
        <v>26896.5</v>
      </c>
      <c r="M243" s="13">
        <f>IF(amazon4[[#This Row],[rating_count]]&lt;1000, 1, 0)</f>
        <v>0</v>
      </c>
      <c r="N243" s="10">
        <f>amazon4[[#This Row],[actual_price]]*amazon4[[#This Row],[rating_count]]</f>
        <v>6248745</v>
      </c>
      <c r="O243" t="s">
        <v>1452</v>
      </c>
      <c r="P243" t="s">
        <v>1453</v>
      </c>
      <c r="Q243" t="s">
        <v>1454</v>
      </c>
      <c r="R243" t="str">
        <f>PROPER(amazon4[[#This Row],[user_name]])</f>
        <v>Smg,Rohit,Roy,Sukumar Ballavolu,Jeeva,Sirajdurvesh,Adhikundhan,Manjit Kaur</v>
      </c>
      <c r="S243" t="s">
        <v>1455</v>
      </c>
      <c r="T243" t="s">
        <v>1456</v>
      </c>
      <c r="U243" t="s">
        <v>1457</v>
      </c>
      <c r="V243" t="s">
        <v>2157</v>
      </c>
      <c r="W243" t="s">
        <v>2158</v>
      </c>
    </row>
    <row r="244" spans="1:23" hidden="1" x14ac:dyDescent="0.35">
      <c r="A244" t="s">
        <v>2159</v>
      </c>
      <c r="B244" t="s">
        <v>2160</v>
      </c>
      <c r="C244" t="str">
        <f>PROPER(amazon4[[#This Row],[product_name]])</f>
        <v>Caprigo Heavy Duty Tv Wall Mount Bracket For 14 To 32 Inch Led/Hd/Smart Tv‚Äôs, Universal Fixed Tv Wall Mount Stand (M452)</v>
      </c>
      <c r="D244" t="s">
        <v>649</v>
      </c>
      <c r="E244" s="1">
        <v>399</v>
      </c>
      <c r="F244" s="1">
        <v>999</v>
      </c>
      <c r="G244" s="1" t="str" cm="1">
        <f t="array" ref="G244">_xlfn.IFS(amazon4[[#This Row],[actual_price]]&lt;200, "&lt;$200", amazon4[[#This Row],[actual_price]]&lt;=500, "$200-$500", amazon4[[#This Row],[actual_price]]&gt;500, "&gt;$500")</f>
        <v>&gt;$500</v>
      </c>
      <c r="H244" s="2">
        <v>0.6</v>
      </c>
      <c r="I244" s="8">
        <f>IF(amazon4[[#This Row],[discount_percentage]]&gt;=0.5, 1, 0)</f>
        <v>1</v>
      </c>
      <c r="J244" s="9">
        <v>4</v>
      </c>
      <c r="K244" s="3">
        <v>1236</v>
      </c>
      <c r="L244" s="3">
        <f>amazon4[[#This Row],[rating]]*amazon4[[#This Row],[rating_count]]</f>
        <v>4944</v>
      </c>
      <c r="M244" s="13">
        <f>IF(amazon4[[#This Row],[rating_count]]&lt;1000, 1, 0)</f>
        <v>0</v>
      </c>
      <c r="N244" s="10">
        <f>amazon4[[#This Row],[actual_price]]*amazon4[[#This Row],[rating_count]]</f>
        <v>1234764</v>
      </c>
      <c r="O244" t="s">
        <v>2161</v>
      </c>
      <c r="P244" t="s">
        <v>2162</v>
      </c>
      <c r="Q244" t="s">
        <v>2163</v>
      </c>
      <c r="R244" t="str">
        <f>PROPER(amazon4[[#This Row],[user_name]])</f>
        <v>Jayraj Datta,Sachin Kumar,Pranjal M.,Anil Ramteke,Abhishek Katoch,Rajesh M.,Ram Prakash Soni,Shariq Shaikh</v>
      </c>
      <c r="S244" t="s">
        <v>2164</v>
      </c>
      <c r="T244" t="s">
        <v>2165</v>
      </c>
      <c r="U244" t="s">
        <v>2166</v>
      </c>
      <c r="V244" t="s">
        <v>2167</v>
      </c>
      <c r="W244" t="s">
        <v>2168</v>
      </c>
    </row>
    <row r="245" spans="1:23" hidden="1" x14ac:dyDescent="0.35">
      <c r="A245" t="s">
        <v>2169</v>
      </c>
      <c r="B245" t="s">
        <v>2170</v>
      </c>
      <c r="C245" t="str">
        <f>PROPER(amazon4[[#This Row],[product_name]])</f>
        <v>Smashtronics¬Æ - Case For Firetv Remote, Fire Stick Remote Cover Case, Silicone Cover For Tv Firestick 4K/Tv 2Nd Gen(3Rd Gen) Remote Control - Light Weight/Anti Slip/Shockproof (Black)</v>
      </c>
      <c r="D245" t="s">
        <v>467</v>
      </c>
      <c r="E245" s="1">
        <v>199</v>
      </c>
      <c r="F245" s="1">
        <v>399</v>
      </c>
      <c r="G245" s="1" t="str" cm="1">
        <f t="array" ref="G245">_xlfn.IFS(amazon4[[#This Row],[actual_price]]&lt;200, "&lt;$200", amazon4[[#This Row],[actual_price]]&lt;=500, "$200-$500", amazon4[[#This Row],[actual_price]]&gt;500, "&gt;$500")</f>
        <v>$200-$500</v>
      </c>
      <c r="H245" s="2">
        <v>0.5</v>
      </c>
      <c r="I245" s="8">
        <f>IF(amazon4[[#This Row],[discount_percentage]]&gt;=0.5, 1, 0)</f>
        <v>1</v>
      </c>
      <c r="J245" s="9">
        <v>4.2</v>
      </c>
      <c r="K245" s="3">
        <v>1335</v>
      </c>
      <c r="L245" s="3">
        <f>amazon4[[#This Row],[rating]]*amazon4[[#This Row],[rating_count]]</f>
        <v>5607</v>
      </c>
      <c r="M245" s="13">
        <f>IF(amazon4[[#This Row],[rating_count]]&lt;1000, 1, 0)</f>
        <v>0</v>
      </c>
      <c r="N245" s="10">
        <f>amazon4[[#This Row],[actual_price]]*amazon4[[#This Row],[rating_count]]</f>
        <v>532665</v>
      </c>
      <c r="O245" t="s">
        <v>2171</v>
      </c>
      <c r="P245" t="s">
        <v>2172</v>
      </c>
      <c r="Q245" t="s">
        <v>2173</v>
      </c>
      <c r="R245" t="str">
        <f>PROPER(amazon4[[#This Row],[user_name]])</f>
        <v>Princey,Subodh Gupta,Amazon Customer,Ram Sarikh,A R,Sumedh Ranvir,Ankit Dalal,Subramanyam</v>
      </c>
      <c r="S245" t="s">
        <v>2174</v>
      </c>
      <c r="T245" t="s">
        <v>2175</v>
      </c>
      <c r="U245" t="s">
        <v>2176</v>
      </c>
      <c r="V245" t="s">
        <v>2177</v>
      </c>
      <c r="W245" t="s">
        <v>2178</v>
      </c>
    </row>
    <row r="246" spans="1:23" x14ac:dyDescent="0.35">
      <c r="A246" t="s">
        <v>2179</v>
      </c>
      <c r="B246" t="s">
        <v>2180</v>
      </c>
      <c r="C246" t="str">
        <f>PROPER(amazon4[[#This Row],[product_name]])</f>
        <v>Electvision Remote Control For Led Smart Tv Compatible With Vu Smart Led (Without Voice)</v>
      </c>
      <c r="D246" t="s">
        <v>467</v>
      </c>
      <c r="E246" s="1">
        <v>349</v>
      </c>
      <c r="F246" s="1">
        <v>1999</v>
      </c>
      <c r="G246" s="1" t="str" cm="1">
        <f t="array" ref="G246">_xlfn.IFS(amazon4[[#This Row],[actual_price]]&lt;200, "&lt;$200", amazon4[[#This Row],[actual_price]]&lt;=500, "$200-$500", amazon4[[#This Row],[actual_price]]&gt;500, "&gt;$500")</f>
        <v>&gt;$500</v>
      </c>
      <c r="H246" s="2">
        <v>0.83</v>
      </c>
      <c r="I246" s="8">
        <f>IF(amazon4[[#This Row],[discount_percentage]]&gt;=0.5, 1, 0)</f>
        <v>1</v>
      </c>
      <c r="J246" s="9">
        <v>3.8</v>
      </c>
      <c r="K246" s="3">
        <v>197</v>
      </c>
      <c r="L246" s="3">
        <f>amazon4[[#This Row],[rating]]*amazon4[[#This Row],[rating_count]]</f>
        <v>748.59999999999991</v>
      </c>
      <c r="M246" s="13">
        <f>IF(amazon4[[#This Row],[rating_count]]&lt;1000, 1, 0)</f>
        <v>1</v>
      </c>
      <c r="N246" s="10">
        <f>amazon4[[#This Row],[actual_price]]*amazon4[[#This Row],[rating_count]]</f>
        <v>393803</v>
      </c>
      <c r="O246" t="s">
        <v>2181</v>
      </c>
      <c r="P246" t="s">
        <v>2182</v>
      </c>
      <c r="Q246" t="s">
        <v>2183</v>
      </c>
      <c r="R246" t="str">
        <f>PROPER(amazon4[[#This Row],[user_name]])</f>
        <v>Chandu,Satyaganesh,Srihari,Amazon Customer,Krish,Venkat Ranga,Sintu,Vinay V</v>
      </c>
      <c r="S246" t="s">
        <v>2184</v>
      </c>
      <c r="T246" t="s">
        <v>2185</v>
      </c>
      <c r="U246" t="s">
        <v>2186</v>
      </c>
      <c r="V246" t="s">
        <v>2187</v>
      </c>
      <c r="W246" t="s">
        <v>2188</v>
      </c>
    </row>
    <row r="247" spans="1:23" hidden="1" x14ac:dyDescent="0.35">
      <c r="A247" t="s">
        <v>2189</v>
      </c>
      <c r="B247" t="s">
        <v>2190</v>
      </c>
      <c r="C247" t="str">
        <f>PROPER(amazon4[[#This Row],[product_name]])</f>
        <v>Boat A 350 Type C Cable 1.5M(Jet Black)</v>
      </c>
      <c r="D247" t="s">
        <v>18</v>
      </c>
      <c r="E247" s="1">
        <v>299</v>
      </c>
      <c r="F247" s="1">
        <v>798</v>
      </c>
      <c r="G247" s="1" t="str" cm="1">
        <f t="array" ref="G247">_xlfn.IFS(amazon4[[#This Row],[actual_price]]&lt;200, "&lt;$200", amazon4[[#This Row],[actual_price]]&lt;=500, "$200-$500", amazon4[[#This Row],[actual_price]]&gt;500, "&gt;$500")</f>
        <v>&gt;$500</v>
      </c>
      <c r="H247" s="2">
        <v>0.63</v>
      </c>
      <c r="I247" s="8">
        <f>IF(amazon4[[#This Row],[discount_percentage]]&gt;=0.5, 1, 0)</f>
        <v>1</v>
      </c>
      <c r="J247" s="9">
        <v>4.4000000000000004</v>
      </c>
      <c r="K247" s="3">
        <v>28791</v>
      </c>
      <c r="L247" s="3">
        <f>amazon4[[#This Row],[rating]]*amazon4[[#This Row],[rating_count]]</f>
        <v>126680.40000000001</v>
      </c>
      <c r="M247" s="13">
        <f>IF(amazon4[[#This Row],[rating_count]]&lt;1000, 1, 0)</f>
        <v>0</v>
      </c>
      <c r="N247" s="10">
        <f>amazon4[[#This Row],[actual_price]]*amazon4[[#This Row],[rating_count]]</f>
        <v>22975218</v>
      </c>
      <c r="O247" t="s">
        <v>2191</v>
      </c>
      <c r="P247" t="s">
        <v>788</v>
      </c>
      <c r="Q247" t="s">
        <v>789</v>
      </c>
      <c r="R247" t="str">
        <f>PROPER(amazon4[[#This Row],[user_name]])</f>
        <v>ÙïµÙñüÙñôÙñéÙñì ÙïæÙñçÙñüÙñâÙñçÙñü,Palpandia153,Arvind,Nithyadhakshina,Basha_Neerati,Shaker,Amazon Customer,D Ravi</v>
      </c>
      <c r="S247" t="s">
        <v>790</v>
      </c>
      <c r="T247" t="s">
        <v>791</v>
      </c>
      <c r="U247" t="s">
        <v>792</v>
      </c>
      <c r="V247" t="s">
        <v>793</v>
      </c>
      <c r="W247" t="s">
        <v>2192</v>
      </c>
    </row>
    <row r="248" spans="1:23" hidden="1" x14ac:dyDescent="0.35">
      <c r="A248" t="s">
        <v>2193</v>
      </c>
      <c r="B248" t="s">
        <v>2194</v>
      </c>
      <c r="C248" t="str">
        <f>PROPER(amazon4[[#This Row],[product_name]])</f>
        <v>Ptron Solero M241 2.4A Micro Usb Data &amp; Charging Cable, Made In India, 480Mbps Data Sync, Durable 1-Meter Long Usb Cable For Micro Usb Devices (White)</v>
      </c>
      <c r="D248" t="s">
        <v>18</v>
      </c>
      <c r="E248" s="1">
        <v>89</v>
      </c>
      <c r="F248" s="1">
        <v>800</v>
      </c>
      <c r="G248" s="1" t="str" cm="1">
        <f t="array" ref="G248">_xlfn.IFS(amazon4[[#This Row],[actual_price]]&lt;200, "&lt;$200", amazon4[[#This Row],[actual_price]]&lt;=500, "$200-$500", amazon4[[#This Row],[actual_price]]&gt;500, "&gt;$500")</f>
        <v>&gt;$500</v>
      </c>
      <c r="H248" s="2">
        <v>0.89</v>
      </c>
      <c r="I248" s="8">
        <f>IF(amazon4[[#This Row],[discount_percentage]]&gt;=0.5, 1, 0)</f>
        <v>1</v>
      </c>
      <c r="J248" s="9">
        <v>3.9</v>
      </c>
      <c r="K248" s="3">
        <v>1075</v>
      </c>
      <c r="L248" s="3">
        <f>amazon4[[#This Row],[rating]]*amazon4[[#This Row],[rating_count]]</f>
        <v>4192.5</v>
      </c>
      <c r="M248" s="13">
        <f>IF(amazon4[[#This Row],[rating_count]]&lt;1000, 1, 0)</f>
        <v>0</v>
      </c>
      <c r="N248" s="10">
        <f>amazon4[[#This Row],[actual_price]]*amazon4[[#This Row],[rating_count]]</f>
        <v>860000</v>
      </c>
      <c r="O248" t="s">
        <v>2195</v>
      </c>
      <c r="P248" t="s">
        <v>347</v>
      </c>
      <c r="Q248" t="s">
        <v>348</v>
      </c>
      <c r="R248" t="str">
        <f>PROPER(amazon4[[#This Row],[user_name]])</f>
        <v>Placeholder,‡§∂‡•Ç‡§∞‡•Äpk‡§Ú‡•Ä,Gauri Salkar,Aqeel,Ashish Raj Arora,Ankit,Amazon Customer,Ramamoorthy Jaykumar</v>
      </c>
      <c r="S248" t="s">
        <v>349</v>
      </c>
      <c r="T248" t="s">
        <v>350</v>
      </c>
      <c r="U248" t="s">
        <v>351</v>
      </c>
      <c r="V248" t="s">
        <v>2196</v>
      </c>
      <c r="W248" t="s">
        <v>2197</v>
      </c>
    </row>
    <row r="249" spans="1:23" hidden="1" x14ac:dyDescent="0.35">
      <c r="A249" t="s">
        <v>2198</v>
      </c>
      <c r="B249" t="s">
        <v>2199</v>
      </c>
      <c r="C249" t="str">
        <f>PROPER(amazon4[[#This Row],[product_name]])</f>
        <v>Amazonbasics Usb Type-C To Usb Type-C 2.0 Cable For Charging Adapter, Smartphone - 9 Feet (2.7 Meters) - White</v>
      </c>
      <c r="D249" t="s">
        <v>18</v>
      </c>
      <c r="E249" s="1">
        <v>549</v>
      </c>
      <c r="F249" s="1">
        <v>995</v>
      </c>
      <c r="G249" s="1" t="str" cm="1">
        <f t="array" ref="G249">_xlfn.IFS(amazon4[[#This Row],[actual_price]]&lt;200, "&lt;$200", amazon4[[#This Row],[actual_price]]&lt;=500, "$200-$500", amazon4[[#This Row],[actual_price]]&gt;500, "&gt;$500")</f>
        <v>&gt;$500</v>
      </c>
      <c r="H249" s="2">
        <v>0.45</v>
      </c>
      <c r="I249" s="8">
        <f>IF(amazon4[[#This Row],[discount_percentage]]&gt;=0.5, 1, 0)</f>
        <v>0</v>
      </c>
      <c r="J249" s="9">
        <v>4.2</v>
      </c>
      <c r="K249" s="3">
        <v>29746</v>
      </c>
      <c r="L249" s="3">
        <f>amazon4[[#This Row],[rating]]*amazon4[[#This Row],[rating_count]]</f>
        <v>124933.20000000001</v>
      </c>
      <c r="M249" s="13">
        <f>IF(amazon4[[#This Row],[rating_count]]&lt;1000, 1, 0)</f>
        <v>0</v>
      </c>
      <c r="N249" s="10">
        <f>amazon4[[#This Row],[actual_price]]*amazon4[[#This Row],[rating_count]]</f>
        <v>29597270</v>
      </c>
      <c r="O249" t="s">
        <v>2200</v>
      </c>
      <c r="P249" t="s">
        <v>605</v>
      </c>
      <c r="Q249" t="s">
        <v>606</v>
      </c>
      <c r="R249" t="str">
        <f>PROPER(amazon4[[#This Row],[user_name]])</f>
        <v>Harpreet,Y Kiran Korneli Reddy,Kadir,Sp,Mr Sab.,Rupesh Singh,Abdul Maktedar,Anshita</v>
      </c>
      <c r="S249" t="s">
        <v>607</v>
      </c>
      <c r="T249" t="s">
        <v>608</v>
      </c>
      <c r="U249" t="s">
        <v>609</v>
      </c>
      <c r="V249" t="s">
        <v>2201</v>
      </c>
      <c r="W249" t="s">
        <v>2202</v>
      </c>
    </row>
    <row r="250" spans="1:23" x14ac:dyDescent="0.35">
      <c r="A250" t="s">
        <v>2203</v>
      </c>
      <c r="B250" t="s">
        <v>2204</v>
      </c>
      <c r="C250" t="str">
        <f>PROPER(amazon4[[#This Row],[product_name]])</f>
        <v>Croma 3A Fast Charge 1M Type-C To All Type-C Phones Sync And Charge Cable, Made In India, 480Mbps Data Transfer Rate, Tested Durability With 8000+ Bends (12 Months Warranty) - Crcma0106Stc10, Black</v>
      </c>
      <c r="D250" t="s">
        <v>18</v>
      </c>
      <c r="E250" s="1">
        <v>129</v>
      </c>
      <c r="F250" s="1">
        <v>1000</v>
      </c>
      <c r="G250" s="1" t="str" cm="1">
        <f t="array" ref="G250">_xlfn.IFS(amazon4[[#This Row],[actual_price]]&lt;200, "&lt;$200", amazon4[[#This Row],[actual_price]]&lt;=500, "$200-$500", amazon4[[#This Row],[actual_price]]&gt;500, "&gt;$500")</f>
        <v>&gt;$500</v>
      </c>
      <c r="H250" s="2">
        <v>0.87</v>
      </c>
      <c r="I250" s="8">
        <f>IF(amazon4[[#This Row],[discount_percentage]]&gt;=0.5, 1, 0)</f>
        <v>1</v>
      </c>
      <c r="J250" s="9">
        <v>3.9</v>
      </c>
      <c r="K250" s="3">
        <v>295</v>
      </c>
      <c r="L250" s="3">
        <f>amazon4[[#This Row],[rating]]*amazon4[[#This Row],[rating_count]]</f>
        <v>1150.5</v>
      </c>
      <c r="M250" s="13">
        <f>IF(amazon4[[#This Row],[rating_count]]&lt;1000, 1, 0)</f>
        <v>1</v>
      </c>
      <c r="N250" s="10">
        <f>amazon4[[#This Row],[actual_price]]*amazon4[[#This Row],[rating_count]]</f>
        <v>295000</v>
      </c>
      <c r="O250" t="s">
        <v>2205</v>
      </c>
      <c r="P250" t="s">
        <v>2206</v>
      </c>
      <c r="Q250" t="s">
        <v>2207</v>
      </c>
      <c r="R250" t="str">
        <f>PROPER(amazon4[[#This Row],[user_name]])</f>
        <v>Aneesh See Yay,Narendra Choudhari,Amazon Customer,Vidit Gandhi,Tushar A Bhojwani,Kindle Customer,Amzino,Tahir Hussain</v>
      </c>
      <c r="S250" t="s">
        <v>2208</v>
      </c>
      <c r="T250" t="s">
        <v>2209</v>
      </c>
      <c r="U250" t="s">
        <v>2210</v>
      </c>
      <c r="V250" t="s">
        <v>2211</v>
      </c>
      <c r="W250" t="s">
        <v>2212</v>
      </c>
    </row>
    <row r="251" spans="1:23" hidden="1" x14ac:dyDescent="0.35">
      <c r="A251" t="s">
        <v>2213</v>
      </c>
      <c r="B251" t="s">
        <v>2214</v>
      </c>
      <c r="C251" t="str">
        <f>PROPER(amazon4[[#This Row],[product_name]])</f>
        <v>Sony Bravia 164 Cm (65 Inches) 4K Ultra Hd Smart Led Google Tv Kd-65X74K (Black)</v>
      </c>
      <c r="D251" t="s">
        <v>170</v>
      </c>
      <c r="E251" s="1">
        <v>77990</v>
      </c>
      <c r="F251" s="1">
        <v>139900</v>
      </c>
      <c r="G251" s="1" t="str" cm="1">
        <f t="array" ref="G251">_xlfn.IFS(amazon4[[#This Row],[actual_price]]&lt;200, "&lt;$200", amazon4[[#This Row],[actual_price]]&lt;=500, "$200-$500", amazon4[[#This Row],[actual_price]]&gt;500, "&gt;$500")</f>
        <v>&gt;$500</v>
      </c>
      <c r="H251" s="2">
        <v>0.44</v>
      </c>
      <c r="I251" s="8">
        <f>IF(amazon4[[#This Row],[discount_percentage]]&gt;=0.5, 1, 0)</f>
        <v>0</v>
      </c>
      <c r="J251" s="9">
        <v>4.7</v>
      </c>
      <c r="K251" s="3">
        <v>5935</v>
      </c>
      <c r="L251" s="3">
        <f>amazon4[[#This Row],[rating]]*amazon4[[#This Row],[rating_count]]</f>
        <v>27894.5</v>
      </c>
      <c r="M251" s="13">
        <f>IF(amazon4[[#This Row],[rating_count]]&lt;1000, 1, 0)</f>
        <v>0</v>
      </c>
      <c r="N251" s="10">
        <f>amazon4[[#This Row],[actual_price]]*amazon4[[#This Row],[rating_count]]</f>
        <v>830306500</v>
      </c>
      <c r="O251" t="s">
        <v>2215</v>
      </c>
      <c r="P251" t="s">
        <v>2216</v>
      </c>
      <c r="Q251" t="s">
        <v>2217</v>
      </c>
      <c r="R251" t="str">
        <f>PROPER(amazon4[[#This Row],[user_name]])</f>
        <v>David P.,Dr. Atul Thakur,Shriniwas Patil,Tahir Ali,Harpreet,Nb,Swamy,Arindam</v>
      </c>
      <c r="S251" t="s">
        <v>2218</v>
      </c>
      <c r="T251" t="s">
        <v>2219</v>
      </c>
      <c r="U251" t="s">
        <v>2220</v>
      </c>
      <c r="V251" t="s">
        <v>2221</v>
      </c>
      <c r="W251" t="s">
        <v>2222</v>
      </c>
    </row>
    <row r="252" spans="1:23" x14ac:dyDescent="0.35">
      <c r="A252" t="s">
        <v>2223</v>
      </c>
      <c r="B252" t="s">
        <v>2224</v>
      </c>
      <c r="C252" t="str">
        <f>PROPER(amazon4[[#This Row],[product_name]])</f>
        <v>7Seven¬Æ Compatible For Mi Tv Remote Control Original Suitable With Smart Android 4K Led Non Voice Command Xiaomi Redmi Remote Of 4A Model 32 43 55 65 Inches</v>
      </c>
      <c r="D252" t="s">
        <v>467</v>
      </c>
      <c r="E252" s="1">
        <v>349</v>
      </c>
      <c r="F252" s="1">
        <v>799</v>
      </c>
      <c r="G252" s="1" t="str" cm="1">
        <f t="array" ref="G252">_xlfn.IFS(amazon4[[#This Row],[actual_price]]&lt;200, "&lt;$200", amazon4[[#This Row],[actual_price]]&lt;=500, "$200-$500", amazon4[[#This Row],[actual_price]]&gt;500, "&gt;$500")</f>
        <v>&gt;$500</v>
      </c>
      <c r="H252" s="2">
        <v>0.56000000000000005</v>
      </c>
      <c r="I252" s="8">
        <f>IF(amazon4[[#This Row],[discount_percentage]]&gt;=0.5, 1, 0)</f>
        <v>1</v>
      </c>
      <c r="J252" s="9">
        <v>3.6</v>
      </c>
      <c r="K252" s="3">
        <v>323</v>
      </c>
      <c r="L252" s="3">
        <f>amazon4[[#This Row],[rating]]*amazon4[[#This Row],[rating_count]]</f>
        <v>1162.8</v>
      </c>
      <c r="M252" s="13">
        <f>IF(amazon4[[#This Row],[rating_count]]&lt;1000, 1, 0)</f>
        <v>1</v>
      </c>
      <c r="N252" s="10">
        <f>amazon4[[#This Row],[actual_price]]*amazon4[[#This Row],[rating_count]]</f>
        <v>258077</v>
      </c>
      <c r="O252" t="s">
        <v>2225</v>
      </c>
      <c r="P252" t="s">
        <v>2226</v>
      </c>
      <c r="Q252" t="s">
        <v>2227</v>
      </c>
      <c r="R252" t="str">
        <f>PROPER(amazon4[[#This Row],[user_name]])</f>
        <v>Rakesh Roshan Koul,Yogesh Gupta,Nitesh Raj,Syed Ahmed,Shalem M.,Vijay Mane,Anil Sharma,Amaazon</v>
      </c>
      <c r="S252" t="s">
        <v>2228</v>
      </c>
      <c r="T252" t="s">
        <v>2229</v>
      </c>
      <c r="U252" t="s">
        <v>2230</v>
      </c>
      <c r="V252" t="s">
        <v>2231</v>
      </c>
      <c r="W252" t="s">
        <v>2232</v>
      </c>
    </row>
    <row r="253" spans="1:23" x14ac:dyDescent="0.35">
      <c r="A253" t="s">
        <v>2233</v>
      </c>
      <c r="B253" t="s">
        <v>2234</v>
      </c>
      <c r="C253" t="str">
        <f>PROPER(amazon4[[#This Row],[product_name]])</f>
        <v>7Seven¬Æ Compatible Vu Smart Tv Remote Control Suitable For Original 4K Android Led Ultra Hd Uhd Vu Tv Remote With Non Voice Feature Without Google Assistant</v>
      </c>
      <c r="D253" t="s">
        <v>467</v>
      </c>
      <c r="E253" s="1">
        <v>499</v>
      </c>
      <c r="F253" s="1">
        <v>899</v>
      </c>
      <c r="G253" s="1" t="str" cm="1">
        <f t="array" ref="G253">_xlfn.IFS(amazon4[[#This Row],[actual_price]]&lt;200, "&lt;$200", amazon4[[#This Row],[actual_price]]&lt;=500, "$200-$500", amazon4[[#This Row],[actual_price]]&gt;500, "&gt;$500")</f>
        <v>&gt;$500</v>
      </c>
      <c r="H253" s="2">
        <v>0.44</v>
      </c>
      <c r="I253" s="8">
        <f>IF(amazon4[[#This Row],[discount_percentage]]&gt;=0.5, 1, 0)</f>
        <v>0</v>
      </c>
      <c r="J253" s="9">
        <v>3.7</v>
      </c>
      <c r="K253" s="3">
        <v>185</v>
      </c>
      <c r="L253" s="3">
        <f>amazon4[[#This Row],[rating]]*amazon4[[#This Row],[rating_count]]</f>
        <v>684.5</v>
      </c>
      <c r="M253" s="13">
        <f>IF(amazon4[[#This Row],[rating_count]]&lt;1000, 1, 0)</f>
        <v>1</v>
      </c>
      <c r="N253" s="10">
        <f>amazon4[[#This Row],[actual_price]]*amazon4[[#This Row],[rating_count]]</f>
        <v>166315</v>
      </c>
      <c r="O253" t="s">
        <v>2235</v>
      </c>
      <c r="P253" t="s">
        <v>2236</v>
      </c>
      <c r="Q253" t="s">
        <v>2237</v>
      </c>
      <c r="R253" t="str">
        <f>PROPER(amazon4[[#This Row],[user_name]])</f>
        <v>Hema,Lalsangpuia Masanga,Mudang Tajang,Syed,Amazon Customer,Mahesh,Pratyaksha Singh,Bhaskar Jemmi</v>
      </c>
      <c r="S253" t="s">
        <v>2238</v>
      </c>
      <c r="T253" t="s">
        <v>2239</v>
      </c>
      <c r="U253" t="s">
        <v>2240</v>
      </c>
      <c r="V253" t="s">
        <v>2241</v>
      </c>
      <c r="W253" t="s">
        <v>2242</v>
      </c>
    </row>
    <row r="254" spans="1:23" hidden="1" x14ac:dyDescent="0.35">
      <c r="A254" t="s">
        <v>2243</v>
      </c>
      <c r="B254" t="s">
        <v>2244</v>
      </c>
      <c r="C254" t="str">
        <f>PROPER(amazon4[[#This Row],[product_name]])</f>
        <v>Storite High Speed Micro Usb 3.0 Cable A To Micro B For External &amp; Desktop Hard Drives 45Cm</v>
      </c>
      <c r="D254" t="s">
        <v>18</v>
      </c>
      <c r="E254" s="1">
        <v>299</v>
      </c>
      <c r="F254" s="1">
        <v>799</v>
      </c>
      <c r="G254" s="1" t="str" cm="1">
        <f t="array" ref="G254">_xlfn.IFS(amazon4[[#This Row],[actual_price]]&lt;200, "&lt;$200", amazon4[[#This Row],[actual_price]]&lt;=500, "$200-$500", amazon4[[#This Row],[actual_price]]&gt;500, "&gt;$500")</f>
        <v>&gt;$500</v>
      </c>
      <c r="H254" s="2">
        <v>0.63</v>
      </c>
      <c r="I254" s="8">
        <f>IF(amazon4[[#This Row],[discount_percentage]]&gt;=0.5, 1, 0)</f>
        <v>1</v>
      </c>
      <c r="J254" s="9">
        <v>4.2</v>
      </c>
      <c r="K254" s="3">
        <v>2117</v>
      </c>
      <c r="L254" s="3">
        <f>amazon4[[#This Row],[rating]]*amazon4[[#This Row],[rating_count]]</f>
        <v>8891.4</v>
      </c>
      <c r="M254" s="13">
        <f>IF(amazon4[[#This Row],[rating_count]]&lt;1000, 1, 0)</f>
        <v>0</v>
      </c>
      <c r="N254" s="10">
        <f>amazon4[[#This Row],[actual_price]]*amazon4[[#This Row],[rating_count]]</f>
        <v>1691483</v>
      </c>
      <c r="O254" t="s">
        <v>2245</v>
      </c>
      <c r="P254" t="s">
        <v>2246</v>
      </c>
      <c r="Q254" t="s">
        <v>2247</v>
      </c>
      <c r="R254" t="str">
        <f>PROPER(amazon4[[#This Row],[user_name]])</f>
        <v>Tarun Gupta,Ann John,Venkannababu Naidu,Pratap Mistri,Stalin,Pranav,Krishma Sadiwala,Soham Joardar</v>
      </c>
      <c r="S254" t="s">
        <v>2248</v>
      </c>
      <c r="T254" t="s">
        <v>2249</v>
      </c>
      <c r="U254" t="s">
        <v>2250</v>
      </c>
      <c r="V254" t="s">
        <v>2251</v>
      </c>
      <c r="W254" t="s">
        <v>2252</v>
      </c>
    </row>
    <row r="255" spans="1:23" hidden="1" x14ac:dyDescent="0.35">
      <c r="A255" t="s">
        <v>2253</v>
      </c>
      <c r="B255" t="s">
        <v>2254</v>
      </c>
      <c r="C255" t="str">
        <f>PROPER(amazon4[[#This Row],[product_name]])</f>
        <v>Flix (Beetel) 3In1 (Type C|Micro|Iphone Lightening) Textured Pattern 3A Fast Charging Cable With Qc &amp; Pd Support For Type C,Micro Usb &amp; Lightning Iphone Cable,Made In India,1.5 Meter Long Cable(T101)</v>
      </c>
      <c r="D255" t="s">
        <v>18</v>
      </c>
      <c r="E255" s="1">
        <v>182</v>
      </c>
      <c r="F255" s="1">
        <v>599</v>
      </c>
      <c r="G255" s="1" t="str" cm="1">
        <f t="array" ref="G255">_xlfn.IFS(amazon4[[#This Row],[actual_price]]&lt;200, "&lt;$200", amazon4[[#This Row],[actual_price]]&lt;=500, "$200-$500", amazon4[[#This Row],[actual_price]]&gt;500, "&gt;$500")</f>
        <v>&gt;$500</v>
      </c>
      <c r="H255" s="2">
        <v>0.7</v>
      </c>
      <c r="I255" s="8">
        <f>IF(amazon4[[#This Row],[discount_percentage]]&gt;=0.5, 1, 0)</f>
        <v>1</v>
      </c>
      <c r="J255" s="9">
        <v>4</v>
      </c>
      <c r="K255" s="3">
        <v>9378</v>
      </c>
      <c r="L255" s="3">
        <f>amazon4[[#This Row],[rating]]*amazon4[[#This Row],[rating_count]]</f>
        <v>37512</v>
      </c>
      <c r="M255" s="13">
        <f>IF(amazon4[[#This Row],[rating_count]]&lt;1000, 1, 0)</f>
        <v>0</v>
      </c>
      <c r="N255" s="10">
        <f>amazon4[[#This Row],[actual_price]]*amazon4[[#This Row],[rating_count]]</f>
        <v>5617422</v>
      </c>
      <c r="O255" t="s">
        <v>2255</v>
      </c>
      <c r="P255" t="s">
        <v>237</v>
      </c>
      <c r="Q255" t="s">
        <v>238</v>
      </c>
      <c r="R255" t="str">
        <f>PROPER(amazon4[[#This Row],[user_name]])</f>
        <v>$@|\|To$|-|,Sethu Madhav,Akash Thakur,Burger Planet,Justice ‚Öñô∏È,Indrajyoti D.,Aditya Kumar,E.C.George</v>
      </c>
      <c r="S255" t="s">
        <v>239</v>
      </c>
      <c r="T255" t="s">
        <v>240</v>
      </c>
      <c r="U255" t="s">
        <v>1582</v>
      </c>
      <c r="V255" t="s">
        <v>2256</v>
      </c>
      <c r="W255" t="s">
        <v>2257</v>
      </c>
    </row>
    <row r="256" spans="1:23" hidden="1" x14ac:dyDescent="0.35">
      <c r="A256" t="s">
        <v>2258</v>
      </c>
      <c r="B256" t="s">
        <v>2259</v>
      </c>
      <c r="C256" t="str">
        <f>PROPER(amazon4[[#This Row],[product_name]])</f>
        <v>Svm Products Unbreakable Set Top Box Stand With Dual Remote Holder (Black)</v>
      </c>
      <c r="D256" t="s">
        <v>649</v>
      </c>
      <c r="E256" s="1">
        <v>96</v>
      </c>
      <c r="F256" s="1">
        <v>399</v>
      </c>
      <c r="G256" s="1" t="str" cm="1">
        <f t="array" ref="G256">_xlfn.IFS(amazon4[[#This Row],[actual_price]]&lt;200, "&lt;$200", amazon4[[#This Row],[actual_price]]&lt;=500, "$200-$500", amazon4[[#This Row],[actual_price]]&gt;500, "&gt;$500")</f>
        <v>$200-$500</v>
      </c>
      <c r="H256" s="2">
        <v>0.76</v>
      </c>
      <c r="I256" s="8">
        <f>IF(amazon4[[#This Row],[discount_percentage]]&gt;=0.5, 1, 0)</f>
        <v>1</v>
      </c>
      <c r="J256" s="9">
        <v>3.6</v>
      </c>
      <c r="K256" s="3">
        <v>1796</v>
      </c>
      <c r="L256" s="3">
        <f>amazon4[[#This Row],[rating]]*amazon4[[#This Row],[rating_count]]</f>
        <v>6465.6</v>
      </c>
      <c r="M256" s="13">
        <f>IF(amazon4[[#This Row],[rating_count]]&lt;1000, 1, 0)</f>
        <v>0</v>
      </c>
      <c r="N256" s="10">
        <f>amazon4[[#This Row],[actual_price]]*amazon4[[#This Row],[rating_count]]</f>
        <v>716604</v>
      </c>
      <c r="O256" t="s">
        <v>2260</v>
      </c>
      <c r="P256" t="s">
        <v>2261</v>
      </c>
      <c r="Q256" t="s">
        <v>2262</v>
      </c>
      <c r="R256" t="str">
        <f>PROPER(amazon4[[#This Row],[user_name]])</f>
        <v>Samadhan Patil,Arun,Govind,Kishor Wankhade,Rawal Singh Bhati,Naryain,Renuka,Shim</v>
      </c>
      <c r="S256" t="s">
        <v>2263</v>
      </c>
      <c r="T256" t="s">
        <v>2264</v>
      </c>
      <c r="U256" t="s">
        <v>2265</v>
      </c>
      <c r="V256" t="s">
        <v>2266</v>
      </c>
      <c r="W256" t="s">
        <v>2267</v>
      </c>
    </row>
    <row r="257" spans="1:23" hidden="1" x14ac:dyDescent="0.35">
      <c r="A257" t="s">
        <v>2268</v>
      </c>
      <c r="B257" t="s">
        <v>2269</v>
      </c>
      <c r="C257" t="str">
        <f>PROPER(amazon4[[#This Row],[product_name]])</f>
        <v>Vu 164 Cm (65 Inches) The Gloled Series 4K Smart Led Google Tv 65Gloled (Grey)</v>
      </c>
      <c r="D257" t="s">
        <v>170</v>
      </c>
      <c r="E257" s="1">
        <v>54990</v>
      </c>
      <c r="F257" s="1">
        <v>85000</v>
      </c>
      <c r="G257" s="1" t="str" cm="1">
        <f t="array" ref="G257">_xlfn.IFS(amazon4[[#This Row],[actual_price]]&lt;200, "&lt;$200", amazon4[[#This Row],[actual_price]]&lt;=500, "$200-$500", amazon4[[#This Row],[actual_price]]&gt;500, "&gt;$500")</f>
        <v>&gt;$500</v>
      </c>
      <c r="H257" s="2">
        <v>0.35</v>
      </c>
      <c r="I257" s="8">
        <f>IF(amazon4[[#This Row],[discount_percentage]]&gt;=0.5, 1, 0)</f>
        <v>0</v>
      </c>
      <c r="J257" s="9">
        <v>4.3</v>
      </c>
      <c r="K257" s="3">
        <v>3587</v>
      </c>
      <c r="L257" s="3">
        <f>amazon4[[#This Row],[rating]]*amazon4[[#This Row],[rating_count]]</f>
        <v>15424.099999999999</v>
      </c>
      <c r="M257" s="13">
        <f>IF(amazon4[[#This Row],[rating_count]]&lt;1000, 1, 0)</f>
        <v>0</v>
      </c>
      <c r="N257" s="10">
        <f>amazon4[[#This Row],[actual_price]]*amazon4[[#This Row],[rating_count]]</f>
        <v>304895000</v>
      </c>
      <c r="O257" t="s">
        <v>994</v>
      </c>
      <c r="P257" t="s">
        <v>995</v>
      </c>
      <c r="Q257" t="s">
        <v>996</v>
      </c>
      <c r="R257" t="str">
        <f>PROPER(amazon4[[#This Row],[user_name]])</f>
        <v>Utdbuzz,Mukund Nagvenkar,S.R K.,Pruthvi Raj Goud</v>
      </c>
      <c r="S257" t="s">
        <v>997</v>
      </c>
      <c r="T257" t="s">
        <v>998</v>
      </c>
      <c r="U257" t="s">
        <v>999</v>
      </c>
      <c r="V257" t="s">
        <v>2270</v>
      </c>
      <c r="W257" t="s">
        <v>2271</v>
      </c>
    </row>
    <row r="258" spans="1:23" hidden="1" x14ac:dyDescent="0.35">
      <c r="A258" t="s">
        <v>2272</v>
      </c>
      <c r="B258" t="s">
        <v>2273</v>
      </c>
      <c r="C258" t="str">
        <f>PROPER(amazon4[[#This Row],[product_name]])</f>
        <v>Cablecreation Rca To 3.5Mm Male Audio Cable, 3.5Mm To 2Rca Cable Male Rca Cable,Y Splitter Stereo Jack Cable For Home Theater,Subwoofer, Receiver, Speakers And More (3Feet/0.9Meter,Black)</v>
      </c>
      <c r="D258" t="s">
        <v>1180</v>
      </c>
      <c r="E258" s="1">
        <v>439</v>
      </c>
      <c r="F258" s="1">
        <v>758</v>
      </c>
      <c r="G258" s="1" t="str" cm="1">
        <f t="array" ref="G258">_xlfn.IFS(amazon4[[#This Row],[actual_price]]&lt;200, "&lt;$200", amazon4[[#This Row],[actual_price]]&lt;=500, "$200-$500", amazon4[[#This Row],[actual_price]]&gt;500, "&gt;$500")</f>
        <v>&gt;$500</v>
      </c>
      <c r="H258" s="2">
        <v>0.42</v>
      </c>
      <c r="I258" s="8">
        <f>IF(amazon4[[#This Row],[discount_percentage]]&gt;=0.5, 1, 0)</f>
        <v>0</v>
      </c>
      <c r="J258" s="9">
        <v>4.2</v>
      </c>
      <c r="K258" s="3">
        <v>4296</v>
      </c>
      <c r="L258" s="3">
        <f>amazon4[[#This Row],[rating]]*amazon4[[#This Row],[rating_count]]</f>
        <v>18043.2</v>
      </c>
      <c r="M258" s="13">
        <f>IF(amazon4[[#This Row],[rating_count]]&lt;1000, 1, 0)</f>
        <v>0</v>
      </c>
      <c r="N258" s="10">
        <f>amazon4[[#This Row],[actual_price]]*amazon4[[#This Row],[rating_count]]</f>
        <v>3256368</v>
      </c>
      <c r="O258" t="s">
        <v>2274</v>
      </c>
      <c r="P258" t="s">
        <v>2275</v>
      </c>
      <c r="Q258" t="s">
        <v>2276</v>
      </c>
      <c r="R258" t="str">
        <f>PROPER(amazon4[[#This Row],[user_name]])</f>
        <v>Arun Rajappa,Ashish Singh,Venky Iyer,Tushar Goel,Uday Vasant Gosavi,Venkatasubramanya Narayana,Samuel Abhishek,Dr M.</v>
      </c>
      <c r="S258" t="s">
        <v>2277</v>
      </c>
      <c r="T258" t="s">
        <v>2278</v>
      </c>
      <c r="U258" t="s">
        <v>2279</v>
      </c>
      <c r="V258" t="s">
        <v>2280</v>
      </c>
      <c r="W258" t="s">
        <v>2281</v>
      </c>
    </row>
    <row r="259" spans="1:23" hidden="1" x14ac:dyDescent="0.35">
      <c r="A259" t="s">
        <v>2282</v>
      </c>
      <c r="B259" t="s">
        <v>2283</v>
      </c>
      <c r="C259" t="str">
        <f>PROPER(amazon4[[#This Row],[product_name]])</f>
        <v>Wayona Usb Type C Fast Charging Cable Charger Cord 3A Qc 3.0 Data Cable Compatible With Samsung Galaxy S10E S10 S9 S8 S20 Plus, Note 10 9 8, M51 A40 A50 A70, Moto G7 G8 (1M, Grey)</v>
      </c>
      <c r="D259" t="s">
        <v>18</v>
      </c>
      <c r="E259" s="1">
        <v>299</v>
      </c>
      <c r="F259" s="1">
        <v>999</v>
      </c>
      <c r="G259" s="1" t="str" cm="1">
        <f t="array" ref="G259">_xlfn.IFS(amazon4[[#This Row],[actual_price]]&lt;200, "&lt;$200", amazon4[[#This Row],[actual_price]]&lt;=500, "$200-$500", amazon4[[#This Row],[actual_price]]&gt;500, "&gt;$500")</f>
        <v>&gt;$500</v>
      </c>
      <c r="H259" s="2">
        <v>0.7</v>
      </c>
      <c r="I259" s="8">
        <f>IF(amazon4[[#This Row],[discount_percentage]]&gt;=0.5, 1, 0)</f>
        <v>1</v>
      </c>
      <c r="J259" s="9">
        <v>4.3</v>
      </c>
      <c r="K259" s="3">
        <v>2651</v>
      </c>
      <c r="L259" s="3">
        <f>amazon4[[#This Row],[rating]]*amazon4[[#This Row],[rating_count]]</f>
        <v>11399.3</v>
      </c>
      <c r="M259" s="13">
        <f>IF(amazon4[[#This Row],[rating_count]]&lt;1000, 1, 0)</f>
        <v>0</v>
      </c>
      <c r="N259" s="10">
        <f>amazon4[[#This Row],[actual_price]]*amazon4[[#This Row],[rating_count]]</f>
        <v>2648349</v>
      </c>
      <c r="O259" t="s">
        <v>2284</v>
      </c>
      <c r="P259" t="s">
        <v>1552</v>
      </c>
      <c r="Q259" t="s">
        <v>1553</v>
      </c>
      <c r="R259" t="str">
        <f>PROPER(amazon4[[#This Row],[user_name]])</f>
        <v>Soumya R.,Sivaramakrishnan C,Shradha Nair,Mohammed Rameezuddin,Ar,Vivek,Riyas R.,Amazon Customer</v>
      </c>
      <c r="S259" t="s">
        <v>1554</v>
      </c>
      <c r="T259" t="s">
        <v>1555</v>
      </c>
      <c r="U259" t="s">
        <v>1556</v>
      </c>
      <c r="V259" t="s">
        <v>1557</v>
      </c>
      <c r="W259" t="s">
        <v>2285</v>
      </c>
    </row>
    <row r="260" spans="1:23" hidden="1" x14ac:dyDescent="0.35">
      <c r="A260" t="s">
        <v>2286</v>
      </c>
      <c r="B260" t="s">
        <v>2287</v>
      </c>
      <c r="C260" t="str">
        <f>PROPER(amazon4[[#This Row],[product_name]])</f>
        <v>Boat Rugged V3 Braided Micro Usb Cable (Pearl White)</v>
      </c>
      <c r="D260" t="s">
        <v>18</v>
      </c>
      <c r="E260" s="1">
        <v>299</v>
      </c>
      <c r="F260" s="1">
        <v>799</v>
      </c>
      <c r="G260" s="1" t="str" cm="1">
        <f t="array" ref="G260">_xlfn.IFS(amazon4[[#This Row],[actual_price]]&lt;200, "&lt;$200", amazon4[[#This Row],[actual_price]]&lt;=500, "$200-$500", amazon4[[#This Row],[actual_price]]&gt;500, "&gt;$500")</f>
        <v>&gt;$500</v>
      </c>
      <c r="H260" s="2">
        <v>0.63</v>
      </c>
      <c r="I260" s="8">
        <f>IF(amazon4[[#This Row],[discount_percentage]]&gt;=0.5, 1, 0)</f>
        <v>1</v>
      </c>
      <c r="J260" s="9">
        <v>4.2</v>
      </c>
      <c r="K260" s="3">
        <v>94363</v>
      </c>
      <c r="L260" s="3">
        <f>amazon4[[#This Row],[rating]]*amazon4[[#This Row],[rating_count]]</f>
        <v>396324.60000000003</v>
      </c>
      <c r="M260" s="13">
        <f>IF(amazon4[[#This Row],[rating_count]]&lt;1000, 1, 0)</f>
        <v>0</v>
      </c>
      <c r="N260" s="10">
        <f>amazon4[[#This Row],[actual_price]]*amazon4[[#This Row],[rating_count]]</f>
        <v>75396037</v>
      </c>
      <c r="O260" t="s">
        <v>2288</v>
      </c>
      <c r="P260" t="s">
        <v>50</v>
      </c>
      <c r="Q260" t="s">
        <v>51</v>
      </c>
      <c r="R260" t="str">
        <f>PROPER(amazon4[[#This Row],[user_name]])</f>
        <v>Omkar Dhale,Jd,Hemalatha,Ajwadh A.,Amar Singh Chouhan,Ravi Siddan,Himanshu Goel,Udaykumar</v>
      </c>
      <c r="S260" t="s">
        <v>52</v>
      </c>
      <c r="T260" t="s">
        <v>53</v>
      </c>
      <c r="U260" t="s">
        <v>54</v>
      </c>
      <c r="V260" t="s">
        <v>2289</v>
      </c>
      <c r="W260" t="s">
        <v>2290</v>
      </c>
    </row>
    <row r="261" spans="1:23" hidden="1" x14ac:dyDescent="0.35">
      <c r="A261" t="s">
        <v>2291</v>
      </c>
      <c r="B261" t="s">
        <v>2292</v>
      </c>
      <c r="C261" t="str">
        <f>PROPER(amazon4[[#This Row],[product_name]])</f>
        <v>Amazon Basics Usb A To Lightning Pvc Molded Nylon Mfi Certified Charging Cable (Black, 1.2 Meter)</v>
      </c>
      <c r="D261" t="s">
        <v>18</v>
      </c>
      <c r="E261" s="1">
        <v>789</v>
      </c>
      <c r="F261" s="1">
        <v>1999</v>
      </c>
      <c r="G261" s="1" t="str" cm="1">
        <f t="array" ref="G261">_xlfn.IFS(amazon4[[#This Row],[actual_price]]&lt;200, "&lt;$200", amazon4[[#This Row],[actual_price]]&lt;=500, "$200-$500", amazon4[[#This Row],[actual_price]]&gt;500, "&gt;$500")</f>
        <v>&gt;$500</v>
      </c>
      <c r="H261" s="2">
        <v>0.61</v>
      </c>
      <c r="I261" s="8">
        <f>IF(amazon4[[#This Row],[discount_percentage]]&gt;=0.5, 1, 0)</f>
        <v>1</v>
      </c>
      <c r="J261" s="9">
        <v>4.2</v>
      </c>
      <c r="K261" s="3">
        <v>34540</v>
      </c>
      <c r="L261" s="3">
        <f>amazon4[[#This Row],[rating]]*amazon4[[#This Row],[rating_count]]</f>
        <v>145068</v>
      </c>
      <c r="M261" s="13">
        <f>IF(amazon4[[#This Row],[rating_count]]&lt;1000, 1, 0)</f>
        <v>0</v>
      </c>
      <c r="N261" s="10">
        <f>amazon4[[#This Row],[actual_price]]*amazon4[[#This Row],[rating_count]]</f>
        <v>69045460</v>
      </c>
      <c r="O261" t="s">
        <v>2293</v>
      </c>
      <c r="P261" t="s">
        <v>2294</v>
      </c>
      <c r="Q261" t="s">
        <v>2295</v>
      </c>
      <c r="R261" t="str">
        <f>PROPER(amazon4[[#This Row],[user_name]])</f>
        <v>Dineshwar,Rubhaganth,Gurinder Singh,Nathan,Clyde,Shadkhans,K.S.Tanwar,Manish Malhotra</v>
      </c>
      <c r="S261" t="s">
        <v>2296</v>
      </c>
      <c r="T261" t="s">
        <v>2297</v>
      </c>
      <c r="U261" t="s">
        <v>2298</v>
      </c>
      <c r="V261" t="s">
        <v>2299</v>
      </c>
      <c r="W261" t="s">
        <v>2300</v>
      </c>
    </row>
    <row r="262" spans="1:23" hidden="1" x14ac:dyDescent="0.35">
      <c r="A262" t="s">
        <v>2301</v>
      </c>
      <c r="B262" t="s">
        <v>2302</v>
      </c>
      <c r="C262" t="str">
        <f>PROPER(amazon4[[#This Row],[product_name]])</f>
        <v>Amazonbasics - High-Speed Male To Female Hdmi Extension Cable - 6 Feet</v>
      </c>
      <c r="D262" t="s">
        <v>130</v>
      </c>
      <c r="E262" s="1">
        <v>299</v>
      </c>
      <c r="F262" s="1">
        <v>700</v>
      </c>
      <c r="G262" s="1" t="str" cm="1">
        <f t="array" ref="G262">_xlfn.IFS(amazon4[[#This Row],[actual_price]]&lt;200, "&lt;$200", amazon4[[#This Row],[actual_price]]&lt;=500, "$200-$500", amazon4[[#This Row],[actual_price]]&gt;500, "&gt;$500")</f>
        <v>&gt;$500</v>
      </c>
      <c r="H262" s="2">
        <v>0.56999999999999995</v>
      </c>
      <c r="I262" s="8">
        <f>IF(amazon4[[#This Row],[discount_percentage]]&gt;=0.5, 1, 0)</f>
        <v>1</v>
      </c>
      <c r="J262" s="9">
        <v>4.4000000000000004</v>
      </c>
      <c r="K262" s="3">
        <v>8714</v>
      </c>
      <c r="L262" s="3">
        <f>amazon4[[#This Row],[rating]]*amazon4[[#This Row],[rating_count]]</f>
        <v>38341.600000000006</v>
      </c>
      <c r="M262" s="13">
        <f>IF(amazon4[[#This Row],[rating_count]]&lt;1000, 1, 0)</f>
        <v>0</v>
      </c>
      <c r="N262" s="10">
        <f>amazon4[[#This Row],[actual_price]]*amazon4[[#This Row],[rating_count]]</f>
        <v>6099800</v>
      </c>
      <c r="O262" t="s">
        <v>2303</v>
      </c>
      <c r="P262" t="s">
        <v>2304</v>
      </c>
      <c r="Q262" t="s">
        <v>2305</v>
      </c>
      <c r="R262" t="str">
        <f>PROPER(amazon4[[#This Row],[user_name]])</f>
        <v>Vikas,Salil P.,Pesi Mehta,Dr.Sukhdev G. Punjabi,Satish Pasupuleti,Dr. N.,Harry Duggal,Nilesh</v>
      </c>
      <c r="S262" t="s">
        <v>2306</v>
      </c>
      <c r="T262" t="s">
        <v>2307</v>
      </c>
      <c r="U262" t="s">
        <v>2308</v>
      </c>
      <c r="V262" t="s">
        <v>2309</v>
      </c>
      <c r="W262" t="s">
        <v>2310</v>
      </c>
    </row>
    <row r="263" spans="1:23" hidden="1" x14ac:dyDescent="0.35">
      <c r="A263" t="s">
        <v>2311</v>
      </c>
      <c r="B263" t="s">
        <v>2312</v>
      </c>
      <c r="C263" t="str">
        <f>PROPER(amazon4[[#This Row],[product_name]])</f>
        <v>Wayona Nylon Braided Usb Type C 3Ft 1M 3A Fast Charger Cable For Samsung Galaxy S9 S8 (Wc3Cb1, Black)</v>
      </c>
      <c r="D263" t="s">
        <v>18</v>
      </c>
      <c r="E263" s="1">
        <v>325</v>
      </c>
      <c r="F263" s="1">
        <v>1099</v>
      </c>
      <c r="G263" s="1" t="str" cm="1">
        <f t="array" ref="G263">_xlfn.IFS(amazon4[[#This Row],[actual_price]]&lt;200, "&lt;$200", amazon4[[#This Row],[actual_price]]&lt;=500, "$200-$500", amazon4[[#This Row],[actual_price]]&gt;500, "&gt;$500")</f>
        <v>&gt;$500</v>
      </c>
      <c r="H263" s="2">
        <v>0.7</v>
      </c>
      <c r="I263" s="8">
        <f>IF(amazon4[[#This Row],[discount_percentage]]&gt;=0.5, 1, 0)</f>
        <v>1</v>
      </c>
      <c r="J263" s="9">
        <v>4.2</v>
      </c>
      <c r="K263" s="3">
        <v>10576</v>
      </c>
      <c r="L263" s="3">
        <f>amazon4[[#This Row],[rating]]*amazon4[[#This Row],[rating_count]]</f>
        <v>44419.200000000004</v>
      </c>
      <c r="M263" s="13">
        <f>IF(amazon4[[#This Row],[rating_count]]&lt;1000, 1, 0)</f>
        <v>0</v>
      </c>
      <c r="N263" s="10">
        <f>amazon4[[#This Row],[actual_price]]*amazon4[[#This Row],[rating_count]]</f>
        <v>11623024</v>
      </c>
      <c r="O263" t="s">
        <v>2313</v>
      </c>
      <c r="P263" t="s">
        <v>798</v>
      </c>
      <c r="Q263" t="s">
        <v>799</v>
      </c>
      <c r="R263" t="str">
        <f>PROPER(amazon4[[#This Row],[user_name]])</f>
        <v>Sunil Funde,Biju Abraham Thomas,Samir,Rahul Sharma,Avninder Singh,Tribhuvan More,N Patel,Bhavy Kachhadiya</v>
      </c>
      <c r="S263" t="s">
        <v>800</v>
      </c>
      <c r="T263" t="s">
        <v>801</v>
      </c>
      <c r="U263" t="s">
        <v>802</v>
      </c>
      <c r="V263" t="s">
        <v>2314</v>
      </c>
      <c r="W263" t="s">
        <v>2315</v>
      </c>
    </row>
    <row r="264" spans="1:23" hidden="1" x14ac:dyDescent="0.35">
      <c r="A264" t="s">
        <v>2316</v>
      </c>
      <c r="B264" t="s">
        <v>2317</v>
      </c>
      <c r="C264" t="str">
        <f>PROPER(amazon4[[#This Row],[product_name]])</f>
        <v>Belkin Apple Certified Lightning To Usb Charge And Sync Tough Braided Cable For Iphone, Ipad, Air Pods, 3.3 Feet (1 Meters) ‚Äì Black</v>
      </c>
      <c r="D264" t="s">
        <v>18</v>
      </c>
      <c r="E264" s="1">
        <v>1299</v>
      </c>
      <c r="F264" s="1">
        <v>1999</v>
      </c>
      <c r="G264" s="1" t="str" cm="1">
        <f t="array" ref="G264">_xlfn.IFS(amazon4[[#This Row],[actual_price]]&lt;200, "&lt;$200", amazon4[[#This Row],[actual_price]]&lt;=500, "$200-$500", amazon4[[#This Row],[actual_price]]&gt;500, "&gt;$500")</f>
        <v>&gt;$500</v>
      </c>
      <c r="H264" s="2">
        <v>0.35</v>
      </c>
      <c r="I264" s="8">
        <f>IF(amazon4[[#This Row],[discount_percentage]]&gt;=0.5, 1, 0)</f>
        <v>0</v>
      </c>
      <c r="J264" s="9">
        <v>4.4000000000000004</v>
      </c>
      <c r="K264" s="3">
        <v>7318</v>
      </c>
      <c r="L264" s="3">
        <f>amazon4[[#This Row],[rating]]*amazon4[[#This Row],[rating_count]]</f>
        <v>32199.200000000004</v>
      </c>
      <c r="M264" s="13">
        <f>IF(amazon4[[#This Row],[rating_count]]&lt;1000, 1, 0)</f>
        <v>0</v>
      </c>
      <c r="N264" s="10">
        <f>amazon4[[#This Row],[actual_price]]*amazon4[[#This Row],[rating_count]]</f>
        <v>14628682</v>
      </c>
      <c r="O264" t="s">
        <v>2318</v>
      </c>
      <c r="P264" t="s">
        <v>1748</v>
      </c>
      <c r="Q264" t="s">
        <v>1749</v>
      </c>
      <c r="R264" t="str">
        <f>PROPER(amazon4[[#This Row],[user_name]])</f>
        <v>Vm,Dilip,The Mango Couple,Jogendra,Shashi Kumar,Ryan,Kannan,Santhosh</v>
      </c>
      <c r="S264" t="s">
        <v>1750</v>
      </c>
      <c r="T264" t="s">
        <v>1751</v>
      </c>
      <c r="U264" t="s">
        <v>1752</v>
      </c>
      <c r="V264" t="s">
        <v>2319</v>
      </c>
      <c r="W264" t="s">
        <v>2320</v>
      </c>
    </row>
    <row r="265" spans="1:23" x14ac:dyDescent="0.35">
      <c r="A265" t="s">
        <v>2321</v>
      </c>
      <c r="B265" t="s">
        <v>2322</v>
      </c>
      <c r="C265" t="str">
        <f>PROPER(amazon4[[#This Row],[product_name]])</f>
        <v>7Seven Compatible Lg Tv Remote Suitable For Lg Non Magic Smart Tv Remote Control (Mouse &amp; Voice Non-Support) Mr20Ga Prime Video And Netflix Hotkeys</v>
      </c>
      <c r="D265" t="s">
        <v>467</v>
      </c>
      <c r="E265" s="1">
        <v>790</v>
      </c>
      <c r="F265" s="1">
        <v>1999</v>
      </c>
      <c r="G265" s="1" t="str" cm="1">
        <f t="array" ref="G265">_xlfn.IFS(amazon4[[#This Row],[actual_price]]&lt;200, "&lt;$200", amazon4[[#This Row],[actual_price]]&lt;=500, "$200-$500", amazon4[[#This Row],[actual_price]]&gt;500, "&gt;$500")</f>
        <v>&gt;$500</v>
      </c>
      <c r="H265" s="2">
        <v>0.6</v>
      </c>
      <c r="I265" s="8">
        <f>IF(amazon4[[#This Row],[discount_percentage]]&gt;=0.5, 1, 0)</f>
        <v>1</v>
      </c>
      <c r="J265" s="9">
        <v>3</v>
      </c>
      <c r="K265" s="3">
        <v>103</v>
      </c>
      <c r="L265" s="3">
        <f>amazon4[[#This Row],[rating]]*amazon4[[#This Row],[rating_count]]</f>
        <v>309</v>
      </c>
      <c r="M265" s="13">
        <f>IF(amazon4[[#This Row],[rating_count]]&lt;1000, 1, 0)</f>
        <v>1</v>
      </c>
      <c r="N265" s="10">
        <f>amazon4[[#This Row],[actual_price]]*amazon4[[#This Row],[rating_count]]</f>
        <v>205897</v>
      </c>
      <c r="O265" t="s">
        <v>2323</v>
      </c>
      <c r="P265" t="s">
        <v>2324</v>
      </c>
      <c r="Q265" t="s">
        <v>2325</v>
      </c>
      <c r="R265" t="str">
        <f>PROPER(amazon4[[#This Row],[user_name]])</f>
        <v>Jarlina Nath,Sona,Ranjit Harchekar,Myneni Suneeta,Prithvi,Srinivas,Upender,Ishita Bhadana</v>
      </c>
      <c r="S265" t="s">
        <v>2326</v>
      </c>
      <c r="T265" t="s">
        <v>2327</v>
      </c>
      <c r="U265" t="s">
        <v>2328</v>
      </c>
      <c r="V265" t="s">
        <v>2329</v>
      </c>
      <c r="W265" t="s">
        <v>2330</v>
      </c>
    </row>
    <row r="266" spans="1:23" x14ac:dyDescent="0.35">
      <c r="A266" t="s">
        <v>2331</v>
      </c>
      <c r="B266" t="s">
        <v>2332</v>
      </c>
      <c r="C266" t="str">
        <f>PROPER(amazon4[[#This Row],[product_name]])</f>
        <v>Realme Smart Tv Stick 4K</v>
      </c>
      <c r="D266" t="s">
        <v>2333</v>
      </c>
      <c r="E266" s="1">
        <v>4699</v>
      </c>
      <c r="F266" s="1">
        <v>4699</v>
      </c>
      <c r="G266" s="1" t="str" cm="1">
        <f t="array" ref="G266">_xlfn.IFS(amazon4[[#This Row],[actual_price]]&lt;200, "&lt;$200", amazon4[[#This Row],[actual_price]]&lt;=500, "$200-$500", amazon4[[#This Row],[actual_price]]&gt;500, "&gt;$500")</f>
        <v>&gt;$500</v>
      </c>
      <c r="H266" s="2">
        <v>0</v>
      </c>
      <c r="I266" s="8">
        <f>IF(amazon4[[#This Row],[discount_percentage]]&gt;=0.5, 1, 0)</f>
        <v>0</v>
      </c>
      <c r="J266" s="9">
        <v>4.5</v>
      </c>
      <c r="K266" s="3">
        <v>224</v>
      </c>
      <c r="L266" s="3">
        <f>amazon4[[#This Row],[rating]]*amazon4[[#This Row],[rating_count]]</f>
        <v>1008</v>
      </c>
      <c r="M266" s="13">
        <f>IF(amazon4[[#This Row],[rating_count]]&lt;1000, 1, 0)</f>
        <v>1</v>
      </c>
      <c r="N266" s="10">
        <f>amazon4[[#This Row],[actual_price]]*amazon4[[#This Row],[rating_count]]</f>
        <v>1052576</v>
      </c>
      <c r="O266" t="s">
        <v>2334</v>
      </c>
      <c r="P266" t="s">
        <v>2335</v>
      </c>
      <c r="Q266" t="s">
        <v>2336</v>
      </c>
      <c r="R266" t="str">
        <f>PROPER(amazon4[[#This Row],[user_name]])</f>
        <v>Sayan Dutta,Harish,Saurabh Majumdar,Ajay Kumar Gupta</v>
      </c>
      <c r="S266" t="s">
        <v>2337</v>
      </c>
      <c r="T266" t="s">
        <v>2338</v>
      </c>
      <c r="U266" t="s">
        <v>2339</v>
      </c>
      <c r="V266" t="s">
        <v>2340</v>
      </c>
      <c r="W266" t="s">
        <v>2341</v>
      </c>
    </row>
    <row r="267" spans="1:23" hidden="1" x14ac:dyDescent="0.35">
      <c r="A267" t="s">
        <v>2342</v>
      </c>
      <c r="B267" t="s">
        <v>2343</v>
      </c>
      <c r="C267" t="str">
        <f>PROPER(amazon4[[#This Row],[product_name]])</f>
        <v>Acer 100 Cm (40 Inches) P Series Full Hd Android Smart Led Tv Ar40Ar2841Fdfl (Black)</v>
      </c>
      <c r="D267" t="s">
        <v>170</v>
      </c>
      <c r="E267" s="1">
        <v>18999</v>
      </c>
      <c r="F267" s="1">
        <v>24990</v>
      </c>
      <c r="G267" s="1" t="str" cm="1">
        <f t="array" ref="G267">_xlfn.IFS(amazon4[[#This Row],[actual_price]]&lt;200, "&lt;$200", amazon4[[#This Row],[actual_price]]&lt;=500, "$200-$500", amazon4[[#This Row],[actual_price]]&gt;500, "&gt;$500")</f>
        <v>&gt;$500</v>
      </c>
      <c r="H267" s="2">
        <v>0.24</v>
      </c>
      <c r="I267" s="8">
        <f>IF(amazon4[[#This Row],[discount_percentage]]&gt;=0.5, 1, 0)</f>
        <v>0</v>
      </c>
      <c r="J267" s="9">
        <v>4.3</v>
      </c>
      <c r="K267" s="3">
        <v>4702</v>
      </c>
      <c r="L267" s="3">
        <f>amazon4[[#This Row],[rating]]*amazon4[[#This Row],[rating_count]]</f>
        <v>20218.599999999999</v>
      </c>
      <c r="M267" s="13">
        <f>IF(amazon4[[#This Row],[rating_count]]&lt;1000, 1, 0)</f>
        <v>0</v>
      </c>
      <c r="N267" s="10">
        <f>amazon4[[#This Row],[actual_price]]*amazon4[[#This Row],[rating_count]]</f>
        <v>117502980</v>
      </c>
      <c r="O267" t="s">
        <v>2344</v>
      </c>
      <c r="P267" t="s">
        <v>247</v>
      </c>
      <c r="Q267" t="s">
        <v>248</v>
      </c>
      <c r="R267" t="str">
        <f>PROPER(amazon4[[#This Row],[user_name]])</f>
        <v>Ayush,Rohit A.,Kedar,Haran,Santosh Ghante,Krishnendu,Harindra,Sangamesh</v>
      </c>
      <c r="S267" t="s">
        <v>249</v>
      </c>
      <c r="T267" t="s">
        <v>250</v>
      </c>
      <c r="U267" t="s">
        <v>251</v>
      </c>
      <c r="V267" t="s">
        <v>2345</v>
      </c>
      <c r="W267" t="s">
        <v>2346</v>
      </c>
    </row>
    <row r="268" spans="1:23" x14ac:dyDescent="0.35">
      <c r="A268" t="s">
        <v>2347</v>
      </c>
      <c r="B268" t="s">
        <v>2348</v>
      </c>
      <c r="C268" t="str">
        <f>PROPER(amazon4[[#This Row],[product_name]])</f>
        <v>Lapster Usb 2.0 Mantra Cable, Mantra Mfs 100 Data Cable (Black)</v>
      </c>
      <c r="D268" t="s">
        <v>18</v>
      </c>
      <c r="E268" s="1">
        <v>199</v>
      </c>
      <c r="F268" s="1">
        <v>999</v>
      </c>
      <c r="G268" s="1" t="str" cm="1">
        <f t="array" ref="G268">_xlfn.IFS(amazon4[[#This Row],[actual_price]]&lt;200, "&lt;$200", amazon4[[#This Row],[actual_price]]&lt;=500, "$200-$500", amazon4[[#This Row],[actual_price]]&gt;500, "&gt;$500")</f>
        <v>&gt;$500</v>
      </c>
      <c r="H268" s="2">
        <v>0.8</v>
      </c>
      <c r="I268" s="8">
        <f>IF(amazon4[[#This Row],[discount_percentage]]&gt;=0.5, 1, 0)</f>
        <v>1</v>
      </c>
      <c r="J268" s="9">
        <v>4.2</v>
      </c>
      <c r="K268" s="3">
        <v>85</v>
      </c>
      <c r="L268" s="3">
        <f>amazon4[[#This Row],[rating]]*amazon4[[#This Row],[rating_count]]</f>
        <v>357</v>
      </c>
      <c r="M268" s="13">
        <f>IF(amazon4[[#This Row],[rating_count]]&lt;1000, 1, 0)</f>
        <v>1</v>
      </c>
      <c r="N268" s="10">
        <f>amazon4[[#This Row],[actual_price]]*amazon4[[#This Row],[rating_count]]</f>
        <v>84915</v>
      </c>
      <c r="O268" t="s">
        <v>2349</v>
      </c>
      <c r="P268" t="s">
        <v>2350</v>
      </c>
      <c r="Q268" t="s">
        <v>2351</v>
      </c>
      <c r="R268" t="str">
        <f>PROPER(amazon4[[#This Row],[user_name]])</f>
        <v>Amit Singh,Mahaboob Basha,Ponnada Suresh,Naveen Ahamed,Pritam,Gurvarinder Gilhotra,Sibani Sahu,Raviteja Bachu</v>
      </c>
      <c r="S268" t="s">
        <v>2352</v>
      </c>
      <c r="T268" t="s">
        <v>2353</v>
      </c>
      <c r="U268" t="s">
        <v>2354</v>
      </c>
      <c r="V268" t="s">
        <v>2355</v>
      </c>
      <c r="W268" t="s">
        <v>2356</v>
      </c>
    </row>
    <row r="269" spans="1:23" hidden="1" x14ac:dyDescent="0.35">
      <c r="A269" t="s">
        <v>2357</v>
      </c>
      <c r="B269" t="s">
        <v>2358</v>
      </c>
      <c r="C269" t="str">
        <f>PROPER(amazon4[[#This Row],[product_name]])</f>
        <v>Amazonbasics High-Speed Braided Hdmi Cable - 3 Feet - Supports Ethernet, 3D, 4K And Audio Return (Black)</v>
      </c>
      <c r="D269" t="s">
        <v>130</v>
      </c>
      <c r="E269" s="1">
        <v>269</v>
      </c>
      <c r="F269" s="1">
        <v>650</v>
      </c>
      <c r="G269" s="1" t="str" cm="1">
        <f t="array" ref="G269">_xlfn.IFS(amazon4[[#This Row],[actual_price]]&lt;200, "&lt;$200", amazon4[[#This Row],[actual_price]]&lt;=500, "$200-$500", amazon4[[#This Row],[actual_price]]&gt;500, "&gt;$500")</f>
        <v>&gt;$500</v>
      </c>
      <c r="H269" s="2">
        <v>0.59</v>
      </c>
      <c r="I269" s="8">
        <f>IF(amazon4[[#This Row],[discount_percentage]]&gt;=0.5, 1, 0)</f>
        <v>1</v>
      </c>
      <c r="J269" s="9">
        <v>4.4000000000000004</v>
      </c>
      <c r="K269" s="3">
        <v>35877</v>
      </c>
      <c r="L269" s="3">
        <f>amazon4[[#This Row],[rating]]*amazon4[[#This Row],[rating_count]]</f>
        <v>157858.80000000002</v>
      </c>
      <c r="M269" s="13">
        <f>IF(amazon4[[#This Row],[rating_count]]&lt;1000, 1, 0)</f>
        <v>0</v>
      </c>
      <c r="N269" s="10">
        <f>amazon4[[#This Row],[actual_price]]*amazon4[[#This Row],[rating_count]]</f>
        <v>23320050</v>
      </c>
      <c r="O269" t="s">
        <v>2359</v>
      </c>
      <c r="P269" t="s">
        <v>2360</v>
      </c>
      <c r="Q269" t="s">
        <v>2361</v>
      </c>
      <c r="R269" t="str">
        <f>PROPER(amazon4[[#This Row],[user_name]])</f>
        <v>Sushant,Sanjeev,R. Chatterjee,P.Krishna,Avi Rawal,Ashok S,Gagan Mahajan,Madan Lal Mahto</v>
      </c>
      <c r="S269" t="s">
        <v>2362</v>
      </c>
      <c r="T269" t="s">
        <v>2363</v>
      </c>
      <c r="U269" t="s">
        <v>2364</v>
      </c>
      <c r="V269" t="s">
        <v>2365</v>
      </c>
      <c r="W269" t="s">
        <v>2366</v>
      </c>
    </row>
    <row r="270" spans="1:23" x14ac:dyDescent="0.35">
      <c r="A270" t="s">
        <v>2367</v>
      </c>
      <c r="B270" t="s">
        <v>2368</v>
      </c>
      <c r="C270" t="str">
        <f>PROPER(amazon4[[#This Row],[product_name]])</f>
        <v>Cubetek 3 In 1 Lcd Display V5.0 Bluetooth Transmitter Receiver, Bypass Audio Adapter With Aux, Optical, Dual Link Support For Tv, Home Stereo, Pc, Headphones, Speakers, Model: Cb-Bt27</v>
      </c>
      <c r="D270" t="s">
        <v>2369</v>
      </c>
      <c r="E270" s="1">
        <v>1990</v>
      </c>
      <c r="F270" s="1">
        <v>3100</v>
      </c>
      <c r="G270" s="1" t="str" cm="1">
        <f t="array" ref="G270">_xlfn.IFS(amazon4[[#This Row],[actual_price]]&lt;200, "&lt;$200", amazon4[[#This Row],[actual_price]]&lt;=500, "$200-$500", amazon4[[#This Row],[actual_price]]&gt;500, "&gt;$500")</f>
        <v>&gt;$500</v>
      </c>
      <c r="H270" s="2">
        <v>0.36</v>
      </c>
      <c r="I270" s="8">
        <f>IF(amazon4[[#This Row],[discount_percentage]]&gt;=0.5, 1, 0)</f>
        <v>0</v>
      </c>
      <c r="J270" s="9">
        <v>4</v>
      </c>
      <c r="K270" s="3">
        <v>897</v>
      </c>
      <c r="L270" s="3">
        <f>amazon4[[#This Row],[rating]]*amazon4[[#This Row],[rating_count]]</f>
        <v>3588</v>
      </c>
      <c r="M270" s="13">
        <f>IF(amazon4[[#This Row],[rating_count]]&lt;1000, 1, 0)</f>
        <v>1</v>
      </c>
      <c r="N270" s="10">
        <f>amazon4[[#This Row],[actual_price]]*amazon4[[#This Row],[rating_count]]</f>
        <v>2780700</v>
      </c>
      <c r="O270" t="s">
        <v>2370</v>
      </c>
      <c r="P270" t="s">
        <v>2371</v>
      </c>
      <c r="Q270" t="s">
        <v>2372</v>
      </c>
      <c r="R270" t="str">
        <f>PROPER(amazon4[[#This Row],[user_name]])</f>
        <v>Meen Rajan.,Av,Sreejith,Sandesh P Tyagi,Cranky,Yash,Amogh H,Contactarvi</v>
      </c>
      <c r="S270" t="s">
        <v>2373</v>
      </c>
      <c r="T270" t="s">
        <v>2374</v>
      </c>
      <c r="U270" t="s">
        <v>2375</v>
      </c>
      <c r="V270" t="s">
        <v>2376</v>
      </c>
      <c r="W270" t="s">
        <v>2377</v>
      </c>
    </row>
    <row r="271" spans="1:23" x14ac:dyDescent="0.35">
      <c r="A271" t="s">
        <v>2378</v>
      </c>
      <c r="B271" t="s">
        <v>2379</v>
      </c>
      <c r="C271" t="str">
        <f>PROPER(amazon4[[#This Row],[product_name]])</f>
        <v>Krisons Thunder Speaker, Multimedia Home Theatre, Floor Standing Speaker, Led Display With Bluetooth, Fm, Usb, Micro Sd Card, Aux Connectivity</v>
      </c>
      <c r="D271" t="s">
        <v>2380</v>
      </c>
      <c r="E271" s="1">
        <v>2299</v>
      </c>
      <c r="F271" s="1">
        <v>3999</v>
      </c>
      <c r="G271" s="1" t="str" cm="1">
        <f t="array" ref="G271">_xlfn.IFS(amazon4[[#This Row],[actual_price]]&lt;200, "&lt;$200", amazon4[[#This Row],[actual_price]]&lt;=500, "$200-$500", amazon4[[#This Row],[actual_price]]&gt;500, "&gt;$500")</f>
        <v>&gt;$500</v>
      </c>
      <c r="H271" s="2">
        <v>0.43</v>
      </c>
      <c r="I271" s="8">
        <f>IF(amazon4[[#This Row],[discount_percentage]]&gt;=0.5, 1, 0)</f>
        <v>0</v>
      </c>
      <c r="J271" s="9">
        <v>3.8</v>
      </c>
      <c r="K271" s="3">
        <v>282</v>
      </c>
      <c r="L271" s="3">
        <f>amazon4[[#This Row],[rating]]*amazon4[[#This Row],[rating_count]]</f>
        <v>1071.5999999999999</v>
      </c>
      <c r="M271" s="13">
        <f>IF(amazon4[[#This Row],[rating_count]]&lt;1000, 1, 0)</f>
        <v>1</v>
      </c>
      <c r="N271" s="10">
        <f>amazon4[[#This Row],[actual_price]]*amazon4[[#This Row],[rating_count]]</f>
        <v>1127718</v>
      </c>
      <c r="O271" t="s">
        <v>2381</v>
      </c>
      <c r="P271" t="s">
        <v>2382</v>
      </c>
      <c r="Q271" t="s">
        <v>2383</v>
      </c>
      <c r="R271" t="str">
        <f>PROPER(amazon4[[#This Row],[user_name]])</f>
        <v>Ajay Singh,Sanahanrajkumar,Andy,Perfect Communication,Badru Sarkar,Ajoy,Ramesh,Abhishek Lad</v>
      </c>
      <c r="S271" t="s">
        <v>2384</v>
      </c>
      <c r="T271" t="s">
        <v>2385</v>
      </c>
      <c r="U271" t="s">
        <v>2386</v>
      </c>
      <c r="V271" t="s">
        <v>2387</v>
      </c>
      <c r="W271" t="s">
        <v>2388</v>
      </c>
    </row>
    <row r="272" spans="1:23" hidden="1" x14ac:dyDescent="0.35">
      <c r="A272" t="s">
        <v>2389</v>
      </c>
      <c r="B272" t="s">
        <v>2390</v>
      </c>
      <c r="C272" t="str">
        <f>PROPER(amazon4[[#This Row],[product_name]])</f>
        <v>Acer 139 Cm (55 Inches) H Series 4K Ultra Hd Android Smart Led Tv Ar55Ar2851Udpro (Black)</v>
      </c>
      <c r="D272" t="s">
        <v>170</v>
      </c>
      <c r="E272" s="1">
        <v>35999</v>
      </c>
      <c r="F272" s="1">
        <v>49990</v>
      </c>
      <c r="G272" s="1" t="str" cm="1">
        <f t="array" ref="G272">_xlfn.IFS(amazon4[[#This Row],[actual_price]]&lt;200, "&lt;$200", amazon4[[#This Row],[actual_price]]&lt;=500, "$200-$500", amazon4[[#This Row],[actual_price]]&gt;500, "&gt;$500")</f>
        <v>&gt;$500</v>
      </c>
      <c r="H272" s="2">
        <v>0.28000000000000003</v>
      </c>
      <c r="I272" s="8">
        <f>IF(amazon4[[#This Row],[discount_percentage]]&gt;=0.5, 1, 0)</f>
        <v>0</v>
      </c>
      <c r="J272" s="9">
        <v>4.3</v>
      </c>
      <c r="K272" s="3">
        <v>1611</v>
      </c>
      <c r="L272" s="3">
        <f>amazon4[[#This Row],[rating]]*amazon4[[#This Row],[rating_count]]</f>
        <v>6927.2999999999993</v>
      </c>
      <c r="M272" s="13">
        <f>IF(amazon4[[#This Row],[rating_count]]&lt;1000, 1, 0)</f>
        <v>0</v>
      </c>
      <c r="N272" s="10">
        <f>amazon4[[#This Row],[actual_price]]*amazon4[[#This Row],[rating_count]]</f>
        <v>80533890</v>
      </c>
      <c r="O272" t="s">
        <v>2391</v>
      </c>
      <c r="P272" t="s">
        <v>1513</v>
      </c>
      <c r="Q272" t="s">
        <v>1514</v>
      </c>
      <c r="R272" t="str">
        <f>PROPER(amazon4[[#This Row],[user_name]])</f>
        <v>Moon Tej,Aditya Sikarwar,P Kanaka Raju,Ajay,Pramod K.,Lalpi Sektak,Ram Ji Gupta,Siva</v>
      </c>
      <c r="S272" t="s">
        <v>1515</v>
      </c>
      <c r="T272" t="s">
        <v>1516</v>
      </c>
      <c r="U272" t="s">
        <v>1517</v>
      </c>
      <c r="V272" t="s">
        <v>2392</v>
      </c>
      <c r="W272" t="s">
        <v>2393</v>
      </c>
    </row>
    <row r="273" spans="1:23" x14ac:dyDescent="0.35">
      <c r="A273" t="s">
        <v>2394</v>
      </c>
      <c r="B273" t="s">
        <v>2395</v>
      </c>
      <c r="C273" t="str">
        <f>PROPER(amazon4[[#This Row],[product_name]])</f>
        <v>Dealfreez Case Compatible For Fire Tv Stick 4K All Alexa Voice Remote Shockproof Silicone Anti-Lost Cover With Loop (C-Black)</v>
      </c>
      <c r="D273" t="s">
        <v>467</v>
      </c>
      <c r="E273" s="1">
        <v>349</v>
      </c>
      <c r="F273" s="1">
        <v>999</v>
      </c>
      <c r="G273" s="1" t="str" cm="1">
        <f t="array" ref="G273">_xlfn.IFS(amazon4[[#This Row],[actual_price]]&lt;200, "&lt;$200", amazon4[[#This Row],[actual_price]]&lt;=500, "$200-$500", amazon4[[#This Row],[actual_price]]&gt;500, "&gt;$500")</f>
        <v>&gt;$500</v>
      </c>
      <c r="H273" s="2">
        <v>0.65</v>
      </c>
      <c r="I273" s="8">
        <f>IF(amazon4[[#This Row],[discount_percentage]]&gt;=0.5, 1, 0)</f>
        <v>1</v>
      </c>
      <c r="J273" s="9">
        <v>4.2</v>
      </c>
      <c r="K273" s="3">
        <v>513</v>
      </c>
      <c r="L273" s="3">
        <f>amazon4[[#This Row],[rating]]*amazon4[[#This Row],[rating_count]]</f>
        <v>2154.6</v>
      </c>
      <c r="M273" s="13">
        <f>IF(amazon4[[#This Row],[rating_count]]&lt;1000, 1, 0)</f>
        <v>1</v>
      </c>
      <c r="N273" s="10">
        <f>amazon4[[#This Row],[actual_price]]*amazon4[[#This Row],[rating_count]]</f>
        <v>512487</v>
      </c>
      <c r="O273" t="s">
        <v>2396</v>
      </c>
      <c r="P273" t="s">
        <v>2397</v>
      </c>
      <c r="Q273" t="s">
        <v>2398</v>
      </c>
      <c r="R273" t="str">
        <f>PROPER(amazon4[[#This Row],[user_name]])</f>
        <v>Rohit Bhatnagar,Glen Rohan,Arun B,Shankar Subbaraman,Md O.,Gt,Srbhkr,Prakash</v>
      </c>
      <c r="S273" t="s">
        <v>2399</v>
      </c>
      <c r="T273" t="s">
        <v>2400</v>
      </c>
      <c r="U273" t="s">
        <v>2401</v>
      </c>
      <c r="V273" t="s">
        <v>2402</v>
      </c>
      <c r="W273" t="s">
        <v>2403</v>
      </c>
    </row>
    <row r="274" spans="1:23" hidden="1" x14ac:dyDescent="0.35">
      <c r="A274" t="s">
        <v>2404</v>
      </c>
      <c r="B274" t="s">
        <v>2405</v>
      </c>
      <c r="C274" t="str">
        <f>PROPER(amazon4[[#This Row],[product_name]])</f>
        <v>Wayona Type C To Lightning Mfi Certified 20W Fast Charging Nylon Braided Usb C Cable For Iphone 14 Pro, 14 Pro Max, 14, 14 Plus, 13, 13 Pro, 13 Pro Max, 13 Mini, 12, 12 Pro, 11, 11 Pro Max, Iphone 12 Mini (2M, Black)</v>
      </c>
      <c r="D274" t="s">
        <v>18</v>
      </c>
      <c r="E274" s="1">
        <v>719</v>
      </c>
      <c r="F274" s="1">
        <v>1499</v>
      </c>
      <c r="G274" s="1" t="str" cm="1">
        <f t="array" ref="G274">_xlfn.IFS(amazon4[[#This Row],[actual_price]]&lt;200, "&lt;$200", amazon4[[#This Row],[actual_price]]&lt;=500, "$200-$500", amazon4[[#This Row],[actual_price]]&gt;500, "&gt;$500")</f>
        <v>&gt;$500</v>
      </c>
      <c r="H274" s="2">
        <v>0.52</v>
      </c>
      <c r="I274" s="8">
        <f>IF(amazon4[[#This Row],[discount_percentage]]&gt;=0.5, 1, 0)</f>
        <v>1</v>
      </c>
      <c r="J274" s="9">
        <v>4.0999999999999996</v>
      </c>
      <c r="K274" s="3">
        <v>1045</v>
      </c>
      <c r="L274" s="3">
        <f>amazon4[[#This Row],[rating]]*amazon4[[#This Row],[rating_count]]</f>
        <v>4284.5</v>
      </c>
      <c r="M274" s="13">
        <f>IF(amazon4[[#This Row],[rating_count]]&lt;1000, 1, 0)</f>
        <v>0</v>
      </c>
      <c r="N274" s="10">
        <f>amazon4[[#This Row],[actual_price]]*amazon4[[#This Row],[rating_count]]</f>
        <v>1566455</v>
      </c>
      <c r="O274" t="s">
        <v>2406</v>
      </c>
      <c r="P274" t="s">
        <v>917</v>
      </c>
      <c r="Q274" t="s">
        <v>918</v>
      </c>
      <c r="R274" t="str">
        <f>PROPER(amazon4[[#This Row],[user_name]])</f>
        <v>Kiran Kolla,Vishal Gupta,Pranav,Js,Palak Dadhich,8360101472,Pravin,Rahul M.</v>
      </c>
      <c r="S274" t="s">
        <v>919</v>
      </c>
      <c r="T274" t="s">
        <v>920</v>
      </c>
      <c r="U274" t="s">
        <v>921</v>
      </c>
      <c r="V274" t="s">
        <v>2407</v>
      </c>
      <c r="W274" t="s">
        <v>2408</v>
      </c>
    </row>
    <row r="275" spans="1:23" hidden="1" x14ac:dyDescent="0.35">
      <c r="A275" t="s">
        <v>2409</v>
      </c>
      <c r="B275" t="s">
        <v>2410</v>
      </c>
      <c r="C275" t="str">
        <f>PROPER(amazon4[[#This Row],[product_name]])</f>
        <v>Vw 80 Cm (32 Inches) Hd Ready Android Smart Led Tv Vw32Pro (Black)</v>
      </c>
      <c r="D275" t="s">
        <v>170</v>
      </c>
      <c r="E275" s="1">
        <v>8999</v>
      </c>
      <c r="F275" s="1">
        <v>18999</v>
      </c>
      <c r="G275" s="1" t="str" cm="1">
        <f t="array" ref="G275">_xlfn.IFS(amazon4[[#This Row],[actual_price]]&lt;200, "&lt;$200", amazon4[[#This Row],[actual_price]]&lt;=500, "$200-$500", amazon4[[#This Row],[actual_price]]&gt;500, "&gt;$500")</f>
        <v>&gt;$500</v>
      </c>
      <c r="H275" s="2">
        <v>0.53</v>
      </c>
      <c r="I275" s="8">
        <f>IF(amazon4[[#This Row],[discount_percentage]]&gt;=0.5, 1, 0)</f>
        <v>1</v>
      </c>
      <c r="J275" s="9">
        <v>4</v>
      </c>
      <c r="K275" s="3">
        <v>6347</v>
      </c>
      <c r="L275" s="3">
        <f>amazon4[[#This Row],[rating]]*amazon4[[#This Row],[rating_count]]</f>
        <v>25388</v>
      </c>
      <c r="M275" s="13">
        <f>IF(amazon4[[#This Row],[rating_count]]&lt;1000, 1, 0)</f>
        <v>0</v>
      </c>
      <c r="N275" s="10">
        <f>amazon4[[#This Row],[actual_price]]*amazon4[[#This Row],[rating_count]]</f>
        <v>120586653</v>
      </c>
      <c r="O275" t="s">
        <v>2411</v>
      </c>
      <c r="P275" t="s">
        <v>2412</v>
      </c>
      <c r="Q275" t="s">
        <v>2413</v>
      </c>
      <c r="R275" t="str">
        <f>PROPER(amazon4[[#This Row],[user_name]])</f>
        <v>Ahmad,Punnoose Wilson,Manoj Kumar,Somujit Biswas,Manpreet Singh,Placeholder,Manoj,Neha Khan</v>
      </c>
      <c r="S275" t="s">
        <v>2414</v>
      </c>
      <c r="T275" t="s">
        <v>2415</v>
      </c>
      <c r="U275" t="s">
        <v>2416</v>
      </c>
      <c r="V275" t="s">
        <v>2417</v>
      </c>
      <c r="W275" t="s">
        <v>2418</v>
      </c>
    </row>
    <row r="276" spans="1:23" hidden="1" x14ac:dyDescent="0.35">
      <c r="A276" t="s">
        <v>2419</v>
      </c>
      <c r="B276" t="s">
        <v>2420</v>
      </c>
      <c r="C276" t="str">
        <f>PROPER(amazon4[[#This Row],[product_name]])</f>
        <v>Airtel Digital Tv Hd Set Top Box With 1 Month Basic Pack With Recording + Free Standard Installation</v>
      </c>
      <c r="D276" t="s">
        <v>1997</v>
      </c>
      <c r="E276" s="1">
        <v>917</v>
      </c>
      <c r="F276" s="1">
        <v>2299</v>
      </c>
      <c r="G276" s="1" t="str" cm="1">
        <f t="array" ref="G276">_xlfn.IFS(amazon4[[#This Row],[actual_price]]&lt;200, "&lt;$200", amazon4[[#This Row],[actual_price]]&lt;=500, "$200-$500", amazon4[[#This Row],[actual_price]]&gt;500, "&gt;$500")</f>
        <v>&gt;$500</v>
      </c>
      <c r="H276" s="2">
        <v>0.6</v>
      </c>
      <c r="I276" s="8">
        <f>IF(amazon4[[#This Row],[discount_percentage]]&gt;=0.5, 1, 0)</f>
        <v>1</v>
      </c>
      <c r="J276" s="9">
        <v>4.2</v>
      </c>
      <c r="K276" s="3">
        <v>3300</v>
      </c>
      <c r="L276" s="3">
        <f>amazon4[[#This Row],[rating]]*amazon4[[#This Row],[rating_count]]</f>
        <v>13860</v>
      </c>
      <c r="M276" s="13">
        <f>IF(amazon4[[#This Row],[rating_count]]&lt;1000, 1, 0)</f>
        <v>0</v>
      </c>
      <c r="N276" s="10">
        <f>amazon4[[#This Row],[actual_price]]*amazon4[[#This Row],[rating_count]]</f>
        <v>7586700</v>
      </c>
      <c r="O276" t="s">
        <v>2421</v>
      </c>
      <c r="P276" t="s">
        <v>2422</v>
      </c>
      <c r="Q276" t="s">
        <v>2423</v>
      </c>
      <c r="R276" t="str">
        <f>PROPER(amazon4[[#This Row],[user_name]])</f>
        <v>Praburaj,Dipen Giri,Santhosh Badhavath,Amit Kumar,Parveen,Monu Antil,Vishal,Harshal Gosavi</v>
      </c>
      <c r="S276" t="s">
        <v>2424</v>
      </c>
      <c r="T276" t="s">
        <v>2425</v>
      </c>
      <c r="U276" t="s">
        <v>2426</v>
      </c>
      <c r="V276" t="s">
        <v>2427</v>
      </c>
      <c r="W276" t="s">
        <v>2428</v>
      </c>
    </row>
    <row r="277" spans="1:23" x14ac:dyDescent="0.35">
      <c r="A277" t="s">
        <v>2429</v>
      </c>
      <c r="B277" t="s">
        <v>2430</v>
      </c>
      <c r="C277" t="str">
        <f>PROPER(amazon4[[#This Row],[product_name]])</f>
        <v>Lohaya Voice Assistant Remote Compatible For Airtel Xstream Set-Top Box Remote Control With Netflix Function (Black) (Non - Voice)</v>
      </c>
      <c r="D277" t="s">
        <v>467</v>
      </c>
      <c r="E277" s="1">
        <v>399</v>
      </c>
      <c r="F277" s="1">
        <v>999</v>
      </c>
      <c r="G277" s="1" t="str" cm="1">
        <f t="array" ref="G277">_xlfn.IFS(amazon4[[#This Row],[actual_price]]&lt;200, "&lt;$200", amazon4[[#This Row],[actual_price]]&lt;=500, "$200-$500", amazon4[[#This Row],[actual_price]]&gt;500, "&gt;$500")</f>
        <v>&gt;$500</v>
      </c>
      <c r="H277" s="2">
        <v>0.6</v>
      </c>
      <c r="I277" s="8">
        <f>IF(amazon4[[#This Row],[discount_percentage]]&gt;=0.5, 1, 0)</f>
        <v>1</v>
      </c>
      <c r="J277" s="9">
        <v>3.3</v>
      </c>
      <c r="K277" s="3">
        <v>23</v>
      </c>
      <c r="L277" s="3">
        <f>amazon4[[#This Row],[rating]]*amazon4[[#This Row],[rating_count]]</f>
        <v>75.899999999999991</v>
      </c>
      <c r="M277" s="13">
        <f>IF(amazon4[[#This Row],[rating_count]]&lt;1000, 1, 0)</f>
        <v>1</v>
      </c>
      <c r="N277" s="10">
        <f>amazon4[[#This Row],[actual_price]]*amazon4[[#This Row],[rating_count]]</f>
        <v>22977</v>
      </c>
      <c r="O277" t="s">
        <v>2431</v>
      </c>
      <c r="P277" t="s">
        <v>2432</v>
      </c>
      <c r="Q277" t="s">
        <v>2433</v>
      </c>
      <c r="R277" t="str">
        <f>PROPER(amazon4[[#This Row],[user_name]])</f>
        <v>Amazon Customer,Amazon Customer,Akul,Akash Yadav,Ambika</v>
      </c>
      <c r="S277" t="s">
        <v>2434</v>
      </c>
      <c r="T277" t="s">
        <v>2435</v>
      </c>
      <c r="U277" t="s">
        <v>2436</v>
      </c>
      <c r="V277" t="s">
        <v>2437</v>
      </c>
      <c r="W277" t="s">
        <v>2438</v>
      </c>
    </row>
    <row r="278" spans="1:23" hidden="1" x14ac:dyDescent="0.35">
      <c r="A278" t="s">
        <v>2439</v>
      </c>
      <c r="B278" t="s">
        <v>2440</v>
      </c>
      <c r="C278" t="str">
        <f>PROPER(amazon4[[#This Row],[product_name]])</f>
        <v>Samsung 138 Cm (55 Inches) Crystal 4K Series Ultra Hd Smart Led Tv Ua55Aue60Aklxl (Black)</v>
      </c>
      <c r="D278" t="s">
        <v>170</v>
      </c>
      <c r="E278" s="1">
        <v>45999</v>
      </c>
      <c r="F278" s="1">
        <v>69900</v>
      </c>
      <c r="G278" s="1" t="str" cm="1">
        <f t="array" ref="G278">_xlfn.IFS(amazon4[[#This Row],[actual_price]]&lt;200, "&lt;$200", amazon4[[#This Row],[actual_price]]&lt;=500, "$200-$500", amazon4[[#This Row],[actual_price]]&gt;500, "&gt;$500")</f>
        <v>&gt;$500</v>
      </c>
      <c r="H278" s="2">
        <v>0.34</v>
      </c>
      <c r="I278" s="8">
        <f>IF(amazon4[[#This Row],[discount_percentage]]&gt;=0.5, 1, 0)</f>
        <v>0</v>
      </c>
      <c r="J278" s="9">
        <v>4.3</v>
      </c>
      <c r="K278" s="3">
        <v>7109</v>
      </c>
      <c r="L278" s="3">
        <f>amazon4[[#This Row],[rating]]*amazon4[[#This Row],[rating_count]]</f>
        <v>30568.699999999997</v>
      </c>
      <c r="M278" s="13">
        <f>IF(amazon4[[#This Row],[rating_count]]&lt;1000, 1, 0)</f>
        <v>0</v>
      </c>
      <c r="N278" s="10">
        <f>amazon4[[#This Row],[actual_price]]*amazon4[[#This Row],[rating_count]]</f>
        <v>496919100</v>
      </c>
      <c r="O278" t="s">
        <v>2441</v>
      </c>
      <c r="P278" t="s">
        <v>585</v>
      </c>
      <c r="Q278" t="s">
        <v>586</v>
      </c>
      <c r="R278" t="str">
        <f>PROPER(amazon4[[#This Row],[user_name]])</f>
        <v>Binu,Sabjan,Ramkapil,User,Amazon Customer,Ganesh,Basavaraj Huggi,Mangesh Borkar</v>
      </c>
      <c r="S278" t="s">
        <v>587</v>
      </c>
      <c r="T278" t="s">
        <v>588</v>
      </c>
      <c r="U278" t="s">
        <v>589</v>
      </c>
      <c r="V278" t="s">
        <v>2442</v>
      </c>
      <c r="W278" t="s">
        <v>2443</v>
      </c>
    </row>
    <row r="279" spans="1:23" x14ac:dyDescent="0.35">
      <c r="A279" t="s">
        <v>2444</v>
      </c>
      <c r="B279" t="s">
        <v>2445</v>
      </c>
      <c r="C279" t="str">
        <f>PROPER(amazon4[[#This Row],[product_name]])</f>
        <v>Amazon Brand - Solimo 3A Fast Charging Tough Type C Usb Data Cable¬† ‚Äì 1 Meter</v>
      </c>
      <c r="D279" t="s">
        <v>18</v>
      </c>
      <c r="E279" s="1">
        <v>119</v>
      </c>
      <c r="F279" s="1">
        <v>299</v>
      </c>
      <c r="G279" s="1" t="str" cm="1">
        <f t="array" ref="G279">_xlfn.IFS(amazon4[[#This Row],[actual_price]]&lt;200, "&lt;$200", amazon4[[#This Row],[actual_price]]&lt;=500, "$200-$500", amazon4[[#This Row],[actual_price]]&gt;500, "&gt;$500")</f>
        <v>$200-$500</v>
      </c>
      <c r="H279" s="2">
        <v>0.6</v>
      </c>
      <c r="I279" s="8">
        <f>IF(amazon4[[#This Row],[discount_percentage]]&gt;=0.5, 1, 0)</f>
        <v>1</v>
      </c>
      <c r="J279" s="9">
        <v>3.8</v>
      </c>
      <c r="K279" s="3">
        <v>51</v>
      </c>
      <c r="L279" s="3">
        <f>amazon4[[#This Row],[rating]]*amazon4[[#This Row],[rating_count]]</f>
        <v>193.79999999999998</v>
      </c>
      <c r="M279" s="13">
        <f>IF(amazon4[[#This Row],[rating_count]]&lt;1000, 1, 0)</f>
        <v>1</v>
      </c>
      <c r="N279" s="10">
        <f>amazon4[[#This Row],[actual_price]]*amazon4[[#This Row],[rating_count]]</f>
        <v>15249</v>
      </c>
      <c r="O279" t="s">
        <v>2446</v>
      </c>
      <c r="P279" t="s">
        <v>2447</v>
      </c>
      <c r="Q279" t="s">
        <v>2448</v>
      </c>
      <c r="R279" t="str">
        <f>PROPER(amazon4[[#This Row],[user_name]])</f>
        <v>Sachin Dsouza,Ashrith S,Sheetal Prasad,Vibhu,Bobby,Taj Mohammad,Sm,Mayank  Arora</v>
      </c>
      <c r="S279" t="s">
        <v>2449</v>
      </c>
      <c r="T279" t="s">
        <v>2450</v>
      </c>
      <c r="U279" t="s">
        <v>2451</v>
      </c>
      <c r="V279" t="s">
        <v>2452</v>
      </c>
      <c r="W279" t="s">
        <v>2453</v>
      </c>
    </row>
    <row r="280" spans="1:23" hidden="1" x14ac:dyDescent="0.35">
      <c r="A280" t="s">
        <v>2454</v>
      </c>
      <c r="B280" t="s">
        <v>2455</v>
      </c>
      <c r="C280" t="str">
        <f>PROPER(amazon4[[#This Row],[product_name]])</f>
        <v>Mi 100 Cm (40 Inches) Horizon Edition Full Hd Android Led Tv 4A | L40M6-Ei (Black)</v>
      </c>
      <c r="D280" t="s">
        <v>170</v>
      </c>
      <c r="E280" s="1">
        <v>21999</v>
      </c>
      <c r="F280" s="1">
        <v>29999</v>
      </c>
      <c r="G280" s="1" t="str" cm="1">
        <f t="array" ref="G280">_xlfn.IFS(amazon4[[#This Row],[actual_price]]&lt;200, "&lt;$200", amazon4[[#This Row],[actual_price]]&lt;=500, "$200-$500", amazon4[[#This Row],[actual_price]]&gt;500, "&gt;$500")</f>
        <v>&gt;$500</v>
      </c>
      <c r="H280" s="2">
        <v>0.27</v>
      </c>
      <c r="I280" s="8">
        <f>IF(amazon4[[#This Row],[discount_percentage]]&gt;=0.5, 1, 0)</f>
        <v>0</v>
      </c>
      <c r="J280" s="9">
        <v>4.2</v>
      </c>
      <c r="K280" s="3">
        <v>32840</v>
      </c>
      <c r="L280" s="3">
        <f>amazon4[[#This Row],[rating]]*amazon4[[#This Row],[rating_count]]</f>
        <v>137928</v>
      </c>
      <c r="M280" s="13">
        <f>IF(amazon4[[#This Row],[rating_count]]&lt;1000, 1, 0)</f>
        <v>0</v>
      </c>
      <c r="N280" s="10">
        <f>amazon4[[#This Row],[actual_price]]*amazon4[[#This Row],[rating_count]]</f>
        <v>985167160</v>
      </c>
      <c r="O280" t="s">
        <v>2456</v>
      </c>
      <c r="P280" t="s">
        <v>172</v>
      </c>
      <c r="Q280" t="s">
        <v>173</v>
      </c>
      <c r="R280" t="str">
        <f>PROPER(amazon4[[#This Row],[user_name]])</f>
        <v>Manoj Maddheshiya,Manoj Kumar Sahoo,Saumil S.,Jean-Louis M.,Mahesh,Syed Azhar Abbas,Prabakaran,Sidhu</v>
      </c>
      <c r="S280" t="s">
        <v>174</v>
      </c>
      <c r="T280" t="s">
        <v>175</v>
      </c>
      <c r="U280" t="s">
        <v>955</v>
      </c>
      <c r="V280" t="s">
        <v>2457</v>
      </c>
      <c r="W280" t="s">
        <v>2458</v>
      </c>
    </row>
    <row r="281" spans="1:23" x14ac:dyDescent="0.35">
      <c r="A281" t="s">
        <v>2459</v>
      </c>
      <c r="B281" t="s">
        <v>2460</v>
      </c>
      <c r="C281" t="str">
        <f>PROPER(amazon4[[#This Row],[product_name]])</f>
        <v>Astigo Compatible Remote Control For Mi Smart Led 4A (43"/32")</v>
      </c>
      <c r="D281" t="s">
        <v>467</v>
      </c>
      <c r="E281" s="1">
        <v>299</v>
      </c>
      <c r="F281" s="1">
        <v>599</v>
      </c>
      <c r="G281" s="1" t="str" cm="1">
        <f t="array" ref="G281">_xlfn.IFS(amazon4[[#This Row],[actual_price]]&lt;200, "&lt;$200", amazon4[[#This Row],[actual_price]]&lt;=500, "$200-$500", amazon4[[#This Row],[actual_price]]&gt;500, "&gt;$500")</f>
        <v>&gt;$500</v>
      </c>
      <c r="H281" s="2">
        <v>0.5</v>
      </c>
      <c r="I281" s="8">
        <f>IF(amazon4[[#This Row],[discount_percentage]]&gt;=0.5, 1, 0)</f>
        <v>1</v>
      </c>
      <c r="J281" s="9">
        <v>3.7</v>
      </c>
      <c r="K281" s="3">
        <v>708</v>
      </c>
      <c r="L281" s="3">
        <f>amazon4[[#This Row],[rating]]*amazon4[[#This Row],[rating_count]]</f>
        <v>2619.6</v>
      </c>
      <c r="M281" s="13">
        <f>IF(amazon4[[#This Row],[rating_count]]&lt;1000, 1, 0)</f>
        <v>1</v>
      </c>
      <c r="N281" s="10">
        <f>amazon4[[#This Row],[actual_price]]*amazon4[[#This Row],[rating_count]]</f>
        <v>424092</v>
      </c>
      <c r="O281" t="s">
        <v>2461</v>
      </c>
      <c r="P281" t="s">
        <v>2462</v>
      </c>
      <c r="Q281" t="s">
        <v>2463</v>
      </c>
      <c r="R281" t="str">
        <f>PROPER(amazon4[[#This Row],[user_name]])</f>
        <v>Amazon Customer,Rahul Bansode,Anuj Jain,Tummala Subhakara Rao,Vishal Magadum,Rajesh Shetty,Purva,Deep Shikha</v>
      </c>
      <c r="S281" t="s">
        <v>2464</v>
      </c>
      <c r="T281" t="s">
        <v>2465</v>
      </c>
      <c r="U281" t="s">
        <v>2466</v>
      </c>
      <c r="V281" t="s">
        <v>2467</v>
      </c>
      <c r="W281" t="s">
        <v>2468</v>
      </c>
    </row>
    <row r="282" spans="1:23" hidden="1" x14ac:dyDescent="0.35">
      <c r="A282" t="s">
        <v>2469</v>
      </c>
      <c r="B282" t="s">
        <v>2470</v>
      </c>
      <c r="C282" t="str">
        <f>PROPER(amazon4[[#This Row],[product_name]])</f>
        <v>Toshiba 108 Cm (43 Inches) V Series Full Hd Smart Android Led Tv 43V35Kp (Silver)</v>
      </c>
      <c r="D282" t="s">
        <v>170</v>
      </c>
      <c r="E282" s="1">
        <v>21990</v>
      </c>
      <c r="F282" s="1">
        <v>34990</v>
      </c>
      <c r="G282" s="1" t="str" cm="1">
        <f t="array" ref="G282">_xlfn.IFS(amazon4[[#This Row],[actual_price]]&lt;200, "&lt;$200", amazon4[[#This Row],[actual_price]]&lt;=500, "$200-$500", amazon4[[#This Row],[actual_price]]&gt;500, "&gt;$500")</f>
        <v>&gt;$500</v>
      </c>
      <c r="H282" s="2">
        <v>0.37</v>
      </c>
      <c r="I282" s="8">
        <f>IF(amazon4[[#This Row],[discount_percentage]]&gt;=0.5, 1, 0)</f>
        <v>0</v>
      </c>
      <c r="J282" s="9">
        <v>4.3</v>
      </c>
      <c r="K282" s="3">
        <v>1657</v>
      </c>
      <c r="L282" s="3">
        <f>amazon4[[#This Row],[rating]]*amazon4[[#This Row],[rating_count]]</f>
        <v>7125.0999999999995</v>
      </c>
      <c r="M282" s="13">
        <f>IF(amazon4[[#This Row],[rating_count]]&lt;1000, 1, 0)</f>
        <v>0</v>
      </c>
      <c r="N282" s="10">
        <f>amazon4[[#This Row],[actual_price]]*amazon4[[#This Row],[rating_count]]</f>
        <v>57978430</v>
      </c>
      <c r="O282" t="s">
        <v>2471</v>
      </c>
      <c r="P282" t="s">
        <v>2472</v>
      </c>
      <c r="Q282" t="s">
        <v>2473</v>
      </c>
      <c r="R282" t="str">
        <f>PROPER(amazon4[[#This Row],[user_name]])</f>
        <v>Mahesh Janardhanan,Prakash,Mohammed Amer,Master Mohammad Farook,Soumyak Bhowmik,Govindan,Mr. Jamir,Anand Kumar</v>
      </c>
      <c r="S282" t="s">
        <v>2474</v>
      </c>
      <c r="T282" t="s">
        <v>2475</v>
      </c>
      <c r="U282" t="s">
        <v>2476</v>
      </c>
      <c r="V282" t="s">
        <v>2477</v>
      </c>
      <c r="W282" t="s">
        <v>2478</v>
      </c>
    </row>
    <row r="283" spans="1:23" x14ac:dyDescent="0.35">
      <c r="A283" t="s">
        <v>2479</v>
      </c>
      <c r="B283" t="s">
        <v>2480</v>
      </c>
      <c r="C283" t="str">
        <f>PROPER(amazon4[[#This Row],[product_name]])</f>
        <v>Lenovo Usb A To Type-C Tangle-Free¬†¬†Aramid Fiber Braided¬†1.2M Cable With 4A Fast Charging &amp; 480 Mbps Data Transmission, Certified 10000+ Bend Lifespan, Metallic Grey</v>
      </c>
      <c r="D283" t="s">
        <v>18</v>
      </c>
      <c r="E283" s="1">
        <v>417.44</v>
      </c>
      <c r="F283" s="1">
        <v>670</v>
      </c>
      <c r="G283" s="1" t="str" cm="1">
        <f t="array" ref="G283">_xlfn.IFS(amazon4[[#This Row],[actual_price]]&lt;200, "&lt;$200", amazon4[[#This Row],[actual_price]]&lt;=500, "$200-$500", amazon4[[#This Row],[actual_price]]&gt;500, "&gt;$500")</f>
        <v>&gt;$500</v>
      </c>
      <c r="H283" s="2">
        <v>0.38</v>
      </c>
      <c r="I283" s="8">
        <f>IF(amazon4[[#This Row],[discount_percentage]]&gt;=0.5, 1, 0)</f>
        <v>0</v>
      </c>
      <c r="J283" s="9">
        <v>3.9</v>
      </c>
      <c r="K283" s="3">
        <v>523</v>
      </c>
      <c r="L283" s="3">
        <f>amazon4[[#This Row],[rating]]*amazon4[[#This Row],[rating_count]]</f>
        <v>2039.7</v>
      </c>
      <c r="M283" s="13">
        <f>IF(amazon4[[#This Row],[rating_count]]&lt;1000, 1, 0)</f>
        <v>1</v>
      </c>
      <c r="N283" s="10">
        <f>amazon4[[#This Row],[actual_price]]*amazon4[[#This Row],[rating_count]]</f>
        <v>350410</v>
      </c>
      <c r="O283" t="s">
        <v>2481</v>
      </c>
      <c r="P283" t="s">
        <v>2482</v>
      </c>
      <c r="Q283" t="s">
        <v>2483</v>
      </c>
      <c r="R283" t="str">
        <f>PROPER(amazon4[[#This Row],[user_name]])</f>
        <v>Mohd Arshad,Yogesh Maini,Yogesh,Devaraj V,Sasikumar,Ankeet,Hemanta Das,Satinder Singh</v>
      </c>
      <c r="S283" t="s">
        <v>2484</v>
      </c>
      <c r="T283" t="s">
        <v>2485</v>
      </c>
      <c r="U283" t="s">
        <v>2486</v>
      </c>
      <c r="V283" t="s">
        <v>2487</v>
      </c>
      <c r="W283" t="s">
        <v>2488</v>
      </c>
    </row>
    <row r="284" spans="1:23" hidden="1" x14ac:dyDescent="0.35">
      <c r="A284" t="s">
        <v>2489</v>
      </c>
      <c r="B284" t="s">
        <v>2490</v>
      </c>
      <c r="C284" t="str">
        <f>PROPER(amazon4[[#This Row],[product_name]])</f>
        <v>Lg 139 Cm (55 Inches) 4K Ultra Hd Smart Led Tv 55Uq7500Psf (Ceramic Black)</v>
      </c>
      <c r="D284" t="s">
        <v>170</v>
      </c>
      <c r="E284" s="1">
        <v>47990</v>
      </c>
      <c r="F284" s="1">
        <v>79990</v>
      </c>
      <c r="G284" s="1" t="str" cm="1">
        <f t="array" ref="G284">_xlfn.IFS(amazon4[[#This Row],[actual_price]]&lt;200, "&lt;$200", amazon4[[#This Row],[actual_price]]&lt;=500, "$200-$500", amazon4[[#This Row],[actual_price]]&gt;500, "&gt;$500")</f>
        <v>&gt;$500</v>
      </c>
      <c r="H284" s="2">
        <v>0.4</v>
      </c>
      <c r="I284" s="8">
        <f>IF(amazon4[[#This Row],[discount_percentage]]&gt;=0.5, 1, 0)</f>
        <v>0</v>
      </c>
      <c r="J284" s="9">
        <v>4.3</v>
      </c>
      <c r="K284" s="3">
        <v>1376</v>
      </c>
      <c r="L284" s="3">
        <f>amazon4[[#This Row],[rating]]*amazon4[[#This Row],[rating_count]]</f>
        <v>5916.8</v>
      </c>
      <c r="M284" s="13">
        <f>IF(amazon4[[#This Row],[rating_count]]&lt;1000, 1, 0)</f>
        <v>0</v>
      </c>
      <c r="N284" s="10">
        <f>amazon4[[#This Row],[actual_price]]*amazon4[[#This Row],[rating_count]]</f>
        <v>110066240</v>
      </c>
      <c r="O284" t="s">
        <v>1231</v>
      </c>
      <c r="P284" t="s">
        <v>1232</v>
      </c>
      <c r="Q284" t="s">
        <v>1233</v>
      </c>
      <c r="R284" t="str">
        <f>PROPER(amazon4[[#This Row],[user_name]])</f>
        <v>Raj Mohammed,Samson,Haroon Sayeed,P Imran Khan,Manohar P,Srf Prashant,Akash Sharma,Sumesh</v>
      </c>
      <c r="S284" t="s">
        <v>1234</v>
      </c>
      <c r="T284" t="s">
        <v>1235</v>
      </c>
      <c r="U284" t="s">
        <v>1236</v>
      </c>
      <c r="V284" t="s">
        <v>2491</v>
      </c>
      <c r="W284" t="s">
        <v>2492</v>
      </c>
    </row>
    <row r="285" spans="1:23" x14ac:dyDescent="0.35">
      <c r="A285" t="s">
        <v>2493</v>
      </c>
      <c r="B285" t="s">
        <v>2494</v>
      </c>
      <c r="C285" t="str">
        <f>PROPER(amazon4[[#This Row],[product_name]])</f>
        <v>Tata Sky Digital Tv Hd Setup Box Remote</v>
      </c>
      <c r="D285" t="s">
        <v>467</v>
      </c>
      <c r="E285" s="1">
        <v>215</v>
      </c>
      <c r="F285" s="1">
        <v>499</v>
      </c>
      <c r="G285" s="1" t="str" cm="1">
        <f t="array" ref="G285">_xlfn.IFS(amazon4[[#This Row],[actual_price]]&lt;200, "&lt;$200", amazon4[[#This Row],[actual_price]]&lt;=500, "$200-$500", amazon4[[#This Row],[actual_price]]&gt;500, "&gt;$500")</f>
        <v>$200-$500</v>
      </c>
      <c r="H285" s="2">
        <v>0.56999999999999995</v>
      </c>
      <c r="I285" s="8">
        <f>IF(amazon4[[#This Row],[discount_percentage]]&gt;=0.5, 1, 0)</f>
        <v>1</v>
      </c>
      <c r="J285" s="9">
        <v>3.5</v>
      </c>
      <c r="K285" s="3">
        <v>121</v>
      </c>
      <c r="L285" s="3">
        <f>amazon4[[#This Row],[rating]]*amazon4[[#This Row],[rating_count]]</f>
        <v>423.5</v>
      </c>
      <c r="M285" s="13">
        <f>IF(amazon4[[#This Row],[rating_count]]&lt;1000, 1, 0)</f>
        <v>1</v>
      </c>
      <c r="N285" s="10">
        <f>amazon4[[#This Row],[actual_price]]*amazon4[[#This Row],[rating_count]]</f>
        <v>60379</v>
      </c>
      <c r="O285" t="s">
        <v>2495</v>
      </c>
      <c r="P285" t="s">
        <v>2496</v>
      </c>
      <c r="Q285" t="s">
        <v>2497</v>
      </c>
      <c r="R285" t="str">
        <f>PROPER(amazon4[[#This Row],[user_name]])</f>
        <v>Rajni Gupta,Lakshmipati Hari,Sriranga Pudupakkam,Radha Krishnan,Nandan,Dr Laksheswar Bora,Laxmi Narayan,Konga Vijaya Nagaraju</v>
      </c>
      <c r="S285" t="s">
        <v>2498</v>
      </c>
      <c r="T285" t="s">
        <v>2499</v>
      </c>
      <c r="U285" t="s">
        <v>2500</v>
      </c>
      <c r="V285" t="s">
        <v>2501</v>
      </c>
      <c r="W285" t="s">
        <v>2502</v>
      </c>
    </row>
    <row r="286" spans="1:23" hidden="1" x14ac:dyDescent="0.35">
      <c r="A286" t="s">
        <v>2503</v>
      </c>
      <c r="B286" t="s">
        <v>2504</v>
      </c>
      <c r="C286" t="str">
        <f>PROPER(amazon4[[#This Row],[product_name]])</f>
        <v>Ptron Solero T241 2.4A Type-C Data &amp; Charging Usb Cable, Made In India, 480Mbps Data Sync, Durable 1-Meter Long Usb Cable For Smartphone, Type-C Usb Devices (White)</v>
      </c>
      <c r="D286" t="s">
        <v>18</v>
      </c>
      <c r="E286" s="1">
        <v>99</v>
      </c>
      <c r="F286" s="1">
        <v>800</v>
      </c>
      <c r="G286" s="1" t="str" cm="1">
        <f t="array" ref="G286">_xlfn.IFS(amazon4[[#This Row],[actual_price]]&lt;200, "&lt;$200", amazon4[[#This Row],[actual_price]]&lt;=500, "$200-$500", amazon4[[#This Row],[actual_price]]&gt;500, "&gt;$500")</f>
        <v>&gt;$500</v>
      </c>
      <c r="H286" s="2">
        <v>0.88</v>
      </c>
      <c r="I286" s="8">
        <f>IF(amazon4[[#This Row],[discount_percentage]]&gt;=0.5, 1, 0)</f>
        <v>1</v>
      </c>
      <c r="J286" s="9">
        <v>3.9</v>
      </c>
      <c r="K286" s="3">
        <v>1075</v>
      </c>
      <c r="L286" s="3">
        <f>amazon4[[#This Row],[rating]]*amazon4[[#This Row],[rating_count]]</f>
        <v>4192.5</v>
      </c>
      <c r="M286" s="13">
        <f>IF(amazon4[[#This Row],[rating_count]]&lt;1000, 1, 0)</f>
        <v>0</v>
      </c>
      <c r="N286" s="10">
        <f>amazon4[[#This Row],[actual_price]]*amazon4[[#This Row],[rating_count]]</f>
        <v>860000</v>
      </c>
      <c r="O286" t="s">
        <v>1004</v>
      </c>
      <c r="P286" t="s">
        <v>347</v>
      </c>
      <c r="Q286" t="s">
        <v>348</v>
      </c>
      <c r="R286" t="str">
        <f>PROPER(amazon4[[#This Row],[user_name]])</f>
        <v>Placeholder,‡§∂‡•Ç‡§∞‡•Äpk‡§Ú‡•Ä,Gauri Salkar,Aqeel,Ashish Raj Arora,Ankit,Amazon Customer,Ramamoorthy Jaykumar</v>
      </c>
      <c r="S286" t="s">
        <v>349</v>
      </c>
      <c r="T286" t="s">
        <v>350</v>
      </c>
      <c r="U286" t="s">
        <v>2505</v>
      </c>
      <c r="V286" t="s">
        <v>2506</v>
      </c>
      <c r="W286" t="s">
        <v>2507</v>
      </c>
    </row>
    <row r="287" spans="1:23" hidden="1" x14ac:dyDescent="0.35">
      <c r="A287" t="s">
        <v>2508</v>
      </c>
      <c r="B287" t="s">
        <v>2509</v>
      </c>
      <c r="C287" t="str">
        <f>PROPER(amazon4[[#This Row],[product_name]])</f>
        <v>Vu 108 Cm (43 Inches) Premium Series Full Hd Smart Led Tv 43Ga (Black)</v>
      </c>
      <c r="D287" t="s">
        <v>170</v>
      </c>
      <c r="E287" s="1">
        <v>18999</v>
      </c>
      <c r="F287" s="1">
        <v>35000</v>
      </c>
      <c r="G287" s="1" t="str" cm="1">
        <f t="array" ref="G287">_xlfn.IFS(amazon4[[#This Row],[actual_price]]&lt;200, "&lt;$200", amazon4[[#This Row],[actual_price]]&lt;=500, "$200-$500", amazon4[[#This Row],[actual_price]]&gt;500, "&gt;$500")</f>
        <v>&gt;$500</v>
      </c>
      <c r="H287" s="2">
        <v>0.46</v>
      </c>
      <c r="I287" s="8">
        <f>IF(amazon4[[#This Row],[discount_percentage]]&gt;=0.5, 1, 0)</f>
        <v>0</v>
      </c>
      <c r="J287" s="9">
        <v>4</v>
      </c>
      <c r="K287" s="3">
        <v>1001</v>
      </c>
      <c r="L287" s="3">
        <f>amazon4[[#This Row],[rating]]*amazon4[[#This Row],[rating_count]]</f>
        <v>4004</v>
      </c>
      <c r="M287" s="13">
        <f>IF(amazon4[[#This Row],[rating_count]]&lt;1000, 1, 0)</f>
        <v>0</v>
      </c>
      <c r="N287" s="10">
        <f>amazon4[[#This Row],[actual_price]]*amazon4[[#This Row],[rating_count]]</f>
        <v>35035000</v>
      </c>
      <c r="O287" t="s">
        <v>2510</v>
      </c>
      <c r="P287" t="s">
        <v>2511</v>
      </c>
      <c r="Q287" t="s">
        <v>2512</v>
      </c>
      <c r="R287" t="str">
        <f>PROPER(amazon4[[#This Row],[user_name]])</f>
        <v>Logaraj M,Kiran Kumar Gudla,Sandeep Kumar,Jaydeep Shah,Nagendra,Sumit Pandey,Harsh Bhatia,Sivakrishna</v>
      </c>
      <c r="S287" t="s">
        <v>2513</v>
      </c>
      <c r="T287" t="s">
        <v>2514</v>
      </c>
      <c r="U287" t="s">
        <v>2515</v>
      </c>
      <c r="V287" t="s">
        <v>2516</v>
      </c>
      <c r="W287" t="s">
        <v>2517</v>
      </c>
    </row>
    <row r="288" spans="1:23" x14ac:dyDescent="0.35">
      <c r="A288" t="s">
        <v>2518</v>
      </c>
      <c r="B288" t="s">
        <v>2519</v>
      </c>
      <c r="C288" t="str">
        <f>PROPER(amazon4[[#This Row],[product_name]])</f>
        <v>Storite Super Speed Usb 3.0 Male To Male Cable For Hard Drive Enclosures, Laptop Cooling Pad, Dvd Players(60Cm,Black)</v>
      </c>
      <c r="D288" t="s">
        <v>18</v>
      </c>
      <c r="E288" s="1">
        <v>249</v>
      </c>
      <c r="F288" s="1">
        <v>999</v>
      </c>
      <c r="G288" s="1" t="str" cm="1">
        <f t="array" ref="G288">_xlfn.IFS(amazon4[[#This Row],[actual_price]]&lt;200, "&lt;$200", amazon4[[#This Row],[actual_price]]&lt;=500, "$200-$500", amazon4[[#This Row],[actual_price]]&gt;500, "&gt;$500")</f>
        <v>&gt;$500</v>
      </c>
      <c r="H288" s="2">
        <v>0.75</v>
      </c>
      <c r="I288" s="8">
        <f>IF(amazon4[[#This Row],[discount_percentage]]&gt;=0.5, 1, 0)</f>
        <v>1</v>
      </c>
      <c r="J288" s="9">
        <v>4.3</v>
      </c>
      <c r="K288" s="3">
        <v>112</v>
      </c>
      <c r="L288" s="3">
        <f>amazon4[[#This Row],[rating]]*amazon4[[#This Row],[rating_count]]</f>
        <v>481.59999999999997</v>
      </c>
      <c r="M288" s="13">
        <f>IF(amazon4[[#This Row],[rating_count]]&lt;1000, 1, 0)</f>
        <v>1</v>
      </c>
      <c r="N288" s="10">
        <f>amazon4[[#This Row],[actual_price]]*amazon4[[#This Row],[rating_count]]</f>
        <v>111888</v>
      </c>
      <c r="O288" t="s">
        <v>2520</v>
      </c>
      <c r="P288" t="s">
        <v>2521</v>
      </c>
      <c r="Q288" t="s">
        <v>2522</v>
      </c>
      <c r="R288" t="str">
        <f>PROPER(amazon4[[#This Row],[user_name]])</f>
        <v>Shilpa M,Akash,Aman.Md,Manoj Yadav,Ashutosh,Patel,Saikrushna Dyaga,Amazon Customer</v>
      </c>
      <c r="S288" t="s">
        <v>2523</v>
      </c>
      <c r="T288" t="s">
        <v>2524</v>
      </c>
      <c r="U288" t="s">
        <v>2525</v>
      </c>
      <c r="V288" t="s">
        <v>2526</v>
      </c>
      <c r="W288" t="s">
        <v>2527</v>
      </c>
    </row>
    <row r="289" spans="1:23" hidden="1" x14ac:dyDescent="0.35">
      <c r="A289" t="s">
        <v>2528</v>
      </c>
      <c r="B289" t="s">
        <v>2529</v>
      </c>
      <c r="C289" t="str">
        <f>PROPER(amazon4[[#This Row],[product_name]])</f>
        <v>Kodak 80 Cm (32 Inches) Hd Ready Led Tv Kodak 32Hdx900S (Black)</v>
      </c>
      <c r="D289" t="s">
        <v>513</v>
      </c>
      <c r="E289" s="1">
        <v>7999</v>
      </c>
      <c r="F289" s="1">
        <v>15999</v>
      </c>
      <c r="G289" s="1" t="str" cm="1">
        <f t="array" ref="G289">_xlfn.IFS(amazon4[[#This Row],[actual_price]]&lt;200, "&lt;$200", amazon4[[#This Row],[actual_price]]&lt;=500, "$200-$500", amazon4[[#This Row],[actual_price]]&gt;500, "&gt;$500")</f>
        <v>&gt;$500</v>
      </c>
      <c r="H289" s="2">
        <v>0.5</v>
      </c>
      <c r="I289" s="8">
        <f>IF(amazon4[[#This Row],[discount_percentage]]&gt;=0.5, 1, 0)</f>
        <v>1</v>
      </c>
      <c r="J289" s="9">
        <v>3.8</v>
      </c>
      <c r="K289" s="3">
        <v>3022</v>
      </c>
      <c r="L289" s="3">
        <f>amazon4[[#This Row],[rating]]*amazon4[[#This Row],[rating_count]]</f>
        <v>11483.6</v>
      </c>
      <c r="M289" s="13">
        <f>IF(amazon4[[#This Row],[rating_count]]&lt;1000, 1, 0)</f>
        <v>0</v>
      </c>
      <c r="N289" s="10">
        <f>amazon4[[#This Row],[actual_price]]*amazon4[[#This Row],[rating_count]]</f>
        <v>48348978</v>
      </c>
      <c r="O289" t="s">
        <v>2530</v>
      </c>
      <c r="P289" t="s">
        <v>2531</v>
      </c>
      <c r="Q289" t="s">
        <v>2532</v>
      </c>
      <c r="R289" t="str">
        <f>PROPER(amazon4[[#This Row],[user_name]])</f>
        <v>Sandip Shingrakhia,Abhishek Gagan,Dasprathap,Pradeep,Drchirag Rajpara,Atanu Sarkar,Puja Das,Shankar</v>
      </c>
      <c r="S289" t="s">
        <v>2533</v>
      </c>
      <c r="T289" t="s">
        <v>2534</v>
      </c>
      <c r="U289" t="s">
        <v>2535</v>
      </c>
      <c r="V289" t="s">
        <v>2536</v>
      </c>
      <c r="W289" t="s">
        <v>2537</v>
      </c>
    </row>
    <row r="290" spans="1:23" hidden="1" x14ac:dyDescent="0.35">
      <c r="A290" t="s">
        <v>2538</v>
      </c>
      <c r="B290" t="s">
        <v>2539</v>
      </c>
      <c r="C290" t="str">
        <f>PROPER(amazon4[[#This Row],[product_name]])</f>
        <v>Amazonbasics Double Braided Nylon Usb Type-C To Type-C 2.0 Cable, Charging Adapter, Smartphone 6 Feet, Dark Grey</v>
      </c>
      <c r="D290" t="s">
        <v>18</v>
      </c>
      <c r="E290" s="1">
        <v>649</v>
      </c>
      <c r="F290" s="1">
        <v>1600</v>
      </c>
      <c r="G290" s="1" t="str" cm="1">
        <f t="array" ref="G290">_xlfn.IFS(amazon4[[#This Row],[actual_price]]&lt;200, "&lt;$200", amazon4[[#This Row],[actual_price]]&lt;=500, "$200-$500", amazon4[[#This Row],[actual_price]]&gt;500, "&gt;$500")</f>
        <v>&gt;$500</v>
      </c>
      <c r="H290" s="2">
        <v>0.59</v>
      </c>
      <c r="I290" s="8">
        <f>IF(amazon4[[#This Row],[discount_percentage]]&gt;=0.5, 1, 0)</f>
        <v>1</v>
      </c>
      <c r="J290" s="9">
        <v>4.3</v>
      </c>
      <c r="K290" s="3">
        <v>5451</v>
      </c>
      <c r="L290" s="3">
        <f>amazon4[[#This Row],[rating]]*amazon4[[#This Row],[rating_count]]</f>
        <v>23439.3</v>
      </c>
      <c r="M290" s="13">
        <f>IF(amazon4[[#This Row],[rating_count]]&lt;1000, 1, 0)</f>
        <v>0</v>
      </c>
      <c r="N290" s="10">
        <f>amazon4[[#This Row],[actual_price]]*amazon4[[#This Row],[rating_count]]</f>
        <v>8721600</v>
      </c>
      <c r="O290" t="s">
        <v>2540</v>
      </c>
      <c r="P290" t="s">
        <v>1643</v>
      </c>
      <c r="Q290" t="s">
        <v>1644</v>
      </c>
      <c r="R290" t="str">
        <f>PROPER(amazon4[[#This Row],[user_name]])</f>
        <v>Gaurab Chakraborty,Pratik Patel,Rahul Sharma,Sekar,Nilesh Madhani,Saurabh Dongre,S S.,Sumit Jogade</v>
      </c>
      <c r="S290" t="s">
        <v>1645</v>
      </c>
      <c r="T290" t="s">
        <v>1646</v>
      </c>
      <c r="U290" t="s">
        <v>1647</v>
      </c>
      <c r="V290" t="s">
        <v>2541</v>
      </c>
      <c r="W290" t="s">
        <v>2542</v>
      </c>
    </row>
    <row r="291" spans="1:23" x14ac:dyDescent="0.35">
      <c r="A291" t="s">
        <v>2543</v>
      </c>
      <c r="B291" t="s">
        <v>754</v>
      </c>
      <c r="C291" t="str">
        <f>PROPER(amazon4[[#This Row],[product_name]])</f>
        <v>Firestick Remote</v>
      </c>
      <c r="D291" t="s">
        <v>467</v>
      </c>
      <c r="E291" s="1">
        <v>1289</v>
      </c>
      <c r="F291" s="1">
        <v>2499</v>
      </c>
      <c r="G291" s="1" t="str" cm="1">
        <f t="array" ref="G291">_xlfn.IFS(amazon4[[#This Row],[actual_price]]&lt;200, "&lt;$200", amazon4[[#This Row],[actual_price]]&lt;=500, "$200-$500", amazon4[[#This Row],[actual_price]]&gt;500, "&gt;$500")</f>
        <v>&gt;$500</v>
      </c>
      <c r="H291" s="2">
        <v>0.48</v>
      </c>
      <c r="I291" s="8">
        <f>IF(amazon4[[#This Row],[discount_percentage]]&gt;=0.5, 1, 0)</f>
        <v>0</v>
      </c>
      <c r="J291" s="9">
        <v>3.3</v>
      </c>
      <c r="K291" s="3">
        <v>73</v>
      </c>
      <c r="L291" s="3">
        <f>amazon4[[#This Row],[rating]]*amazon4[[#This Row],[rating_count]]</f>
        <v>240.89999999999998</v>
      </c>
      <c r="M291" s="13">
        <f>IF(amazon4[[#This Row],[rating_count]]&lt;1000, 1, 0)</f>
        <v>1</v>
      </c>
      <c r="N291" s="10">
        <f>amazon4[[#This Row],[actual_price]]*amazon4[[#This Row],[rating_count]]</f>
        <v>182427</v>
      </c>
      <c r="O291" t="s">
        <v>2544</v>
      </c>
      <c r="P291" t="s">
        <v>2545</v>
      </c>
      <c r="Q291" t="s">
        <v>2546</v>
      </c>
      <c r="R291" t="str">
        <f>PROPER(amazon4[[#This Row],[user_name]])</f>
        <v>Harish Thirunahari,Gajanan Hirde,Tomi Breeze,Vasudha,Sowmya,Arpit Narula,Navdeep Gupta,Vikram Singh</v>
      </c>
      <c r="S291" t="s">
        <v>2547</v>
      </c>
      <c r="T291" t="s">
        <v>2548</v>
      </c>
      <c r="U291" t="s">
        <v>2549</v>
      </c>
      <c r="V291" t="s">
        <v>2550</v>
      </c>
      <c r="W291" t="s">
        <v>2551</v>
      </c>
    </row>
    <row r="292" spans="1:23" hidden="1" x14ac:dyDescent="0.35">
      <c r="A292" t="s">
        <v>2552</v>
      </c>
      <c r="B292" t="s">
        <v>2553</v>
      </c>
      <c r="C292" t="str">
        <f>PROPER(amazon4[[#This Row],[product_name]])</f>
        <v>Amazonbasics 10.2 Gbps High-Speed 4K Hdmi Cable With Braided Cord (10-Foot, Dark Grey)</v>
      </c>
      <c r="D292" t="s">
        <v>130</v>
      </c>
      <c r="E292" s="1">
        <v>609</v>
      </c>
      <c r="F292" s="1">
        <v>1500</v>
      </c>
      <c r="G292" s="1" t="str" cm="1">
        <f t="array" ref="G292">_xlfn.IFS(amazon4[[#This Row],[actual_price]]&lt;200, "&lt;$200", amazon4[[#This Row],[actual_price]]&lt;=500, "$200-$500", amazon4[[#This Row],[actual_price]]&gt;500, "&gt;$500")</f>
        <v>&gt;$500</v>
      </c>
      <c r="H292" s="2">
        <v>0.59</v>
      </c>
      <c r="I292" s="8">
        <f>IF(amazon4[[#This Row],[discount_percentage]]&gt;=0.5, 1, 0)</f>
        <v>1</v>
      </c>
      <c r="J292" s="9">
        <v>4.5</v>
      </c>
      <c r="K292" s="3">
        <v>1029</v>
      </c>
      <c r="L292" s="3">
        <f>amazon4[[#This Row],[rating]]*amazon4[[#This Row],[rating_count]]</f>
        <v>4630.5</v>
      </c>
      <c r="M292" s="13">
        <f>IF(amazon4[[#This Row],[rating_count]]&lt;1000, 1, 0)</f>
        <v>0</v>
      </c>
      <c r="N292" s="10">
        <f>amazon4[[#This Row],[actual_price]]*amazon4[[#This Row],[rating_count]]</f>
        <v>1543500</v>
      </c>
      <c r="O292" t="s">
        <v>2554</v>
      </c>
      <c r="P292" t="s">
        <v>2555</v>
      </c>
      <c r="Q292" t="s">
        <v>2556</v>
      </c>
      <c r="R292" t="str">
        <f>PROPER(amazon4[[#This Row],[user_name]])</f>
        <v>Saatwik,Mubashir,Arup Datta,Amrut S,Kindle Customer,Rasheed,Amazon Customer,Akash Pradeep</v>
      </c>
      <c r="S292" t="s">
        <v>2557</v>
      </c>
      <c r="T292" t="s">
        <v>2558</v>
      </c>
      <c r="U292" t="s">
        <v>2559</v>
      </c>
      <c r="V292" t="s">
        <v>2560</v>
      </c>
      <c r="W292" t="s">
        <v>2561</v>
      </c>
    </row>
    <row r="293" spans="1:23" hidden="1" x14ac:dyDescent="0.35">
      <c r="A293" t="s">
        <v>2562</v>
      </c>
      <c r="B293" t="s">
        <v>2563</v>
      </c>
      <c r="C293" t="str">
        <f>PROPER(amazon4[[#This Row],[product_name]])</f>
        <v>Hisense 126 Cm (50 Inches) Bezelless Series 4K Ultra Hd Smart Led Google Tv 50A6H (Black)</v>
      </c>
      <c r="D293" t="s">
        <v>170</v>
      </c>
      <c r="E293" s="1">
        <v>32990</v>
      </c>
      <c r="F293" s="1">
        <v>54990</v>
      </c>
      <c r="G293" s="1" t="str" cm="1">
        <f t="array" ref="G293">_xlfn.IFS(amazon4[[#This Row],[actual_price]]&lt;200, "&lt;$200", amazon4[[#This Row],[actual_price]]&lt;=500, "$200-$500", amazon4[[#This Row],[actual_price]]&gt;500, "&gt;$500")</f>
        <v>&gt;$500</v>
      </c>
      <c r="H293" s="2">
        <v>0.4</v>
      </c>
      <c r="I293" s="8">
        <f>IF(amazon4[[#This Row],[discount_percentage]]&gt;=0.5, 1, 0)</f>
        <v>0</v>
      </c>
      <c r="J293" s="9">
        <v>4.0999999999999996</v>
      </c>
      <c r="K293" s="3">
        <v>1555</v>
      </c>
      <c r="L293" s="3">
        <f>amazon4[[#This Row],[rating]]*amazon4[[#This Row],[rating_count]]</f>
        <v>6375.4999999999991</v>
      </c>
      <c r="M293" s="13">
        <f>IF(amazon4[[#This Row],[rating_count]]&lt;1000, 1, 0)</f>
        <v>0</v>
      </c>
      <c r="N293" s="10">
        <f>amazon4[[#This Row],[actual_price]]*amazon4[[#This Row],[rating_count]]</f>
        <v>85509450</v>
      </c>
      <c r="O293" t="s">
        <v>2564</v>
      </c>
      <c r="P293" t="s">
        <v>2565</v>
      </c>
      <c r="Q293" t="s">
        <v>2566</v>
      </c>
      <c r="R293" t="str">
        <f>PROPER(amazon4[[#This Row],[user_name]])</f>
        <v>Yash,Amazon Customer,Nagababu,Krunal Patel,Omi Mayekar,Irfan Hussain,Arif,Harshit</v>
      </c>
      <c r="S293" t="s">
        <v>2567</v>
      </c>
      <c r="T293" t="s">
        <v>2568</v>
      </c>
      <c r="U293" t="s">
        <v>2569</v>
      </c>
      <c r="V293" t="s">
        <v>2570</v>
      </c>
      <c r="W293" t="s">
        <v>2571</v>
      </c>
    </row>
    <row r="294" spans="1:23" x14ac:dyDescent="0.35">
      <c r="A294" t="s">
        <v>2572</v>
      </c>
      <c r="B294" t="s">
        <v>2573</v>
      </c>
      <c r="C294" t="str">
        <f>PROPER(amazon4[[#This Row],[product_name]])</f>
        <v>Tuarso 8K Hdmi 2.1 Cable 48Gbps , 1.5 Meter High-Speed Braided Hdmi Cable ( 8K@60Hz„Äå4K@120Hz„Äå2K@240Hz ) Hdmi 2.1 Cable Compatible With Monitors , Television , Laptops , Projectors , Game Consoles And More With Hdmi Ports Device</v>
      </c>
      <c r="D294" t="s">
        <v>130</v>
      </c>
      <c r="E294" s="1">
        <v>599</v>
      </c>
      <c r="F294" s="1">
        <v>1999</v>
      </c>
      <c r="G294" s="1" t="str" cm="1">
        <f t="array" ref="G294">_xlfn.IFS(amazon4[[#This Row],[actual_price]]&lt;200, "&lt;$200", amazon4[[#This Row],[actual_price]]&lt;=500, "$200-$500", amazon4[[#This Row],[actual_price]]&gt;500, "&gt;$500")</f>
        <v>&gt;$500</v>
      </c>
      <c r="H294" s="2">
        <v>0.7</v>
      </c>
      <c r="I294" s="8">
        <f>IF(amazon4[[#This Row],[discount_percentage]]&gt;=0.5, 1, 0)</f>
        <v>1</v>
      </c>
      <c r="J294" s="9">
        <v>4.2</v>
      </c>
      <c r="K294" s="3">
        <v>47</v>
      </c>
      <c r="L294" s="3">
        <f>amazon4[[#This Row],[rating]]*amazon4[[#This Row],[rating_count]]</f>
        <v>197.4</v>
      </c>
      <c r="M294" s="13">
        <f>IF(amazon4[[#This Row],[rating_count]]&lt;1000, 1, 0)</f>
        <v>1</v>
      </c>
      <c r="N294" s="10">
        <f>amazon4[[#This Row],[actual_price]]*amazon4[[#This Row],[rating_count]]</f>
        <v>93953</v>
      </c>
      <c r="O294" t="s">
        <v>2574</v>
      </c>
      <c r="P294" t="s">
        <v>2575</v>
      </c>
      <c r="Q294" t="s">
        <v>2576</v>
      </c>
      <c r="R294" t="str">
        <f>PROPER(amazon4[[#This Row],[user_name]])</f>
        <v>Jitu,Shan Raj,Brajmohan Gaur,Shiv,Shameer,Debasish Nayak,9618259608,Lazy Lion Ankur</v>
      </c>
      <c r="S294" t="s">
        <v>2577</v>
      </c>
      <c r="T294" t="s">
        <v>2578</v>
      </c>
      <c r="U294" t="s">
        <v>2579</v>
      </c>
      <c r="V294" t="s">
        <v>2580</v>
      </c>
      <c r="W294" t="s">
        <v>2581</v>
      </c>
    </row>
    <row r="295" spans="1:23" hidden="1" x14ac:dyDescent="0.35">
      <c r="A295" t="s">
        <v>2582</v>
      </c>
      <c r="B295" t="s">
        <v>2583</v>
      </c>
      <c r="C295" t="str">
        <f>PROPER(amazon4[[#This Row],[product_name]])</f>
        <v>Amazonbasics Usb Type-C To Micro-B 2.0 Cable - 6 Inches (15.2 Centimeters) - White</v>
      </c>
      <c r="D295" t="s">
        <v>18</v>
      </c>
      <c r="E295" s="1">
        <v>349</v>
      </c>
      <c r="F295" s="1">
        <v>899</v>
      </c>
      <c r="G295" s="1" t="str" cm="1">
        <f t="array" ref="G295">_xlfn.IFS(amazon4[[#This Row],[actual_price]]&lt;200, "&lt;$200", amazon4[[#This Row],[actual_price]]&lt;=500, "$200-$500", amazon4[[#This Row],[actual_price]]&gt;500, "&gt;$500")</f>
        <v>&gt;$500</v>
      </c>
      <c r="H295" s="2">
        <v>0.61</v>
      </c>
      <c r="I295" s="8">
        <f>IF(amazon4[[#This Row],[discount_percentage]]&gt;=0.5, 1, 0)</f>
        <v>1</v>
      </c>
      <c r="J295" s="9">
        <v>4.0999999999999996</v>
      </c>
      <c r="K295" s="3">
        <v>14896</v>
      </c>
      <c r="L295" s="3">
        <f>amazon4[[#This Row],[rating]]*amazon4[[#This Row],[rating_count]]</f>
        <v>61073.599999999991</v>
      </c>
      <c r="M295" s="13">
        <f>IF(amazon4[[#This Row],[rating_count]]&lt;1000, 1, 0)</f>
        <v>0</v>
      </c>
      <c r="N295" s="10">
        <f>amazon4[[#This Row],[actual_price]]*amazon4[[#This Row],[rating_count]]</f>
        <v>13391504</v>
      </c>
      <c r="O295" t="s">
        <v>2584</v>
      </c>
      <c r="P295" t="s">
        <v>2585</v>
      </c>
      <c r="Q295" t="s">
        <v>2586</v>
      </c>
      <c r="R295" t="str">
        <f>PROPER(amazon4[[#This Row],[user_name]])</f>
        <v>Sourav Das,Gishu,Bikkee Bakchi,David Gomes,Prasanth,Ck,Akhilesh Singh,Khushi</v>
      </c>
      <c r="S295" t="s">
        <v>2587</v>
      </c>
      <c r="T295" t="s">
        <v>2588</v>
      </c>
      <c r="U295" t="s">
        <v>2589</v>
      </c>
      <c r="V295" t="s">
        <v>2590</v>
      </c>
      <c r="W295" t="s">
        <v>2591</v>
      </c>
    </row>
    <row r="296" spans="1:23" hidden="1" x14ac:dyDescent="0.35">
      <c r="A296" t="s">
        <v>2592</v>
      </c>
      <c r="B296" t="s">
        <v>2593</v>
      </c>
      <c r="C296" t="str">
        <f>PROPER(amazon4[[#This Row],[product_name]])</f>
        <v>Kodak 139 Cm (55 Inches) 4K Ultra Hd Smart Led Tv 55Ca0909 (Black)</v>
      </c>
      <c r="D296" t="s">
        <v>170</v>
      </c>
      <c r="E296" s="1">
        <v>29999</v>
      </c>
      <c r="F296" s="1">
        <v>50999</v>
      </c>
      <c r="G296" s="1" t="str" cm="1">
        <f t="array" ref="G296">_xlfn.IFS(amazon4[[#This Row],[actual_price]]&lt;200, "&lt;$200", amazon4[[#This Row],[actual_price]]&lt;=500, "$200-$500", amazon4[[#This Row],[actual_price]]&gt;500, "&gt;$500")</f>
        <v>&gt;$500</v>
      </c>
      <c r="H296" s="2">
        <v>0.41</v>
      </c>
      <c r="I296" s="8">
        <f>IF(amazon4[[#This Row],[discount_percentage]]&gt;=0.5, 1, 0)</f>
        <v>0</v>
      </c>
      <c r="J296" s="9">
        <v>4.4000000000000004</v>
      </c>
      <c r="K296" s="3">
        <v>1712</v>
      </c>
      <c r="L296" s="3">
        <f>amazon4[[#This Row],[rating]]*amazon4[[#This Row],[rating_count]]</f>
        <v>7532.8</v>
      </c>
      <c r="M296" s="13">
        <f>IF(amazon4[[#This Row],[rating_count]]&lt;1000, 1, 0)</f>
        <v>0</v>
      </c>
      <c r="N296" s="10">
        <f>amazon4[[#This Row],[actual_price]]*amazon4[[#This Row],[rating_count]]</f>
        <v>87310288</v>
      </c>
      <c r="O296" t="s">
        <v>2594</v>
      </c>
      <c r="P296" t="s">
        <v>2595</v>
      </c>
      <c r="Q296" t="s">
        <v>2596</v>
      </c>
      <c r="R296" t="str">
        <f>PROPER(amazon4[[#This Row],[user_name]])</f>
        <v>Abhijit Mukherjee,Swetha Vijay,Soumya,Srinath,Sarvesh Yadav,Ashish Kumar,Zoic Healthcare,Amazon Customer</v>
      </c>
      <c r="S296" t="s">
        <v>2597</v>
      </c>
      <c r="T296" t="s">
        <v>2598</v>
      </c>
      <c r="U296" t="s">
        <v>2599</v>
      </c>
      <c r="V296" t="s">
        <v>2600</v>
      </c>
      <c r="W296" t="s">
        <v>2601</v>
      </c>
    </row>
    <row r="297" spans="1:23" hidden="1" x14ac:dyDescent="0.35">
      <c r="A297" t="s">
        <v>2602</v>
      </c>
      <c r="B297" t="s">
        <v>2170</v>
      </c>
      <c r="C297" t="str">
        <f>PROPER(amazon4[[#This Row],[product_name]])</f>
        <v>Smashtronics¬Æ - Case For Firetv Remote, Fire Stick Remote Cover Case, Silicone Cover For Tv Firestick 4K/Tv 2Nd Gen(3Rd Gen) Remote Control - Light Weight/Anti Slip/Shockproof (Black)</v>
      </c>
      <c r="D297" t="s">
        <v>467</v>
      </c>
      <c r="E297" s="1">
        <v>199</v>
      </c>
      <c r="F297" s="1">
        <v>399</v>
      </c>
      <c r="G297" s="1" t="str" cm="1">
        <f t="array" ref="G297">_xlfn.IFS(amazon4[[#This Row],[actual_price]]&lt;200, "&lt;$200", amazon4[[#This Row],[actual_price]]&lt;=500, "$200-$500", amazon4[[#This Row],[actual_price]]&gt;500, "&gt;$500")</f>
        <v>$200-$500</v>
      </c>
      <c r="H297" s="2">
        <v>0.5</v>
      </c>
      <c r="I297" s="8">
        <f>IF(amazon4[[#This Row],[discount_percentage]]&gt;=0.5, 1, 0)</f>
        <v>1</v>
      </c>
      <c r="J297" s="9">
        <v>4.2</v>
      </c>
      <c r="K297" s="3">
        <v>1335</v>
      </c>
      <c r="L297" s="3">
        <f>amazon4[[#This Row],[rating]]*amazon4[[#This Row],[rating_count]]</f>
        <v>5607</v>
      </c>
      <c r="M297" s="13">
        <f>IF(amazon4[[#This Row],[rating_count]]&lt;1000, 1, 0)</f>
        <v>0</v>
      </c>
      <c r="N297" s="10">
        <f>amazon4[[#This Row],[actual_price]]*amazon4[[#This Row],[rating_count]]</f>
        <v>532665</v>
      </c>
      <c r="O297" t="s">
        <v>2171</v>
      </c>
      <c r="P297" t="s">
        <v>2172</v>
      </c>
      <c r="Q297" t="s">
        <v>2173</v>
      </c>
      <c r="R297" t="str">
        <f>PROPER(amazon4[[#This Row],[user_name]])</f>
        <v>Princey,Subodh Gupta,Amazon Customer,Ram Sarikh,A R,Sumedh Ranvir,Ankit Dalal,Subramanyam</v>
      </c>
      <c r="S297" t="s">
        <v>2174</v>
      </c>
      <c r="T297" t="s">
        <v>2175</v>
      </c>
      <c r="U297" t="s">
        <v>2176</v>
      </c>
      <c r="V297" t="s">
        <v>2177</v>
      </c>
      <c r="W297" t="s">
        <v>2603</v>
      </c>
    </row>
    <row r="298" spans="1:23" x14ac:dyDescent="0.35">
      <c r="A298" t="s">
        <v>2604</v>
      </c>
      <c r="B298" t="s">
        <v>2605</v>
      </c>
      <c r="C298" t="str">
        <f>PROPER(amazon4[[#This Row],[product_name]])</f>
        <v>7Seven¬Æ Suitable Sony Tv Remote Original Bravia For Smart Android Television Compatible For Any Model Of Lcd Led Oled Uhd 4K Universal Sony Remote Control</v>
      </c>
      <c r="D298" t="s">
        <v>467</v>
      </c>
      <c r="E298" s="1">
        <v>349</v>
      </c>
      <c r="F298" s="1">
        <v>699</v>
      </c>
      <c r="G298" s="1" t="str" cm="1">
        <f t="array" ref="G298">_xlfn.IFS(amazon4[[#This Row],[actual_price]]&lt;200, "&lt;$200", amazon4[[#This Row],[actual_price]]&lt;=500, "$200-$500", amazon4[[#This Row],[actual_price]]&gt;500, "&gt;$500")</f>
        <v>&gt;$500</v>
      </c>
      <c r="H298" s="2">
        <v>0.5</v>
      </c>
      <c r="I298" s="8">
        <f>IF(amazon4[[#This Row],[discount_percentage]]&gt;=0.5, 1, 0)</f>
        <v>1</v>
      </c>
      <c r="J298" s="9">
        <v>3.9</v>
      </c>
      <c r="K298" s="3">
        <v>214</v>
      </c>
      <c r="L298" s="3">
        <f>amazon4[[#This Row],[rating]]*amazon4[[#This Row],[rating_count]]</f>
        <v>834.6</v>
      </c>
      <c r="M298" s="13">
        <f>IF(amazon4[[#This Row],[rating_count]]&lt;1000, 1, 0)</f>
        <v>1</v>
      </c>
      <c r="N298" s="10">
        <f>amazon4[[#This Row],[actual_price]]*amazon4[[#This Row],[rating_count]]</f>
        <v>149586</v>
      </c>
      <c r="O298" t="s">
        <v>2606</v>
      </c>
      <c r="P298" t="s">
        <v>2607</v>
      </c>
      <c r="Q298" t="s">
        <v>2608</v>
      </c>
      <c r="R298" t="str">
        <f>PROPER(amazon4[[#This Row],[user_name]])</f>
        <v>Kalyan Matamarugu,Amazon Customer,Saju,Digbijoy Dutta,Amazon Customer,Amazon Customer,Praneeth,Shareef Ali</v>
      </c>
      <c r="S298" t="s">
        <v>2609</v>
      </c>
      <c r="T298" t="s">
        <v>2610</v>
      </c>
      <c r="U298" t="s">
        <v>2611</v>
      </c>
      <c r="V298" t="s">
        <v>2612</v>
      </c>
      <c r="W298" t="s">
        <v>2613</v>
      </c>
    </row>
    <row r="299" spans="1:23" x14ac:dyDescent="0.35">
      <c r="A299" t="s">
        <v>2614</v>
      </c>
      <c r="B299" t="s">
        <v>2615</v>
      </c>
      <c r="C299" t="str">
        <f>PROPER(amazon4[[#This Row],[product_name]])</f>
        <v>Prolegend¬Æ Pl-T002 Universal Tv Stand Table Top For Most 22 To 65 Inch Lcd Flat Screen Tv, Vesa Up To 800 By 400Mm</v>
      </c>
      <c r="D299" t="s">
        <v>649</v>
      </c>
      <c r="E299" s="1">
        <v>1850</v>
      </c>
      <c r="F299" s="1">
        <v>4500</v>
      </c>
      <c r="G299" s="1" t="str" cm="1">
        <f t="array" ref="G299">_xlfn.IFS(amazon4[[#This Row],[actual_price]]&lt;200, "&lt;$200", amazon4[[#This Row],[actual_price]]&lt;=500, "$200-$500", amazon4[[#This Row],[actual_price]]&gt;500, "&gt;$500")</f>
        <v>&gt;$500</v>
      </c>
      <c r="H299" s="2">
        <v>0.59</v>
      </c>
      <c r="I299" s="8">
        <f>IF(amazon4[[#This Row],[discount_percentage]]&gt;=0.5, 1, 0)</f>
        <v>1</v>
      </c>
      <c r="J299" s="9">
        <v>4</v>
      </c>
      <c r="K299" s="3">
        <v>184</v>
      </c>
      <c r="L299" s="3">
        <f>amazon4[[#This Row],[rating]]*amazon4[[#This Row],[rating_count]]</f>
        <v>736</v>
      </c>
      <c r="M299" s="13">
        <f>IF(amazon4[[#This Row],[rating_count]]&lt;1000, 1, 0)</f>
        <v>1</v>
      </c>
      <c r="N299" s="10">
        <f>amazon4[[#This Row],[actual_price]]*amazon4[[#This Row],[rating_count]]</f>
        <v>828000</v>
      </c>
      <c r="O299" t="s">
        <v>2616</v>
      </c>
      <c r="P299" t="s">
        <v>2617</v>
      </c>
      <c r="Q299" t="s">
        <v>2618</v>
      </c>
      <c r="R299" t="str">
        <f>PROPER(amazon4[[#This Row],[user_name]])</f>
        <v>Geeta,Amazon Customer,Melwin D'Mello,Aneesh Kambhampati,Placeholder,Alekhya,Amazon Customer,Naveen Kumar D J</v>
      </c>
      <c r="S299" t="s">
        <v>2619</v>
      </c>
      <c r="T299" t="s">
        <v>2620</v>
      </c>
      <c r="U299" t="s">
        <v>2621</v>
      </c>
      <c r="V299" t="s">
        <v>2622</v>
      </c>
      <c r="W299" t="s">
        <v>2623</v>
      </c>
    </row>
    <row r="300" spans="1:23" x14ac:dyDescent="0.35">
      <c r="A300" t="s">
        <v>2624</v>
      </c>
      <c r="B300" t="s">
        <v>2625</v>
      </c>
      <c r="C300" t="str">
        <f>PROPER(amazon4[[#This Row],[product_name]])</f>
        <v>Wanbo X1 Pro (Upgraded) | Native 1080P Full Hd | Android 9 | Projector For Home | Led Cinema | 350Ansi | 3900 Lumens | Wifi Bluetooth | Hdmi Arc | Dolby Dts | 4D Keystone Correction (Global Version)</v>
      </c>
      <c r="D300" t="s">
        <v>1411</v>
      </c>
      <c r="E300" s="1">
        <v>13990</v>
      </c>
      <c r="F300" s="1">
        <v>28900</v>
      </c>
      <c r="G300" s="1" t="str" cm="1">
        <f t="array" ref="G300">_xlfn.IFS(amazon4[[#This Row],[actual_price]]&lt;200, "&lt;$200", amazon4[[#This Row],[actual_price]]&lt;=500, "$200-$500", amazon4[[#This Row],[actual_price]]&gt;500, "&gt;$500")</f>
        <v>&gt;$500</v>
      </c>
      <c r="H300" s="2">
        <v>0.52</v>
      </c>
      <c r="I300" s="8">
        <f>IF(amazon4[[#This Row],[discount_percentage]]&gt;=0.5, 1, 0)</f>
        <v>1</v>
      </c>
      <c r="J300" s="9">
        <v>4.5</v>
      </c>
      <c r="K300" s="3">
        <v>7</v>
      </c>
      <c r="L300" s="3">
        <f>amazon4[[#This Row],[rating]]*amazon4[[#This Row],[rating_count]]</f>
        <v>31.5</v>
      </c>
      <c r="M300" s="13">
        <f>IF(amazon4[[#This Row],[rating_count]]&lt;1000, 1, 0)</f>
        <v>1</v>
      </c>
      <c r="N300" s="10">
        <f>amazon4[[#This Row],[actual_price]]*amazon4[[#This Row],[rating_count]]</f>
        <v>202300</v>
      </c>
      <c r="O300" t="s">
        <v>2626</v>
      </c>
      <c r="P300" t="s">
        <v>2627</v>
      </c>
      <c r="Q300" t="s">
        <v>2628</v>
      </c>
      <c r="R300" t="str">
        <f>PROPER(amazon4[[#This Row],[user_name]])</f>
        <v>Chandrabose C,Parveen,Sid,*</v>
      </c>
      <c r="S300" t="s">
        <v>2629</v>
      </c>
      <c r="T300" t="s">
        <v>2630</v>
      </c>
      <c r="U300" t="s">
        <v>2631</v>
      </c>
      <c r="V300" t="s">
        <v>2632</v>
      </c>
      <c r="W300" t="s">
        <v>2633</v>
      </c>
    </row>
    <row r="301" spans="1:23" x14ac:dyDescent="0.35">
      <c r="A301" t="s">
        <v>2634</v>
      </c>
      <c r="B301" t="s">
        <v>2635</v>
      </c>
      <c r="C301" t="str">
        <f>PROPER(amazon4[[#This Row],[product_name]])</f>
        <v>Lava Charging Adapter Elements D3 2A Fast Charging Speed Usb Type C Data Cable, White</v>
      </c>
      <c r="D301" t="s">
        <v>18</v>
      </c>
      <c r="E301" s="1">
        <v>129</v>
      </c>
      <c r="F301" s="1">
        <v>449</v>
      </c>
      <c r="G301" s="1" t="str" cm="1">
        <f t="array" ref="G301">_xlfn.IFS(amazon4[[#This Row],[actual_price]]&lt;200, "&lt;$200", amazon4[[#This Row],[actual_price]]&lt;=500, "$200-$500", amazon4[[#This Row],[actual_price]]&gt;500, "&gt;$500")</f>
        <v>$200-$500</v>
      </c>
      <c r="H301" s="2">
        <v>0.71</v>
      </c>
      <c r="I301" s="8">
        <f>IF(amazon4[[#This Row],[discount_percentage]]&gt;=0.5, 1, 0)</f>
        <v>1</v>
      </c>
      <c r="J301" s="9">
        <v>3.7</v>
      </c>
      <c r="K301" s="3">
        <v>41</v>
      </c>
      <c r="L301" s="3">
        <f>amazon4[[#This Row],[rating]]*amazon4[[#This Row],[rating_count]]</f>
        <v>151.70000000000002</v>
      </c>
      <c r="M301" s="13">
        <f>IF(amazon4[[#This Row],[rating_count]]&lt;1000, 1, 0)</f>
        <v>1</v>
      </c>
      <c r="N301" s="10">
        <f>amazon4[[#This Row],[actual_price]]*amazon4[[#This Row],[rating_count]]</f>
        <v>18409</v>
      </c>
      <c r="O301" t="s">
        <v>2636</v>
      </c>
      <c r="P301" t="s">
        <v>2637</v>
      </c>
      <c r="Q301" t="s">
        <v>2638</v>
      </c>
      <c r="R301" t="str">
        <f>PROPER(amazon4[[#This Row],[user_name]])</f>
        <v>Love,Jaidev Singh Fojdar,Harikrishna,Bosepandiyan B,Meena,Ankit,Shailesh Singh,Vivek B P</v>
      </c>
      <c r="S301" t="s">
        <v>2639</v>
      </c>
      <c r="T301" t="s">
        <v>2640</v>
      </c>
      <c r="U301" t="s">
        <v>2641</v>
      </c>
      <c r="V301" t="s">
        <v>2642</v>
      </c>
      <c r="W301" t="s">
        <v>2643</v>
      </c>
    </row>
    <row r="302" spans="1:23" hidden="1" x14ac:dyDescent="0.35">
      <c r="A302" t="s">
        <v>2644</v>
      </c>
      <c r="B302" t="s">
        <v>2645</v>
      </c>
      <c r="C302" t="str">
        <f>PROPER(amazon4[[#This Row],[product_name]])</f>
        <v>Tizum High Speed Hdmi Cable Aura -Gold Plated-High Speed Data 10.2Gbps, 3D, 4K, Hd 1080P (10 Ft/ 3 M)</v>
      </c>
      <c r="D302" t="s">
        <v>130</v>
      </c>
      <c r="E302" s="1">
        <v>379</v>
      </c>
      <c r="F302" s="1">
        <v>999</v>
      </c>
      <c r="G302" s="1" t="str" cm="1">
        <f t="array" ref="G302">_xlfn.IFS(amazon4[[#This Row],[actual_price]]&lt;200, "&lt;$200", amazon4[[#This Row],[actual_price]]&lt;=500, "$200-$500", amazon4[[#This Row],[actual_price]]&gt;500, "&gt;$500")</f>
        <v>&gt;$500</v>
      </c>
      <c r="H302" s="2">
        <v>0.62</v>
      </c>
      <c r="I302" s="8">
        <f>IF(amazon4[[#This Row],[discount_percentage]]&gt;=0.5, 1, 0)</f>
        <v>1</v>
      </c>
      <c r="J302" s="9">
        <v>4.2</v>
      </c>
      <c r="K302" s="3">
        <v>12153</v>
      </c>
      <c r="L302" s="3">
        <f>amazon4[[#This Row],[rating]]*amazon4[[#This Row],[rating_count]]</f>
        <v>51042.6</v>
      </c>
      <c r="M302" s="13">
        <f>IF(amazon4[[#This Row],[rating_count]]&lt;1000, 1, 0)</f>
        <v>0</v>
      </c>
      <c r="N302" s="10">
        <f>amazon4[[#This Row],[actual_price]]*amazon4[[#This Row],[rating_count]]</f>
        <v>12140847</v>
      </c>
      <c r="O302" t="s">
        <v>2646</v>
      </c>
      <c r="P302" t="s">
        <v>257</v>
      </c>
      <c r="Q302" t="s">
        <v>258</v>
      </c>
      <c r="R302" t="str">
        <f>PROPER(amazon4[[#This Row],[user_name]])</f>
        <v>Yashpreet Singh,Abiram,Aakaash Ramchandani,Amit Katoch,Avijit Basak,Anirban B.,Dass,Gopalakrishnan</v>
      </c>
      <c r="S302" t="s">
        <v>259</v>
      </c>
      <c r="T302" t="s">
        <v>260</v>
      </c>
      <c r="U302" t="s">
        <v>261</v>
      </c>
      <c r="V302" t="s">
        <v>2647</v>
      </c>
      <c r="W302" t="s">
        <v>2648</v>
      </c>
    </row>
    <row r="303" spans="1:23" x14ac:dyDescent="0.35">
      <c r="A303" t="s">
        <v>2649</v>
      </c>
      <c r="B303" t="s">
        <v>2650</v>
      </c>
      <c r="C303" t="str">
        <f>PROPER(amazon4[[#This Row],[product_name]])</f>
        <v>Technotech High Speed Hdmi Cable 5 Meter V1.4 - Supports Full Hd 1080P (Color May Vary)</v>
      </c>
      <c r="D303" t="s">
        <v>130</v>
      </c>
      <c r="E303" s="1">
        <v>185</v>
      </c>
      <c r="F303" s="1">
        <v>499</v>
      </c>
      <c r="G303" s="1" t="str" cm="1">
        <f t="array" ref="G303">_xlfn.IFS(amazon4[[#This Row],[actual_price]]&lt;200, "&lt;$200", amazon4[[#This Row],[actual_price]]&lt;=500, "$200-$500", amazon4[[#This Row],[actual_price]]&gt;500, "&gt;$500")</f>
        <v>$200-$500</v>
      </c>
      <c r="H303" s="2">
        <v>0.63</v>
      </c>
      <c r="I303" s="8">
        <f>IF(amazon4[[#This Row],[discount_percentage]]&gt;=0.5, 1, 0)</f>
        <v>1</v>
      </c>
      <c r="J303" s="9">
        <v>4.2</v>
      </c>
      <c r="K303" s="3">
        <v>25</v>
      </c>
      <c r="L303" s="3">
        <f>amazon4[[#This Row],[rating]]*amazon4[[#This Row],[rating_count]]</f>
        <v>105</v>
      </c>
      <c r="M303" s="13">
        <f>IF(amazon4[[#This Row],[rating_count]]&lt;1000, 1, 0)</f>
        <v>1</v>
      </c>
      <c r="N303" s="10">
        <f>amazon4[[#This Row],[actual_price]]*amazon4[[#This Row],[rating_count]]</f>
        <v>12475</v>
      </c>
      <c r="O303" t="s">
        <v>2651</v>
      </c>
      <c r="P303" t="s">
        <v>2652</v>
      </c>
      <c r="Q303" t="s">
        <v>2653</v>
      </c>
      <c r="R303" t="str">
        <f>PROPER(amazon4[[#This Row],[user_name]])</f>
        <v>Bapuni,Rajesh Singh,Venkatesh,Rahim R,Sudheer,Neethu Akhil,Ganesh</v>
      </c>
      <c r="S303" t="s">
        <v>2654</v>
      </c>
      <c r="T303" t="s">
        <v>2655</v>
      </c>
      <c r="U303" t="s">
        <v>2656</v>
      </c>
      <c r="V303" t="s">
        <v>2657</v>
      </c>
      <c r="W303" t="s">
        <v>2658</v>
      </c>
    </row>
    <row r="304" spans="1:23" x14ac:dyDescent="0.35">
      <c r="A304" t="s">
        <v>2659</v>
      </c>
      <c r="B304" t="s">
        <v>2660</v>
      </c>
      <c r="C304" t="str">
        <f>PROPER(amazon4[[#This Row],[product_name]])</f>
        <v>Nk Star 950 Mbps Usb Wifi Adapter Wireless Network Receiver Dongle For Desktop Laptop, (Support- Windows Xp/7/8/10 &amp; Mac Os) Not Support To Dvr And Hdtv</v>
      </c>
      <c r="D304" t="s">
        <v>99</v>
      </c>
      <c r="E304" s="1">
        <v>218</v>
      </c>
      <c r="F304" s="1">
        <v>999</v>
      </c>
      <c r="G304" s="1" t="str" cm="1">
        <f t="array" ref="G304">_xlfn.IFS(amazon4[[#This Row],[actual_price]]&lt;200, "&lt;$200", amazon4[[#This Row],[actual_price]]&lt;=500, "$200-$500", amazon4[[#This Row],[actual_price]]&gt;500, "&gt;$500")</f>
        <v>&gt;$500</v>
      </c>
      <c r="H304" s="2">
        <v>0.78</v>
      </c>
      <c r="I304" s="8">
        <f>IF(amazon4[[#This Row],[discount_percentage]]&gt;=0.5, 1, 0)</f>
        <v>1</v>
      </c>
      <c r="J304" s="9">
        <v>4.2</v>
      </c>
      <c r="K304" s="3">
        <v>163</v>
      </c>
      <c r="L304" s="3">
        <f>amazon4[[#This Row],[rating]]*amazon4[[#This Row],[rating_count]]</f>
        <v>684.6</v>
      </c>
      <c r="M304" s="13">
        <f>IF(amazon4[[#This Row],[rating_count]]&lt;1000, 1, 0)</f>
        <v>1</v>
      </c>
      <c r="N304" s="10">
        <f>amazon4[[#This Row],[actual_price]]*amazon4[[#This Row],[rating_count]]</f>
        <v>162837</v>
      </c>
      <c r="O304" t="s">
        <v>2661</v>
      </c>
      <c r="P304" t="s">
        <v>2662</v>
      </c>
      <c r="Q304" t="s">
        <v>2663</v>
      </c>
      <c r="R304" t="str">
        <f>PROPER(amazon4[[#This Row],[user_name]])</f>
        <v>Shivakumar,Bijoy Debnath,Pallav Pathak,Ritesh Nishad,Dhanpal H.,Jash Shah,Pabindersingh,Pritam Paul</v>
      </c>
      <c r="S304" t="s">
        <v>2664</v>
      </c>
      <c r="T304" t="s">
        <v>2665</v>
      </c>
      <c r="U304" t="s">
        <v>2666</v>
      </c>
      <c r="V304" t="s">
        <v>2667</v>
      </c>
      <c r="W304" t="s">
        <v>2668</v>
      </c>
    </row>
    <row r="305" spans="1:23" x14ac:dyDescent="0.35">
      <c r="A305" t="s">
        <v>2669</v>
      </c>
      <c r="B305" t="s">
        <v>2670</v>
      </c>
      <c r="C305" t="str">
        <f>PROPER(amazon4[[#This Row],[product_name]])</f>
        <v>Ls Lapster Quality Assured Usb 2.0 Morpho Cable, Morpho Device Cable For Mso 1300 E3/E2/E Biometric Finger Print Scanner Morpho Usb Cable (Black)</v>
      </c>
      <c r="D305" t="s">
        <v>18</v>
      </c>
      <c r="E305" s="1">
        <v>199</v>
      </c>
      <c r="F305" s="1">
        <v>999</v>
      </c>
      <c r="G305" s="1" t="str" cm="1">
        <f t="array" ref="G305">_xlfn.IFS(amazon4[[#This Row],[actual_price]]&lt;200, "&lt;$200", amazon4[[#This Row],[actual_price]]&lt;=500, "$200-$500", amazon4[[#This Row],[actual_price]]&gt;500, "&gt;$500")</f>
        <v>&gt;$500</v>
      </c>
      <c r="H305" s="2">
        <v>0.8</v>
      </c>
      <c r="I305" s="8">
        <f>IF(amazon4[[#This Row],[discount_percentage]]&gt;=0.5, 1, 0)</f>
        <v>1</v>
      </c>
      <c r="J305" s="9">
        <v>4.3</v>
      </c>
      <c r="K305" s="3">
        <v>87</v>
      </c>
      <c r="L305" s="3">
        <f>amazon4[[#This Row],[rating]]*amazon4[[#This Row],[rating_count]]</f>
        <v>374.09999999999997</v>
      </c>
      <c r="M305" s="13">
        <f>IF(amazon4[[#This Row],[rating_count]]&lt;1000, 1, 0)</f>
        <v>1</v>
      </c>
      <c r="N305" s="10">
        <f>amazon4[[#This Row],[actual_price]]*amazon4[[#This Row],[rating_count]]</f>
        <v>86913</v>
      </c>
      <c r="O305" t="s">
        <v>2671</v>
      </c>
      <c r="P305" t="s">
        <v>2672</v>
      </c>
      <c r="Q305" t="s">
        <v>2673</v>
      </c>
      <c r="R305" t="str">
        <f>PROPER(amazon4[[#This Row],[user_name]])</f>
        <v>Suvaraj D.,Rai Sahib,Kindle Customer,Vijay Kumar Sahu,Akshay Raj,Akshay Gupta,Ajit Kumar,Santosh</v>
      </c>
      <c r="S305" t="s">
        <v>2674</v>
      </c>
      <c r="T305" t="s">
        <v>2675</v>
      </c>
      <c r="U305" t="s">
        <v>2676</v>
      </c>
      <c r="V305" t="s">
        <v>2677</v>
      </c>
      <c r="W305" t="s">
        <v>2678</v>
      </c>
    </row>
    <row r="306" spans="1:23" hidden="1" x14ac:dyDescent="0.35">
      <c r="A306" t="s">
        <v>2679</v>
      </c>
      <c r="B306" t="s">
        <v>2680</v>
      </c>
      <c r="C306" t="str">
        <f>PROPER(amazon4[[#This Row],[product_name]])</f>
        <v>Amazon Basics 10.2 Gbps High-Speed 4K Hdmi Cable With Braided Cord, 1.8 Meter, Dark Grey</v>
      </c>
      <c r="D306" t="s">
        <v>130</v>
      </c>
      <c r="E306" s="1">
        <v>499</v>
      </c>
      <c r="F306" s="1">
        <v>900</v>
      </c>
      <c r="G306" s="1" t="str" cm="1">
        <f t="array" ref="G306">_xlfn.IFS(amazon4[[#This Row],[actual_price]]&lt;200, "&lt;$200", amazon4[[#This Row],[actual_price]]&lt;=500, "$200-$500", amazon4[[#This Row],[actual_price]]&gt;500, "&gt;$500")</f>
        <v>&gt;$500</v>
      </c>
      <c r="H306" s="2">
        <v>0.45</v>
      </c>
      <c r="I306" s="8">
        <f>IF(amazon4[[#This Row],[discount_percentage]]&gt;=0.5, 1, 0)</f>
        <v>0</v>
      </c>
      <c r="J306" s="9">
        <v>4.4000000000000004</v>
      </c>
      <c r="K306" s="3">
        <v>2165</v>
      </c>
      <c r="L306" s="3">
        <f>amazon4[[#This Row],[rating]]*amazon4[[#This Row],[rating_count]]</f>
        <v>9526</v>
      </c>
      <c r="M306" s="13">
        <f>IF(amazon4[[#This Row],[rating_count]]&lt;1000, 1, 0)</f>
        <v>0</v>
      </c>
      <c r="N306" s="10">
        <f>amazon4[[#This Row],[actual_price]]*amazon4[[#This Row],[rating_count]]</f>
        <v>1948500</v>
      </c>
      <c r="O306" t="s">
        <v>2681</v>
      </c>
      <c r="P306" t="s">
        <v>2682</v>
      </c>
      <c r="Q306" t="s">
        <v>2683</v>
      </c>
      <c r="R306" t="str">
        <f>PROPER(amazon4[[#This Row],[user_name]])</f>
        <v>Willgo Green,Chittibabu,Deepak Dhummansure,Amazon Customer,Praveen.R,Industrial Infra Tech,Aadi,Viswa</v>
      </c>
      <c r="S306" t="s">
        <v>2684</v>
      </c>
      <c r="T306" t="s">
        <v>2685</v>
      </c>
      <c r="U306" t="s">
        <v>2686</v>
      </c>
      <c r="V306" t="s">
        <v>2560</v>
      </c>
      <c r="W306" t="s">
        <v>2687</v>
      </c>
    </row>
    <row r="307" spans="1:23" hidden="1" x14ac:dyDescent="0.35">
      <c r="A307" t="s">
        <v>2688</v>
      </c>
      <c r="B307" t="s">
        <v>2689</v>
      </c>
      <c r="C307" t="str">
        <f>PROPER(amazon4[[#This Row],[product_name]])</f>
        <v>Kodak 126 Cm (50 Inches) Bezel-Less Design Series 4K Ultra Hd Smart Android Led Tv 50Uhdx7Xprobl (Black)</v>
      </c>
      <c r="D307" t="s">
        <v>170</v>
      </c>
      <c r="E307" s="1">
        <v>26999</v>
      </c>
      <c r="F307" s="1">
        <v>42999</v>
      </c>
      <c r="G307" s="1" t="str" cm="1">
        <f t="array" ref="G307">_xlfn.IFS(amazon4[[#This Row],[actual_price]]&lt;200, "&lt;$200", amazon4[[#This Row],[actual_price]]&lt;=500, "$200-$500", amazon4[[#This Row],[actual_price]]&gt;500, "&gt;$500")</f>
        <v>&gt;$500</v>
      </c>
      <c r="H307" s="2">
        <v>0.37</v>
      </c>
      <c r="I307" s="8">
        <f>IF(amazon4[[#This Row],[discount_percentage]]&gt;=0.5, 1, 0)</f>
        <v>0</v>
      </c>
      <c r="J307" s="9">
        <v>4.2</v>
      </c>
      <c r="K307" s="3">
        <v>1510</v>
      </c>
      <c r="L307" s="3">
        <f>amazon4[[#This Row],[rating]]*amazon4[[#This Row],[rating_count]]</f>
        <v>6342</v>
      </c>
      <c r="M307" s="13">
        <f>IF(amazon4[[#This Row],[rating_count]]&lt;1000, 1, 0)</f>
        <v>0</v>
      </c>
      <c r="N307" s="10">
        <f>amazon4[[#This Row],[actual_price]]*amazon4[[#This Row],[rating_count]]</f>
        <v>64928490</v>
      </c>
      <c r="O307" t="s">
        <v>2690</v>
      </c>
      <c r="P307" t="s">
        <v>2691</v>
      </c>
      <c r="Q307" t="s">
        <v>2692</v>
      </c>
      <c r="R307" t="str">
        <f>PROPER(amazon4[[#This Row],[user_name]])</f>
        <v>Mahesh Savale,Sameer Mandal,Sree Ram Vasanthada,Pulak Ray,Abhishek Chauhan,Bsharat Ali,Vipin Gupta,Bunty S</v>
      </c>
      <c r="S307" t="s">
        <v>2693</v>
      </c>
      <c r="T307" t="s">
        <v>2694</v>
      </c>
      <c r="U307" t="s">
        <v>2695</v>
      </c>
      <c r="V307" t="s">
        <v>2696</v>
      </c>
      <c r="W307" t="s">
        <v>2697</v>
      </c>
    </row>
    <row r="308" spans="1:23" x14ac:dyDescent="0.35">
      <c r="A308" t="s">
        <v>2698</v>
      </c>
      <c r="B308" t="s">
        <v>2699</v>
      </c>
      <c r="C308" t="str">
        <f>PROPER(amazon4[[#This Row],[product_name]])</f>
        <v>Zorbes¬Æ Wall Adapter Holder For Alexa Echo Dot 4Th Generation,A Space-Saving Solution With Cord Management For Your Smart Home Speakers -White (Holder Only)</v>
      </c>
      <c r="D308" t="s">
        <v>649</v>
      </c>
      <c r="E308" s="1">
        <v>893</v>
      </c>
      <c r="F308" s="1">
        <v>1052</v>
      </c>
      <c r="G308" s="1" t="str" cm="1">
        <f t="array" ref="G308">_xlfn.IFS(amazon4[[#This Row],[actual_price]]&lt;200, "&lt;$200", amazon4[[#This Row],[actual_price]]&lt;=500, "$200-$500", amazon4[[#This Row],[actual_price]]&gt;500, "&gt;$500")</f>
        <v>&gt;$500</v>
      </c>
      <c r="H308" s="2">
        <v>0.15</v>
      </c>
      <c r="I308" s="8">
        <f>IF(amazon4[[#This Row],[discount_percentage]]&gt;=0.5, 1, 0)</f>
        <v>0</v>
      </c>
      <c r="J308" s="9">
        <v>4.3</v>
      </c>
      <c r="K308" s="3">
        <v>106</v>
      </c>
      <c r="L308" s="3">
        <f>amazon4[[#This Row],[rating]]*amazon4[[#This Row],[rating_count]]</f>
        <v>455.79999999999995</v>
      </c>
      <c r="M308" s="13">
        <f>IF(amazon4[[#This Row],[rating_count]]&lt;1000, 1, 0)</f>
        <v>1</v>
      </c>
      <c r="N308" s="10">
        <f>amazon4[[#This Row],[actual_price]]*amazon4[[#This Row],[rating_count]]</f>
        <v>111512</v>
      </c>
      <c r="O308" t="s">
        <v>2700</v>
      </c>
      <c r="P308" t="s">
        <v>2701</v>
      </c>
      <c r="Q308" t="s">
        <v>2702</v>
      </c>
      <c r="R308" t="str">
        <f>PROPER(amazon4[[#This Row],[user_name]])</f>
        <v>Pranjal,Mahavir,Aiyappa Nayaka,Bharat Gupta,Satyendra Kumar Gupta,Sumit,Priyankasingh,Sreekumar.P.S</v>
      </c>
      <c r="S308" t="s">
        <v>2703</v>
      </c>
      <c r="T308" t="s">
        <v>2704</v>
      </c>
      <c r="U308" t="s">
        <v>2705</v>
      </c>
      <c r="V308" t="s">
        <v>2706</v>
      </c>
      <c r="W308" t="s">
        <v>2707</v>
      </c>
    </row>
    <row r="309" spans="1:23" x14ac:dyDescent="0.35">
      <c r="A309" t="s">
        <v>2708</v>
      </c>
      <c r="B309" t="s">
        <v>2709</v>
      </c>
      <c r="C309" t="str">
        <f>PROPER(amazon4[[#This Row],[product_name]])</f>
        <v>Sansui 80Cm (32 Inches) Hd Ready Smart Led Tv Jsy32Skhd (Black) With Bezel-Less Design</v>
      </c>
      <c r="D309" t="s">
        <v>170</v>
      </c>
      <c r="E309" s="1">
        <v>10990</v>
      </c>
      <c r="F309" s="1">
        <v>19990</v>
      </c>
      <c r="G309" s="1" t="str" cm="1">
        <f t="array" ref="G309">_xlfn.IFS(amazon4[[#This Row],[actual_price]]&lt;200, "&lt;$200", amazon4[[#This Row],[actual_price]]&lt;=500, "$200-$500", amazon4[[#This Row],[actual_price]]&gt;500, "&gt;$500")</f>
        <v>&gt;$500</v>
      </c>
      <c r="H309" s="2">
        <v>0.45</v>
      </c>
      <c r="I309" s="8">
        <f>IF(amazon4[[#This Row],[discount_percentage]]&gt;=0.5, 1, 0)</f>
        <v>0</v>
      </c>
      <c r="J309" s="9">
        <v>3.7</v>
      </c>
      <c r="K309" s="3">
        <v>129</v>
      </c>
      <c r="L309" s="3">
        <f>amazon4[[#This Row],[rating]]*amazon4[[#This Row],[rating_count]]</f>
        <v>477.3</v>
      </c>
      <c r="M309" s="13">
        <f>IF(amazon4[[#This Row],[rating_count]]&lt;1000, 1, 0)</f>
        <v>1</v>
      </c>
      <c r="N309" s="10">
        <f>amazon4[[#This Row],[actual_price]]*amazon4[[#This Row],[rating_count]]</f>
        <v>2578710</v>
      </c>
      <c r="O309" t="s">
        <v>2710</v>
      </c>
      <c r="P309" t="s">
        <v>2711</v>
      </c>
      <c r="Q309" t="s">
        <v>2712</v>
      </c>
      <c r="R309" t="str">
        <f>PROPER(amazon4[[#This Row],[user_name]])</f>
        <v>Ajay Kumar,Chetan Prakash,Nitin Wadhwa,Bharat Parmar,Mohammed H.,Adesh Kumar,R Sorout,Snrao</v>
      </c>
      <c r="S309" t="s">
        <v>2713</v>
      </c>
      <c r="T309" t="s">
        <v>2714</v>
      </c>
      <c r="U309" t="s">
        <v>2715</v>
      </c>
      <c r="V309" t="s">
        <v>2716</v>
      </c>
      <c r="W309" t="s">
        <v>2717</v>
      </c>
    </row>
    <row r="310" spans="1:23" hidden="1" x14ac:dyDescent="0.35">
      <c r="A310" t="s">
        <v>2718</v>
      </c>
      <c r="B310" t="s">
        <v>2719</v>
      </c>
      <c r="C310" t="str">
        <f>PROPER(amazon4[[#This Row],[product_name]])</f>
        <v>Synqe Usb Type C Fast Charging Cable 2M Charger Cord Data Cable Compatible With Samsung Galaxy M51,Galaxy M31S, S10E S10 S9 S20 Plus, Note10 9 8,M40 A50 A70, Redmi Note 9, Moto G7, Poco F1 (2M, Grey)</v>
      </c>
      <c r="D310" t="s">
        <v>18</v>
      </c>
      <c r="E310" s="1">
        <v>379</v>
      </c>
      <c r="F310" s="1">
        <v>1099</v>
      </c>
      <c r="G310" s="1" t="str" cm="1">
        <f t="array" ref="G310">_xlfn.IFS(amazon4[[#This Row],[actual_price]]&lt;200, "&lt;$200", amazon4[[#This Row],[actual_price]]&lt;=500, "$200-$500", amazon4[[#This Row],[actual_price]]&gt;500, "&gt;$500")</f>
        <v>&gt;$500</v>
      </c>
      <c r="H310" s="2">
        <v>0.66</v>
      </c>
      <c r="I310" s="8">
        <f>IF(amazon4[[#This Row],[discount_percentage]]&gt;=0.5, 1, 0)</f>
        <v>1</v>
      </c>
      <c r="J310" s="9">
        <v>4.3</v>
      </c>
      <c r="K310" s="3">
        <v>3049</v>
      </c>
      <c r="L310" s="3">
        <f>amazon4[[#This Row],[rating]]*amazon4[[#This Row],[rating_count]]</f>
        <v>13110.699999999999</v>
      </c>
      <c r="M310" s="13">
        <f>IF(amazon4[[#This Row],[rating_count]]&lt;1000, 1, 0)</f>
        <v>0</v>
      </c>
      <c r="N310" s="10">
        <f>amazon4[[#This Row],[actual_price]]*amazon4[[#This Row],[rating_count]]</f>
        <v>3350851</v>
      </c>
      <c r="O310" t="s">
        <v>2720</v>
      </c>
      <c r="P310" t="s">
        <v>2721</v>
      </c>
      <c r="Q310" t="s">
        <v>2722</v>
      </c>
      <c r="R310" t="str">
        <f>PROPER(amazon4[[#This Row],[user_name]])</f>
        <v>Sparrsh Sharrma,Pradeep,Sandeep Sharma,N. S.,Amazon Customer,Monika,Kritika G.,Atul Kumar</v>
      </c>
      <c r="S310" t="s">
        <v>2723</v>
      </c>
      <c r="T310" t="s">
        <v>2724</v>
      </c>
      <c r="U310" t="s">
        <v>2725</v>
      </c>
      <c r="V310" t="s">
        <v>2726</v>
      </c>
      <c r="W310" t="s">
        <v>2727</v>
      </c>
    </row>
    <row r="311" spans="1:23" hidden="1" x14ac:dyDescent="0.35">
      <c r="A311" t="s">
        <v>2728</v>
      </c>
      <c r="B311" t="s">
        <v>2729</v>
      </c>
      <c r="C311" t="str">
        <f>PROPER(amazon4[[#This Row],[product_name]])</f>
        <v>Mi 80 Cm (32 Inches) Hd Ready Smart Android Led Tv 5A Pro | L32M7-Eain (Black)</v>
      </c>
      <c r="D311" t="s">
        <v>170</v>
      </c>
      <c r="E311" s="1">
        <v>16999</v>
      </c>
      <c r="F311" s="1">
        <v>25999</v>
      </c>
      <c r="G311" s="1" t="str" cm="1">
        <f t="array" ref="G311">_xlfn.IFS(amazon4[[#This Row],[actual_price]]&lt;200, "&lt;$200", amazon4[[#This Row],[actual_price]]&lt;=500, "$200-$500", amazon4[[#This Row],[actual_price]]&gt;500, "&gt;$500")</f>
        <v>&gt;$500</v>
      </c>
      <c r="H311" s="2">
        <v>0.35</v>
      </c>
      <c r="I311" s="8">
        <f>IF(amazon4[[#This Row],[discount_percentage]]&gt;=0.5, 1, 0)</f>
        <v>0</v>
      </c>
      <c r="J311" s="9">
        <v>4.2</v>
      </c>
      <c r="K311" s="3">
        <v>32840</v>
      </c>
      <c r="L311" s="3">
        <f>amazon4[[#This Row],[rating]]*amazon4[[#This Row],[rating_count]]</f>
        <v>137928</v>
      </c>
      <c r="M311" s="13">
        <f>IF(amazon4[[#This Row],[rating_count]]&lt;1000, 1, 0)</f>
        <v>0</v>
      </c>
      <c r="N311" s="10">
        <f>amazon4[[#This Row],[actual_price]]*amazon4[[#This Row],[rating_count]]</f>
        <v>853807160</v>
      </c>
      <c r="O311" t="s">
        <v>2730</v>
      </c>
      <c r="P311" t="s">
        <v>172</v>
      </c>
      <c r="Q311" t="s">
        <v>173</v>
      </c>
      <c r="R311" t="str">
        <f>PROPER(amazon4[[#This Row],[user_name]])</f>
        <v>Manoj Maddheshiya,Manoj Kumar Sahoo,Saumil S.,Jean-Louis M.,Mahesh,Syed Azhar Abbas,Prabakaran,Sidhu</v>
      </c>
      <c r="S311" t="s">
        <v>174</v>
      </c>
      <c r="T311" t="s">
        <v>175</v>
      </c>
      <c r="U311" t="s">
        <v>176</v>
      </c>
      <c r="V311" t="s">
        <v>2731</v>
      </c>
      <c r="W311" t="s">
        <v>2732</v>
      </c>
    </row>
    <row r="312" spans="1:23" x14ac:dyDescent="0.35">
      <c r="A312" t="s">
        <v>2733</v>
      </c>
      <c r="B312" t="s">
        <v>2734</v>
      </c>
      <c r="C312" t="str">
        <f>PROPER(amazon4[[#This Row],[product_name]])</f>
        <v>Bestor ¬Æ 8K Hdmi 2.1 Cable 48Gbps 9.80Ft/Ultra High Speed Hdmi Braided Cord For Roku Tv/Ps5/Hdtv/Blu-Ray Projector, Laptop, Television, Personal Computer, Xbox, Ps4, Ps5, Ps4 Pro (1 M, Grey)</v>
      </c>
      <c r="D312" t="s">
        <v>130</v>
      </c>
      <c r="E312" s="1">
        <v>699</v>
      </c>
      <c r="F312" s="1">
        <v>1899</v>
      </c>
      <c r="G312" s="1" t="str" cm="1">
        <f t="array" ref="G312">_xlfn.IFS(amazon4[[#This Row],[actual_price]]&lt;200, "&lt;$200", amazon4[[#This Row],[actual_price]]&lt;=500, "$200-$500", amazon4[[#This Row],[actual_price]]&gt;500, "&gt;$500")</f>
        <v>&gt;$500</v>
      </c>
      <c r="H312" s="2">
        <v>0.63</v>
      </c>
      <c r="I312" s="8">
        <f>IF(amazon4[[#This Row],[discount_percentage]]&gt;=0.5, 1, 0)</f>
        <v>1</v>
      </c>
      <c r="J312" s="9">
        <v>4.4000000000000004</v>
      </c>
      <c r="K312" s="3">
        <v>390</v>
      </c>
      <c r="L312" s="3">
        <f>amazon4[[#This Row],[rating]]*amazon4[[#This Row],[rating_count]]</f>
        <v>1716.0000000000002</v>
      </c>
      <c r="M312" s="13">
        <f>IF(amazon4[[#This Row],[rating_count]]&lt;1000, 1, 0)</f>
        <v>1</v>
      </c>
      <c r="N312" s="10">
        <f>amazon4[[#This Row],[actual_price]]*amazon4[[#This Row],[rating_count]]</f>
        <v>740610</v>
      </c>
      <c r="O312" t="s">
        <v>2735</v>
      </c>
      <c r="P312" t="s">
        <v>2736</v>
      </c>
      <c r="Q312" t="s">
        <v>2737</v>
      </c>
      <c r="R312" t="str">
        <f>PROPER(amazon4[[#This Row],[user_name]])</f>
        <v>Aakaash Ramchandani,Ashok G.,Keyur Suthar,Harshal Balasaheb Bhise,Anand Srivastava,Deepak S,Customer,Mahantesh</v>
      </c>
      <c r="S312" t="s">
        <v>2738</v>
      </c>
      <c r="T312" t="s">
        <v>2739</v>
      </c>
      <c r="U312" t="s">
        <v>2740</v>
      </c>
      <c r="V312" t="s">
        <v>2741</v>
      </c>
      <c r="W312" t="s">
        <v>2742</v>
      </c>
    </row>
    <row r="313" spans="1:23" x14ac:dyDescent="0.35">
      <c r="A313" t="s">
        <v>2743</v>
      </c>
      <c r="B313" t="s">
        <v>2744</v>
      </c>
      <c r="C313" t="str">
        <f>PROPER(amazon4[[#This Row],[product_name]])</f>
        <v>Irusu Play Vr Plus Virtual Reality Headset With Headphones For Gaming (Black)</v>
      </c>
      <c r="D313" t="s">
        <v>2745</v>
      </c>
      <c r="E313" s="1">
        <v>2699</v>
      </c>
      <c r="F313" s="1">
        <v>3500</v>
      </c>
      <c r="G313" s="1" t="str" cm="1">
        <f t="array" ref="G313">_xlfn.IFS(amazon4[[#This Row],[actual_price]]&lt;200, "&lt;$200", amazon4[[#This Row],[actual_price]]&lt;=500, "$200-$500", amazon4[[#This Row],[actual_price]]&gt;500, "&gt;$500")</f>
        <v>&gt;$500</v>
      </c>
      <c r="H313" s="2">
        <v>0.23</v>
      </c>
      <c r="I313" s="8">
        <f>IF(amazon4[[#This Row],[discount_percentage]]&gt;=0.5, 1, 0)</f>
        <v>0</v>
      </c>
      <c r="J313" s="9">
        <v>3.5</v>
      </c>
      <c r="K313" s="3">
        <v>621</v>
      </c>
      <c r="L313" s="3">
        <f>amazon4[[#This Row],[rating]]*amazon4[[#This Row],[rating_count]]</f>
        <v>2173.5</v>
      </c>
      <c r="M313" s="13">
        <f>IF(amazon4[[#This Row],[rating_count]]&lt;1000, 1, 0)</f>
        <v>1</v>
      </c>
      <c r="N313" s="10">
        <f>amazon4[[#This Row],[actual_price]]*amazon4[[#This Row],[rating_count]]</f>
        <v>2173500</v>
      </c>
      <c r="O313" t="s">
        <v>2746</v>
      </c>
      <c r="P313" t="s">
        <v>2747</v>
      </c>
      <c r="Q313" t="s">
        <v>2748</v>
      </c>
      <c r="R313" t="str">
        <f>PROPER(amazon4[[#This Row],[user_name]])</f>
        <v>Wasim Mulla,Prithvi Krish,Chandra Shekar N S,Devi Sree Prasad,Mrudula,Vijay K.,Sanjeeta,Anu</v>
      </c>
      <c r="S313" t="s">
        <v>2749</v>
      </c>
      <c r="T313" t="s">
        <v>2750</v>
      </c>
      <c r="U313" t="s">
        <v>2751</v>
      </c>
      <c r="V313" t="s">
        <v>2752</v>
      </c>
      <c r="W313" t="s">
        <v>2753</v>
      </c>
    </row>
    <row r="314" spans="1:23" x14ac:dyDescent="0.35">
      <c r="A314" t="s">
        <v>2754</v>
      </c>
      <c r="B314" t="s">
        <v>2755</v>
      </c>
      <c r="C314" t="str">
        <f>PROPER(amazon4[[#This Row],[product_name]])</f>
        <v>Amazon Brand - Solimo Fast Charging Braided Type C Data Cable Seam, Suitable For All Supported Mobile Phones (1 Meter, Black)</v>
      </c>
      <c r="D314" t="s">
        <v>18</v>
      </c>
      <c r="E314" s="1">
        <v>129</v>
      </c>
      <c r="F314" s="1">
        <v>599</v>
      </c>
      <c r="G314" s="1" t="str" cm="1">
        <f t="array" ref="G314">_xlfn.IFS(amazon4[[#This Row],[actual_price]]&lt;200, "&lt;$200", amazon4[[#This Row],[actual_price]]&lt;=500, "$200-$500", amazon4[[#This Row],[actual_price]]&gt;500, "&gt;$500")</f>
        <v>&gt;$500</v>
      </c>
      <c r="H314" s="2">
        <v>0.78</v>
      </c>
      <c r="I314" s="8">
        <f>IF(amazon4[[#This Row],[discount_percentage]]&gt;=0.5, 1, 0)</f>
        <v>1</v>
      </c>
      <c r="J314" s="9">
        <v>4.0999999999999996</v>
      </c>
      <c r="K314" s="3">
        <v>265</v>
      </c>
      <c r="L314" s="3">
        <f>amazon4[[#This Row],[rating]]*amazon4[[#This Row],[rating_count]]</f>
        <v>1086.5</v>
      </c>
      <c r="M314" s="13">
        <f>IF(amazon4[[#This Row],[rating_count]]&lt;1000, 1, 0)</f>
        <v>1</v>
      </c>
      <c r="N314" s="10">
        <f>amazon4[[#This Row],[actual_price]]*amazon4[[#This Row],[rating_count]]</f>
        <v>158735</v>
      </c>
      <c r="O314" t="s">
        <v>2756</v>
      </c>
      <c r="P314" t="s">
        <v>2757</v>
      </c>
      <c r="Q314" t="s">
        <v>2758</v>
      </c>
      <c r="R314" t="str">
        <f>PROPER(amazon4[[#This Row],[user_name]])</f>
        <v>Jegadheesan,Ajay Kumar Balusu,Jyothis,Harkaran Singh,Rohit Verma,Rohit Bibwe,9436168244,Amazon Customer</v>
      </c>
      <c r="S314" t="s">
        <v>2759</v>
      </c>
      <c r="T314" t="s">
        <v>2760</v>
      </c>
      <c r="U314" t="s">
        <v>2761</v>
      </c>
      <c r="V314" t="s">
        <v>2762</v>
      </c>
      <c r="W314" t="s">
        <v>2763</v>
      </c>
    </row>
    <row r="315" spans="1:23" x14ac:dyDescent="0.35">
      <c r="A315" t="s">
        <v>2764</v>
      </c>
      <c r="B315" t="s">
        <v>2765</v>
      </c>
      <c r="C315" t="str">
        <f>PROPER(amazon4[[#This Row],[product_name]])</f>
        <v>Synqe Usb C To Usb C 60W Nylon Braided Fast Charging Type C To Type C Cable Compatible With Samsung Galaxy Note 20/Ultra, S20 S22 S21 S20 Fe A73 A53 A33 (2M, Black)</v>
      </c>
      <c r="D315" t="s">
        <v>18</v>
      </c>
      <c r="E315" s="1">
        <v>389</v>
      </c>
      <c r="F315" s="1">
        <v>999</v>
      </c>
      <c r="G315" s="1" t="str" cm="1">
        <f t="array" ref="G315">_xlfn.IFS(amazon4[[#This Row],[actual_price]]&lt;200, "&lt;$200", amazon4[[#This Row],[actual_price]]&lt;=500, "$200-$500", amazon4[[#This Row],[actual_price]]&gt;500, "&gt;$500")</f>
        <v>&gt;$500</v>
      </c>
      <c r="H315" s="2">
        <v>0.61</v>
      </c>
      <c r="I315" s="8">
        <f>IF(amazon4[[#This Row],[discount_percentage]]&gt;=0.5, 1, 0)</f>
        <v>1</v>
      </c>
      <c r="J315" s="9">
        <v>4.3</v>
      </c>
      <c r="K315" s="3">
        <v>838</v>
      </c>
      <c r="L315" s="3">
        <f>amazon4[[#This Row],[rating]]*amazon4[[#This Row],[rating_count]]</f>
        <v>3603.3999999999996</v>
      </c>
      <c r="M315" s="13">
        <f>IF(amazon4[[#This Row],[rating_count]]&lt;1000, 1, 0)</f>
        <v>1</v>
      </c>
      <c r="N315" s="10">
        <f>amazon4[[#This Row],[actual_price]]*amazon4[[#This Row],[rating_count]]</f>
        <v>837162</v>
      </c>
      <c r="O315" t="s">
        <v>2766</v>
      </c>
      <c r="P315" t="s">
        <v>2767</v>
      </c>
      <c r="Q315" t="s">
        <v>2768</v>
      </c>
      <c r="R315" t="str">
        <f>PROPER(amazon4[[#This Row],[user_name]])</f>
        <v>Uzair Drabu,Ravindra Sistu,Pranav Dhumal,Amresh Singh,Palash Gandhi,Verified Customer,Anudeepika Ankam,Karan</v>
      </c>
      <c r="S315" t="s">
        <v>2769</v>
      </c>
      <c r="T315" t="s">
        <v>2770</v>
      </c>
      <c r="U315" t="s">
        <v>2771</v>
      </c>
      <c r="V315" t="s">
        <v>2772</v>
      </c>
      <c r="W315" t="s">
        <v>2773</v>
      </c>
    </row>
    <row r="316" spans="1:23" x14ac:dyDescent="0.35">
      <c r="A316" t="s">
        <v>2774</v>
      </c>
      <c r="B316" t="s">
        <v>2775</v>
      </c>
      <c r="C316" t="str">
        <f>PROPER(amazon4[[#This Row],[product_name]])</f>
        <v>Shopoflux Silicone Remote Cover For Mi Smart Tv And Mi Tv Stick/Mi Box S / 3S / Mi 4X / 4A Smart Led Tv (Black)</v>
      </c>
      <c r="D316" t="s">
        <v>467</v>
      </c>
      <c r="E316" s="1">
        <v>246</v>
      </c>
      <c r="F316" s="1">
        <v>600</v>
      </c>
      <c r="G316" s="1" t="str" cm="1">
        <f t="array" ref="G316">_xlfn.IFS(amazon4[[#This Row],[actual_price]]&lt;200, "&lt;$200", amazon4[[#This Row],[actual_price]]&lt;=500, "$200-$500", amazon4[[#This Row],[actual_price]]&gt;500, "&gt;$500")</f>
        <v>&gt;$500</v>
      </c>
      <c r="H316" s="2">
        <v>0.59</v>
      </c>
      <c r="I316" s="8">
        <f>IF(amazon4[[#This Row],[discount_percentage]]&gt;=0.5, 1, 0)</f>
        <v>1</v>
      </c>
      <c r="J316" s="9">
        <v>4.2</v>
      </c>
      <c r="K316" s="3">
        <v>143</v>
      </c>
      <c r="L316" s="3">
        <f>amazon4[[#This Row],[rating]]*amazon4[[#This Row],[rating_count]]</f>
        <v>600.6</v>
      </c>
      <c r="M316" s="13">
        <f>IF(amazon4[[#This Row],[rating_count]]&lt;1000, 1, 0)</f>
        <v>1</v>
      </c>
      <c r="N316" s="10">
        <f>amazon4[[#This Row],[actual_price]]*amazon4[[#This Row],[rating_count]]</f>
        <v>85800</v>
      </c>
      <c r="O316" t="s">
        <v>2776</v>
      </c>
      <c r="P316" t="s">
        <v>2777</v>
      </c>
      <c r="Q316" t="s">
        <v>2778</v>
      </c>
      <c r="R316" t="str">
        <f>PROPER(amazon4[[#This Row],[user_name]])</f>
        <v>Hemal Jani,Nitin Bhatti,Madhu,Arnab Kar,Daniel Charles,Ajit Parida,Annaveni Jyothi,Mohit Gouda</v>
      </c>
      <c r="S316" t="s">
        <v>2779</v>
      </c>
      <c r="T316" t="s">
        <v>2780</v>
      </c>
      <c r="U316" t="s">
        <v>2781</v>
      </c>
      <c r="V316" t="s">
        <v>2782</v>
      </c>
      <c r="W316" t="s">
        <v>2783</v>
      </c>
    </row>
    <row r="317" spans="1:23" x14ac:dyDescent="0.35">
      <c r="A317" t="s">
        <v>2784</v>
      </c>
      <c r="B317" t="s">
        <v>2785</v>
      </c>
      <c r="C317" t="str">
        <f>PROPER(amazon4[[#This Row],[product_name]])</f>
        <v>Eynk Extra Long Micro Usb Fast Charging Usb Cable | Micro Usb Data Cable | Quick Fast Charging Cable | Charger Sync Cable | High Speed Transfer Android Smartphones V8 Cable (2.4 Amp, 3M,) (White)</v>
      </c>
      <c r="D317" t="s">
        <v>18</v>
      </c>
      <c r="E317" s="1">
        <v>299</v>
      </c>
      <c r="F317" s="1">
        <v>799</v>
      </c>
      <c r="G317" s="1" t="str" cm="1">
        <f t="array" ref="G317">_xlfn.IFS(amazon4[[#This Row],[actual_price]]&lt;200, "&lt;$200", amazon4[[#This Row],[actual_price]]&lt;=500, "$200-$500", amazon4[[#This Row],[actual_price]]&gt;500, "&gt;$500")</f>
        <v>&gt;$500</v>
      </c>
      <c r="H317" s="2">
        <v>0.63</v>
      </c>
      <c r="I317" s="8">
        <f>IF(amazon4[[#This Row],[discount_percentage]]&gt;=0.5, 1, 0)</f>
        <v>1</v>
      </c>
      <c r="J317" s="9">
        <v>4</v>
      </c>
      <c r="K317" s="3">
        <v>151</v>
      </c>
      <c r="L317" s="3">
        <f>amazon4[[#This Row],[rating]]*amazon4[[#This Row],[rating_count]]</f>
        <v>604</v>
      </c>
      <c r="M317" s="13">
        <f>IF(amazon4[[#This Row],[rating_count]]&lt;1000, 1, 0)</f>
        <v>1</v>
      </c>
      <c r="N317" s="10">
        <f>amazon4[[#This Row],[actual_price]]*amazon4[[#This Row],[rating_count]]</f>
        <v>120649</v>
      </c>
      <c r="O317" t="s">
        <v>2786</v>
      </c>
      <c r="P317" t="s">
        <v>2787</v>
      </c>
      <c r="Q317" t="s">
        <v>2788</v>
      </c>
      <c r="R317" t="str">
        <f>PROPER(amazon4[[#This Row],[user_name]])</f>
        <v>Baiju.Ms,Preetirawat,Ajit,Ramakant Bairagi,Amazon Customer,Wilson Joseph Nadar,Amazon Customer,Channappa Balehosur</v>
      </c>
      <c r="S317" t="s">
        <v>2789</v>
      </c>
      <c r="T317" t="s">
        <v>2790</v>
      </c>
      <c r="U317" t="s">
        <v>2791</v>
      </c>
      <c r="V317" t="s">
        <v>2792</v>
      </c>
      <c r="W317" t="s">
        <v>2793</v>
      </c>
    </row>
    <row r="318" spans="1:23" x14ac:dyDescent="0.35">
      <c r="A318" t="s">
        <v>2794</v>
      </c>
      <c r="B318" t="s">
        <v>2795</v>
      </c>
      <c r="C318" t="str">
        <f>PROPER(amazon4[[#This Row],[product_name]])</f>
        <v>Lunagariya¬Æ, Protective Case Compatible With Jio Settop Box Remote Control,Pu Leather Cover Holder (Before Placing Order,Please Compare The Dimensions Of The Product With Your Remote)</v>
      </c>
      <c r="D318" t="s">
        <v>467</v>
      </c>
      <c r="E318" s="1">
        <v>247</v>
      </c>
      <c r="F318" s="1">
        <v>399</v>
      </c>
      <c r="G318" s="1" t="str" cm="1">
        <f t="array" ref="G318">_xlfn.IFS(amazon4[[#This Row],[actual_price]]&lt;200, "&lt;$200", amazon4[[#This Row],[actual_price]]&lt;=500, "$200-$500", amazon4[[#This Row],[actual_price]]&gt;500, "&gt;$500")</f>
        <v>$200-$500</v>
      </c>
      <c r="H318" s="2">
        <v>0.38</v>
      </c>
      <c r="I318" s="8">
        <f>IF(amazon4[[#This Row],[discount_percentage]]&gt;=0.5, 1, 0)</f>
        <v>0</v>
      </c>
      <c r="J318" s="9">
        <v>3.9</v>
      </c>
      <c r="K318" s="3">
        <v>200</v>
      </c>
      <c r="L318" s="3">
        <f>amazon4[[#This Row],[rating]]*amazon4[[#This Row],[rating_count]]</f>
        <v>780</v>
      </c>
      <c r="M318" s="13">
        <f>IF(amazon4[[#This Row],[rating_count]]&lt;1000, 1, 0)</f>
        <v>1</v>
      </c>
      <c r="N318" s="10">
        <f>amazon4[[#This Row],[actual_price]]*amazon4[[#This Row],[rating_count]]</f>
        <v>79800</v>
      </c>
      <c r="O318" t="s">
        <v>2796</v>
      </c>
      <c r="P318" t="s">
        <v>2797</v>
      </c>
      <c r="Q318" t="s">
        <v>2798</v>
      </c>
      <c r="R318" t="str">
        <f>PROPER(amazon4[[#This Row],[user_name]])</f>
        <v>Brg Goud,Vignesh,Venkureddy Remala,Sacchidanand Pant,Sivani,Johnson Kachhap,Misha,Sandy</v>
      </c>
      <c r="S318" t="s">
        <v>2799</v>
      </c>
      <c r="T318" t="s">
        <v>2800</v>
      </c>
      <c r="U318" t="s">
        <v>2801</v>
      </c>
      <c r="V318" t="s">
        <v>2802</v>
      </c>
      <c r="W318" t="s">
        <v>2803</v>
      </c>
    </row>
    <row r="319" spans="1:23" x14ac:dyDescent="0.35">
      <c r="A319" t="s">
        <v>2804</v>
      </c>
      <c r="B319" t="s">
        <v>2805</v>
      </c>
      <c r="C319" t="str">
        <f>PROPER(amazon4[[#This Row],[product_name]])</f>
        <v>7Seven¬Æ Compatible With Fire Tv Stick Remote With Voice Command Feature Suitable For Second Generation Amazon Fire Tv Stick Remote Only - Pairing Must</v>
      </c>
      <c r="D319" t="s">
        <v>467</v>
      </c>
      <c r="E319" s="1">
        <v>1369</v>
      </c>
      <c r="F319" s="1">
        <v>2999</v>
      </c>
      <c r="G319" s="1" t="str" cm="1">
        <f t="array" ref="G319">_xlfn.IFS(amazon4[[#This Row],[actual_price]]&lt;200, "&lt;$200", amazon4[[#This Row],[actual_price]]&lt;=500, "$200-$500", amazon4[[#This Row],[actual_price]]&gt;500, "&gt;$500")</f>
        <v>&gt;$500</v>
      </c>
      <c r="H319" s="2">
        <v>0.54</v>
      </c>
      <c r="I319" s="8">
        <f>IF(amazon4[[#This Row],[discount_percentage]]&gt;=0.5, 1, 0)</f>
        <v>1</v>
      </c>
      <c r="J319" s="9">
        <v>3.3</v>
      </c>
      <c r="K319" s="3">
        <v>227</v>
      </c>
      <c r="L319" s="3">
        <f>amazon4[[#This Row],[rating]]*amazon4[[#This Row],[rating_count]]</f>
        <v>749.09999999999991</v>
      </c>
      <c r="M319" s="13">
        <f>IF(amazon4[[#This Row],[rating_count]]&lt;1000, 1, 0)</f>
        <v>1</v>
      </c>
      <c r="N319" s="10">
        <f>amazon4[[#This Row],[actual_price]]*amazon4[[#This Row],[rating_count]]</f>
        <v>680773</v>
      </c>
      <c r="O319" t="s">
        <v>2806</v>
      </c>
      <c r="P319" t="s">
        <v>2807</v>
      </c>
      <c r="Q319" t="s">
        <v>2808</v>
      </c>
      <c r="R319" t="str">
        <f>PROPER(amazon4[[#This Row],[user_name]])</f>
        <v>Manikantan V,Murali Subramanian,Amazon Customer,Manjunathan A,Prabuddha Bhattacharya,Highly Critical,Amazon Customer,Fabs</v>
      </c>
      <c r="S319" t="s">
        <v>2809</v>
      </c>
      <c r="T319" t="s">
        <v>2810</v>
      </c>
      <c r="U319" t="s">
        <v>2811</v>
      </c>
      <c r="V319" t="s">
        <v>2812</v>
      </c>
      <c r="W319" t="s">
        <v>2813</v>
      </c>
    </row>
    <row r="320" spans="1:23" x14ac:dyDescent="0.35">
      <c r="A320" t="s">
        <v>2814</v>
      </c>
      <c r="B320" t="s">
        <v>2815</v>
      </c>
      <c r="C320" t="str">
        <f>PROPER(amazon4[[#This Row],[product_name]])</f>
        <v>Prushti Cover And Bags, Protective Case For Airtel Xstream Settop Box Remote Remote Control Pouch Cover Holder Pu Leather Cover Holder(Only Cover For Selling Purpose)</v>
      </c>
      <c r="D320" t="s">
        <v>467</v>
      </c>
      <c r="E320" s="1">
        <v>199</v>
      </c>
      <c r="F320" s="1">
        <v>499</v>
      </c>
      <c r="G320" s="1" t="str" cm="1">
        <f t="array" ref="G320">_xlfn.IFS(amazon4[[#This Row],[actual_price]]&lt;200, "&lt;$200", amazon4[[#This Row],[actual_price]]&lt;=500, "$200-$500", amazon4[[#This Row],[actual_price]]&gt;500, "&gt;$500")</f>
        <v>$200-$500</v>
      </c>
      <c r="H320" s="2">
        <v>0.6</v>
      </c>
      <c r="I320" s="8">
        <f>IF(amazon4[[#This Row],[discount_percentage]]&gt;=0.5, 1, 0)</f>
        <v>1</v>
      </c>
      <c r="J320" s="9">
        <v>3.8</v>
      </c>
      <c r="K320" s="3">
        <v>538</v>
      </c>
      <c r="L320" s="3">
        <f>amazon4[[#This Row],[rating]]*amazon4[[#This Row],[rating_count]]</f>
        <v>2044.3999999999999</v>
      </c>
      <c r="M320" s="13">
        <f>IF(amazon4[[#This Row],[rating_count]]&lt;1000, 1, 0)</f>
        <v>1</v>
      </c>
      <c r="N320" s="10">
        <f>amazon4[[#This Row],[actual_price]]*amazon4[[#This Row],[rating_count]]</f>
        <v>268462</v>
      </c>
      <c r="O320" t="s">
        <v>2816</v>
      </c>
      <c r="P320" t="s">
        <v>2817</v>
      </c>
      <c r="Q320" t="s">
        <v>2818</v>
      </c>
      <c r="R320" t="str">
        <f>PROPER(amazon4[[#This Row],[user_name]])</f>
        <v>Mathew Jose,Ks,Karthik,Kr Vijay Vir Singh,Ajay Kumar Maurya,Gaurav Thakur,Sbv,Kapil</v>
      </c>
      <c r="S320" t="s">
        <v>2819</v>
      </c>
      <c r="T320" t="s">
        <v>2820</v>
      </c>
      <c r="U320" t="s">
        <v>2821</v>
      </c>
      <c r="V320" t="s">
        <v>2822</v>
      </c>
      <c r="W320" t="s">
        <v>2823</v>
      </c>
    </row>
    <row r="321" spans="1:23" x14ac:dyDescent="0.35">
      <c r="A321" t="s">
        <v>2824</v>
      </c>
      <c r="B321" t="s">
        <v>2825</v>
      </c>
      <c r="C321" t="str">
        <f>PROPER(amazon4[[#This Row],[product_name]])</f>
        <v>Aine Hdmi Male To Vga Female Video Converter Adapter Cable (Black)</v>
      </c>
      <c r="D321" t="s">
        <v>130</v>
      </c>
      <c r="E321" s="1">
        <v>299</v>
      </c>
      <c r="F321" s="1">
        <v>599</v>
      </c>
      <c r="G321" s="1" t="str" cm="1">
        <f t="array" ref="G321">_xlfn.IFS(amazon4[[#This Row],[actual_price]]&lt;200, "&lt;$200", amazon4[[#This Row],[actual_price]]&lt;=500, "$200-$500", amazon4[[#This Row],[actual_price]]&gt;500, "&gt;$500")</f>
        <v>&gt;$500</v>
      </c>
      <c r="H321" s="2">
        <v>0.5</v>
      </c>
      <c r="I321" s="8">
        <f>IF(amazon4[[#This Row],[discount_percentage]]&gt;=0.5, 1, 0)</f>
        <v>1</v>
      </c>
      <c r="J321" s="9">
        <v>4</v>
      </c>
      <c r="K321" s="3">
        <v>171</v>
      </c>
      <c r="L321" s="3">
        <f>amazon4[[#This Row],[rating]]*amazon4[[#This Row],[rating_count]]</f>
        <v>684</v>
      </c>
      <c r="M321" s="13">
        <f>IF(amazon4[[#This Row],[rating_count]]&lt;1000, 1, 0)</f>
        <v>1</v>
      </c>
      <c r="N321" s="10">
        <f>amazon4[[#This Row],[actual_price]]*amazon4[[#This Row],[rating_count]]</f>
        <v>102429</v>
      </c>
      <c r="O321" t="s">
        <v>2826</v>
      </c>
      <c r="P321" t="s">
        <v>2827</v>
      </c>
      <c r="Q321" t="s">
        <v>2828</v>
      </c>
      <c r="R321" t="str">
        <f>PROPER(amazon4[[#This Row],[user_name]])</f>
        <v>Naveen..Navee,Tenzing Nawang,Anu,Harie,Dena,Anant Rao Kandikuppa,Ajinkya Hingne,Santosh Kumar Gupta</v>
      </c>
      <c r="S321" t="s">
        <v>2829</v>
      </c>
      <c r="T321" t="s">
        <v>2830</v>
      </c>
      <c r="U321" t="s">
        <v>2831</v>
      </c>
      <c r="V321" t="s">
        <v>2832</v>
      </c>
      <c r="W321" t="s">
        <v>2833</v>
      </c>
    </row>
    <row r="322" spans="1:23" hidden="1" x14ac:dyDescent="0.35">
      <c r="A322" t="s">
        <v>2834</v>
      </c>
      <c r="B322" t="s">
        <v>2835</v>
      </c>
      <c r="C322" t="str">
        <f>PROPER(amazon4[[#This Row],[product_name]])</f>
        <v>Mi 80 Cm (32 Inches) Hd Ready Android Smart Led Tv 4A Pro | L32M5-Al (Black)</v>
      </c>
      <c r="D322" t="s">
        <v>170</v>
      </c>
      <c r="E322" s="1">
        <v>14999</v>
      </c>
      <c r="F322" s="1">
        <v>14999</v>
      </c>
      <c r="G322" s="1" t="str" cm="1">
        <f t="array" ref="G322">_xlfn.IFS(amazon4[[#This Row],[actual_price]]&lt;200, "&lt;$200", amazon4[[#This Row],[actual_price]]&lt;=500, "$200-$500", amazon4[[#This Row],[actual_price]]&gt;500, "&gt;$500")</f>
        <v>&gt;$500</v>
      </c>
      <c r="H322" s="2">
        <v>0</v>
      </c>
      <c r="I322" s="8">
        <f>IF(amazon4[[#This Row],[discount_percentage]]&gt;=0.5, 1, 0)</f>
        <v>0</v>
      </c>
      <c r="J322" s="9">
        <v>4.3</v>
      </c>
      <c r="K322" s="3">
        <v>27508</v>
      </c>
      <c r="L322" s="3">
        <f>amazon4[[#This Row],[rating]]*amazon4[[#This Row],[rating_count]]</f>
        <v>118284.4</v>
      </c>
      <c r="M322" s="13">
        <f>IF(amazon4[[#This Row],[rating_count]]&lt;1000, 1, 0)</f>
        <v>0</v>
      </c>
      <c r="N322" s="10">
        <f>amazon4[[#This Row],[actual_price]]*amazon4[[#This Row],[rating_count]]</f>
        <v>412592492</v>
      </c>
      <c r="O322" t="s">
        <v>2836</v>
      </c>
      <c r="P322" t="s">
        <v>2837</v>
      </c>
      <c r="Q322" t="s">
        <v>2838</v>
      </c>
      <c r="R322" t="str">
        <f>PROPER(amazon4[[#This Row],[user_name]])</f>
        <v>Muniyandi. D,Rathod Ganesh.,Pankaj,Arulkumar M,S Anil Babu,Srinivassan,Recardo,Suresh Waghmare</v>
      </c>
      <c r="S322" t="s">
        <v>2839</v>
      </c>
      <c r="T322" t="s">
        <v>2840</v>
      </c>
      <c r="U322" t="s">
        <v>2841</v>
      </c>
      <c r="V322" t="s">
        <v>2842</v>
      </c>
      <c r="W322" t="s">
        <v>2843</v>
      </c>
    </row>
    <row r="323" spans="1:23" hidden="1" x14ac:dyDescent="0.35">
      <c r="A323" t="s">
        <v>2844</v>
      </c>
      <c r="B323" t="s">
        <v>2845</v>
      </c>
      <c r="C323" t="str">
        <f>PROPER(amazon4[[#This Row],[product_name]])</f>
        <v>Storite Usb 2.0 A To Mini 5 Pin B Cable For External Hdds/Camera/Card Readers (150Cm - 1.5M)</v>
      </c>
      <c r="D323" t="s">
        <v>18</v>
      </c>
      <c r="E323" s="1">
        <v>299</v>
      </c>
      <c r="F323" s="1">
        <v>699</v>
      </c>
      <c r="G323" s="1" t="str" cm="1">
        <f t="array" ref="G323">_xlfn.IFS(amazon4[[#This Row],[actual_price]]&lt;200, "&lt;$200", amazon4[[#This Row],[actual_price]]&lt;=500, "$200-$500", amazon4[[#This Row],[actual_price]]&gt;500, "&gt;$500")</f>
        <v>&gt;$500</v>
      </c>
      <c r="H323" s="2">
        <v>0.56999999999999995</v>
      </c>
      <c r="I323" s="8">
        <f>IF(amazon4[[#This Row],[discount_percentage]]&gt;=0.5, 1, 0)</f>
        <v>1</v>
      </c>
      <c r="J323" s="9">
        <v>3.9</v>
      </c>
      <c r="K323" s="3">
        <v>1454</v>
      </c>
      <c r="L323" s="3">
        <f>amazon4[[#This Row],[rating]]*amazon4[[#This Row],[rating_count]]</f>
        <v>5670.5999999999995</v>
      </c>
      <c r="M323" s="13">
        <f>IF(amazon4[[#This Row],[rating_count]]&lt;1000, 1, 0)</f>
        <v>0</v>
      </c>
      <c r="N323" s="10">
        <f>amazon4[[#This Row],[actual_price]]*amazon4[[#This Row],[rating_count]]</f>
        <v>1016346</v>
      </c>
      <c r="O323" t="s">
        <v>2846</v>
      </c>
      <c r="P323" t="s">
        <v>2847</v>
      </c>
      <c r="Q323" t="s">
        <v>2848</v>
      </c>
      <c r="R323" t="str">
        <f>PROPER(amazon4[[#This Row],[user_name]])</f>
        <v>Partha S.,Arvind,Blueraytech,Syed Umar Farooq,Pritam,Hriday Gohel,Gulab Yadav,Nitin Jena</v>
      </c>
      <c r="S323" t="s">
        <v>2849</v>
      </c>
      <c r="T323" t="s">
        <v>2850</v>
      </c>
      <c r="U323" t="s">
        <v>2851</v>
      </c>
      <c r="V323" t="s">
        <v>2852</v>
      </c>
      <c r="W323" t="s">
        <v>2853</v>
      </c>
    </row>
    <row r="324" spans="1:23" hidden="1" x14ac:dyDescent="0.35">
      <c r="A324" t="s">
        <v>2854</v>
      </c>
      <c r="B324" t="s">
        <v>2855</v>
      </c>
      <c r="C324" t="str">
        <f>PROPER(amazon4[[#This Row],[product_name]])</f>
        <v>Tcl 108 Cm (43 Inches) 4K Ultra Hd Certified Android Smart Led Tv 43P615 (Black)</v>
      </c>
      <c r="D324" t="s">
        <v>170</v>
      </c>
      <c r="E324" s="1">
        <v>24990</v>
      </c>
      <c r="F324" s="1">
        <v>51990</v>
      </c>
      <c r="G324" s="1" t="str" cm="1">
        <f t="array" ref="G324">_xlfn.IFS(amazon4[[#This Row],[actual_price]]&lt;200, "&lt;$200", amazon4[[#This Row],[actual_price]]&lt;=500, "$200-$500", amazon4[[#This Row],[actual_price]]&gt;500, "&gt;$500")</f>
        <v>&gt;$500</v>
      </c>
      <c r="H324" s="2">
        <v>0.52</v>
      </c>
      <c r="I324" s="8">
        <f>IF(amazon4[[#This Row],[discount_percentage]]&gt;=0.5, 1, 0)</f>
        <v>1</v>
      </c>
      <c r="J324" s="9">
        <v>4.2</v>
      </c>
      <c r="K324" s="3">
        <v>2951</v>
      </c>
      <c r="L324" s="3">
        <f>amazon4[[#This Row],[rating]]*amazon4[[#This Row],[rating_count]]</f>
        <v>12394.2</v>
      </c>
      <c r="M324" s="13">
        <f>IF(amazon4[[#This Row],[rating_count]]&lt;1000, 1, 0)</f>
        <v>0</v>
      </c>
      <c r="N324" s="10">
        <f>amazon4[[#This Row],[actual_price]]*amazon4[[#This Row],[rating_count]]</f>
        <v>153422490</v>
      </c>
      <c r="O324" t="s">
        <v>2856</v>
      </c>
      <c r="P324" t="s">
        <v>2857</v>
      </c>
      <c r="Q324" t="s">
        <v>2858</v>
      </c>
      <c r="R324" t="str">
        <f>PROPER(amazon4[[#This Row],[user_name]])</f>
        <v>Esampalli Anudeep,Pooja Purohit,Gaurav Singh,Rajiv Abhyankar,Thiru,Akshay Rajendra Kothawade,Kb Raju,Venudevishetti</v>
      </c>
      <c r="S324" t="s">
        <v>2859</v>
      </c>
      <c r="T324" t="s">
        <v>2860</v>
      </c>
      <c r="U324" t="s">
        <v>2861</v>
      </c>
      <c r="V324" t="s">
        <v>2862</v>
      </c>
      <c r="W324" t="s">
        <v>2863</v>
      </c>
    </row>
    <row r="325" spans="1:23" hidden="1" x14ac:dyDescent="0.35">
      <c r="A325" t="s">
        <v>2864</v>
      </c>
      <c r="B325" t="s">
        <v>2865</v>
      </c>
      <c r="C325" t="str">
        <f>PROPER(amazon4[[#This Row],[product_name]])</f>
        <v>Oneplus 163.8 Cm (65 Inches) U Series 4K Led Smart Android Tv 65U1S (Black)</v>
      </c>
      <c r="D325" t="s">
        <v>170</v>
      </c>
      <c r="E325" s="1">
        <v>61999</v>
      </c>
      <c r="F325" s="1">
        <v>69999</v>
      </c>
      <c r="G325" s="1" t="str" cm="1">
        <f t="array" ref="G325">_xlfn.IFS(amazon4[[#This Row],[actual_price]]&lt;200, "&lt;$200", amazon4[[#This Row],[actual_price]]&lt;=500, "$200-$500", amazon4[[#This Row],[actual_price]]&gt;500, "&gt;$500")</f>
        <v>&gt;$500</v>
      </c>
      <c r="H325" s="2">
        <v>0.11</v>
      </c>
      <c r="I325" s="8">
        <f>IF(amazon4[[#This Row],[discount_percentage]]&gt;=0.5, 1, 0)</f>
        <v>0</v>
      </c>
      <c r="J325" s="9">
        <v>4.0999999999999996</v>
      </c>
      <c r="K325" s="3">
        <v>6753</v>
      </c>
      <c r="L325" s="3">
        <f>amazon4[[#This Row],[rating]]*amazon4[[#This Row],[rating_count]]</f>
        <v>27687.3</v>
      </c>
      <c r="M325" s="13">
        <f>IF(amazon4[[#This Row],[rating_count]]&lt;1000, 1, 0)</f>
        <v>0</v>
      </c>
      <c r="N325" s="10">
        <f>amazon4[[#This Row],[actual_price]]*amazon4[[#This Row],[rating_count]]</f>
        <v>472703247</v>
      </c>
      <c r="O325" t="s">
        <v>2866</v>
      </c>
      <c r="P325" t="s">
        <v>1922</v>
      </c>
      <c r="Q325" t="s">
        <v>1923</v>
      </c>
      <c r="R325" t="str">
        <f>PROPER(amazon4[[#This Row],[user_name]])</f>
        <v>Rashmi,Raghvendra,Hari Prasad P,Vishnu Singh,Tarun Kumar Sharma,Dharmendra,K J Suresh,Mahore.Lakhan</v>
      </c>
      <c r="S325" t="s">
        <v>1924</v>
      </c>
      <c r="T325" t="s">
        <v>1925</v>
      </c>
      <c r="U325" t="s">
        <v>1926</v>
      </c>
      <c r="V325" t="s">
        <v>2867</v>
      </c>
      <c r="W325" t="s">
        <v>2868</v>
      </c>
    </row>
    <row r="326" spans="1:23" hidden="1" x14ac:dyDescent="0.35">
      <c r="A326" t="s">
        <v>2869</v>
      </c>
      <c r="B326" t="s">
        <v>2870</v>
      </c>
      <c r="C326" t="str">
        <f>PROPER(amazon4[[#This Row],[product_name]])</f>
        <v>Amazonbasics 108 Cm (43 Inches) 4K Ultra Hd Smart Led Fire Tv Ab43U20Ps (Black)</v>
      </c>
      <c r="D326" t="s">
        <v>170</v>
      </c>
      <c r="E326" s="1">
        <v>24499</v>
      </c>
      <c r="F326" s="1">
        <v>50000</v>
      </c>
      <c r="G326" s="1" t="str" cm="1">
        <f t="array" ref="G326">_xlfn.IFS(amazon4[[#This Row],[actual_price]]&lt;200, "&lt;$200", amazon4[[#This Row],[actual_price]]&lt;=500, "$200-$500", amazon4[[#This Row],[actual_price]]&gt;500, "&gt;$500")</f>
        <v>&gt;$500</v>
      </c>
      <c r="H326" s="2">
        <v>0.51</v>
      </c>
      <c r="I326" s="8">
        <f>IF(amazon4[[#This Row],[discount_percentage]]&gt;=0.5, 1, 0)</f>
        <v>1</v>
      </c>
      <c r="J326" s="9">
        <v>3.9</v>
      </c>
      <c r="K326" s="3">
        <v>3518</v>
      </c>
      <c r="L326" s="3">
        <f>amazon4[[#This Row],[rating]]*amazon4[[#This Row],[rating_count]]</f>
        <v>13720.199999999999</v>
      </c>
      <c r="M326" s="13">
        <f>IF(amazon4[[#This Row],[rating_count]]&lt;1000, 1, 0)</f>
        <v>0</v>
      </c>
      <c r="N326" s="10">
        <f>amazon4[[#This Row],[actual_price]]*amazon4[[#This Row],[rating_count]]</f>
        <v>175900000</v>
      </c>
      <c r="O326" t="s">
        <v>2871</v>
      </c>
      <c r="P326" t="s">
        <v>2872</v>
      </c>
      <c r="Q326" t="s">
        <v>2873</v>
      </c>
      <c r="R326" t="str">
        <f>PROPER(amazon4[[#This Row],[user_name]])</f>
        <v>Shankar Raman,Johnnie Sinclair</v>
      </c>
      <c r="S326" t="s">
        <v>2874</v>
      </c>
      <c r="T326" t="s">
        <v>2875</v>
      </c>
      <c r="U326" t="s">
        <v>2876</v>
      </c>
      <c r="V326" t="s">
        <v>2877</v>
      </c>
      <c r="W326" t="s">
        <v>2878</v>
      </c>
    </row>
    <row r="327" spans="1:23" hidden="1" x14ac:dyDescent="0.35">
      <c r="A327" t="s">
        <v>2879</v>
      </c>
      <c r="B327" t="s">
        <v>2880</v>
      </c>
      <c r="C327" t="str">
        <f>PROPER(amazon4[[#This Row],[product_name]])</f>
        <v>Kodak 80 Cm (32 Inches) Hd Ready Certified Android Smart Led Tv 32Hdx7Xprobl (Black)</v>
      </c>
      <c r="D327" t="s">
        <v>170</v>
      </c>
      <c r="E327" s="1">
        <v>10499</v>
      </c>
      <c r="F327" s="1">
        <v>19499</v>
      </c>
      <c r="G327" s="1" t="str" cm="1">
        <f t="array" ref="G327">_xlfn.IFS(amazon4[[#This Row],[actual_price]]&lt;200, "&lt;$200", amazon4[[#This Row],[actual_price]]&lt;=500, "$200-$500", amazon4[[#This Row],[actual_price]]&gt;500, "&gt;$500")</f>
        <v>&gt;$500</v>
      </c>
      <c r="H327" s="2">
        <v>0.46</v>
      </c>
      <c r="I327" s="8">
        <f>IF(amazon4[[#This Row],[discount_percentage]]&gt;=0.5, 1, 0)</f>
        <v>0</v>
      </c>
      <c r="J327" s="9">
        <v>4.2</v>
      </c>
      <c r="K327" s="3">
        <v>1510</v>
      </c>
      <c r="L327" s="3">
        <f>amazon4[[#This Row],[rating]]*amazon4[[#This Row],[rating_count]]</f>
        <v>6342</v>
      </c>
      <c r="M327" s="13">
        <f>IF(amazon4[[#This Row],[rating_count]]&lt;1000, 1, 0)</f>
        <v>0</v>
      </c>
      <c r="N327" s="10">
        <f>amazon4[[#This Row],[actual_price]]*amazon4[[#This Row],[rating_count]]</f>
        <v>29443490</v>
      </c>
      <c r="O327" t="s">
        <v>2881</v>
      </c>
      <c r="P327" t="s">
        <v>2691</v>
      </c>
      <c r="Q327" t="s">
        <v>2692</v>
      </c>
      <c r="R327" t="str">
        <f>PROPER(amazon4[[#This Row],[user_name]])</f>
        <v>Mahesh Savale,Sameer Mandal,Sree Ram Vasanthada,Pulak Ray,Abhishek Chauhan,Bsharat Ali,Vipin Gupta,Bunty S</v>
      </c>
      <c r="S327" t="s">
        <v>2693</v>
      </c>
      <c r="T327" t="s">
        <v>2694</v>
      </c>
      <c r="U327" t="s">
        <v>2695</v>
      </c>
      <c r="V327" t="s">
        <v>2882</v>
      </c>
      <c r="W327" t="s">
        <v>2883</v>
      </c>
    </row>
    <row r="328" spans="1:23" x14ac:dyDescent="0.35">
      <c r="A328" t="s">
        <v>2884</v>
      </c>
      <c r="B328" t="s">
        <v>2885</v>
      </c>
      <c r="C328" t="str">
        <f>PROPER(amazon4[[#This Row],[product_name]])</f>
        <v>Synqe Type C To Type C Short Fast Charging 60W Cable Compatible With Samsung Galaxy Z Fold3 5G, Z Flip3 5G, S22 5G, S22 Ultra, S21, S20, S20Fe, A52, A73, A53 (0.25M, Black)</v>
      </c>
      <c r="D328" t="s">
        <v>18</v>
      </c>
      <c r="E328" s="1">
        <v>349</v>
      </c>
      <c r="F328" s="1">
        <v>999</v>
      </c>
      <c r="G328" s="1" t="str" cm="1">
        <f t="array" ref="G328">_xlfn.IFS(amazon4[[#This Row],[actual_price]]&lt;200, "&lt;$200", amazon4[[#This Row],[actual_price]]&lt;=500, "$200-$500", amazon4[[#This Row],[actual_price]]&gt;500, "&gt;$500")</f>
        <v>&gt;$500</v>
      </c>
      <c r="H328" s="2">
        <v>0.65</v>
      </c>
      <c r="I328" s="8">
        <f>IF(amazon4[[#This Row],[discount_percentage]]&gt;=0.5, 1, 0)</f>
        <v>1</v>
      </c>
      <c r="J328" s="9">
        <v>4.3</v>
      </c>
      <c r="K328" s="3">
        <v>838</v>
      </c>
      <c r="L328" s="3">
        <f>amazon4[[#This Row],[rating]]*amazon4[[#This Row],[rating_count]]</f>
        <v>3603.3999999999996</v>
      </c>
      <c r="M328" s="13">
        <f>IF(amazon4[[#This Row],[rating_count]]&lt;1000, 1, 0)</f>
        <v>1</v>
      </c>
      <c r="N328" s="10">
        <f>amazon4[[#This Row],[actual_price]]*amazon4[[#This Row],[rating_count]]</f>
        <v>837162</v>
      </c>
      <c r="O328" t="s">
        <v>2886</v>
      </c>
      <c r="P328" t="s">
        <v>2767</v>
      </c>
      <c r="Q328" t="s">
        <v>2768</v>
      </c>
      <c r="R328" t="str">
        <f>PROPER(amazon4[[#This Row],[user_name]])</f>
        <v>Uzair Drabu,Ravindra Sistu,Pranav Dhumal,Amresh Singh,Palash Gandhi,Verified Customer,Anudeepika Ankam,Karan</v>
      </c>
      <c r="S328" t="s">
        <v>2769</v>
      </c>
      <c r="T328" t="s">
        <v>2770</v>
      </c>
      <c r="U328" t="s">
        <v>2771</v>
      </c>
      <c r="V328" t="s">
        <v>2887</v>
      </c>
      <c r="W328" t="s">
        <v>2888</v>
      </c>
    </row>
    <row r="329" spans="1:23" x14ac:dyDescent="0.35">
      <c r="A329" t="s">
        <v>2889</v>
      </c>
      <c r="B329" t="s">
        <v>2890</v>
      </c>
      <c r="C329" t="str">
        <f>PROPER(amazon4[[#This Row],[product_name]])</f>
        <v>Airtel Digitaltv Hd Setup Box Remote</v>
      </c>
      <c r="D329" t="s">
        <v>467</v>
      </c>
      <c r="E329" s="1">
        <v>197</v>
      </c>
      <c r="F329" s="1">
        <v>499</v>
      </c>
      <c r="G329" s="1" t="str" cm="1">
        <f t="array" ref="G329">_xlfn.IFS(amazon4[[#This Row],[actual_price]]&lt;200, "&lt;$200", amazon4[[#This Row],[actual_price]]&lt;=500, "$200-$500", amazon4[[#This Row],[actual_price]]&gt;500, "&gt;$500")</f>
        <v>$200-$500</v>
      </c>
      <c r="H329" s="2">
        <v>0.61</v>
      </c>
      <c r="I329" s="8">
        <f>IF(amazon4[[#This Row],[discount_percentage]]&gt;=0.5, 1, 0)</f>
        <v>1</v>
      </c>
      <c r="J329" s="9">
        <v>3.8</v>
      </c>
      <c r="K329" s="3">
        <v>136</v>
      </c>
      <c r="L329" s="3">
        <f>amazon4[[#This Row],[rating]]*amazon4[[#This Row],[rating_count]]</f>
        <v>516.79999999999995</v>
      </c>
      <c r="M329" s="13">
        <f>IF(amazon4[[#This Row],[rating_count]]&lt;1000, 1, 0)</f>
        <v>1</v>
      </c>
      <c r="N329" s="10">
        <f>amazon4[[#This Row],[actual_price]]*amazon4[[#This Row],[rating_count]]</f>
        <v>67864</v>
      </c>
      <c r="O329" t="s">
        <v>2891</v>
      </c>
      <c r="P329" t="s">
        <v>2892</v>
      </c>
      <c r="Q329" t="s">
        <v>2893</v>
      </c>
      <c r="R329" t="str">
        <f>PROPER(amazon4[[#This Row],[user_name]])</f>
        <v>Sony Soniyal,Anshul Gupta,Ajit Paragond,S.Neelakandan,Amazon Customer,Sourish Saha,Amareswara Rao,Sandeep Chauhan</v>
      </c>
      <c r="S329" t="s">
        <v>2894</v>
      </c>
      <c r="T329" t="s">
        <v>2895</v>
      </c>
      <c r="U329" t="s">
        <v>2896</v>
      </c>
      <c r="V329" t="s">
        <v>2897</v>
      </c>
      <c r="W329" t="s">
        <v>2898</v>
      </c>
    </row>
    <row r="330" spans="1:23" x14ac:dyDescent="0.35">
      <c r="A330" t="s">
        <v>2899</v>
      </c>
      <c r="B330" t="s">
        <v>2900</v>
      </c>
      <c r="C330" t="str">
        <f>PROPER(amazon4[[#This Row],[product_name]])</f>
        <v>Airtel Digital Tv Hd Set Top Box With Fta Pack | Unlimited Entertainment + Recording Feature + Free Standard Installation (6 Months Pack)</v>
      </c>
      <c r="D330" t="s">
        <v>1997</v>
      </c>
      <c r="E330" s="1">
        <v>1299</v>
      </c>
      <c r="F330" s="1">
        <v>2499</v>
      </c>
      <c r="G330" s="1" t="str" cm="1">
        <f t="array" ref="G330">_xlfn.IFS(amazon4[[#This Row],[actual_price]]&lt;200, "&lt;$200", amazon4[[#This Row],[actual_price]]&lt;=500, "$200-$500", amazon4[[#This Row],[actual_price]]&gt;500, "&gt;$500")</f>
        <v>&gt;$500</v>
      </c>
      <c r="H330" s="2">
        <v>0.48</v>
      </c>
      <c r="I330" s="8">
        <f>IF(amazon4[[#This Row],[discount_percentage]]&gt;=0.5, 1, 0)</f>
        <v>0</v>
      </c>
      <c r="J330" s="9">
        <v>4.3</v>
      </c>
      <c r="K330" s="3">
        <v>301</v>
      </c>
      <c r="L330" s="3">
        <f>amazon4[[#This Row],[rating]]*amazon4[[#This Row],[rating_count]]</f>
        <v>1294.3</v>
      </c>
      <c r="M330" s="13">
        <f>IF(amazon4[[#This Row],[rating_count]]&lt;1000, 1, 0)</f>
        <v>1</v>
      </c>
      <c r="N330" s="10">
        <f>amazon4[[#This Row],[actual_price]]*amazon4[[#This Row],[rating_count]]</f>
        <v>752199</v>
      </c>
      <c r="O330" t="s">
        <v>2901</v>
      </c>
      <c r="P330" t="s">
        <v>2902</v>
      </c>
      <c r="Q330" t="s">
        <v>2903</v>
      </c>
      <c r="R330" t="str">
        <f>PROPER(amazon4[[#This Row],[user_name]])</f>
        <v>Amazon Customer,Chhaya Singh,Ankit Bisen,Amazon Customer,Rajesh Raj,Krishna Upadhyay,Ajay P.,Lusang K</v>
      </c>
      <c r="S330" t="s">
        <v>2904</v>
      </c>
      <c r="T330" t="s">
        <v>2905</v>
      </c>
      <c r="U330" t="s">
        <v>2906</v>
      </c>
      <c r="V330" t="s">
        <v>2907</v>
      </c>
      <c r="W330" t="s">
        <v>2908</v>
      </c>
    </row>
    <row r="331" spans="1:23" hidden="1" x14ac:dyDescent="0.35">
      <c r="A331" t="s">
        <v>2909</v>
      </c>
      <c r="B331" t="s">
        <v>2910</v>
      </c>
      <c r="C331" t="str">
        <f>PROPER(amazon4[[#This Row],[product_name]])</f>
        <v>Esr Usb C To Lightning Cable, 10 Ft (3 M), Mfi-Certified, Braided Nylon Power Delivery Fast Charging For Iphone 14/14 Plus/14 Pro/14 Pro Max, Iphone 13/12/11/X/8 Series, Use With Type-C Chargers, Black</v>
      </c>
      <c r="D331" t="s">
        <v>18</v>
      </c>
      <c r="E331" s="1">
        <v>1519</v>
      </c>
      <c r="F331" s="1">
        <v>1899</v>
      </c>
      <c r="G331" s="1" t="str" cm="1">
        <f t="array" ref="G331">_xlfn.IFS(amazon4[[#This Row],[actual_price]]&lt;200, "&lt;$200", amazon4[[#This Row],[actual_price]]&lt;=500, "$200-$500", amazon4[[#This Row],[actual_price]]&gt;500, "&gt;$500")</f>
        <v>&gt;$500</v>
      </c>
      <c r="H331" s="2">
        <v>0.2</v>
      </c>
      <c r="I331" s="8">
        <f>IF(amazon4[[#This Row],[discount_percentage]]&gt;=0.5, 1, 0)</f>
        <v>0</v>
      </c>
      <c r="J331" s="9">
        <v>4.4000000000000004</v>
      </c>
      <c r="K331" s="3">
        <v>19763</v>
      </c>
      <c r="L331" s="3">
        <f>amazon4[[#This Row],[rating]]*amazon4[[#This Row],[rating_count]]</f>
        <v>86957.200000000012</v>
      </c>
      <c r="M331" s="13">
        <f>IF(amazon4[[#This Row],[rating_count]]&lt;1000, 1, 0)</f>
        <v>0</v>
      </c>
      <c r="N331" s="10">
        <f>amazon4[[#This Row],[actual_price]]*amazon4[[#This Row],[rating_count]]</f>
        <v>37529937</v>
      </c>
      <c r="O331" t="s">
        <v>2911</v>
      </c>
      <c r="P331" t="s">
        <v>2912</v>
      </c>
      <c r="Q331" t="s">
        <v>2913</v>
      </c>
      <c r="R331" t="str">
        <f>PROPER(amazon4[[#This Row],[user_name]])</f>
        <v>Mohammed Auquib Hussain A,Yashwantrao Chavan,Jesna J.,Saurabh Jaybhaye,Yash Patodi,Maaz Shaikh,Amazon Customer,Suraj S.</v>
      </c>
      <c r="S331" t="s">
        <v>2914</v>
      </c>
      <c r="T331" t="s">
        <v>2915</v>
      </c>
      <c r="U331" t="s">
        <v>2916</v>
      </c>
      <c r="V331" t="s">
        <v>2917</v>
      </c>
      <c r="W331" t="s">
        <v>2918</v>
      </c>
    </row>
    <row r="332" spans="1:23" hidden="1" x14ac:dyDescent="0.35">
      <c r="A332" t="s">
        <v>2919</v>
      </c>
      <c r="B332" t="s">
        <v>2920</v>
      </c>
      <c r="C332" t="str">
        <f>PROPER(amazon4[[#This Row],[product_name]])</f>
        <v>Mi 138.8 Cm (55 Inches) 5X Series 4K Ultra Hd Led Smart Android Tv L55M6-Es (Grey)</v>
      </c>
      <c r="D332" t="s">
        <v>170</v>
      </c>
      <c r="E332" s="1">
        <v>46999</v>
      </c>
      <c r="F332" s="1">
        <v>69999</v>
      </c>
      <c r="G332" s="1" t="str" cm="1">
        <f t="array" ref="G332">_xlfn.IFS(amazon4[[#This Row],[actual_price]]&lt;200, "&lt;$200", amazon4[[#This Row],[actual_price]]&lt;=500, "$200-$500", amazon4[[#This Row],[actual_price]]&gt;500, "&gt;$500")</f>
        <v>&gt;$500</v>
      </c>
      <c r="H332" s="2">
        <v>0.33</v>
      </c>
      <c r="I332" s="8">
        <f>IF(amazon4[[#This Row],[discount_percentage]]&gt;=0.5, 1, 0)</f>
        <v>0</v>
      </c>
      <c r="J332" s="9">
        <v>4.3</v>
      </c>
      <c r="K332" s="3">
        <v>21252</v>
      </c>
      <c r="L332" s="3">
        <f>amazon4[[#This Row],[rating]]*amazon4[[#This Row],[rating_count]]</f>
        <v>91383.599999999991</v>
      </c>
      <c r="M332" s="13">
        <f>IF(amazon4[[#This Row],[rating_count]]&lt;1000, 1, 0)</f>
        <v>0</v>
      </c>
      <c r="N332" s="10">
        <f>amazon4[[#This Row],[actual_price]]*amazon4[[#This Row],[rating_count]]</f>
        <v>1487618748</v>
      </c>
      <c r="O332" t="s">
        <v>2921</v>
      </c>
      <c r="P332" t="s">
        <v>2922</v>
      </c>
      <c r="Q332" t="s">
        <v>2923</v>
      </c>
      <c r="R332" t="str">
        <f>PROPER(amazon4[[#This Row],[user_name]])</f>
        <v>Amazon Customer,Rampratap Singh,Arjun Vaidya,Apurav,Mahesh Kancharana,Val Coutinho,Pravin Bhati,Nalla Srinivas Reddy</v>
      </c>
      <c r="S332" t="s">
        <v>2924</v>
      </c>
      <c r="T332" t="s">
        <v>2925</v>
      </c>
      <c r="U332" t="s">
        <v>2926</v>
      </c>
      <c r="V332" t="s">
        <v>2927</v>
      </c>
      <c r="W332" t="s">
        <v>2928</v>
      </c>
    </row>
    <row r="333" spans="1:23" hidden="1" x14ac:dyDescent="0.35">
      <c r="A333" t="s">
        <v>2929</v>
      </c>
      <c r="B333" t="s">
        <v>2930</v>
      </c>
      <c r="C333" t="str">
        <f>PROPER(amazon4[[#This Row],[product_name]])</f>
        <v>Storite Usb Extension Cable Usb 3.0 Male To Female Extension Cable High Speed 5Gbps Extension Cable Data Transfer For Keyboard, Mouse, Flash Drive, Hard Drive, Printer And More- 1.5M - Blue</v>
      </c>
      <c r="D333" t="s">
        <v>18</v>
      </c>
      <c r="E333" s="1">
        <v>299</v>
      </c>
      <c r="F333" s="1">
        <v>799</v>
      </c>
      <c r="G333" s="1" t="str" cm="1">
        <f t="array" ref="G333">_xlfn.IFS(amazon4[[#This Row],[actual_price]]&lt;200, "&lt;$200", amazon4[[#This Row],[actual_price]]&lt;=500, "$200-$500", amazon4[[#This Row],[actual_price]]&gt;500, "&gt;$500")</f>
        <v>&gt;$500</v>
      </c>
      <c r="H333" s="2">
        <v>0.63</v>
      </c>
      <c r="I333" s="8">
        <f>IF(amazon4[[#This Row],[discount_percentage]]&gt;=0.5, 1, 0)</f>
        <v>1</v>
      </c>
      <c r="J333" s="9">
        <v>4.3</v>
      </c>
      <c r="K333" s="3">
        <v>1902</v>
      </c>
      <c r="L333" s="3">
        <f>amazon4[[#This Row],[rating]]*amazon4[[#This Row],[rating_count]]</f>
        <v>8178.5999999999995</v>
      </c>
      <c r="M333" s="13">
        <f>IF(amazon4[[#This Row],[rating_count]]&lt;1000, 1, 0)</f>
        <v>0</v>
      </c>
      <c r="N333" s="10">
        <f>amazon4[[#This Row],[actual_price]]*amazon4[[#This Row],[rating_count]]</f>
        <v>1519698</v>
      </c>
      <c r="O333" t="s">
        <v>2931</v>
      </c>
      <c r="P333" t="s">
        <v>2932</v>
      </c>
      <c r="Q333" t="s">
        <v>2933</v>
      </c>
      <c r="R333" t="str">
        <f>PROPER(amazon4[[#This Row],[user_name]])</f>
        <v>Manoj S.,Placeholder,Vanchinathan G,Vicky Dhruw,Gandham Gopi,Harmeet,Lakshmireddy P,Ajinkya Pathak</v>
      </c>
      <c r="S333" t="s">
        <v>2934</v>
      </c>
      <c r="T333" t="s">
        <v>2935</v>
      </c>
      <c r="U333" t="s">
        <v>2936</v>
      </c>
      <c r="V333" t="s">
        <v>2937</v>
      </c>
      <c r="W333" t="s">
        <v>2938</v>
      </c>
    </row>
    <row r="334" spans="1:23" hidden="1" x14ac:dyDescent="0.35">
      <c r="A334" t="s">
        <v>2939</v>
      </c>
      <c r="B334" t="s">
        <v>2940</v>
      </c>
      <c r="C334" t="str">
        <f>PROPER(amazon4[[#This Row],[product_name]])</f>
        <v>Fire-Boltt Ninja Call Pro Plus 1.83" Smart Watch With Bluetooth Calling, Ai Voice Assistance, 100 Sports Modes Ip67 Rating, 240*280 Pixel High Resolution</v>
      </c>
      <c r="D334" t="s">
        <v>2941</v>
      </c>
      <c r="E334" s="1">
        <v>1799</v>
      </c>
      <c r="F334" s="1">
        <v>19999</v>
      </c>
      <c r="G334" s="1" t="str" cm="1">
        <f t="array" ref="G334">_xlfn.IFS(amazon4[[#This Row],[actual_price]]&lt;200, "&lt;$200", amazon4[[#This Row],[actual_price]]&lt;=500, "$200-$500", amazon4[[#This Row],[actual_price]]&gt;500, "&gt;$500")</f>
        <v>&gt;$500</v>
      </c>
      <c r="H334" s="2">
        <v>0.91</v>
      </c>
      <c r="I334" s="8">
        <f>IF(amazon4[[#This Row],[discount_percentage]]&gt;=0.5, 1, 0)</f>
        <v>1</v>
      </c>
      <c r="J334" s="9">
        <v>4.2</v>
      </c>
      <c r="K334" s="3">
        <v>13937</v>
      </c>
      <c r="L334" s="3">
        <f>amazon4[[#This Row],[rating]]*amazon4[[#This Row],[rating_count]]</f>
        <v>58535.4</v>
      </c>
      <c r="M334" s="13">
        <f>IF(amazon4[[#This Row],[rating_count]]&lt;1000, 1, 0)</f>
        <v>0</v>
      </c>
      <c r="N334" s="10">
        <f>amazon4[[#This Row],[actual_price]]*amazon4[[#This Row],[rating_count]]</f>
        <v>278726063</v>
      </c>
      <c r="O334" t="s">
        <v>2942</v>
      </c>
      <c r="P334" t="s">
        <v>2943</v>
      </c>
      <c r="Q334" t="s">
        <v>2944</v>
      </c>
      <c r="R334" t="str">
        <f>PROPER(amazon4[[#This Row],[user_name]])</f>
        <v>Venkatesh Kg,Raghuram,Yogesh,Manan Parmar,Nikunj .R. Kukadiya,Shivansh Sharma,Kapil Nimker,Suriya</v>
      </c>
      <c r="S334" t="s">
        <v>2945</v>
      </c>
      <c r="T334" t="s">
        <v>2946</v>
      </c>
      <c r="U334" t="s">
        <v>2947</v>
      </c>
      <c r="V334" t="s">
        <v>2948</v>
      </c>
      <c r="W334" t="s">
        <v>2949</v>
      </c>
    </row>
    <row r="335" spans="1:23" hidden="1" x14ac:dyDescent="0.35">
      <c r="A335" t="s">
        <v>2950</v>
      </c>
      <c r="B335" t="s">
        <v>2951</v>
      </c>
      <c r="C335" t="str">
        <f>PROPER(amazon4[[#This Row],[product_name]])</f>
        <v>Fire-Boltt Phoenix Smart Watch With Bluetooth Calling 1.3",120+ Sports Modes, 240*240 Px High Res With Spo2, Heart Rate Monitoring &amp; Ip67 Rating</v>
      </c>
      <c r="D335" t="s">
        <v>2941</v>
      </c>
      <c r="E335" s="1">
        <v>1998</v>
      </c>
      <c r="F335" s="1">
        <v>9999</v>
      </c>
      <c r="G335" s="1" t="str" cm="1">
        <f t="array" ref="G335">_xlfn.IFS(amazon4[[#This Row],[actual_price]]&lt;200, "&lt;$200", amazon4[[#This Row],[actual_price]]&lt;=500, "$200-$500", amazon4[[#This Row],[actual_price]]&gt;500, "&gt;$500")</f>
        <v>&gt;$500</v>
      </c>
      <c r="H335" s="2">
        <v>0.8</v>
      </c>
      <c r="I335" s="8">
        <f>IF(amazon4[[#This Row],[discount_percentage]]&gt;=0.5, 1, 0)</f>
        <v>1</v>
      </c>
      <c r="J335" s="9">
        <v>4.3</v>
      </c>
      <c r="K335" s="3">
        <v>27696</v>
      </c>
      <c r="L335" s="3">
        <f>amazon4[[#This Row],[rating]]*amazon4[[#This Row],[rating_count]]</f>
        <v>119092.79999999999</v>
      </c>
      <c r="M335" s="13">
        <f>IF(amazon4[[#This Row],[rating_count]]&lt;1000, 1, 0)</f>
        <v>0</v>
      </c>
      <c r="N335" s="10">
        <f>amazon4[[#This Row],[actual_price]]*amazon4[[#This Row],[rating_count]]</f>
        <v>276932304</v>
      </c>
      <c r="O335" t="s">
        <v>2952</v>
      </c>
      <c r="P335" t="s">
        <v>2953</v>
      </c>
      <c r="Q335" t="s">
        <v>2954</v>
      </c>
      <c r="R335" t="str">
        <f>PROPER(amazon4[[#This Row],[user_name]])</f>
        <v>Yogita Ratre,Arun K.,Amol Basutkar,Janarthanan,Naman,Keshav Chelmeti,Hritik Jain,Jatin Shah</v>
      </c>
      <c r="S335" t="s">
        <v>2955</v>
      </c>
      <c r="T335" t="s">
        <v>2956</v>
      </c>
      <c r="U335" t="s">
        <v>2957</v>
      </c>
      <c r="V335" t="s">
        <v>2958</v>
      </c>
      <c r="W335" t="s">
        <v>2959</v>
      </c>
    </row>
    <row r="336" spans="1:23" hidden="1" x14ac:dyDescent="0.35">
      <c r="A336" t="s">
        <v>2960</v>
      </c>
      <c r="B336" t="s">
        <v>2961</v>
      </c>
      <c r="C336" t="str">
        <f>PROPER(amazon4[[#This Row],[product_name]])</f>
        <v>Boat Wave Call Smart Watch, Smart Talk With Advanced Dedicated Bluetooth Calling Chip, 1.69‚Äù Hd Display With 550 Nits &amp; 70% Color Gamut, 150+ Watch Faces, Multi-Sport Modes,Hr,Spo2, Ip68(Active Black)</v>
      </c>
      <c r="D336" t="s">
        <v>2941</v>
      </c>
      <c r="E336" s="1">
        <v>1999</v>
      </c>
      <c r="F336" s="1">
        <v>7990</v>
      </c>
      <c r="G336" s="1" t="str" cm="1">
        <f t="array" ref="G336">_xlfn.IFS(amazon4[[#This Row],[actual_price]]&lt;200, "&lt;$200", amazon4[[#This Row],[actual_price]]&lt;=500, "$200-$500", amazon4[[#This Row],[actual_price]]&gt;500, "&gt;$500")</f>
        <v>&gt;$500</v>
      </c>
      <c r="H336" s="2">
        <v>0.75</v>
      </c>
      <c r="I336" s="8">
        <f>IF(amazon4[[#This Row],[discount_percentage]]&gt;=0.5, 1, 0)</f>
        <v>1</v>
      </c>
      <c r="J336" s="9">
        <v>3.8</v>
      </c>
      <c r="K336" s="3">
        <v>17831</v>
      </c>
      <c r="L336" s="3">
        <f>amazon4[[#This Row],[rating]]*amazon4[[#This Row],[rating_count]]</f>
        <v>67757.8</v>
      </c>
      <c r="M336" s="13">
        <f>IF(amazon4[[#This Row],[rating_count]]&lt;1000, 1, 0)</f>
        <v>0</v>
      </c>
      <c r="N336" s="10">
        <f>amazon4[[#This Row],[actual_price]]*amazon4[[#This Row],[rating_count]]</f>
        <v>142469690</v>
      </c>
      <c r="O336" t="s">
        <v>2962</v>
      </c>
      <c r="P336" t="s">
        <v>2963</v>
      </c>
      <c r="Q336" t="s">
        <v>2964</v>
      </c>
      <c r="R336" t="str">
        <f>PROPER(amazon4[[#This Row],[user_name]])</f>
        <v>Av,Mathan Kumar,Amol Manjrekar,Suraj_Nirmalkar,Asif Ansari,Jugalkishor Yadav,Chinmayee Ninawe,Samba Shiva</v>
      </c>
      <c r="S336" t="s">
        <v>2965</v>
      </c>
      <c r="T336" t="s">
        <v>2966</v>
      </c>
      <c r="U336" t="s">
        <v>2967</v>
      </c>
      <c r="V336" t="s">
        <v>2968</v>
      </c>
      <c r="W336" t="s">
        <v>2969</v>
      </c>
    </row>
    <row r="337" spans="1:23" hidden="1" x14ac:dyDescent="0.35">
      <c r="A337" t="s">
        <v>2970</v>
      </c>
      <c r="B337" t="s">
        <v>2971</v>
      </c>
      <c r="C337" t="str">
        <f>PROPER(amazon4[[#This Row],[product_name]])</f>
        <v>Mi Power Bank 3I 20000Mah Lithium Polymer 18W Fast Power Delivery Charging | Input- Type C | Micro Usb| Triple Output | Sandstone Black</v>
      </c>
      <c r="D337" t="s">
        <v>2972</v>
      </c>
      <c r="E337" s="1">
        <v>2049</v>
      </c>
      <c r="F337" s="1">
        <v>2199</v>
      </c>
      <c r="G337" s="1" t="str" cm="1">
        <f t="array" ref="G337">_xlfn.IFS(amazon4[[#This Row],[actual_price]]&lt;200, "&lt;$200", amazon4[[#This Row],[actual_price]]&lt;=500, "$200-$500", amazon4[[#This Row],[actual_price]]&gt;500, "&gt;$500")</f>
        <v>&gt;$500</v>
      </c>
      <c r="H337" s="2">
        <v>7.0000000000000007E-2</v>
      </c>
      <c r="I337" s="8">
        <f>IF(amazon4[[#This Row],[discount_percentage]]&gt;=0.5, 1, 0)</f>
        <v>0</v>
      </c>
      <c r="J337" s="9">
        <v>4.3</v>
      </c>
      <c r="K337" s="3">
        <v>178912</v>
      </c>
      <c r="L337" s="3">
        <f>amazon4[[#This Row],[rating]]*amazon4[[#This Row],[rating_count]]</f>
        <v>769321.6</v>
      </c>
      <c r="M337" s="13">
        <f>IF(amazon4[[#This Row],[rating_count]]&lt;1000, 1, 0)</f>
        <v>0</v>
      </c>
      <c r="N337" s="10">
        <f>amazon4[[#This Row],[actual_price]]*amazon4[[#This Row],[rating_count]]</f>
        <v>393427488</v>
      </c>
      <c r="O337" t="s">
        <v>2973</v>
      </c>
      <c r="P337" t="s">
        <v>2974</v>
      </c>
      <c r="Q337" t="s">
        <v>2975</v>
      </c>
      <c r="R337" t="str">
        <f>PROPER(amazon4[[#This Row],[user_name]])</f>
        <v>Mahesh Paryani,Tejas Panchal,Subhash,Kushagra Saxena,Masthan,Dipak Sutrdhar,Nitin,Pushkraj_4_Ever</v>
      </c>
      <c r="S337" t="s">
        <v>2976</v>
      </c>
      <c r="T337" t="s">
        <v>2977</v>
      </c>
      <c r="U337" t="s">
        <v>2978</v>
      </c>
      <c r="V337" t="s">
        <v>2979</v>
      </c>
      <c r="W337" t="s">
        <v>2980</v>
      </c>
    </row>
    <row r="338" spans="1:23" hidden="1" x14ac:dyDescent="0.35">
      <c r="A338" t="s">
        <v>2981</v>
      </c>
      <c r="B338" t="s">
        <v>2982</v>
      </c>
      <c r="C338" t="str">
        <f>PROPER(amazon4[[#This Row],[product_name]])</f>
        <v>Redmi A1 (Light Blue, 2Gb Ram, 32Gb Storage) | Segment Best Ai Dual Cam | 5000Mah Battery | Leather Texture Design | Android 12</v>
      </c>
      <c r="D338" t="s">
        <v>2983</v>
      </c>
      <c r="E338" s="1">
        <v>6499</v>
      </c>
      <c r="F338" s="1">
        <v>8999</v>
      </c>
      <c r="G338" s="1" t="str" cm="1">
        <f t="array" ref="G338">_xlfn.IFS(amazon4[[#This Row],[actual_price]]&lt;200, "&lt;$200", amazon4[[#This Row],[actual_price]]&lt;=500, "$200-$500", amazon4[[#This Row],[actual_price]]&gt;500, "&gt;$500")</f>
        <v>&gt;$500</v>
      </c>
      <c r="H338" s="2">
        <v>0.28000000000000003</v>
      </c>
      <c r="I338" s="8">
        <f>IF(amazon4[[#This Row],[discount_percentage]]&gt;=0.5, 1, 0)</f>
        <v>0</v>
      </c>
      <c r="J338" s="9">
        <v>4</v>
      </c>
      <c r="K338" s="3">
        <v>7807</v>
      </c>
      <c r="L338" s="3">
        <f>amazon4[[#This Row],[rating]]*amazon4[[#This Row],[rating_count]]</f>
        <v>31228</v>
      </c>
      <c r="M338" s="13">
        <f>IF(amazon4[[#This Row],[rating_count]]&lt;1000, 1, 0)</f>
        <v>0</v>
      </c>
      <c r="N338" s="10">
        <f>amazon4[[#This Row],[actual_price]]*amazon4[[#This Row],[rating_count]]</f>
        <v>70255193</v>
      </c>
      <c r="O338" t="s">
        <v>2984</v>
      </c>
      <c r="P338" t="s">
        <v>2985</v>
      </c>
      <c r="Q338" t="s">
        <v>2986</v>
      </c>
      <c r="R338" t="str">
        <f>PROPER(amazon4[[#This Row],[user_name]])</f>
        <v>Vaishnavi,Rahul Meja,Talo Mosuom,Subodh Kumar,Sayan Bhowmick,Mayank Singh Solanki,Nagendran,Kiran Garud</v>
      </c>
      <c r="S338" t="s">
        <v>2987</v>
      </c>
      <c r="T338" t="s">
        <v>2988</v>
      </c>
      <c r="U338" t="s">
        <v>2989</v>
      </c>
      <c r="V338" t="s">
        <v>2990</v>
      </c>
      <c r="W338" t="s">
        <v>2991</v>
      </c>
    </row>
    <row r="339" spans="1:23" hidden="1" x14ac:dyDescent="0.35">
      <c r="A339" t="s">
        <v>2992</v>
      </c>
      <c r="B339" t="s">
        <v>2993</v>
      </c>
      <c r="C339" t="str">
        <f>PROPER(amazon4[[#This Row],[product_name]])</f>
        <v>Oneplus Nord 2T 5G (Jade Fog, 8Gb Ram, 128Gb Storage)</v>
      </c>
      <c r="D339" t="s">
        <v>2983</v>
      </c>
      <c r="E339" s="1">
        <v>28999</v>
      </c>
      <c r="F339" s="1">
        <v>28999</v>
      </c>
      <c r="G339" s="1" t="str" cm="1">
        <f t="array" ref="G339">_xlfn.IFS(amazon4[[#This Row],[actual_price]]&lt;200, "&lt;$200", amazon4[[#This Row],[actual_price]]&lt;=500, "$200-$500", amazon4[[#This Row],[actual_price]]&gt;500, "&gt;$500")</f>
        <v>&gt;$500</v>
      </c>
      <c r="H339" s="2">
        <v>0</v>
      </c>
      <c r="I339" s="8">
        <f>IF(amazon4[[#This Row],[discount_percentage]]&gt;=0.5, 1, 0)</f>
        <v>0</v>
      </c>
      <c r="J339" s="9">
        <v>4.3</v>
      </c>
      <c r="K339" s="3">
        <v>17415</v>
      </c>
      <c r="L339" s="3">
        <f>amazon4[[#This Row],[rating]]*amazon4[[#This Row],[rating_count]]</f>
        <v>74884.5</v>
      </c>
      <c r="M339" s="13">
        <f>IF(amazon4[[#This Row],[rating_count]]&lt;1000, 1, 0)</f>
        <v>0</v>
      </c>
      <c r="N339" s="10">
        <f>amazon4[[#This Row],[actual_price]]*amazon4[[#This Row],[rating_count]]</f>
        <v>505017585</v>
      </c>
      <c r="O339" t="s">
        <v>2994</v>
      </c>
      <c r="P339" t="s">
        <v>2995</v>
      </c>
      <c r="Q339" t="s">
        <v>2996</v>
      </c>
      <c r="R339" t="str">
        <f>PROPER(amazon4[[#This Row],[user_name]])</f>
        <v>Asr,Amazon User,Rama Rao,Vinay,Aniket,Naga Shankar.K,Pawan K.,Ravi</v>
      </c>
      <c r="S339" t="s">
        <v>2997</v>
      </c>
      <c r="T339" t="s">
        <v>2998</v>
      </c>
      <c r="U339" t="s">
        <v>2999</v>
      </c>
      <c r="V339" t="s">
        <v>3000</v>
      </c>
      <c r="W339" t="s">
        <v>3001</v>
      </c>
    </row>
    <row r="340" spans="1:23" hidden="1" x14ac:dyDescent="0.35">
      <c r="A340" t="s">
        <v>3002</v>
      </c>
      <c r="B340" t="s">
        <v>3003</v>
      </c>
      <c r="C340" t="str">
        <f>PROPER(amazon4[[#This Row],[product_name]])</f>
        <v>Oneplus Nord 2T 5G (Gray Shadow, 8Gb Ram, 128Gb Storage)</v>
      </c>
      <c r="D340" t="s">
        <v>2983</v>
      </c>
      <c r="E340" s="1">
        <v>28999</v>
      </c>
      <c r="F340" s="1">
        <v>28999</v>
      </c>
      <c r="G340" s="1" t="str" cm="1">
        <f t="array" ref="G340">_xlfn.IFS(amazon4[[#This Row],[actual_price]]&lt;200, "&lt;$200", amazon4[[#This Row],[actual_price]]&lt;=500, "$200-$500", amazon4[[#This Row],[actual_price]]&gt;500, "&gt;$500")</f>
        <v>&gt;$500</v>
      </c>
      <c r="H340" s="2">
        <v>0</v>
      </c>
      <c r="I340" s="8">
        <f>IF(amazon4[[#This Row],[discount_percentage]]&gt;=0.5, 1, 0)</f>
        <v>0</v>
      </c>
      <c r="J340" s="9">
        <v>4.3</v>
      </c>
      <c r="K340" s="3">
        <v>17415</v>
      </c>
      <c r="L340" s="3">
        <f>amazon4[[#This Row],[rating]]*amazon4[[#This Row],[rating_count]]</f>
        <v>74884.5</v>
      </c>
      <c r="M340" s="13">
        <f>IF(amazon4[[#This Row],[rating_count]]&lt;1000, 1, 0)</f>
        <v>0</v>
      </c>
      <c r="N340" s="10">
        <f>amazon4[[#This Row],[actual_price]]*amazon4[[#This Row],[rating_count]]</f>
        <v>505017585</v>
      </c>
      <c r="O340" t="s">
        <v>3004</v>
      </c>
      <c r="P340" t="s">
        <v>2995</v>
      </c>
      <c r="Q340" t="s">
        <v>2996</v>
      </c>
      <c r="R340" t="str">
        <f>PROPER(amazon4[[#This Row],[user_name]])</f>
        <v>Asr,Amazon User,Rama Rao,Vinay,Aniket,Naga Shankar.K,Pawan K.,Ravi</v>
      </c>
      <c r="S340" t="s">
        <v>2997</v>
      </c>
      <c r="T340" t="s">
        <v>2998</v>
      </c>
      <c r="U340" t="s">
        <v>2999</v>
      </c>
      <c r="V340" t="s">
        <v>3005</v>
      </c>
      <c r="W340" t="s">
        <v>3006</v>
      </c>
    </row>
    <row r="341" spans="1:23" hidden="1" x14ac:dyDescent="0.35">
      <c r="A341" t="s">
        <v>3007</v>
      </c>
      <c r="B341" t="s">
        <v>3008</v>
      </c>
      <c r="C341" t="str">
        <f>PROPER(amazon4[[#This Row],[product_name]])</f>
        <v>Redmi A1 (Black, 2Gb Ram, 32Gb Storage) | Segment Best Ai Dual Cam | 5000Mah Battery | Leather Texture Design | Android 12</v>
      </c>
      <c r="D341" t="s">
        <v>2983</v>
      </c>
      <c r="E341" s="1">
        <v>6499</v>
      </c>
      <c r="F341" s="1">
        <v>8999</v>
      </c>
      <c r="G341" s="1" t="str" cm="1">
        <f t="array" ref="G341">_xlfn.IFS(amazon4[[#This Row],[actual_price]]&lt;200, "&lt;$200", amazon4[[#This Row],[actual_price]]&lt;=500, "$200-$500", amazon4[[#This Row],[actual_price]]&gt;500, "&gt;$500")</f>
        <v>&gt;$500</v>
      </c>
      <c r="H341" s="2">
        <v>0.28000000000000003</v>
      </c>
      <c r="I341" s="8">
        <f>IF(amazon4[[#This Row],[discount_percentage]]&gt;=0.5, 1, 0)</f>
        <v>0</v>
      </c>
      <c r="J341" s="9">
        <v>4</v>
      </c>
      <c r="K341" s="3">
        <v>7807</v>
      </c>
      <c r="L341" s="3">
        <f>amazon4[[#This Row],[rating]]*amazon4[[#This Row],[rating_count]]</f>
        <v>31228</v>
      </c>
      <c r="M341" s="13">
        <f>IF(amazon4[[#This Row],[rating_count]]&lt;1000, 1, 0)</f>
        <v>0</v>
      </c>
      <c r="N341" s="10">
        <f>amazon4[[#This Row],[actual_price]]*amazon4[[#This Row],[rating_count]]</f>
        <v>70255193</v>
      </c>
      <c r="O341" t="s">
        <v>2984</v>
      </c>
      <c r="P341" t="s">
        <v>2985</v>
      </c>
      <c r="Q341" t="s">
        <v>2986</v>
      </c>
      <c r="R341" t="str">
        <f>PROPER(amazon4[[#This Row],[user_name]])</f>
        <v>Vaishnavi,Rahul Meja,Talo Mosuom,Subodh Kumar,Sayan Bhowmick,Mayank Singh Solanki,Nagendran,Kiran Garud</v>
      </c>
      <c r="S341" t="s">
        <v>2987</v>
      </c>
      <c r="T341" t="s">
        <v>2988</v>
      </c>
      <c r="U341" t="s">
        <v>2989</v>
      </c>
      <c r="V341" t="s">
        <v>3009</v>
      </c>
      <c r="W341" t="s">
        <v>3010</v>
      </c>
    </row>
    <row r="342" spans="1:23" hidden="1" x14ac:dyDescent="0.35">
      <c r="A342" t="s">
        <v>3011</v>
      </c>
      <c r="B342" t="s">
        <v>3012</v>
      </c>
      <c r="C342" t="str">
        <f>PROPER(amazon4[[#This Row],[product_name]])</f>
        <v>Redmi A1 (Light Green, 2Gb Ram 32Gb Rom) | Segment Best Ai Dual Cam | 5000Mah Battery | Leather Texture Design | Android 12</v>
      </c>
      <c r="D342" t="s">
        <v>2983</v>
      </c>
      <c r="E342" s="1">
        <v>6499</v>
      </c>
      <c r="F342" s="1">
        <v>8999</v>
      </c>
      <c r="G342" s="1" t="str" cm="1">
        <f t="array" ref="G342">_xlfn.IFS(amazon4[[#This Row],[actual_price]]&lt;200, "&lt;$200", amazon4[[#This Row],[actual_price]]&lt;=500, "$200-$500", amazon4[[#This Row],[actual_price]]&gt;500, "&gt;$500")</f>
        <v>&gt;$500</v>
      </c>
      <c r="H342" s="2">
        <v>0.28000000000000003</v>
      </c>
      <c r="I342" s="8">
        <f>IF(amazon4[[#This Row],[discount_percentage]]&gt;=0.5, 1, 0)</f>
        <v>0</v>
      </c>
      <c r="J342" s="9">
        <v>4</v>
      </c>
      <c r="K342" s="3">
        <v>7807</v>
      </c>
      <c r="L342" s="3">
        <f>amazon4[[#This Row],[rating]]*amazon4[[#This Row],[rating_count]]</f>
        <v>31228</v>
      </c>
      <c r="M342" s="13">
        <f>IF(amazon4[[#This Row],[rating_count]]&lt;1000, 1, 0)</f>
        <v>0</v>
      </c>
      <c r="N342" s="10">
        <f>amazon4[[#This Row],[actual_price]]*amazon4[[#This Row],[rating_count]]</f>
        <v>70255193</v>
      </c>
      <c r="O342" t="s">
        <v>2984</v>
      </c>
      <c r="P342" t="s">
        <v>2985</v>
      </c>
      <c r="Q342" t="s">
        <v>2986</v>
      </c>
      <c r="R342" t="str">
        <f>PROPER(amazon4[[#This Row],[user_name]])</f>
        <v>Vaishnavi,Rahul Meja,Talo Mosuom,Subodh Kumar,Sayan Bhowmick,Mayank Singh Solanki,Nagendran,Kiran Garud</v>
      </c>
      <c r="S342" t="s">
        <v>2987</v>
      </c>
      <c r="T342" t="s">
        <v>2988</v>
      </c>
      <c r="U342" t="s">
        <v>2989</v>
      </c>
      <c r="V342" t="s">
        <v>3013</v>
      </c>
      <c r="W342" t="s">
        <v>3014</v>
      </c>
    </row>
    <row r="343" spans="1:23" hidden="1" x14ac:dyDescent="0.35">
      <c r="A343" t="s">
        <v>3015</v>
      </c>
      <c r="B343" t="s">
        <v>3016</v>
      </c>
      <c r="C343" t="str">
        <f>PROPER(amazon4[[#This Row],[product_name]])</f>
        <v>Sandisk Ultra¬Æ Microsdxc‚Ñ¢ Uhs-I Card, 64Gb, 140Mb/S R, 10 Y Warranty, For Smartphones</v>
      </c>
      <c r="D343" t="s">
        <v>3017</v>
      </c>
      <c r="E343" s="1">
        <v>569</v>
      </c>
      <c r="F343" s="1">
        <v>1000</v>
      </c>
      <c r="G343" s="1" t="str" cm="1">
        <f t="array" ref="G343">_xlfn.IFS(amazon4[[#This Row],[actual_price]]&lt;200, "&lt;$200", amazon4[[#This Row],[actual_price]]&lt;=500, "$200-$500", amazon4[[#This Row],[actual_price]]&gt;500, "&gt;$500")</f>
        <v>&gt;$500</v>
      </c>
      <c r="H343" s="2">
        <v>0.43</v>
      </c>
      <c r="I343" s="8">
        <f>IF(amazon4[[#This Row],[discount_percentage]]&gt;=0.5, 1, 0)</f>
        <v>0</v>
      </c>
      <c r="J343" s="9">
        <v>4.4000000000000004</v>
      </c>
      <c r="K343" s="3">
        <v>67259</v>
      </c>
      <c r="L343" s="3">
        <f>amazon4[[#This Row],[rating]]*amazon4[[#This Row],[rating_count]]</f>
        <v>295939.60000000003</v>
      </c>
      <c r="M343" s="13">
        <f>IF(amazon4[[#This Row],[rating_count]]&lt;1000, 1, 0)</f>
        <v>0</v>
      </c>
      <c r="N343" s="10">
        <f>amazon4[[#This Row],[actual_price]]*amazon4[[#This Row],[rating_count]]</f>
        <v>67259000</v>
      </c>
      <c r="O343" t="s">
        <v>3018</v>
      </c>
      <c r="P343" t="s">
        <v>3019</v>
      </c>
      <c r="Q343" t="s">
        <v>3020</v>
      </c>
      <c r="R343" t="str">
        <f>PROPER(amazon4[[#This Row],[user_name]])</f>
        <v>Prashant,Sumesh Sundararajan,Vijay Baitha,S.K Nahak,Vikram Kumar,Manish,Jm,Amit Nayak</v>
      </c>
      <c r="S343" t="s">
        <v>3021</v>
      </c>
      <c r="T343" t="s">
        <v>3022</v>
      </c>
      <c r="U343" t="s">
        <v>3023</v>
      </c>
      <c r="V343" t="s">
        <v>3024</v>
      </c>
      <c r="W343" t="s">
        <v>3025</v>
      </c>
    </row>
    <row r="344" spans="1:23" hidden="1" x14ac:dyDescent="0.35">
      <c r="A344" t="s">
        <v>3026</v>
      </c>
      <c r="B344" t="s">
        <v>3027</v>
      </c>
      <c r="C344" t="str">
        <f>PROPER(amazon4[[#This Row],[product_name]])</f>
        <v>Noise Pulse Go Buzz Smart Watch Bluetooth Calling With 1.69" Display, 550 Nits, 150+ Cloud Watch Face, Spo2, Heart Rate Tracking, 100 Sports Mode With Auto Detection, Longer Battery (Jet Black)</v>
      </c>
      <c r="D344" t="s">
        <v>2941</v>
      </c>
      <c r="E344" s="1">
        <v>1898</v>
      </c>
      <c r="F344" s="1">
        <v>4999</v>
      </c>
      <c r="G344" s="1" t="str" cm="1">
        <f t="array" ref="G344">_xlfn.IFS(amazon4[[#This Row],[actual_price]]&lt;200, "&lt;$200", amazon4[[#This Row],[actual_price]]&lt;=500, "$200-$500", amazon4[[#This Row],[actual_price]]&gt;500, "&gt;$500")</f>
        <v>&gt;$500</v>
      </c>
      <c r="H344" s="2">
        <v>0.62</v>
      </c>
      <c r="I344" s="8">
        <f>IF(amazon4[[#This Row],[discount_percentage]]&gt;=0.5, 1, 0)</f>
        <v>1</v>
      </c>
      <c r="J344" s="9">
        <v>4.0999999999999996</v>
      </c>
      <c r="K344" s="3">
        <v>10689</v>
      </c>
      <c r="L344" s="3">
        <f>amazon4[[#This Row],[rating]]*amazon4[[#This Row],[rating_count]]</f>
        <v>43824.899999999994</v>
      </c>
      <c r="M344" s="13">
        <f>IF(amazon4[[#This Row],[rating_count]]&lt;1000, 1, 0)</f>
        <v>0</v>
      </c>
      <c r="N344" s="10">
        <f>amazon4[[#This Row],[actual_price]]*amazon4[[#This Row],[rating_count]]</f>
        <v>53434311</v>
      </c>
      <c r="O344" t="s">
        <v>3028</v>
      </c>
      <c r="P344" t="s">
        <v>3029</v>
      </c>
      <c r="Q344" t="s">
        <v>3030</v>
      </c>
      <c r="R344" t="str">
        <f>PROPER(amazon4[[#This Row],[user_name]])</f>
        <v>Sumit Nath,Aneesh Mohan,Yogesh Badekar,Manisha,Nishtha Goel,Sanjay,Rajinder Singh,Priyanka Chowdhury</v>
      </c>
      <c r="S344" t="s">
        <v>3031</v>
      </c>
      <c r="T344" t="s">
        <v>3032</v>
      </c>
      <c r="U344" t="s">
        <v>3033</v>
      </c>
      <c r="V344" t="s">
        <v>3034</v>
      </c>
      <c r="W344" t="s">
        <v>3035</v>
      </c>
    </row>
    <row r="345" spans="1:23" hidden="1" x14ac:dyDescent="0.35">
      <c r="A345" t="s">
        <v>3036</v>
      </c>
      <c r="B345" t="s">
        <v>3037</v>
      </c>
      <c r="C345" t="str">
        <f>PROPER(amazon4[[#This Row],[product_name]])</f>
        <v>Nokia 105 Single Sim, Keypad Mobile Phone With Wireless Fm Radio | Charcoal</v>
      </c>
      <c r="D345" t="s">
        <v>3038</v>
      </c>
      <c r="E345" s="1">
        <v>1299</v>
      </c>
      <c r="F345" s="1">
        <v>1599</v>
      </c>
      <c r="G345" s="1" t="str" cm="1">
        <f t="array" ref="G345">_xlfn.IFS(amazon4[[#This Row],[actual_price]]&lt;200, "&lt;$200", amazon4[[#This Row],[actual_price]]&lt;=500, "$200-$500", amazon4[[#This Row],[actual_price]]&gt;500, "&gt;$500")</f>
        <v>&gt;$500</v>
      </c>
      <c r="H345" s="2">
        <v>0.19</v>
      </c>
      <c r="I345" s="8">
        <f>IF(amazon4[[#This Row],[discount_percentage]]&gt;=0.5, 1, 0)</f>
        <v>0</v>
      </c>
      <c r="J345" s="9">
        <v>4</v>
      </c>
      <c r="K345" s="3">
        <v>128311</v>
      </c>
      <c r="L345" s="3">
        <f>amazon4[[#This Row],[rating]]*amazon4[[#This Row],[rating_count]]</f>
        <v>513244</v>
      </c>
      <c r="M345" s="13">
        <f>IF(amazon4[[#This Row],[rating_count]]&lt;1000, 1, 0)</f>
        <v>0</v>
      </c>
      <c r="N345" s="10">
        <f>amazon4[[#This Row],[actual_price]]*amazon4[[#This Row],[rating_count]]</f>
        <v>205169289</v>
      </c>
      <c r="O345" t="s">
        <v>3039</v>
      </c>
      <c r="P345" t="s">
        <v>3040</v>
      </c>
      <c r="Q345" t="s">
        <v>3041</v>
      </c>
      <c r="R345" t="str">
        <f>PROPER(amazon4[[#This Row],[user_name]])</f>
        <v>Virender Malhotra,Vikas Kabra,Das,Naveen,Amazon Customer,Adv. Manish Kotwani,Vinod Jadhao,Priti Tijare</v>
      </c>
      <c r="S345" t="s">
        <v>3042</v>
      </c>
      <c r="T345" t="s">
        <v>3043</v>
      </c>
      <c r="U345" t="s">
        <v>3044</v>
      </c>
      <c r="V345" t="s">
        <v>3045</v>
      </c>
      <c r="W345" t="s">
        <v>3046</v>
      </c>
    </row>
    <row r="346" spans="1:23" hidden="1" x14ac:dyDescent="0.35">
      <c r="A346" t="s">
        <v>3047</v>
      </c>
      <c r="B346" t="s">
        <v>3048</v>
      </c>
      <c r="C346" t="str">
        <f>PROPER(amazon4[[#This Row],[product_name]])</f>
        <v>Boat Wave Lite Smartwatch With 1.69" Hd Display, Sleek Metal Body, Hr &amp; Spo2 Level Monitor, 140+ Watch Faces, Activity Tracker, Multiple Sports Modes, Ip68 &amp; 7 Days Battery Life(Active Black)</v>
      </c>
      <c r="D346" t="s">
        <v>2941</v>
      </c>
      <c r="E346" s="1">
        <v>1499</v>
      </c>
      <c r="F346" s="1">
        <v>6990</v>
      </c>
      <c r="G346" s="1" t="str" cm="1">
        <f t="array" ref="G346">_xlfn.IFS(amazon4[[#This Row],[actual_price]]&lt;200, "&lt;$200", amazon4[[#This Row],[actual_price]]&lt;=500, "$200-$500", amazon4[[#This Row],[actual_price]]&gt;500, "&gt;$500")</f>
        <v>&gt;$500</v>
      </c>
      <c r="H346" s="2">
        <v>0.79</v>
      </c>
      <c r="I346" s="8">
        <f>IF(amazon4[[#This Row],[discount_percentage]]&gt;=0.5, 1, 0)</f>
        <v>1</v>
      </c>
      <c r="J346" s="9">
        <v>3.9</v>
      </c>
      <c r="K346" s="3">
        <v>21796</v>
      </c>
      <c r="L346" s="3">
        <f>amazon4[[#This Row],[rating]]*amazon4[[#This Row],[rating_count]]</f>
        <v>85004.4</v>
      </c>
      <c r="M346" s="13">
        <f>IF(amazon4[[#This Row],[rating_count]]&lt;1000, 1, 0)</f>
        <v>0</v>
      </c>
      <c r="N346" s="10">
        <f>amazon4[[#This Row],[actual_price]]*amazon4[[#This Row],[rating_count]]</f>
        <v>152354040</v>
      </c>
      <c r="O346" t="s">
        <v>3049</v>
      </c>
      <c r="P346" t="s">
        <v>3050</v>
      </c>
      <c r="Q346" t="s">
        <v>3051</v>
      </c>
      <c r="R346" t="str">
        <f>PROPER(amazon4[[#This Row],[user_name]])</f>
        <v>Prasad Pavithran,Mahesh Chandra K M,Pannalal Singroli,Vinod Thonti,Mayank Dunkwal,Swarn,Rekha H Gohil,Vaibhav Sharma</v>
      </c>
      <c r="S346" t="s">
        <v>3052</v>
      </c>
      <c r="T346" t="s">
        <v>3053</v>
      </c>
      <c r="U346" t="s">
        <v>3054</v>
      </c>
      <c r="V346" t="s">
        <v>3055</v>
      </c>
      <c r="W346" t="s">
        <v>3056</v>
      </c>
    </row>
    <row r="347" spans="1:23" hidden="1" x14ac:dyDescent="0.35">
      <c r="A347" t="s">
        <v>3057</v>
      </c>
      <c r="B347" t="s">
        <v>3058</v>
      </c>
      <c r="C347" t="str">
        <f>PROPER(amazon4[[#This Row],[product_name]])</f>
        <v>Jbl C100Si Wired In Ear Headphones With Mic, Jbl Pure Bass Sound, One Button Multi-Function Remote, Angled Buds For Comfort Fit (Black)</v>
      </c>
      <c r="D347" t="s">
        <v>3059</v>
      </c>
      <c r="E347" s="1">
        <v>599</v>
      </c>
      <c r="F347" s="1">
        <v>999</v>
      </c>
      <c r="G347" s="1" t="str" cm="1">
        <f t="array" ref="G347">_xlfn.IFS(amazon4[[#This Row],[actual_price]]&lt;200, "&lt;$200", amazon4[[#This Row],[actual_price]]&lt;=500, "$200-$500", amazon4[[#This Row],[actual_price]]&gt;500, "&gt;$500")</f>
        <v>&gt;$500</v>
      </c>
      <c r="H347" s="2">
        <v>0.4</v>
      </c>
      <c r="I347" s="8">
        <f>IF(amazon4[[#This Row],[discount_percentage]]&gt;=0.5, 1, 0)</f>
        <v>0</v>
      </c>
      <c r="J347" s="9">
        <v>4.0999999999999996</v>
      </c>
      <c r="K347" s="3">
        <v>192590</v>
      </c>
      <c r="L347" s="3">
        <f>amazon4[[#This Row],[rating]]*amazon4[[#This Row],[rating_count]]</f>
        <v>789618.99999999988</v>
      </c>
      <c r="M347" s="13">
        <f>IF(amazon4[[#This Row],[rating_count]]&lt;1000, 1, 0)</f>
        <v>0</v>
      </c>
      <c r="N347" s="10">
        <f>amazon4[[#This Row],[actual_price]]*amazon4[[#This Row],[rating_count]]</f>
        <v>192397410</v>
      </c>
      <c r="O347" t="s">
        <v>3060</v>
      </c>
      <c r="P347" t="s">
        <v>3061</v>
      </c>
      <c r="Q347" t="s">
        <v>3062</v>
      </c>
      <c r="R347" t="str">
        <f>PROPER(amazon4[[#This Row],[user_name]])</f>
        <v>Sunny J.,Praveen Pavitrhran,Nitesh,Yadav,Vansh Gurjar,Krishna,Pantiphun Gonmei,Santosh Panhale</v>
      </c>
      <c r="S347" t="s">
        <v>3063</v>
      </c>
      <c r="T347" t="s">
        <v>3064</v>
      </c>
      <c r="U347" t="s">
        <v>3065</v>
      </c>
      <c r="V347" t="s">
        <v>3066</v>
      </c>
      <c r="W347" t="s">
        <v>3067</v>
      </c>
    </row>
    <row r="348" spans="1:23" x14ac:dyDescent="0.35">
      <c r="A348" t="s">
        <v>3068</v>
      </c>
      <c r="B348" t="s">
        <v>3069</v>
      </c>
      <c r="C348" t="str">
        <f>PROPER(amazon4[[#This Row],[product_name]])</f>
        <v>Samsung Galaxy M04 Dark Blue, 4Gb Ram, 64Gb Storage | Upto 8Gb Ram With Ram Plus | Mediatek Helio P35 | 5000 Mah Battery</v>
      </c>
      <c r="D348" t="s">
        <v>2983</v>
      </c>
      <c r="E348" s="1">
        <v>9499</v>
      </c>
      <c r="F348" s="1">
        <v>11999</v>
      </c>
      <c r="G348" s="1" t="str" cm="1">
        <f t="array" ref="G348">_xlfn.IFS(amazon4[[#This Row],[actual_price]]&lt;200, "&lt;$200", amazon4[[#This Row],[actual_price]]&lt;=500, "$200-$500", amazon4[[#This Row],[actual_price]]&gt;500, "&gt;$500")</f>
        <v>&gt;$500</v>
      </c>
      <c r="H348" s="2">
        <v>0.21</v>
      </c>
      <c r="I348" s="8">
        <f>IF(amazon4[[#This Row],[discount_percentage]]&gt;=0.5, 1, 0)</f>
        <v>0</v>
      </c>
      <c r="J348" s="9">
        <v>4.2</v>
      </c>
      <c r="K348" s="3">
        <v>284</v>
      </c>
      <c r="L348" s="3">
        <f>amazon4[[#This Row],[rating]]*amazon4[[#This Row],[rating_count]]</f>
        <v>1192.8</v>
      </c>
      <c r="M348" s="13">
        <f>IF(amazon4[[#This Row],[rating_count]]&lt;1000, 1, 0)</f>
        <v>1</v>
      </c>
      <c r="N348" s="10">
        <f>amazon4[[#This Row],[actual_price]]*amazon4[[#This Row],[rating_count]]</f>
        <v>3407716</v>
      </c>
      <c r="O348" t="s">
        <v>3070</v>
      </c>
      <c r="P348" t="s">
        <v>3071</v>
      </c>
      <c r="Q348" t="s">
        <v>3072</v>
      </c>
      <c r="R348" t="str">
        <f>PROPER(amazon4[[#This Row],[user_name]])</f>
        <v>Vishnu Vp,P S Agarwal,Rajesh Kumar,Rama,Vaibhav Saxena,Venu Singani,V Arumugaperumal,Haribol ‚Ù§</v>
      </c>
      <c r="S348" t="s">
        <v>3073</v>
      </c>
      <c r="T348" t="s">
        <v>3074</v>
      </c>
      <c r="U348" t="s">
        <v>3075</v>
      </c>
      <c r="V348" t="s">
        <v>3076</v>
      </c>
      <c r="W348" t="s">
        <v>3077</v>
      </c>
    </row>
    <row r="349" spans="1:23" hidden="1" x14ac:dyDescent="0.35">
      <c r="A349" t="s">
        <v>3078</v>
      </c>
      <c r="B349" t="s">
        <v>3079</v>
      </c>
      <c r="C349" t="str">
        <f>PROPER(amazon4[[#This Row],[product_name]])</f>
        <v>Ptron Tangentbeat In-Ear Bluetooth 5.0 Wireless Headphones With Mic, Enhanced Bass, 10Mm Drivers, Clear Calls, Snug-Fit, Fast Charging, Magnetic Buds, Voice Assistant &amp; Ipx4 Wireless Neckband (Black)</v>
      </c>
      <c r="D349" t="s">
        <v>3059</v>
      </c>
      <c r="E349" s="1">
        <v>599</v>
      </c>
      <c r="F349" s="1">
        <v>2499</v>
      </c>
      <c r="G349" s="1" t="str" cm="1">
        <f t="array" ref="G349">_xlfn.IFS(amazon4[[#This Row],[actual_price]]&lt;200, "&lt;$200", amazon4[[#This Row],[actual_price]]&lt;=500, "$200-$500", amazon4[[#This Row],[actual_price]]&gt;500, "&gt;$500")</f>
        <v>&gt;$500</v>
      </c>
      <c r="H349" s="2">
        <v>0.76</v>
      </c>
      <c r="I349" s="8">
        <f>IF(amazon4[[#This Row],[discount_percentage]]&gt;=0.5, 1, 0)</f>
        <v>1</v>
      </c>
      <c r="J349" s="9">
        <v>3.9</v>
      </c>
      <c r="K349" s="3">
        <v>58162</v>
      </c>
      <c r="L349" s="3">
        <f>amazon4[[#This Row],[rating]]*amazon4[[#This Row],[rating_count]]</f>
        <v>226831.8</v>
      </c>
      <c r="M349" s="13">
        <f>IF(amazon4[[#This Row],[rating_count]]&lt;1000, 1, 0)</f>
        <v>0</v>
      </c>
      <c r="N349" s="10">
        <f>amazon4[[#This Row],[actual_price]]*amazon4[[#This Row],[rating_count]]</f>
        <v>145346838</v>
      </c>
      <c r="O349" t="s">
        <v>3080</v>
      </c>
      <c r="P349" t="s">
        <v>3081</v>
      </c>
      <c r="Q349" t="s">
        <v>3082</v>
      </c>
      <c r="R349" t="str">
        <f>PROPER(amazon4[[#This Row],[user_name]])</f>
        <v>Suleman Saifi,Nidhin Nair,Rahul Mehra,Uroosa Sayed,Asish Sahu,Ayush T.,Yamuna Y,Basavaraj</v>
      </c>
      <c r="S349" t="s">
        <v>3083</v>
      </c>
      <c r="T349" t="s">
        <v>3084</v>
      </c>
      <c r="U349" t="s">
        <v>3085</v>
      </c>
      <c r="V349" t="s">
        <v>3086</v>
      </c>
      <c r="W349" t="s">
        <v>3087</v>
      </c>
    </row>
    <row r="350" spans="1:23" hidden="1" x14ac:dyDescent="0.35">
      <c r="A350" t="s">
        <v>3088</v>
      </c>
      <c r="B350" t="s">
        <v>3089</v>
      </c>
      <c r="C350" t="str">
        <f>PROPER(amazon4[[#This Row],[product_name]])</f>
        <v>Redmi 10A (Charcoal Black, 4Gb Ram, 64Gb Storage) | 2 Ghz Octa Core Helio G25 | 5000 Mah Battery | Finger Print Sensor | Upto 5Gb Ram With Ram Booster</v>
      </c>
      <c r="D350" t="s">
        <v>2983</v>
      </c>
      <c r="E350" s="1">
        <v>8999</v>
      </c>
      <c r="F350" s="1">
        <v>11999</v>
      </c>
      <c r="G350" s="1" t="str" cm="1">
        <f t="array" ref="G350">_xlfn.IFS(amazon4[[#This Row],[actual_price]]&lt;200, "&lt;$200", amazon4[[#This Row],[actual_price]]&lt;=500, "$200-$500", amazon4[[#This Row],[actual_price]]&gt;500, "&gt;$500")</f>
        <v>&gt;$500</v>
      </c>
      <c r="H350" s="2">
        <v>0.25</v>
      </c>
      <c r="I350" s="8">
        <f>IF(amazon4[[#This Row],[discount_percentage]]&gt;=0.5, 1, 0)</f>
        <v>0</v>
      </c>
      <c r="J350" s="9">
        <v>4</v>
      </c>
      <c r="K350" s="3">
        <v>12796</v>
      </c>
      <c r="L350" s="3">
        <f>amazon4[[#This Row],[rating]]*amazon4[[#This Row],[rating_count]]</f>
        <v>51184</v>
      </c>
      <c r="M350" s="13">
        <f>IF(amazon4[[#This Row],[rating_count]]&lt;1000, 1, 0)</f>
        <v>0</v>
      </c>
      <c r="N350" s="10">
        <f>amazon4[[#This Row],[actual_price]]*amazon4[[#This Row],[rating_count]]</f>
        <v>153539204</v>
      </c>
      <c r="O350" t="s">
        <v>3090</v>
      </c>
      <c r="P350" t="s">
        <v>3091</v>
      </c>
      <c r="Q350" t="s">
        <v>3092</v>
      </c>
      <c r="R350" t="str">
        <f>PROPER(amazon4[[#This Row],[user_name]])</f>
        <v>Mahantesh,Gaurav Chaubey,Uma Vijay,Asif Ikbal,Lomish Kumar,Kavya Singh,Sagar Mahata,Meherunnesha Sarkar</v>
      </c>
      <c r="S350" t="s">
        <v>3093</v>
      </c>
      <c r="T350" t="s">
        <v>3094</v>
      </c>
      <c r="U350" t="s">
        <v>3095</v>
      </c>
      <c r="V350" t="s">
        <v>3096</v>
      </c>
      <c r="W350" t="s">
        <v>3097</v>
      </c>
    </row>
    <row r="351" spans="1:23" hidden="1" x14ac:dyDescent="0.35">
      <c r="A351" t="s">
        <v>3098</v>
      </c>
      <c r="B351" t="s">
        <v>3099</v>
      </c>
      <c r="C351" t="str">
        <f>PROPER(amazon4[[#This Row],[product_name]])</f>
        <v>Ptron Bullet Pro 36W Pd Quick Charger, 3 Port Fast Car Charger Adapter - Compatible With All Smartphones &amp; Tablets (Black)</v>
      </c>
      <c r="D351" t="s">
        <v>3100</v>
      </c>
      <c r="E351" s="1">
        <v>349</v>
      </c>
      <c r="F351" s="1">
        <v>1299</v>
      </c>
      <c r="G351" s="1" t="str" cm="1">
        <f t="array" ref="G351">_xlfn.IFS(amazon4[[#This Row],[actual_price]]&lt;200, "&lt;$200", amazon4[[#This Row],[actual_price]]&lt;=500, "$200-$500", amazon4[[#This Row],[actual_price]]&gt;500, "&gt;$500")</f>
        <v>&gt;$500</v>
      </c>
      <c r="H351" s="2">
        <v>0.73</v>
      </c>
      <c r="I351" s="8">
        <f>IF(amazon4[[#This Row],[discount_percentage]]&gt;=0.5, 1, 0)</f>
        <v>1</v>
      </c>
      <c r="J351" s="9">
        <v>4</v>
      </c>
      <c r="K351" s="3">
        <v>14282</v>
      </c>
      <c r="L351" s="3">
        <f>amazon4[[#This Row],[rating]]*amazon4[[#This Row],[rating_count]]</f>
        <v>57128</v>
      </c>
      <c r="M351" s="13">
        <f>IF(amazon4[[#This Row],[rating_count]]&lt;1000, 1, 0)</f>
        <v>0</v>
      </c>
      <c r="N351" s="10">
        <f>amazon4[[#This Row],[actual_price]]*amazon4[[#This Row],[rating_count]]</f>
        <v>18552318</v>
      </c>
      <c r="O351" t="s">
        <v>3101</v>
      </c>
      <c r="P351" t="s">
        <v>3102</v>
      </c>
      <c r="Q351" t="s">
        <v>3103</v>
      </c>
      <c r="R351" t="str">
        <f>PROPER(amazon4[[#This Row],[user_name]])</f>
        <v>Rakesh Roshan,Kani,Amazon Customer,Amazon Customer,Cheekoti Rameshwara Murthy,Mbs Gold Jewellers,Durvesh Sawant,Wilson Rodrigues</v>
      </c>
      <c r="S351" t="s">
        <v>3104</v>
      </c>
      <c r="T351" t="s">
        <v>3105</v>
      </c>
      <c r="U351" t="s">
        <v>3106</v>
      </c>
      <c r="V351" t="s">
        <v>3107</v>
      </c>
      <c r="W351" t="s">
        <v>3108</v>
      </c>
    </row>
    <row r="352" spans="1:23" hidden="1" x14ac:dyDescent="0.35">
      <c r="A352" t="s">
        <v>3109</v>
      </c>
      <c r="B352" t="s">
        <v>3110</v>
      </c>
      <c r="C352" t="str">
        <f>PROPER(amazon4[[#This Row],[product_name]])</f>
        <v>Boat Bassheads 100 In Ear Wired Earphones With Mic(Taffy Pink)</v>
      </c>
      <c r="D352" t="s">
        <v>3059</v>
      </c>
      <c r="E352" s="1">
        <v>349</v>
      </c>
      <c r="F352" s="1">
        <v>999</v>
      </c>
      <c r="G352" s="1" t="str" cm="1">
        <f t="array" ref="G352">_xlfn.IFS(amazon4[[#This Row],[actual_price]]&lt;200, "&lt;$200", amazon4[[#This Row],[actual_price]]&lt;=500, "$200-$500", amazon4[[#This Row],[actual_price]]&gt;500, "&gt;$500")</f>
        <v>&gt;$500</v>
      </c>
      <c r="H352" s="2">
        <v>0.65</v>
      </c>
      <c r="I352" s="8">
        <f>IF(amazon4[[#This Row],[discount_percentage]]&gt;=0.5, 1, 0)</f>
        <v>1</v>
      </c>
      <c r="J352" s="9">
        <v>4.0999999999999996</v>
      </c>
      <c r="K352" s="3">
        <v>363713</v>
      </c>
      <c r="L352" s="3">
        <f>amazon4[[#This Row],[rating]]*amazon4[[#This Row],[rating_count]]</f>
        <v>1491223.2999999998</v>
      </c>
      <c r="M352" s="13">
        <f>IF(amazon4[[#This Row],[rating_count]]&lt;1000, 1, 0)</f>
        <v>0</v>
      </c>
      <c r="N352" s="10">
        <f>amazon4[[#This Row],[actual_price]]*amazon4[[#This Row],[rating_count]]</f>
        <v>363349287</v>
      </c>
      <c r="O352" t="s">
        <v>3111</v>
      </c>
      <c r="P352" t="s">
        <v>3112</v>
      </c>
      <c r="Q352" t="s">
        <v>3113</v>
      </c>
      <c r="R352" t="str">
        <f>PROPER(amazon4[[#This Row],[user_name]])</f>
        <v>Tarun Kumar,Mahesh Radheshyam Tawari,Blackspade,Manoj Kumar,Kartik Sharma,Placeholder,Arun,Yuvashree</v>
      </c>
      <c r="S352" t="s">
        <v>3114</v>
      </c>
      <c r="T352" t="s">
        <v>3115</v>
      </c>
      <c r="U352" t="s">
        <v>3116</v>
      </c>
      <c r="V352" t="s">
        <v>3117</v>
      </c>
      <c r="W352" t="s">
        <v>3118</v>
      </c>
    </row>
    <row r="353" spans="1:23" hidden="1" x14ac:dyDescent="0.35">
      <c r="A353" t="s">
        <v>3119</v>
      </c>
      <c r="B353" t="s">
        <v>3120</v>
      </c>
      <c r="C353" t="str">
        <f>PROPER(amazon4[[#This Row],[product_name]])</f>
        <v>Sandisk Ultra¬Æ Microsdxc‚Ñ¢ Uhs-I Card, 128Gb, 140Mb/S R, 10 Y Warranty, For Smartphones</v>
      </c>
      <c r="D353" t="s">
        <v>3017</v>
      </c>
      <c r="E353" s="1">
        <v>959</v>
      </c>
      <c r="F353" s="1">
        <v>1800</v>
      </c>
      <c r="G353" s="1" t="str" cm="1">
        <f t="array" ref="G353">_xlfn.IFS(amazon4[[#This Row],[actual_price]]&lt;200, "&lt;$200", amazon4[[#This Row],[actual_price]]&lt;=500, "$200-$500", amazon4[[#This Row],[actual_price]]&gt;500, "&gt;$500")</f>
        <v>&gt;$500</v>
      </c>
      <c r="H353" s="2">
        <v>0.47</v>
      </c>
      <c r="I353" s="8">
        <f>IF(amazon4[[#This Row],[discount_percentage]]&gt;=0.5, 1, 0)</f>
        <v>0</v>
      </c>
      <c r="J353" s="9">
        <v>4.4000000000000004</v>
      </c>
      <c r="K353" s="3">
        <v>67259</v>
      </c>
      <c r="L353" s="3">
        <f>amazon4[[#This Row],[rating]]*amazon4[[#This Row],[rating_count]]</f>
        <v>295939.60000000003</v>
      </c>
      <c r="M353" s="13">
        <f>IF(amazon4[[#This Row],[rating_count]]&lt;1000, 1, 0)</f>
        <v>0</v>
      </c>
      <c r="N353" s="10">
        <f>amazon4[[#This Row],[actual_price]]*amazon4[[#This Row],[rating_count]]</f>
        <v>121066200</v>
      </c>
      <c r="O353" t="s">
        <v>3018</v>
      </c>
      <c r="P353" t="s">
        <v>3019</v>
      </c>
      <c r="Q353" t="s">
        <v>3020</v>
      </c>
      <c r="R353" t="str">
        <f>PROPER(amazon4[[#This Row],[user_name]])</f>
        <v>Prashant,Sumesh Sundararajan,Vijay Baitha,S.K Nahak,Vikram Kumar,Manish,Jm,Amit Nayak</v>
      </c>
      <c r="S353" t="s">
        <v>3021</v>
      </c>
      <c r="T353" t="s">
        <v>3022</v>
      </c>
      <c r="U353" t="s">
        <v>3023</v>
      </c>
      <c r="V353" t="s">
        <v>3121</v>
      </c>
      <c r="W353" t="s">
        <v>3122</v>
      </c>
    </row>
    <row r="354" spans="1:23" x14ac:dyDescent="0.35">
      <c r="A354" t="s">
        <v>3123</v>
      </c>
      <c r="B354" t="s">
        <v>3124</v>
      </c>
      <c r="C354" t="str">
        <f>PROPER(amazon4[[#This Row],[product_name]])</f>
        <v>Samsung Galaxy M04 Light Green, 4Gb Ram, 64Gb Storage | Upto 8Gb Ram With Ram Plus | Mediatek Helio P35 | 5000 Mah Battery</v>
      </c>
      <c r="D354" t="s">
        <v>2983</v>
      </c>
      <c r="E354" s="1">
        <v>9499</v>
      </c>
      <c r="F354" s="1">
        <v>11999</v>
      </c>
      <c r="G354" s="1" t="str" cm="1">
        <f t="array" ref="G354">_xlfn.IFS(amazon4[[#This Row],[actual_price]]&lt;200, "&lt;$200", amazon4[[#This Row],[actual_price]]&lt;=500, "$200-$500", amazon4[[#This Row],[actual_price]]&gt;500, "&gt;$500")</f>
        <v>&gt;$500</v>
      </c>
      <c r="H354" s="2">
        <v>0.21</v>
      </c>
      <c r="I354" s="8">
        <f>IF(amazon4[[#This Row],[discount_percentage]]&gt;=0.5, 1, 0)</f>
        <v>0</v>
      </c>
      <c r="J354" s="9">
        <v>4.2</v>
      </c>
      <c r="K354" s="3">
        <v>284</v>
      </c>
      <c r="L354" s="3">
        <f>amazon4[[#This Row],[rating]]*amazon4[[#This Row],[rating_count]]</f>
        <v>1192.8</v>
      </c>
      <c r="M354" s="13">
        <f>IF(amazon4[[#This Row],[rating_count]]&lt;1000, 1, 0)</f>
        <v>1</v>
      </c>
      <c r="N354" s="10">
        <f>amazon4[[#This Row],[actual_price]]*amazon4[[#This Row],[rating_count]]</f>
        <v>3407716</v>
      </c>
      <c r="O354" t="s">
        <v>3070</v>
      </c>
      <c r="P354" t="s">
        <v>3071</v>
      </c>
      <c r="Q354" t="s">
        <v>3072</v>
      </c>
      <c r="R354" t="str">
        <f>PROPER(amazon4[[#This Row],[user_name]])</f>
        <v>Vishnu Vp,P S Agarwal,Rajesh Kumar,Rama,Vaibhav Saxena,Venu Singani,V Arumugaperumal,Haribol ‚Ù§</v>
      </c>
      <c r="S354" t="s">
        <v>3073</v>
      </c>
      <c r="T354" t="s">
        <v>3074</v>
      </c>
      <c r="U354" t="s">
        <v>3075</v>
      </c>
      <c r="V354" t="s">
        <v>3125</v>
      </c>
      <c r="W354" t="s">
        <v>3126</v>
      </c>
    </row>
    <row r="355" spans="1:23" hidden="1" x14ac:dyDescent="0.35">
      <c r="A355" t="s">
        <v>3127</v>
      </c>
      <c r="B355" t="s">
        <v>3128</v>
      </c>
      <c r="C355" t="str">
        <f>PROPER(amazon4[[#This Row],[product_name]])</f>
        <v>Mi 10000Mah Lithium Ion, Lithium Polymer Power Bank Pocket Pro With 22.5 Watt Fast Charging, Dual Input Ports(Micro-Usb And Type C), Triple Output Ports, (Black)</v>
      </c>
      <c r="D355" t="s">
        <v>2972</v>
      </c>
      <c r="E355" s="1">
        <v>1499</v>
      </c>
      <c r="F355" s="1">
        <v>2499</v>
      </c>
      <c r="G355" s="1" t="str" cm="1">
        <f t="array" ref="G355">_xlfn.IFS(amazon4[[#This Row],[actual_price]]&lt;200, "&lt;$200", amazon4[[#This Row],[actual_price]]&lt;=500, "$200-$500", amazon4[[#This Row],[actual_price]]&gt;500, "&gt;$500")</f>
        <v>&gt;$500</v>
      </c>
      <c r="H355" s="2">
        <v>0.4</v>
      </c>
      <c r="I355" s="8">
        <f>IF(amazon4[[#This Row],[discount_percentage]]&gt;=0.5, 1, 0)</f>
        <v>0</v>
      </c>
      <c r="J355" s="9">
        <v>4.3</v>
      </c>
      <c r="K355" s="3">
        <v>15970</v>
      </c>
      <c r="L355" s="3">
        <f>amazon4[[#This Row],[rating]]*amazon4[[#This Row],[rating_count]]</f>
        <v>68671</v>
      </c>
      <c r="M355" s="13">
        <f>IF(amazon4[[#This Row],[rating_count]]&lt;1000, 1, 0)</f>
        <v>0</v>
      </c>
      <c r="N355" s="10">
        <f>amazon4[[#This Row],[actual_price]]*amazon4[[#This Row],[rating_count]]</f>
        <v>39909030</v>
      </c>
      <c r="O355" t="s">
        <v>3129</v>
      </c>
      <c r="P355" t="s">
        <v>3130</v>
      </c>
      <c r="Q355" t="s">
        <v>3131</v>
      </c>
      <c r="R355" t="str">
        <f>PROPER(amazon4[[#This Row],[user_name]])</f>
        <v>Topchi,Laiju,Taral,R.Vijay Kumar,Madhurima Dutta,Amazon Customer,Devender,Abhishek Nigam</v>
      </c>
      <c r="S355" t="s">
        <v>3132</v>
      </c>
      <c r="T355" t="s">
        <v>3133</v>
      </c>
      <c r="U355" t="s">
        <v>3134</v>
      </c>
      <c r="V355" t="s">
        <v>3135</v>
      </c>
      <c r="W355" t="s">
        <v>3136</v>
      </c>
    </row>
    <row r="356" spans="1:23" hidden="1" x14ac:dyDescent="0.35">
      <c r="A356" t="s">
        <v>3137</v>
      </c>
      <c r="B356" t="s">
        <v>3138</v>
      </c>
      <c r="C356" t="str">
        <f>PROPER(amazon4[[#This Row],[product_name]])</f>
        <v>Mi 10000Mah Li-Polymer, Micro-Usb And Type C Input Port, Power Bank 3I With 18W Fast Charging (Midnight Black)</v>
      </c>
      <c r="D356" t="s">
        <v>2972</v>
      </c>
      <c r="E356" s="1">
        <v>1149</v>
      </c>
      <c r="F356" s="1">
        <v>2199</v>
      </c>
      <c r="G356" s="1" t="str" cm="1">
        <f t="array" ref="G356">_xlfn.IFS(amazon4[[#This Row],[actual_price]]&lt;200, "&lt;$200", amazon4[[#This Row],[actual_price]]&lt;=500, "$200-$500", amazon4[[#This Row],[actual_price]]&gt;500, "&gt;$500")</f>
        <v>&gt;$500</v>
      </c>
      <c r="H356" s="2">
        <v>0.48</v>
      </c>
      <c r="I356" s="8">
        <f>IF(amazon4[[#This Row],[discount_percentage]]&gt;=0.5, 1, 0)</f>
        <v>0</v>
      </c>
      <c r="J356" s="9">
        <v>4.3</v>
      </c>
      <c r="K356" s="3">
        <v>178912</v>
      </c>
      <c r="L356" s="3">
        <f>amazon4[[#This Row],[rating]]*amazon4[[#This Row],[rating_count]]</f>
        <v>769321.6</v>
      </c>
      <c r="M356" s="13">
        <f>IF(amazon4[[#This Row],[rating_count]]&lt;1000, 1, 0)</f>
        <v>0</v>
      </c>
      <c r="N356" s="10">
        <f>amazon4[[#This Row],[actual_price]]*amazon4[[#This Row],[rating_count]]</f>
        <v>393427488</v>
      </c>
      <c r="O356" t="s">
        <v>3139</v>
      </c>
      <c r="P356" t="s">
        <v>2974</v>
      </c>
      <c r="Q356" t="s">
        <v>2975</v>
      </c>
      <c r="R356" t="str">
        <f>PROPER(amazon4[[#This Row],[user_name]])</f>
        <v>Mahesh Paryani,Tejas Panchal,Subhash,Kushagra Saxena,Masthan,Dipak Sutrdhar,Nitin,Pushkraj_4_Ever</v>
      </c>
      <c r="S356" t="s">
        <v>2976</v>
      </c>
      <c r="T356" t="s">
        <v>2977</v>
      </c>
      <c r="U356" t="s">
        <v>2978</v>
      </c>
      <c r="V356" t="s">
        <v>3140</v>
      </c>
      <c r="W356" t="s">
        <v>3141</v>
      </c>
    </row>
    <row r="357" spans="1:23" hidden="1" x14ac:dyDescent="0.35">
      <c r="A357" t="s">
        <v>3142</v>
      </c>
      <c r="B357" t="s">
        <v>3143</v>
      </c>
      <c r="C357" t="str">
        <f>PROPER(amazon4[[#This Row],[product_name]])</f>
        <v>Elv Car Mount Adjustable Car Phone Holder Universal Long Arm, Windshield For Smartphones - Black</v>
      </c>
      <c r="D357" t="s">
        <v>3144</v>
      </c>
      <c r="E357" s="1">
        <v>349</v>
      </c>
      <c r="F357" s="1">
        <v>999</v>
      </c>
      <c r="G357" s="1" t="str" cm="1">
        <f t="array" ref="G357">_xlfn.IFS(amazon4[[#This Row],[actual_price]]&lt;200, "&lt;$200", amazon4[[#This Row],[actual_price]]&lt;=500, "$200-$500", amazon4[[#This Row],[actual_price]]&gt;500, "&gt;$500")</f>
        <v>&gt;$500</v>
      </c>
      <c r="H357" s="2">
        <v>0.65</v>
      </c>
      <c r="I357" s="8">
        <f>IF(amazon4[[#This Row],[discount_percentage]]&gt;=0.5, 1, 0)</f>
        <v>1</v>
      </c>
      <c r="J357" s="9">
        <v>3.9</v>
      </c>
      <c r="K357" s="3">
        <v>46399</v>
      </c>
      <c r="L357" s="3">
        <f>amazon4[[#This Row],[rating]]*amazon4[[#This Row],[rating_count]]</f>
        <v>180956.1</v>
      </c>
      <c r="M357" s="13">
        <f>IF(amazon4[[#This Row],[rating_count]]&lt;1000, 1, 0)</f>
        <v>0</v>
      </c>
      <c r="N357" s="10">
        <f>amazon4[[#This Row],[actual_price]]*amazon4[[#This Row],[rating_count]]</f>
        <v>46352601</v>
      </c>
      <c r="O357" t="s">
        <v>3145</v>
      </c>
      <c r="P357" t="s">
        <v>3146</v>
      </c>
      <c r="Q357" t="s">
        <v>3147</v>
      </c>
      <c r="R357" t="str">
        <f>PROPER(amazon4[[#This Row],[user_name]])</f>
        <v>Debanshu Saha,Dhineshkumar,Amazon Customer,Amazon Customer,Raghu,Ramesh Boratkar,Varsha Diwakar,Sangram Singh</v>
      </c>
      <c r="S357" t="s">
        <v>3148</v>
      </c>
      <c r="T357" t="s">
        <v>3149</v>
      </c>
      <c r="U357" t="s">
        <v>3150</v>
      </c>
      <c r="V357" t="s">
        <v>3151</v>
      </c>
      <c r="W357" t="s">
        <v>3152</v>
      </c>
    </row>
    <row r="358" spans="1:23" hidden="1" x14ac:dyDescent="0.35">
      <c r="A358" t="s">
        <v>3153</v>
      </c>
      <c r="B358" t="s">
        <v>3154</v>
      </c>
      <c r="C358" t="str">
        <f>PROPER(amazon4[[#This Row],[product_name]])</f>
        <v>Samsung 25W Usb Travel Adapter For Cellular Phones - White</v>
      </c>
      <c r="D358" t="s">
        <v>3155</v>
      </c>
      <c r="E358" s="1">
        <v>1219</v>
      </c>
      <c r="F358" s="1">
        <v>1699</v>
      </c>
      <c r="G358" s="1" t="str" cm="1">
        <f t="array" ref="G358">_xlfn.IFS(amazon4[[#This Row],[actual_price]]&lt;200, "&lt;$200", amazon4[[#This Row],[actual_price]]&lt;=500, "$200-$500", amazon4[[#This Row],[actual_price]]&gt;500, "&gt;$500")</f>
        <v>&gt;$500</v>
      </c>
      <c r="H358" s="2">
        <v>0.28000000000000003</v>
      </c>
      <c r="I358" s="8">
        <f>IF(amazon4[[#This Row],[discount_percentage]]&gt;=0.5, 1, 0)</f>
        <v>0</v>
      </c>
      <c r="J358" s="9">
        <v>4.4000000000000004</v>
      </c>
      <c r="K358" s="3">
        <v>8891</v>
      </c>
      <c r="L358" s="3">
        <f>amazon4[[#This Row],[rating]]*amazon4[[#This Row],[rating_count]]</f>
        <v>39120.400000000001</v>
      </c>
      <c r="M358" s="13">
        <f>IF(amazon4[[#This Row],[rating_count]]&lt;1000, 1, 0)</f>
        <v>0</v>
      </c>
      <c r="N358" s="10">
        <f>amazon4[[#This Row],[actual_price]]*amazon4[[#This Row],[rating_count]]</f>
        <v>15105809</v>
      </c>
      <c r="O358" t="s">
        <v>3156</v>
      </c>
      <c r="P358" t="s">
        <v>3157</v>
      </c>
      <c r="Q358" t="s">
        <v>3158</v>
      </c>
      <c r="R358" t="str">
        <f>PROPER(amazon4[[#This Row],[user_name]])</f>
        <v>Harsh Saxena,Rishi Kashyap,Ajay,Amazon Customer,Abhishek,Devi Guru Prasad,Mahesh Madhukar Sardeshmukh,Sridhar</v>
      </c>
      <c r="S358" t="s">
        <v>3159</v>
      </c>
      <c r="T358" t="s">
        <v>3160</v>
      </c>
      <c r="U358" t="s">
        <v>3161</v>
      </c>
      <c r="V358" t="s">
        <v>3162</v>
      </c>
      <c r="W358" t="s">
        <v>3163</v>
      </c>
    </row>
    <row r="359" spans="1:23" hidden="1" x14ac:dyDescent="0.35">
      <c r="A359" t="s">
        <v>3164</v>
      </c>
      <c r="B359" t="s">
        <v>3165</v>
      </c>
      <c r="C359" t="str">
        <f>PROPER(amazon4[[#This Row],[product_name]])</f>
        <v>Noise Colorfit Pulse Grand Smart Watch With 1.69"(4.29Cm) Hd Display, 60 Sports Modes, 150 Watch Faces, Fast Charge, Spo2, Stress, Sleep, Heart Rate Monitoring &amp; Ip68 Waterproof (Jet Black)</v>
      </c>
      <c r="D359" t="s">
        <v>2941</v>
      </c>
      <c r="E359" s="1">
        <v>1599</v>
      </c>
      <c r="F359" s="1">
        <v>3999</v>
      </c>
      <c r="G359" s="1" t="str" cm="1">
        <f t="array" ref="G359">_xlfn.IFS(amazon4[[#This Row],[actual_price]]&lt;200, "&lt;$200", amazon4[[#This Row],[actual_price]]&lt;=500, "$200-$500", amazon4[[#This Row],[actual_price]]&gt;500, "&gt;$500")</f>
        <v>&gt;$500</v>
      </c>
      <c r="H359" s="2">
        <v>0.6</v>
      </c>
      <c r="I359" s="8">
        <f>IF(amazon4[[#This Row],[discount_percentage]]&gt;=0.5, 1, 0)</f>
        <v>1</v>
      </c>
      <c r="J359" s="9">
        <v>4</v>
      </c>
      <c r="K359" s="3">
        <v>30254</v>
      </c>
      <c r="L359" s="3">
        <f>amazon4[[#This Row],[rating]]*amazon4[[#This Row],[rating_count]]</f>
        <v>121016</v>
      </c>
      <c r="M359" s="13">
        <f>IF(amazon4[[#This Row],[rating_count]]&lt;1000, 1, 0)</f>
        <v>0</v>
      </c>
      <c r="N359" s="10">
        <f>amazon4[[#This Row],[actual_price]]*amazon4[[#This Row],[rating_count]]</f>
        <v>120985746</v>
      </c>
      <c r="O359" t="s">
        <v>3166</v>
      </c>
      <c r="P359" t="s">
        <v>3167</v>
      </c>
      <c r="Q359" t="s">
        <v>3168</v>
      </c>
      <c r="R359" t="str">
        <f>PROPER(amazon4[[#This Row],[user_name]])</f>
        <v>Ranjitha Parida,Shubham Pawar,Arul,Lokesh K V,Nandita Talukdar,Sushma Pradhan,Vaibhav S,Amazon Customer</v>
      </c>
      <c r="S359" t="s">
        <v>3169</v>
      </c>
      <c r="T359" t="s">
        <v>3170</v>
      </c>
      <c r="U359" t="s">
        <v>3171</v>
      </c>
      <c r="V359" t="s">
        <v>3172</v>
      </c>
      <c r="W359" t="s">
        <v>3173</v>
      </c>
    </row>
    <row r="360" spans="1:23" hidden="1" x14ac:dyDescent="0.35">
      <c r="A360" t="s">
        <v>3174</v>
      </c>
      <c r="B360" t="s">
        <v>3175</v>
      </c>
      <c r="C360" t="str">
        <f>PROPER(amazon4[[#This Row],[product_name]])</f>
        <v>Fire-Boltt Ninja 3 Smartwatch Full Touch 1.69 &amp; 60 Sports Modes With Ip68, Sp02 Tracking, Over 100 Cloud Based Watch Faces - Black</v>
      </c>
      <c r="D360" t="s">
        <v>2941</v>
      </c>
      <c r="E360" s="1">
        <v>1499</v>
      </c>
      <c r="F360" s="1">
        <v>7999</v>
      </c>
      <c r="G360" s="1" t="str" cm="1">
        <f t="array" ref="G360">_xlfn.IFS(amazon4[[#This Row],[actual_price]]&lt;200, "&lt;$200", amazon4[[#This Row],[actual_price]]&lt;=500, "$200-$500", amazon4[[#This Row],[actual_price]]&gt;500, "&gt;$500")</f>
        <v>&gt;$500</v>
      </c>
      <c r="H360" s="2">
        <v>0.81</v>
      </c>
      <c r="I360" s="8">
        <f>IF(amazon4[[#This Row],[discount_percentage]]&gt;=0.5, 1, 0)</f>
        <v>1</v>
      </c>
      <c r="J360" s="9">
        <v>4.2</v>
      </c>
      <c r="K360" s="3">
        <v>22636</v>
      </c>
      <c r="L360" s="3">
        <f>amazon4[[#This Row],[rating]]*amazon4[[#This Row],[rating_count]]</f>
        <v>95071.2</v>
      </c>
      <c r="M360" s="13">
        <f>IF(amazon4[[#This Row],[rating_count]]&lt;1000, 1, 0)</f>
        <v>0</v>
      </c>
      <c r="N360" s="10">
        <f>amazon4[[#This Row],[actual_price]]*amazon4[[#This Row],[rating_count]]</f>
        <v>181065364</v>
      </c>
      <c r="O360" t="s">
        <v>3176</v>
      </c>
      <c r="P360" t="s">
        <v>3177</v>
      </c>
      <c r="Q360" t="s">
        <v>3178</v>
      </c>
      <c r="R360" t="str">
        <f>PROPER(amazon4[[#This Row],[user_name]])</f>
        <v>Rahul Singh Rauthan,Sanjoy C,Prashanthi,Aditya Singh,Satyajit Patale,Owais,Amazon Customer,Himon Roy</v>
      </c>
      <c r="S360" t="s">
        <v>3179</v>
      </c>
      <c r="T360" t="s">
        <v>3180</v>
      </c>
      <c r="U360" t="s">
        <v>3181</v>
      </c>
      <c r="V360" t="s">
        <v>3182</v>
      </c>
      <c r="W360" t="s">
        <v>3183</v>
      </c>
    </row>
    <row r="361" spans="1:23" hidden="1" x14ac:dyDescent="0.35">
      <c r="A361" t="s">
        <v>3184</v>
      </c>
      <c r="B361" t="s">
        <v>3185</v>
      </c>
      <c r="C361" t="str">
        <f>PROPER(amazon4[[#This Row],[product_name]])</f>
        <v>Samsung Galaxy M33 5G (Mystique Green, 8Gb, 128Gb Storage) | 6000Mah Battery | Upto 16Gb Ram With Ram Plus | Travel Adapter To Be Purchased Separately</v>
      </c>
      <c r="D361" t="s">
        <v>2983</v>
      </c>
      <c r="E361" s="1">
        <v>18499</v>
      </c>
      <c r="F361" s="1">
        <v>25999</v>
      </c>
      <c r="G361" s="1" t="str" cm="1">
        <f t="array" ref="G361">_xlfn.IFS(amazon4[[#This Row],[actual_price]]&lt;200, "&lt;$200", amazon4[[#This Row],[actual_price]]&lt;=500, "$200-$500", amazon4[[#This Row],[actual_price]]&gt;500, "&gt;$500")</f>
        <v>&gt;$500</v>
      </c>
      <c r="H361" s="2">
        <v>0.28999999999999998</v>
      </c>
      <c r="I361" s="8">
        <f>IF(amazon4[[#This Row],[discount_percentage]]&gt;=0.5, 1, 0)</f>
        <v>0</v>
      </c>
      <c r="J361" s="9">
        <v>4.0999999999999996</v>
      </c>
      <c r="K361" s="3">
        <v>22318</v>
      </c>
      <c r="L361" s="3">
        <f>amazon4[[#This Row],[rating]]*amazon4[[#This Row],[rating_count]]</f>
        <v>91503.799999999988</v>
      </c>
      <c r="M361" s="13">
        <f>IF(amazon4[[#This Row],[rating_count]]&lt;1000, 1, 0)</f>
        <v>0</v>
      </c>
      <c r="N361" s="10">
        <f>amazon4[[#This Row],[actual_price]]*amazon4[[#This Row],[rating_count]]</f>
        <v>580245682</v>
      </c>
      <c r="O361" t="s">
        <v>3186</v>
      </c>
      <c r="P361" t="s">
        <v>3187</v>
      </c>
      <c r="Q361" t="s">
        <v>3188</v>
      </c>
      <c r="R361" t="str">
        <f>PROPER(amazon4[[#This Row],[user_name]])</f>
        <v>Atulya Sinha,Sujayz‚Ñ¢Ô∏È‚Òëô∏È</v>
      </c>
      <c r="S361" t="s">
        <v>3189</v>
      </c>
      <c r="T361" t="s">
        <v>3190</v>
      </c>
      <c r="U361" t="s">
        <v>3191</v>
      </c>
      <c r="V361" t="s">
        <v>3192</v>
      </c>
      <c r="W361" t="s">
        <v>3193</v>
      </c>
    </row>
    <row r="362" spans="1:23" hidden="1" x14ac:dyDescent="0.35">
      <c r="A362" t="s">
        <v>3194</v>
      </c>
      <c r="B362" t="s">
        <v>3195</v>
      </c>
      <c r="C362" t="str">
        <f>PROPER(amazon4[[#This Row],[product_name]])</f>
        <v>Sandisk Ultra Microsd Uhs-I Card 32Gb, 120Mb/S R</v>
      </c>
      <c r="D362" t="s">
        <v>3017</v>
      </c>
      <c r="E362" s="1">
        <v>369</v>
      </c>
      <c r="F362" s="1">
        <v>700</v>
      </c>
      <c r="G362" s="1" t="str" cm="1">
        <f t="array" ref="G362">_xlfn.IFS(amazon4[[#This Row],[actual_price]]&lt;200, "&lt;$200", amazon4[[#This Row],[actual_price]]&lt;=500, "$200-$500", amazon4[[#This Row],[actual_price]]&gt;500, "&gt;$500")</f>
        <v>&gt;$500</v>
      </c>
      <c r="H362" s="2">
        <v>0.47</v>
      </c>
      <c r="I362" s="8">
        <f>IF(amazon4[[#This Row],[discount_percentage]]&gt;=0.5, 1, 0)</f>
        <v>0</v>
      </c>
      <c r="J362" s="9">
        <v>4.4000000000000004</v>
      </c>
      <c r="K362" s="3">
        <v>67259</v>
      </c>
      <c r="L362" s="3">
        <f>amazon4[[#This Row],[rating]]*amazon4[[#This Row],[rating_count]]</f>
        <v>295939.60000000003</v>
      </c>
      <c r="M362" s="13">
        <f>IF(amazon4[[#This Row],[rating_count]]&lt;1000, 1, 0)</f>
        <v>0</v>
      </c>
      <c r="N362" s="10">
        <f>amazon4[[#This Row],[actual_price]]*amazon4[[#This Row],[rating_count]]</f>
        <v>47081300</v>
      </c>
      <c r="O362" t="s">
        <v>3196</v>
      </c>
      <c r="P362" t="s">
        <v>3019</v>
      </c>
      <c r="Q362" t="s">
        <v>3020</v>
      </c>
      <c r="R362" t="str">
        <f>PROPER(amazon4[[#This Row],[user_name]])</f>
        <v>Prashant,Sumesh Sundararajan,Vijay Baitha,S.K Nahak,Vikram Kumar,Manish,Jm,Amit Nayak</v>
      </c>
      <c r="S362" t="s">
        <v>3021</v>
      </c>
      <c r="T362" t="s">
        <v>3022</v>
      </c>
      <c r="U362" t="s">
        <v>3023</v>
      </c>
      <c r="V362" t="s">
        <v>3197</v>
      </c>
      <c r="W362" t="s">
        <v>3198</v>
      </c>
    </row>
    <row r="363" spans="1:23" hidden="1" x14ac:dyDescent="0.35">
      <c r="A363" t="s">
        <v>3199</v>
      </c>
      <c r="B363" t="s">
        <v>3200</v>
      </c>
      <c r="C363" t="str">
        <f>PROPER(amazon4[[#This Row],[product_name]])</f>
        <v>Samsung Galaxy M13 (Aqua Green, 6Gb, 128Gb Storage) | 6000Mah Battery | Upto 12Gb Ram With Ram Plus</v>
      </c>
      <c r="D363" t="s">
        <v>2983</v>
      </c>
      <c r="E363" s="1">
        <v>12999</v>
      </c>
      <c r="F363" s="1">
        <v>17999</v>
      </c>
      <c r="G363" s="1" t="str" cm="1">
        <f t="array" ref="G363">_xlfn.IFS(amazon4[[#This Row],[actual_price]]&lt;200, "&lt;$200", amazon4[[#This Row],[actual_price]]&lt;=500, "$200-$500", amazon4[[#This Row],[actual_price]]&gt;500, "&gt;$500")</f>
        <v>&gt;$500</v>
      </c>
      <c r="H363" s="2">
        <v>0.28000000000000003</v>
      </c>
      <c r="I363" s="8">
        <f>IF(amazon4[[#This Row],[discount_percentage]]&gt;=0.5, 1, 0)</f>
        <v>0</v>
      </c>
      <c r="J363" s="9">
        <v>4.0999999999999996</v>
      </c>
      <c r="K363" s="3">
        <v>18998</v>
      </c>
      <c r="L363" s="3">
        <f>amazon4[[#This Row],[rating]]*amazon4[[#This Row],[rating_count]]</f>
        <v>77891.799999999988</v>
      </c>
      <c r="M363" s="13">
        <f>IF(amazon4[[#This Row],[rating_count]]&lt;1000, 1, 0)</f>
        <v>0</v>
      </c>
      <c r="N363" s="10">
        <f>amazon4[[#This Row],[actual_price]]*amazon4[[#This Row],[rating_count]]</f>
        <v>341945002</v>
      </c>
      <c r="O363" t="s">
        <v>3201</v>
      </c>
      <c r="P363" t="s">
        <v>3202</v>
      </c>
      <c r="Q363" t="s">
        <v>3203</v>
      </c>
      <c r="R363" t="str">
        <f>PROPER(amazon4[[#This Row],[user_name]])</f>
        <v>Satheesh Kadiam,Pritom Chakraborty,Vishwa,Simranpreet Singh,Saptarshi,Amazon Customer,D.Raghul,Dharmendra Kumar</v>
      </c>
      <c r="S363" t="s">
        <v>3204</v>
      </c>
      <c r="T363" t="s">
        <v>3205</v>
      </c>
      <c r="U363" t="s">
        <v>3206</v>
      </c>
      <c r="V363" t="s">
        <v>3207</v>
      </c>
      <c r="W363" t="s">
        <v>3208</v>
      </c>
    </row>
    <row r="364" spans="1:23" hidden="1" x14ac:dyDescent="0.35">
      <c r="A364" t="s">
        <v>3209</v>
      </c>
      <c r="B364" t="s">
        <v>2940</v>
      </c>
      <c r="C364" t="str">
        <f>PROPER(amazon4[[#This Row],[product_name]])</f>
        <v>Fire-Boltt Ninja Call Pro Plus 1.83" Smart Watch With Bluetooth Calling, Ai Voice Assistance, 100 Sports Modes Ip67 Rating, 240*280 Pixel High Resolution</v>
      </c>
      <c r="D364" t="s">
        <v>2941</v>
      </c>
      <c r="E364" s="1">
        <v>1799</v>
      </c>
      <c r="F364" s="1">
        <v>19999</v>
      </c>
      <c r="G364" s="1" t="str" cm="1">
        <f t="array" ref="G364">_xlfn.IFS(amazon4[[#This Row],[actual_price]]&lt;200, "&lt;$200", amazon4[[#This Row],[actual_price]]&lt;=500, "$200-$500", amazon4[[#This Row],[actual_price]]&gt;500, "&gt;$500")</f>
        <v>&gt;$500</v>
      </c>
      <c r="H364" s="2">
        <v>0.91</v>
      </c>
      <c r="I364" s="8">
        <f>IF(amazon4[[#This Row],[discount_percentage]]&gt;=0.5, 1, 0)</f>
        <v>1</v>
      </c>
      <c r="J364" s="9">
        <v>4.2</v>
      </c>
      <c r="K364" s="3">
        <v>13937</v>
      </c>
      <c r="L364" s="3">
        <f>amazon4[[#This Row],[rating]]*amazon4[[#This Row],[rating_count]]</f>
        <v>58535.4</v>
      </c>
      <c r="M364" s="13">
        <f>IF(amazon4[[#This Row],[rating_count]]&lt;1000, 1, 0)</f>
        <v>0</v>
      </c>
      <c r="N364" s="10">
        <f>amazon4[[#This Row],[actual_price]]*amazon4[[#This Row],[rating_count]]</f>
        <v>278726063</v>
      </c>
      <c r="O364" t="s">
        <v>3210</v>
      </c>
      <c r="P364" t="s">
        <v>2943</v>
      </c>
      <c r="Q364" t="s">
        <v>2944</v>
      </c>
      <c r="R364" t="str">
        <f>PROPER(amazon4[[#This Row],[user_name]])</f>
        <v>Venkatesh Kg,Raghuram,Yogesh,Manan Parmar,Nikunj .R. Kukadiya,Shivansh Sharma,Kapil Nimker,Suriya</v>
      </c>
      <c r="S364" t="s">
        <v>2945</v>
      </c>
      <c r="T364" t="s">
        <v>2946</v>
      </c>
      <c r="U364" t="s">
        <v>2947</v>
      </c>
      <c r="V364" t="s">
        <v>3211</v>
      </c>
      <c r="W364" t="s">
        <v>3212</v>
      </c>
    </row>
    <row r="365" spans="1:23" hidden="1" x14ac:dyDescent="0.35">
      <c r="A365" t="s">
        <v>3213</v>
      </c>
      <c r="B365" t="s">
        <v>3214</v>
      </c>
      <c r="C365" t="str">
        <f>PROPER(amazon4[[#This Row],[product_name]])</f>
        <v>Fire-Boltt India'S No 1 Smartwatch Brand Talk 2 Bluetooth Calling Smartwatch With Dual Button, Hands On Voice Assistance, 60 Sports Modes, In Built Mic &amp; Speaker With Ip68 Rating</v>
      </c>
      <c r="D365" t="s">
        <v>2941</v>
      </c>
      <c r="E365" s="1">
        <v>2199</v>
      </c>
      <c r="F365" s="1">
        <v>9999</v>
      </c>
      <c r="G365" s="1" t="str" cm="1">
        <f t="array" ref="G365">_xlfn.IFS(amazon4[[#This Row],[actual_price]]&lt;200, "&lt;$200", amazon4[[#This Row],[actual_price]]&lt;=500, "$200-$500", amazon4[[#This Row],[actual_price]]&gt;500, "&gt;$500")</f>
        <v>&gt;$500</v>
      </c>
      <c r="H365" s="2">
        <v>0.78</v>
      </c>
      <c r="I365" s="8">
        <f>IF(amazon4[[#This Row],[discount_percentage]]&gt;=0.5, 1, 0)</f>
        <v>1</v>
      </c>
      <c r="J365" s="9">
        <v>4.2</v>
      </c>
      <c r="K365" s="3">
        <v>29471</v>
      </c>
      <c r="L365" s="3">
        <f>amazon4[[#This Row],[rating]]*amazon4[[#This Row],[rating_count]]</f>
        <v>123778.20000000001</v>
      </c>
      <c r="M365" s="13">
        <f>IF(amazon4[[#This Row],[rating_count]]&lt;1000, 1, 0)</f>
        <v>0</v>
      </c>
      <c r="N365" s="10">
        <f>amazon4[[#This Row],[actual_price]]*amazon4[[#This Row],[rating_count]]</f>
        <v>294680529</v>
      </c>
      <c r="O365" t="s">
        <v>3215</v>
      </c>
      <c r="P365" t="s">
        <v>3216</v>
      </c>
      <c r="Q365" t="s">
        <v>3217</v>
      </c>
      <c r="R365" t="str">
        <f>PROPER(amazon4[[#This Row],[user_name]])</f>
        <v>Deepankar G.,Babu Singh Rathore,Liton Das,Biswajit Udayabhanu,Anil P.,Anoop Sharma,Rameshwar Singh Rathore,Palash Santra</v>
      </c>
      <c r="S365" t="s">
        <v>3218</v>
      </c>
      <c r="T365" t="s">
        <v>3219</v>
      </c>
      <c r="U365" t="s">
        <v>3220</v>
      </c>
      <c r="V365" t="s">
        <v>3221</v>
      </c>
      <c r="W365" t="s">
        <v>3222</v>
      </c>
    </row>
    <row r="366" spans="1:23" hidden="1" x14ac:dyDescent="0.35">
      <c r="A366" t="s">
        <v>3223</v>
      </c>
      <c r="B366" t="s">
        <v>3224</v>
      </c>
      <c r="C366" t="str">
        <f>PROPER(amazon4[[#This Row],[product_name]])</f>
        <v>Samsung Galaxy M33 5G (Emerald Brown, 6Gb, 128Gb Storage) | 6000Mah Battery | Upto 12Gb Ram With Ram Plus | Travel Adapter To Be Purchased Separately</v>
      </c>
      <c r="D366" t="s">
        <v>2983</v>
      </c>
      <c r="E366" s="1">
        <v>16999</v>
      </c>
      <c r="F366" s="1">
        <v>24999</v>
      </c>
      <c r="G366" s="1" t="str" cm="1">
        <f t="array" ref="G366">_xlfn.IFS(amazon4[[#This Row],[actual_price]]&lt;200, "&lt;$200", amazon4[[#This Row],[actual_price]]&lt;=500, "$200-$500", amazon4[[#This Row],[actual_price]]&gt;500, "&gt;$500")</f>
        <v>&gt;$500</v>
      </c>
      <c r="H366" s="2">
        <v>0.32</v>
      </c>
      <c r="I366" s="8">
        <f>IF(amazon4[[#This Row],[discount_percentage]]&gt;=0.5, 1, 0)</f>
        <v>0</v>
      </c>
      <c r="J366" s="9">
        <v>4.0999999999999996</v>
      </c>
      <c r="K366" s="3">
        <v>22318</v>
      </c>
      <c r="L366" s="3">
        <f>amazon4[[#This Row],[rating]]*amazon4[[#This Row],[rating_count]]</f>
        <v>91503.799999999988</v>
      </c>
      <c r="M366" s="13">
        <f>IF(amazon4[[#This Row],[rating_count]]&lt;1000, 1, 0)</f>
        <v>0</v>
      </c>
      <c r="N366" s="10">
        <f>amazon4[[#This Row],[actual_price]]*amazon4[[#This Row],[rating_count]]</f>
        <v>557927682</v>
      </c>
      <c r="O366" t="s">
        <v>3225</v>
      </c>
      <c r="P366" t="s">
        <v>3187</v>
      </c>
      <c r="Q366" t="s">
        <v>3188</v>
      </c>
      <c r="R366" t="str">
        <f>PROPER(amazon4[[#This Row],[user_name]])</f>
        <v>Atulya Sinha,Sujayz‚Ñ¢Ô∏È‚Òëô∏È</v>
      </c>
      <c r="S366" t="s">
        <v>3189</v>
      </c>
      <c r="T366" t="s">
        <v>3190</v>
      </c>
      <c r="U366" t="s">
        <v>3191</v>
      </c>
      <c r="V366" t="s">
        <v>3226</v>
      </c>
      <c r="W366" t="s">
        <v>3227</v>
      </c>
    </row>
    <row r="367" spans="1:23" hidden="1" x14ac:dyDescent="0.35">
      <c r="A367" t="s">
        <v>3228</v>
      </c>
      <c r="B367" t="s">
        <v>3229</v>
      </c>
      <c r="C367" t="str">
        <f>PROPER(amazon4[[#This Row],[product_name]])</f>
        <v>Iqoo Vivo Z6 5G (Chromatic Blue, 6Gb Ram, 128Gb Storage) | Snapdragon 695-6Nm Processor | 120Hz Fhd+ Display | 5000Mah Battery</v>
      </c>
      <c r="D367" t="s">
        <v>2983</v>
      </c>
      <c r="E367" s="1">
        <v>16499</v>
      </c>
      <c r="F367" s="1">
        <v>20999</v>
      </c>
      <c r="G367" s="1" t="str" cm="1">
        <f t="array" ref="G367">_xlfn.IFS(amazon4[[#This Row],[actual_price]]&lt;200, "&lt;$200", amazon4[[#This Row],[actual_price]]&lt;=500, "$200-$500", amazon4[[#This Row],[actual_price]]&gt;500, "&gt;$500")</f>
        <v>&gt;$500</v>
      </c>
      <c r="H367" s="2">
        <v>0.21</v>
      </c>
      <c r="I367" s="8">
        <f>IF(amazon4[[#This Row],[discount_percentage]]&gt;=0.5, 1, 0)</f>
        <v>0</v>
      </c>
      <c r="J367" s="9">
        <v>4</v>
      </c>
      <c r="K367" s="3">
        <v>21350</v>
      </c>
      <c r="L367" s="3">
        <f>amazon4[[#This Row],[rating]]*amazon4[[#This Row],[rating_count]]</f>
        <v>85400</v>
      </c>
      <c r="M367" s="13">
        <f>IF(amazon4[[#This Row],[rating_count]]&lt;1000, 1, 0)</f>
        <v>0</v>
      </c>
      <c r="N367" s="10">
        <f>amazon4[[#This Row],[actual_price]]*amazon4[[#This Row],[rating_count]]</f>
        <v>448328650</v>
      </c>
      <c r="O367" t="s">
        <v>3230</v>
      </c>
      <c r="P367" t="s">
        <v>3231</v>
      </c>
      <c r="Q367" t="s">
        <v>3232</v>
      </c>
      <c r="R367" t="str">
        <f>PROPER(amazon4[[#This Row],[user_name]])</f>
        <v>Amazon Customer,Soham Dere,Amazon Customer,Kumar Raja D,Gopal Kumar,Chandra Kant,Nijamuddin Kuraisi,Shankar</v>
      </c>
      <c r="S367" t="s">
        <v>3233</v>
      </c>
      <c r="T367" t="s">
        <v>3234</v>
      </c>
      <c r="U367" t="s">
        <v>3235</v>
      </c>
      <c r="V367" t="s">
        <v>3236</v>
      </c>
      <c r="W367" t="s">
        <v>3237</v>
      </c>
    </row>
    <row r="368" spans="1:23" hidden="1" x14ac:dyDescent="0.35">
      <c r="A368" t="s">
        <v>3238</v>
      </c>
      <c r="B368" t="s">
        <v>2940</v>
      </c>
      <c r="C368" t="str">
        <f>PROPER(amazon4[[#This Row],[product_name]])</f>
        <v>Fire-Boltt Ninja Call Pro Plus 1.83" Smart Watch With Bluetooth Calling, Ai Voice Assistance, 100 Sports Modes Ip67 Rating, 240*280 Pixel High Resolution</v>
      </c>
      <c r="D368" t="s">
        <v>2941</v>
      </c>
      <c r="E368" s="1">
        <v>1799</v>
      </c>
      <c r="F368" s="1">
        <v>19999</v>
      </c>
      <c r="G368" s="1" t="str" cm="1">
        <f t="array" ref="G368">_xlfn.IFS(amazon4[[#This Row],[actual_price]]&lt;200, "&lt;$200", amazon4[[#This Row],[actual_price]]&lt;=500, "$200-$500", amazon4[[#This Row],[actual_price]]&gt;500, "&gt;$500")</f>
        <v>&gt;$500</v>
      </c>
      <c r="H368" s="2">
        <v>0.91</v>
      </c>
      <c r="I368" s="8">
        <f>IF(amazon4[[#This Row],[discount_percentage]]&gt;=0.5, 1, 0)</f>
        <v>1</v>
      </c>
      <c r="J368" s="9">
        <v>4.2</v>
      </c>
      <c r="K368" s="3">
        <v>13937</v>
      </c>
      <c r="L368" s="3">
        <f>amazon4[[#This Row],[rating]]*amazon4[[#This Row],[rating_count]]</f>
        <v>58535.4</v>
      </c>
      <c r="M368" s="13">
        <f>IF(amazon4[[#This Row],[rating_count]]&lt;1000, 1, 0)</f>
        <v>0</v>
      </c>
      <c r="N368" s="10">
        <f>amazon4[[#This Row],[actual_price]]*amazon4[[#This Row],[rating_count]]</f>
        <v>278726063</v>
      </c>
      <c r="O368" t="s">
        <v>3210</v>
      </c>
      <c r="P368" t="s">
        <v>2943</v>
      </c>
      <c r="Q368" t="s">
        <v>2944</v>
      </c>
      <c r="R368" t="str">
        <f>PROPER(amazon4[[#This Row],[user_name]])</f>
        <v>Venkatesh Kg,Raghuram,Yogesh,Manan Parmar,Nikunj .R. Kukadiya,Shivansh Sharma,Kapil Nimker,Suriya</v>
      </c>
      <c r="S368" t="s">
        <v>2945</v>
      </c>
      <c r="T368" t="s">
        <v>2946</v>
      </c>
      <c r="U368" t="s">
        <v>2947</v>
      </c>
      <c r="V368" t="s">
        <v>3239</v>
      </c>
      <c r="W368" t="s">
        <v>3240</v>
      </c>
    </row>
    <row r="369" spans="1:23" hidden="1" x14ac:dyDescent="0.35">
      <c r="A369" t="s">
        <v>16</v>
      </c>
      <c r="B369" t="s">
        <v>17</v>
      </c>
      <c r="C369" t="str">
        <f>PROPER(amazon4[[#This Row],[product_name]])</f>
        <v>Wayona Nylon Braided Usb To Lightning Fast Charging And Data Sync Cable Compatible For Iphone 13, 12,11, X, 8, 7, 6, 5, Ipad Air, Pro, Mini (3 Ft Pack Of 1, Grey)</v>
      </c>
      <c r="D369" t="s">
        <v>18</v>
      </c>
      <c r="E369" s="1">
        <v>399</v>
      </c>
      <c r="F369" s="1">
        <v>1099</v>
      </c>
      <c r="G369" s="1" t="str" cm="1">
        <f t="array" ref="G369">_xlfn.IFS(amazon4[[#This Row],[actual_price]]&lt;200, "&lt;$200", amazon4[[#This Row],[actual_price]]&lt;=500, "$200-$500", amazon4[[#This Row],[actual_price]]&gt;500, "&gt;$500")</f>
        <v>&gt;$500</v>
      </c>
      <c r="H369" s="2">
        <v>0.64</v>
      </c>
      <c r="I369" s="8">
        <f>IF(amazon4[[#This Row],[discount_percentage]]&gt;=0.5, 1, 0)</f>
        <v>1</v>
      </c>
      <c r="J369" s="9">
        <v>4.2</v>
      </c>
      <c r="K369" s="3">
        <v>24270</v>
      </c>
      <c r="L369" s="3">
        <f>amazon4[[#This Row],[rating]]*amazon4[[#This Row],[rating_count]]</f>
        <v>101934</v>
      </c>
      <c r="M369" s="13">
        <f>IF(amazon4[[#This Row],[rating_count]]&lt;1000, 1, 0)</f>
        <v>0</v>
      </c>
      <c r="N369" s="10">
        <f>amazon4[[#This Row],[actual_price]]*amazon4[[#This Row],[rating_count]]</f>
        <v>26672730</v>
      </c>
      <c r="O369" t="s">
        <v>19</v>
      </c>
      <c r="P369" t="s">
        <v>20</v>
      </c>
      <c r="Q369" t="s">
        <v>21</v>
      </c>
      <c r="R369" t="str">
        <f>PROPER(amazon4[[#This Row],[user_name]])</f>
        <v>Manav,Adarsh Gupta,Sundeep,S.Sayeed Ahmed,Jaspreet Singh,Khaja Moin,Anand,S.Arumugam</v>
      </c>
      <c r="S369" t="s">
        <v>22</v>
      </c>
      <c r="T369" t="s">
        <v>23</v>
      </c>
      <c r="U369" t="s">
        <v>832</v>
      </c>
      <c r="V369" t="s">
        <v>3241</v>
      </c>
      <c r="W369" t="s">
        <v>3242</v>
      </c>
    </row>
    <row r="370" spans="1:23" hidden="1" x14ac:dyDescent="0.35">
      <c r="A370" t="s">
        <v>3243</v>
      </c>
      <c r="B370" t="s">
        <v>3244</v>
      </c>
      <c r="C370" t="str">
        <f>PROPER(amazon4[[#This Row],[product_name]])</f>
        <v>Redmi 9 Activ (Carbon Black, 4Gb Ram, 64Gb Storage) | Octa-Core Helio G35 | 5000 Mah Battery</v>
      </c>
      <c r="D370" t="s">
        <v>2983</v>
      </c>
      <c r="E370" s="1">
        <v>8499</v>
      </c>
      <c r="F370" s="1">
        <v>10999</v>
      </c>
      <c r="G370" s="1" t="str" cm="1">
        <f t="array" ref="G370">_xlfn.IFS(amazon4[[#This Row],[actual_price]]&lt;200, "&lt;$200", amazon4[[#This Row],[actual_price]]&lt;=500, "$200-$500", amazon4[[#This Row],[actual_price]]&gt;500, "&gt;$500")</f>
        <v>&gt;$500</v>
      </c>
      <c r="H370" s="2">
        <v>0.23</v>
      </c>
      <c r="I370" s="8">
        <f>IF(amazon4[[#This Row],[discount_percentage]]&gt;=0.5, 1, 0)</f>
        <v>0</v>
      </c>
      <c r="J370" s="9">
        <v>4.0999999999999996</v>
      </c>
      <c r="K370" s="3">
        <v>313836</v>
      </c>
      <c r="L370" s="3">
        <f>amazon4[[#This Row],[rating]]*amazon4[[#This Row],[rating_count]]</f>
        <v>1286727.5999999999</v>
      </c>
      <c r="M370" s="13">
        <f>IF(amazon4[[#This Row],[rating_count]]&lt;1000, 1, 0)</f>
        <v>0</v>
      </c>
      <c r="N370" s="10">
        <f>amazon4[[#This Row],[actual_price]]*amazon4[[#This Row],[rating_count]]</f>
        <v>3451882164</v>
      </c>
      <c r="O370" t="s">
        <v>3245</v>
      </c>
      <c r="P370" t="s">
        <v>3246</v>
      </c>
      <c r="Q370" t="s">
        <v>3247</v>
      </c>
      <c r="R370" t="str">
        <f>PROPER(amazon4[[#This Row],[user_name]])</f>
        <v>Roshan Renji Cherian,Sivavaraprasadpv,Kranthi,A K Bindhani,Pravesh,Subrat,Max,Jawagar T</v>
      </c>
      <c r="S370" t="s">
        <v>3248</v>
      </c>
      <c r="T370" t="s">
        <v>3249</v>
      </c>
      <c r="U370" t="s">
        <v>3250</v>
      </c>
      <c r="V370" t="s">
        <v>3251</v>
      </c>
      <c r="W370" t="s">
        <v>3252</v>
      </c>
    </row>
    <row r="371" spans="1:23" hidden="1" x14ac:dyDescent="0.35">
      <c r="A371" t="s">
        <v>3253</v>
      </c>
      <c r="B371" t="s">
        <v>3254</v>
      </c>
      <c r="C371" t="str">
        <f>PROPER(amazon4[[#This Row],[product_name]])</f>
        <v>Redmi 9A Sport (Coral Green, 2Gb Ram, 32Gb Storage) | 2Ghz Octa-Core Helio G25 Processor | 5000 Mah Battery</v>
      </c>
      <c r="D371" t="s">
        <v>2983</v>
      </c>
      <c r="E371" s="1">
        <v>6499</v>
      </c>
      <c r="F371" s="1">
        <v>8499</v>
      </c>
      <c r="G371" s="1" t="str" cm="1">
        <f t="array" ref="G371">_xlfn.IFS(amazon4[[#This Row],[actual_price]]&lt;200, "&lt;$200", amazon4[[#This Row],[actual_price]]&lt;=500, "$200-$500", amazon4[[#This Row],[actual_price]]&gt;500, "&gt;$500")</f>
        <v>&gt;$500</v>
      </c>
      <c r="H371" s="2">
        <v>0.24</v>
      </c>
      <c r="I371" s="8">
        <f>IF(amazon4[[#This Row],[discount_percentage]]&gt;=0.5, 1, 0)</f>
        <v>0</v>
      </c>
      <c r="J371" s="9">
        <v>4.0999999999999996</v>
      </c>
      <c r="K371" s="3">
        <v>313836</v>
      </c>
      <c r="L371" s="3">
        <f>amazon4[[#This Row],[rating]]*amazon4[[#This Row],[rating_count]]</f>
        <v>1286727.5999999999</v>
      </c>
      <c r="M371" s="13">
        <f>IF(amazon4[[#This Row],[rating_count]]&lt;1000, 1, 0)</f>
        <v>0</v>
      </c>
      <c r="N371" s="10">
        <f>amazon4[[#This Row],[actual_price]]*amazon4[[#This Row],[rating_count]]</f>
        <v>2667292164</v>
      </c>
      <c r="O371" t="s">
        <v>3255</v>
      </c>
      <c r="P371" t="s">
        <v>3246</v>
      </c>
      <c r="Q371" t="s">
        <v>3247</v>
      </c>
      <c r="R371" t="str">
        <f>PROPER(amazon4[[#This Row],[user_name]])</f>
        <v>Roshan Renji Cherian,Sivavaraprasadpv,Kranthi,A K Bindhani,Pravesh,Subrat,Max,Jawagar T</v>
      </c>
      <c r="S371" t="s">
        <v>3248</v>
      </c>
      <c r="T371" t="s">
        <v>3249</v>
      </c>
      <c r="U371" t="s">
        <v>3250</v>
      </c>
      <c r="V371" t="s">
        <v>3256</v>
      </c>
      <c r="W371" t="s">
        <v>3257</v>
      </c>
    </row>
    <row r="372" spans="1:23" hidden="1" x14ac:dyDescent="0.35">
      <c r="A372" t="s">
        <v>3258</v>
      </c>
      <c r="B372" t="s">
        <v>2940</v>
      </c>
      <c r="C372" t="str">
        <f>PROPER(amazon4[[#This Row],[product_name]])</f>
        <v>Fire-Boltt Ninja Call Pro Plus 1.83" Smart Watch With Bluetooth Calling, Ai Voice Assistance, 100 Sports Modes Ip67 Rating, 240*280 Pixel High Resolution</v>
      </c>
      <c r="D372" t="s">
        <v>2941</v>
      </c>
      <c r="E372" s="1">
        <v>1799</v>
      </c>
      <c r="F372" s="1">
        <v>19999</v>
      </c>
      <c r="G372" s="1" t="str" cm="1">
        <f t="array" ref="G372">_xlfn.IFS(amazon4[[#This Row],[actual_price]]&lt;200, "&lt;$200", amazon4[[#This Row],[actual_price]]&lt;=500, "$200-$500", amazon4[[#This Row],[actual_price]]&gt;500, "&gt;$500")</f>
        <v>&gt;$500</v>
      </c>
      <c r="H372" s="2">
        <v>0.91</v>
      </c>
      <c r="I372" s="8">
        <f>IF(amazon4[[#This Row],[discount_percentage]]&gt;=0.5, 1, 0)</f>
        <v>1</v>
      </c>
      <c r="J372" s="9">
        <v>4.2</v>
      </c>
      <c r="K372" s="3">
        <v>13937</v>
      </c>
      <c r="L372" s="3">
        <f>amazon4[[#This Row],[rating]]*amazon4[[#This Row],[rating_count]]</f>
        <v>58535.4</v>
      </c>
      <c r="M372" s="13">
        <f>IF(amazon4[[#This Row],[rating_count]]&lt;1000, 1, 0)</f>
        <v>0</v>
      </c>
      <c r="N372" s="10">
        <f>amazon4[[#This Row],[actual_price]]*amazon4[[#This Row],[rating_count]]</f>
        <v>278726063</v>
      </c>
      <c r="O372" t="s">
        <v>3259</v>
      </c>
      <c r="P372" t="s">
        <v>2943</v>
      </c>
      <c r="Q372" t="s">
        <v>2944</v>
      </c>
      <c r="R372" t="str">
        <f>PROPER(amazon4[[#This Row],[user_name]])</f>
        <v>Venkatesh Kg,Raghuram,Yogesh,Manan Parmar,Nikunj .R. Kukadiya,Shivansh Sharma,Kapil Nimker,Suriya</v>
      </c>
      <c r="S372" t="s">
        <v>2945</v>
      </c>
      <c r="T372" t="s">
        <v>2946</v>
      </c>
      <c r="U372" t="s">
        <v>2947</v>
      </c>
      <c r="V372" t="s">
        <v>3260</v>
      </c>
      <c r="W372" t="s">
        <v>3261</v>
      </c>
    </row>
    <row r="373" spans="1:23" hidden="1" x14ac:dyDescent="0.35">
      <c r="A373" t="s">
        <v>3262</v>
      </c>
      <c r="B373" t="s">
        <v>3263</v>
      </c>
      <c r="C373" t="str">
        <f>PROPER(amazon4[[#This Row],[product_name]])</f>
        <v>Redmi 10A (Sea Blue, 4Gb Ram, 64Gb Storage) | 2 Ghz Octa Core Helio G25 | 5000 Mah Battery | Finger Print Sensor | Upto 5Gb Ram With Ram Booster</v>
      </c>
      <c r="D373" t="s">
        <v>2983</v>
      </c>
      <c r="E373" s="1">
        <v>8999</v>
      </c>
      <c r="F373" s="1">
        <v>11999</v>
      </c>
      <c r="G373" s="1" t="str" cm="1">
        <f t="array" ref="G373">_xlfn.IFS(amazon4[[#This Row],[actual_price]]&lt;200, "&lt;$200", amazon4[[#This Row],[actual_price]]&lt;=500, "$200-$500", amazon4[[#This Row],[actual_price]]&gt;500, "&gt;$500")</f>
        <v>&gt;$500</v>
      </c>
      <c r="H373" s="2">
        <v>0.25</v>
      </c>
      <c r="I373" s="8">
        <f>IF(amazon4[[#This Row],[discount_percentage]]&gt;=0.5, 1, 0)</f>
        <v>0</v>
      </c>
      <c r="J373" s="9">
        <v>4</v>
      </c>
      <c r="K373" s="3">
        <v>12796</v>
      </c>
      <c r="L373" s="3">
        <f>amazon4[[#This Row],[rating]]*amazon4[[#This Row],[rating_count]]</f>
        <v>51184</v>
      </c>
      <c r="M373" s="13">
        <f>IF(amazon4[[#This Row],[rating_count]]&lt;1000, 1, 0)</f>
        <v>0</v>
      </c>
      <c r="N373" s="10">
        <f>amazon4[[#This Row],[actual_price]]*amazon4[[#This Row],[rating_count]]</f>
        <v>153539204</v>
      </c>
      <c r="O373" t="s">
        <v>3090</v>
      </c>
      <c r="P373" t="s">
        <v>3091</v>
      </c>
      <c r="Q373" t="s">
        <v>3092</v>
      </c>
      <c r="R373" t="str">
        <f>PROPER(amazon4[[#This Row],[user_name]])</f>
        <v>Mahantesh,Gaurav Chaubey,Uma Vijay,Asif Ikbal,Lomish Kumar,Kavya Singh,Sagar Mahata,Meherunnesha Sarkar</v>
      </c>
      <c r="S373" t="s">
        <v>3093</v>
      </c>
      <c r="T373" t="s">
        <v>3094</v>
      </c>
      <c r="U373" t="s">
        <v>3095</v>
      </c>
      <c r="V373" t="s">
        <v>3264</v>
      </c>
      <c r="W373" t="s">
        <v>3265</v>
      </c>
    </row>
    <row r="374" spans="1:23" hidden="1" x14ac:dyDescent="0.35">
      <c r="A374" t="s">
        <v>3266</v>
      </c>
      <c r="B374" t="s">
        <v>3267</v>
      </c>
      <c r="C374" t="str">
        <f>PROPER(amazon4[[#This Row],[product_name]])</f>
        <v>Agaro Blaze Usb 3.0 To Usb Type C Otg Adapter</v>
      </c>
      <c r="D374" t="s">
        <v>3268</v>
      </c>
      <c r="E374" s="1">
        <v>139</v>
      </c>
      <c r="F374" s="1">
        <v>495</v>
      </c>
      <c r="G374" s="1" t="str" cm="1">
        <f t="array" ref="G374">_xlfn.IFS(amazon4[[#This Row],[actual_price]]&lt;200, "&lt;$200", amazon4[[#This Row],[actual_price]]&lt;=500, "$200-$500", amazon4[[#This Row],[actual_price]]&gt;500, "&gt;$500")</f>
        <v>$200-$500</v>
      </c>
      <c r="H374" s="2">
        <v>0.72</v>
      </c>
      <c r="I374" s="8">
        <f>IF(amazon4[[#This Row],[discount_percentage]]&gt;=0.5, 1, 0)</f>
        <v>1</v>
      </c>
      <c r="J374" s="9">
        <v>4.3</v>
      </c>
      <c r="K374" s="3">
        <v>14185</v>
      </c>
      <c r="L374" s="3">
        <f>amazon4[[#This Row],[rating]]*amazon4[[#This Row],[rating_count]]</f>
        <v>60995.5</v>
      </c>
      <c r="M374" s="13">
        <f>IF(amazon4[[#This Row],[rating_count]]&lt;1000, 1, 0)</f>
        <v>0</v>
      </c>
      <c r="N374" s="10">
        <f>amazon4[[#This Row],[actual_price]]*amazon4[[#This Row],[rating_count]]</f>
        <v>7021575</v>
      </c>
      <c r="O374" t="s">
        <v>3269</v>
      </c>
      <c r="P374" t="s">
        <v>2049</v>
      </c>
      <c r="Q374" t="s">
        <v>2050</v>
      </c>
      <c r="R374" t="str">
        <f>PROPER(amazon4[[#This Row],[user_name]])</f>
        <v>Anubhab,Himanshu Yogi,Amit,Chandra Sekhar Sahoo,Ardkn,Devesh,Yasoob Rizvi,Abeendranath K.</v>
      </c>
      <c r="S374" t="s">
        <v>2051</v>
      </c>
      <c r="T374" t="s">
        <v>2052</v>
      </c>
      <c r="U374" t="s">
        <v>3270</v>
      </c>
      <c r="V374" t="s">
        <v>3271</v>
      </c>
      <c r="W374" t="s">
        <v>3272</v>
      </c>
    </row>
    <row r="375" spans="1:23" hidden="1" x14ac:dyDescent="0.35">
      <c r="A375" t="s">
        <v>3273</v>
      </c>
      <c r="B375" t="s">
        <v>3274</v>
      </c>
      <c r="C375" t="str">
        <f>PROPER(amazon4[[#This Row],[product_name]])</f>
        <v>Fire-Boltt Visionary 1.78" Amoled Bluetooth Calling Smartwatch With 368*448 Pixel Resolution 100+ Sports Mode, Tws Connection, Voice Assistance, Spo2 &amp; Heart Rate Monitoring</v>
      </c>
      <c r="D375" t="s">
        <v>2941</v>
      </c>
      <c r="E375" s="1">
        <v>3999</v>
      </c>
      <c r="F375" s="1">
        <v>16999</v>
      </c>
      <c r="G375" s="1" t="str" cm="1">
        <f t="array" ref="G375">_xlfn.IFS(amazon4[[#This Row],[actual_price]]&lt;200, "&lt;$200", amazon4[[#This Row],[actual_price]]&lt;=500, "$200-$500", amazon4[[#This Row],[actual_price]]&gt;500, "&gt;$500")</f>
        <v>&gt;$500</v>
      </c>
      <c r="H375" s="2">
        <v>0.76</v>
      </c>
      <c r="I375" s="8">
        <f>IF(amazon4[[#This Row],[discount_percentage]]&gt;=0.5, 1, 0)</f>
        <v>1</v>
      </c>
      <c r="J375" s="9">
        <v>4.3</v>
      </c>
      <c r="K375" s="3">
        <v>17159</v>
      </c>
      <c r="L375" s="3">
        <f>amazon4[[#This Row],[rating]]*amazon4[[#This Row],[rating_count]]</f>
        <v>73783.7</v>
      </c>
      <c r="M375" s="13">
        <f>IF(amazon4[[#This Row],[rating_count]]&lt;1000, 1, 0)</f>
        <v>0</v>
      </c>
      <c r="N375" s="10">
        <f>amazon4[[#This Row],[actual_price]]*amazon4[[#This Row],[rating_count]]</f>
        <v>291685841</v>
      </c>
      <c r="O375" t="s">
        <v>3275</v>
      </c>
      <c r="P375" t="s">
        <v>3276</v>
      </c>
      <c r="Q375" t="s">
        <v>3277</v>
      </c>
      <c r="R375" t="str">
        <f>PROPER(amazon4[[#This Row],[user_name]])</f>
        <v>Vineet,Shreyas,Amazon Customer,Shaurya,Kartik Yadav</v>
      </c>
      <c r="S375" t="s">
        <v>3278</v>
      </c>
      <c r="T375" t="s">
        <v>3279</v>
      </c>
      <c r="U375" t="s">
        <v>3280</v>
      </c>
      <c r="V375" t="s">
        <v>3281</v>
      </c>
      <c r="W375" t="s">
        <v>3282</v>
      </c>
    </row>
    <row r="376" spans="1:23" hidden="1" x14ac:dyDescent="0.35">
      <c r="A376" t="s">
        <v>3283</v>
      </c>
      <c r="B376" t="s">
        <v>3284</v>
      </c>
      <c r="C376" t="str">
        <f>PROPER(amazon4[[#This Row],[product_name]])</f>
        <v>Noise Colorfit Pro 4 Advanced Bluetooth Calling Smart Watch With 1.72" Truview Display, Fully-Functional Digital Crown, 311 Ppi, 60Hz Refresh Rate, 500 Nits Brightness (Charcoal Black)</v>
      </c>
      <c r="D376" t="s">
        <v>2941</v>
      </c>
      <c r="E376" s="1">
        <v>2998</v>
      </c>
      <c r="F376" s="1">
        <v>5999</v>
      </c>
      <c r="G376" s="1" t="str" cm="1">
        <f t="array" ref="G376">_xlfn.IFS(amazon4[[#This Row],[actual_price]]&lt;200, "&lt;$200", amazon4[[#This Row],[actual_price]]&lt;=500, "$200-$500", amazon4[[#This Row],[actual_price]]&gt;500, "&gt;$500")</f>
        <v>&gt;$500</v>
      </c>
      <c r="H376" s="2">
        <v>0.5</v>
      </c>
      <c r="I376" s="8">
        <f>IF(amazon4[[#This Row],[discount_percentage]]&gt;=0.5, 1, 0)</f>
        <v>1</v>
      </c>
      <c r="J376" s="9">
        <v>4.0999999999999996</v>
      </c>
      <c r="K376" s="3">
        <v>5179</v>
      </c>
      <c r="L376" s="3">
        <f>amazon4[[#This Row],[rating]]*amazon4[[#This Row],[rating_count]]</f>
        <v>21233.899999999998</v>
      </c>
      <c r="M376" s="13">
        <f>IF(amazon4[[#This Row],[rating_count]]&lt;1000, 1, 0)</f>
        <v>0</v>
      </c>
      <c r="N376" s="10">
        <f>amazon4[[#This Row],[actual_price]]*amazon4[[#This Row],[rating_count]]</f>
        <v>31068821</v>
      </c>
      <c r="O376" t="s">
        <v>3285</v>
      </c>
      <c r="P376" t="s">
        <v>3286</v>
      </c>
      <c r="Q376" t="s">
        <v>3287</v>
      </c>
      <c r="R376" t="str">
        <f>PROPER(amazon4[[#This Row],[user_name]])</f>
        <v>Sanjay G.,Vinay Bucha,Amazon Customer,Arun,Rohit,Aasim Ansari,Aniruddha Joshi,Rekhabai Bhoi</v>
      </c>
      <c r="S376" t="s">
        <v>3288</v>
      </c>
      <c r="T376" t="s">
        <v>3289</v>
      </c>
      <c r="U376" t="s">
        <v>3290</v>
      </c>
      <c r="V376" t="s">
        <v>3291</v>
      </c>
      <c r="W376" t="s">
        <v>3292</v>
      </c>
    </row>
    <row r="377" spans="1:23" hidden="1" x14ac:dyDescent="0.35">
      <c r="A377" t="s">
        <v>27</v>
      </c>
      <c r="B377" t="s">
        <v>28</v>
      </c>
      <c r="C377" t="str">
        <f>PROPER(amazon4[[#This Row],[product_name]])</f>
        <v>Ambrane Unbreakable 60W / 3A Fast Charging 1.5M Braided Type C Cable For Smartphones, Tablets, Laptops &amp; Other Type C Devices, Pd Technology, 480Mbps Data Sync, Quick Charge 3.0 (Rct15A, Black)</v>
      </c>
      <c r="D377" t="s">
        <v>18</v>
      </c>
      <c r="E377" s="1">
        <v>199</v>
      </c>
      <c r="F377" s="1">
        <v>349</v>
      </c>
      <c r="G377" s="1" t="str" cm="1">
        <f t="array" ref="G377">_xlfn.IFS(amazon4[[#This Row],[actual_price]]&lt;200, "&lt;$200", amazon4[[#This Row],[actual_price]]&lt;=500, "$200-$500", amazon4[[#This Row],[actual_price]]&gt;500, "&gt;$500")</f>
        <v>$200-$500</v>
      </c>
      <c r="H377" s="2">
        <v>0.43</v>
      </c>
      <c r="I377" s="8">
        <f>IF(amazon4[[#This Row],[discount_percentage]]&gt;=0.5, 1, 0)</f>
        <v>0</v>
      </c>
      <c r="J377" s="9">
        <v>4</v>
      </c>
      <c r="K377" s="3">
        <v>43993</v>
      </c>
      <c r="L377" s="3">
        <f>amazon4[[#This Row],[rating]]*amazon4[[#This Row],[rating_count]]</f>
        <v>175972</v>
      </c>
      <c r="M377" s="13">
        <f>IF(amazon4[[#This Row],[rating_count]]&lt;1000, 1, 0)</f>
        <v>0</v>
      </c>
      <c r="N377" s="10">
        <f>amazon4[[#This Row],[actual_price]]*amazon4[[#This Row],[rating_count]]</f>
        <v>15353557</v>
      </c>
      <c r="O377" t="s">
        <v>29</v>
      </c>
      <c r="P377" t="s">
        <v>30</v>
      </c>
      <c r="Q377" t="s">
        <v>31</v>
      </c>
      <c r="R377" t="str">
        <f>PROPER(amazon4[[#This Row],[user_name]])</f>
        <v>Ardkn,Nirbhay Kumar,Sagar Viswanathan,Asp,Placeholder,Bharani,Sonia,Niam</v>
      </c>
      <c r="S377" t="s">
        <v>32</v>
      </c>
      <c r="T377" t="s">
        <v>33</v>
      </c>
      <c r="U377" t="s">
        <v>34</v>
      </c>
      <c r="V377" t="s">
        <v>3293</v>
      </c>
      <c r="W377" t="s">
        <v>3294</v>
      </c>
    </row>
    <row r="378" spans="1:23" hidden="1" x14ac:dyDescent="0.35">
      <c r="A378" t="s">
        <v>3295</v>
      </c>
      <c r="B378" t="s">
        <v>3296</v>
      </c>
      <c r="C378" t="str">
        <f>PROPER(amazon4[[#This Row],[product_name]])</f>
        <v>Iqoo Z6 Lite 5G By Vivo (Stellar Green, 6Gb Ram, 128Gb Storage) | World'S First Snapdragon 4 Gen 1 | 120Hz Refresh Rate | 5000Mah Battery | Travel Adapter To Be Purchased Separately</v>
      </c>
      <c r="D378" t="s">
        <v>2983</v>
      </c>
      <c r="E378" s="1">
        <v>15499</v>
      </c>
      <c r="F378" s="1">
        <v>18999</v>
      </c>
      <c r="G378" s="1" t="str" cm="1">
        <f t="array" ref="G378">_xlfn.IFS(amazon4[[#This Row],[actual_price]]&lt;200, "&lt;$200", amazon4[[#This Row],[actual_price]]&lt;=500, "$200-$500", amazon4[[#This Row],[actual_price]]&gt;500, "&gt;$500")</f>
        <v>&gt;$500</v>
      </c>
      <c r="H378" s="2">
        <v>0.18</v>
      </c>
      <c r="I378" s="8">
        <f>IF(amazon4[[#This Row],[discount_percentage]]&gt;=0.5, 1, 0)</f>
        <v>0</v>
      </c>
      <c r="J378" s="9">
        <v>4.0999999999999996</v>
      </c>
      <c r="K378" s="3">
        <v>19252</v>
      </c>
      <c r="L378" s="3">
        <f>amazon4[[#This Row],[rating]]*amazon4[[#This Row],[rating_count]]</f>
        <v>78933.2</v>
      </c>
      <c r="M378" s="13">
        <f>IF(amazon4[[#This Row],[rating_count]]&lt;1000, 1, 0)</f>
        <v>0</v>
      </c>
      <c r="N378" s="10">
        <f>amazon4[[#This Row],[actual_price]]*amazon4[[#This Row],[rating_count]]</f>
        <v>365768748</v>
      </c>
      <c r="O378" t="s">
        <v>3297</v>
      </c>
      <c r="P378" t="s">
        <v>3298</v>
      </c>
      <c r="Q378" t="s">
        <v>3299</v>
      </c>
      <c r="R378" t="str">
        <f>PROPER(amazon4[[#This Row],[user_name]])</f>
        <v>Siddharth Patnaik,Dr Sunilkumar H,Krishna,K. S. Rao,Vinayp,Indhu,Jogi,Drishti Vashisth Gupta</v>
      </c>
      <c r="S378" t="s">
        <v>3300</v>
      </c>
      <c r="T378" t="s">
        <v>3301</v>
      </c>
      <c r="U378" t="s">
        <v>3302</v>
      </c>
      <c r="V378" t="s">
        <v>3303</v>
      </c>
      <c r="W378" t="s">
        <v>3304</v>
      </c>
    </row>
    <row r="379" spans="1:23" hidden="1" x14ac:dyDescent="0.35">
      <c r="A379" t="s">
        <v>37</v>
      </c>
      <c r="B379" t="s">
        <v>38</v>
      </c>
      <c r="C379" t="str">
        <f>PROPER(amazon4[[#This Row],[product_name]])</f>
        <v>Sounce Fast Phone Charging Cable &amp; Data Sync Usb Cable Compatible For Iphone 13, 12,11, X, 8, 7, 6, 5, Ipad Air, Pro, Mini &amp; Ios Devices</v>
      </c>
      <c r="D379" t="s">
        <v>18</v>
      </c>
      <c r="E379" s="1">
        <v>199</v>
      </c>
      <c r="F379" s="1">
        <v>999</v>
      </c>
      <c r="G379" s="1" t="str" cm="1">
        <f t="array" ref="G379">_xlfn.IFS(amazon4[[#This Row],[actual_price]]&lt;200, "&lt;$200", amazon4[[#This Row],[actual_price]]&lt;=500, "$200-$500", amazon4[[#This Row],[actual_price]]&gt;500, "&gt;$500")</f>
        <v>&gt;$500</v>
      </c>
      <c r="H379" s="2">
        <v>0.8</v>
      </c>
      <c r="I379" s="8">
        <f>IF(amazon4[[#This Row],[discount_percentage]]&gt;=0.5, 1, 0)</f>
        <v>1</v>
      </c>
      <c r="J379" s="9">
        <v>3.9</v>
      </c>
      <c r="K379" s="3">
        <v>7928</v>
      </c>
      <c r="L379" s="3">
        <f>amazon4[[#This Row],[rating]]*amazon4[[#This Row],[rating_count]]</f>
        <v>30919.200000000001</v>
      </c>
      <c r="M379" s="13">
        <f>IF(amazon4[[#This Row],[rating_count]]&lt;1000, 1, 0)</f>
        <v>0</v>
      </c>
      <c r="N379" s="10">
        <f>amazon4[[#This Row],[actual_price]]*amazon4[[#This Row],[rating_count]]</f>
        <v>7920072</v>
      </c>
      <c r="O379" t="s">
        <v>3305</v>
      </c>
      <c r="P379" t="s">
        <v>40</v>
      </c>
      <c r="Q379" t="s">
        <v>41</v>
      </c>
      <c r="R379" t="str">
        <f>PROPER(amazon4[[#This Row],[user_name]])</f>
        <v>Kunal,Himanshu,Viswanath,Sai Niharka,Saqib Malik,Aashiq,Ramu Challa,Sanjay Gupta</v>
      </c>
      <c r="S379" t="s">
        <v>42</v>
      </c>
      <c r="T379" t="s">
        <v>43</v>
      </c>
      <c r="U379" t="s">
        <v>3306</v>
      </c>
      <c r="V379" t="s">
        <v>3307</v>
      </c>
      <c r="W379" t="s">
        <v>3308</v>
      </c>
    </row>
    <row r="380" spans="1:23" hidden="1" x14ac:dyDescent="0.35">
      <c r="A380" t="s">
        <v>3309</v>
      </c>
      <c r="B380" t="s">
        <v>2940</v>
      </c>
      <c r="C380" t="str">
        <f>PROPER(amazon4[[#This Row],[product_name]])</f>
        <v>Fire-Boltt Ninja Call Pro Plus 1.83" Smart Watch With Bluetooth Calling, Ai Voice Assistance, 100 Sports Modes Ip67 Rating, 240*280 Pixel High Resolution</v>
      </c>
      <c r="D380" t="s">
        <v>2941</v>
      </c>
      <c r="E380" s="1">
        <v>1799</v>
      </c>
      <c r="F380" s="1">
        <v>19999</v>
      </c>
      <c r="G380" s="1" t="str" cm="1">
        <f t="array" ref="G380">_xlfn.IFS(amazon4[[#This Row],[actual_price]]&lt;200, "&lt;$200", amazon4[[#This Row],[actual_price]]&lt;=500, "$200-$500", amazon4[[#This Row],[actual_price]]&gt;500, "&gt;$500")</f>
        <v>&gt;$500</v>
      </c>
      <c r="H380" s="2">
        <v>0.91</v>
      </c>
      <c r="I380" s="8">
        <f>IF(amazon4[[#This Row],[discount_percentage]]&gt;=0.5, 1, 0)</f>
        <v>1</v>
      </c>
      <c r="J380" s="9">
        <v>4.2</v>
      </c>
      <c r="K380" s="3">
        <v>13937</v>
      </c>
      <c r="L380" s="3">
        <f>amazon4[[#This Row],[rating]]*amazon4[[#This Row],[rating_count]]</f>
        <v>58535.4</v>
      </c>
      <c r="M380" s="13">
        <f>IF(amazon4[[#This Row],[rating_count]]&lt;1000, 1, 0)</f>
        <v>0</v>
      </c>
      <c r="N380" s="10">
        <f>amazon4[[#This Row],[actual_price]]*amazon4[[#This Row],[rating_count]]</f>
        <v>278726063</v>
      </c>
      <c r="O380" t="s">
        <v>2942</v>
      </c>
      <c r="P380" t="s">
        <v>2943</v>
      </c>
      <c r="Q380" t="s">
        <v>2944</v>
      </c>
      <c r="R380" t="str">
        <f>PROPER(amazon4[[#This Row],[user_name]])</f>
        <v>Venkatesh Kg,Raghuram,Yogesh,Manan Parmar,Nikunj .R. Kukadiya,Shivansh Sharma,Kapil Nimker,Suriya</v>
      </c>
      <c r="S380" t="s">
        <v>2945</v>
      </c>
      <c r="T380" t="s">
        <v>2946</v>
      </c>
      <c r="U380" t="s">
        <v>2947</v>
      </c>
      <c r="V380" t="s">
        <v>3310</v>
      </c>
      <c r="W380" t="s">
        <v>3311</v>
      </c>
    </row>
    <row r="381" spans="1:23" hidden="1" x14ac:dyDescent="0.35">
      <c r="A381" t="s">
        <v>3312</v>
      </c>
      <c r="B381" t="s">
        <v>3313</v>
      </c>
      <c r="C381" t="str">
        <f>PROPER(amazon4[[#This Row],[product_name]])</f>
        <v>Redmi 10A (Slate Grey, 4Gb Ram, 64Gb Storage) | 2 Ghz Octa Core Helio G25 | 5000 Mah Battery | Finger Print Sensor | Upto 5Gb Ram With Ram Booster</v>
      </c>
      <c r="D381" t="s">
        <v>2983</v>
      </c>
      <c r="E381" s="1">
        <v>8999</v>
      </c>
      <c r="F381" s="1">
        <v>11999</v>
      </c>
      <c r="G381" s="1" t="str" cm="1">
        <f t="array" ref="G381">_xlfn.IFS(amazon4[[#This Row],[actual_price]]&lt;200, "&lt;$200", amazon4[[#This Row],[actual_price]]&lt;=500, "$200-$500", amazon4[[#This Row],[actual_price]]&gt;500, "&gt;$500")</f>
        <v>&gt;$500</v>
      </c>
      <c r="H381" s="2">
        <v>0.25</v>
      </c>
      <c r="I381" s="8">
        <f>IF(amazon4[[#This Row],[discount_percentage]]&gt;=0.5, 1, 0)</f>
        <v>0</v>
      </c>
      <c r="J381" s="9">
        <v>4</v>
      </c>
      <c r="K381" s="3">
        <v>12796</v>
      </c>
      <c r="L381" s="3">
        <f>amazon4[[#This Row],[rating]]*amazon4[[#This Row],[rating_count]]</f>
        <v>51184</v>
      </c>
      <c r="M381" s="13">
        <f>IF(amazon4[[#This Row],[rating_count]]&lt;1000, 1, 0)</f>
        <v>0</v>
      </c>
      <c r="N381" s="10">
        <f>amazon4[[#This Row],[actual_price]]*amazon4[[#This Row],[rating_count]]</f>
        <v>153539204</v>
      </c>
      <c r="O381" t="s">
        <v>3090</v>
      </c>
      <c r="P381" t="s">
        <v>3091</v>
      </c>
      <c r="Q381" t="s">
        <v>3092</v>
      </c>
      <c r="R381" t="str">
        <f>PROPER(amazon4[[#This Row],[user_name]])</f>
        <v>Mahantesh,Gaurav Chaubey,Uma Vijay,Asif Ikbal,Lomish Kumar,Kavya Singh,Sagar Mahata,Meherunnesha Sarkar</v>
      </c>
      <c r="S381" t="s">
        <v>3093</v>
      </c>
      <c r="T381" t="s">
        <v>3094</v>
      </c>
      <c r="U381" t="s">
        <v>3095</v>
      </c>
      <c r="V381" t="s">
        <v>3314</v>
      </c>
      <c r="W381" t="s">
        <v>3315</v>
      </c>
    </row>
    <row r="382" spans="1:23" hidden="1" x14ac:dyDescent="0.35">
      <c r="A382" t="s">
        <v>3316</v>
      </c>
      <c r="B382" t="s">
        <v>3317</v>
      </c>
      <c r="C382" t="str">
        <f>PROPER(amazon4[[#This Row],[product_name]])</f>
        <v>Duracell 38W Fast Car Charger Adapter With Dual Output. Quick Charge, Type C Pd 20W &amp; Qualcomm Certified 3.0 Compatible For Iphone, All Smartphones, Tablets &amp; More (Copper &amp; Black)</v>
      </c>
      <c r="D382" t="s">
        <v>3100</v>
      </c>
      <c r="E382" s="1">
        <v>873</v>
      </c>
      <c r="F382" s="1">
        <v>1699</v>
      </c>
      <c r="G382" s="1" t="str" cm="1">
        <f t="array" ref="G382">_xlfn.IFS(amazon4[[#This Row],[actual_price]]&lt;200, "&lt;$200", amazon4[[#This Row],[actual_price]]&lt;=500, "$200-$500", amazon4[[#This Row],[actual_price]]&gt;500, "&gt;$500")</f>
        <v>&gt;$500</v>
      </c>
      <c r="H382" s="2">
        <v>0.49</v>
      </c>
      <c r="I382" s="8">
        <f>IF(amazon4[[#This Row],[discount_percentage]]&gt;=0.5, 1, 0)</f>
        <v>0</v>
      </c>
      <c r="J382" s="9">
        <v>4.4000000000000004</v>
      </c>
      <c r="K382" s="3">
        <v>1680</v>
      </c>
      <c r="L382" s="3">
        <f>amazon4[[#This Row],[rating]]*amazon4[[#This Row],[rating_count]]</f>
        <v>7392.0000000000009</v>
      </c>
      <c r="M382" s="13">
        <f>IF(amazon4[[#This Row],[rating_count]]&lt;1000, 1, 0)</f>
        <v>0</v>
      </c>
      <c r="N382" s="10">
        <f>amazon4[[#This Row],[actual_price]]*amazon4[[#This Row],[rating_count]]</f>
        <v>2854320</v>
      </c>
      <c r="O382" t="s">
        <v>3318</v>
      </c>
      <c r="P382" t="s">
        <v>3319</v>
      </c>
      <c r="Q382" t="s">
        <v>3320</v>
      </c>
      <c r="R382" t="str">
        <f>PROPER(amazon4[[#This Row],[user_name]])</f>
        <v>Amit Kumar Singh,Rajendra,Paramhans Jiddanand,Vijay Shanker,Vicky,Aslam T.,Sandeep Singh,Bravo!!</v>
      </c>
      <c r="S382" t="s">
        <v>3321</v>
      </c>
      <c r="T382" t="s">
        <v>3322</v>
      </c>
      <c r="U382" t="s">
        <v>3323</v>
      </c>
      <c r="V382" t="s">
        <v>3324</v>
      </c>
      <c r="W382" t="s">
        <v>3325</v>
      </c>
    </row>
    <row r="383" spans="1:23" hidden="1" x14ac:dyDescent="0.35">
      <c r="A383" t="s">
        <v>3326</v>
      </c>
      <c r="B383" t="s">
        <v>3327</v>
      </c>
      <c r="C383" t="str">
        <f>PROPER(amazon4[[#This Row],[product_name]])</f>
        <v>Realme Narzo 50 (Speed Blue, 4Gb Ram+64Gb Storage) Helio G96 Processor | 50Mp Ai Triple Camera | 120Hz Ultra Smooth Display</v>
      </c>
      <c r="D383" t="s">
        <v>2983</v>
      </c>
      <c r="E383" s="1">
        <v>12999</v>
      </c>
      <c r="F383" s="1">
        <v>15999</v>
      </c>
      <c r="G383" s="1" t="str" cm="1">
        <f t="array" ref="G383">_xlfn.IFS(amazon4[[#This Row],[actual_price]]&lt;200, "&lt;$200", amazon4[[#This Row],[actual_price]]&lt;=500, "$200-$500", amazon4[[#This Row],[actual_price]]&gt;500, "&gt;$500")</f>
        <v>&gt;$500</v>
      </c>
      <c r="H383" s="2">
        <v>0.19</v>
      </c>
      <c r="I383" s="8">
        <f>IF(amazon4[[#This Row],[discount_percentage]]&gt;=0.5, 1, 0)</f>
        <v>0</v>
      </c>
      <c r="J383" s="9">
        <v>4.2</v>
      </c>
      <c r="K383" s="3">
        <v>13246</v>
      </c>
      <c r="L383" s="3">
        <f>amazon4[[#This Row],[rating]]*amazon4[[#This Row],[rating_count]]</f>
        <v>55633.200000000004</v>
      </c>
      <c r="M383" s="13">
        <f>IF(amazon4[[#This Row],[rating_count]]&lt;1000, 1, 0)</f>
        <v>0</v>
      </c>
      <c r="N383" s="10">
        <f>amazon4[[#This Row],[actual_price]]*amazon4[[#This Row],[rating_count]]</f>
        <v>211922754</v>
      </c>
      <c r="O383" t="s">
        <v>3328</v>
      </c>
      <c r="P383" t="s">
        <v>3329</v>
      </c>
      <c r="Q383" t="s">
        <v>3330</v>
      </c>
      <c r="R383" t="str">
        <f>PROPER(amazon4[[#This Row],[user_name]])</f>
        <v>Anurag,Ravinder Racherla,Tamojit Maji,Barhoo Prasad Chaurasia,SrinuÜòé,Aryan Rawat,Archiefreud,Amazon Customer</v>
      </c>
      <c r="S383" t="s">
        <v>3331</v>
      </c>
      <c r="T383" t="s">
        <v>3332</v>
      </c>
      <c r="U383" t="s">
        <v>3333</v>
      </c>
      <c r="V383" t="s">
        <v>3334</v>
      </c>
      <c r="W383" t="s">
        <v>3335</v>
      </c>
    </row>
    <row r="384" spans="1:23" hidden="1" x14ac:dyDescent="0.35">
      <c r="A384" t="s">
        <v>3336</v>
      </c>
      <c r="B384" t="s">
        <v>3337</v>
      </c>
      <c r="C384" t="str">
        <f>PROPER(amazon4[[#This Row],[product_name]])</f>
        <v>Wecool Bluetooth Extendable Selfie Sticks With Wireless Remote And Tripod Stand, 3-In-1 Multifunctional Selfie Stick With Tripod Stand Compatible With Iphone/Oneplus/Samsung/Oppo/Vivo And All Phones</v>
      </c>
      <c r="D384" t="s">
        <v>3338</v>
      </c>
      <c r="E384" s="1">
        <v>539</v>
      </c>
      <c r="F384" s="1">
        <v>1599</v>
      </c>
      <c r="G384" s="1" t="str" cm="1">
        <f t="array" ref="G384">_xlfn.IFS(amazon4[[#This Row],[actual_price]]&lt;200, "&lt;$200", amazon4[[#This Row],[actual_price]]&lt;=500, "$200-$500", amazon4[[#This Row],[actual_price]]&gt;500, "&gt;$500")</f>
        <v>&gt;$500</v>
      </c>
      <c r="H384" s="2">
        <v>0.66</v>
      </c>
      <c r="I384" s="8">
        <f>IF(amazon4[[#This Row],[discount_percentage]]&gt;=0.5, 1, 0)</f>
        <v>1</v>
      </c>
      <c r="J384" s="9">
        <v>3.8</v>
      </c>
      <c r="K384" s="3">
        <v>14648</v>
      </c>
      <c r="L384" s="3">
        <f>amazon4[[#This Row],[rating]]*amazon4[[#This Row],[rating_count]]</f>
        <v>55662.399999999994</v>
      </c>
      <c r="M384" s="13">
        <f>IF(amazon4[[#This Row],[rating_count]]&lt;1000, 1, 0)</f>
        <v>0</v>
      </c>
      <c r="N384" s="10">
        <f>amazon4[[#This Row],[actual_price]]*amazon4[[#This Row],[rating_count]]</f>
        <v>23422152</v>
      </c>
      <c r="O384" t="s">
        <v>3339</v>
      </c>
      <c r="P384" t="s">
        <v>3340</v>
      </c>
      <c r="Q384" t="s">
        <v>3341</v>
      </c>
      <c r="R384" t="str">
        <f>PROPER(amazon4[[#This Row],[user_name]])</f>
        <v>Shyam,Tushar,Vahida,Kapil Chaudhary,Kritish Ganguly,Sarfaraaz Ahmad,Deep,John</v>
      </c>
      <c r="S384" t="s">
        <v>3342</v>
      </c>
      <c r="T384" t="s">
        <v>3343</v>
      </c>
      <c r="U384" t="s">
        <v>3344</v>
      </c>
      <c r="V384" t="s">
        <v>3345</v>
      </c>
      <c r="W384" t="s">
        <v>3346</v>
      </c>
    </row>
    <row r="385" spans="1:23" hidden="1" x14ac:dyDescent="0.35">
      <c r="A385" t="s">
        <v>3347</v>
      </c>
      <c r="B385" t="s">
        <v>2951</v>
      </c>
      <c r="C385" t="str">
        <f>PROPER(amazon4[[#This Row],[product_name]])</f>
        <v>Fire-Boltt Phoenix Smart Watch With Bluetooth Calling 1.3",120+ Sports Modes, 240*240 Px High Res With Spo2, Heart Rate Monitoring &amp; Ip67 Rating</v>
      </c>
      <c r="D385" t="s">
        <v>2941</v>
      </c>
      <c r="E385" s="1">
        <v>1999</v>
      </c>
      <c r="F385" s="1">
        <v>9999</v>
      </c>
      <c r="G385" s="1" t="str" cm="1">
        <f t="array" ref="G385">_xlfn.IFS(amazon4[[#This Row],[actual_price]]&lt;200, "&lt;$200", amazon4[[#This Row],[actual_price]]&lt;=500, "$200-$500", amazon4[[#This Row],[actual_price]]&gt;500, "&gt;$500")</f>
        <v>&gt;$500</v>
      </c>
      <c r="H385" s="2">
        <v>0.8</v>
      </c>
      <c r="I385" s="8">
        <f>IF(amazon4[[#This Row],[discount_percentage]]&gt;=0.5, 1, 0)</f>
        <v>1</v>
      </c>
      <c r="J385" s="9">
        <v>4.3</v>
      </c>
      <c r="K385" s="3">
        <v>27696</v>
      </c>
      <c r="L385" s="3">
        <f>amazon4[[#This Row],[rating]]*amazon4[[#This Row],[rating_count]]</f>
        <v>119092.79999999999</v>
      </c>
      <c r="M385" s="13">
        <f>IF(amazon4[[#This Row],[rating_count]]&lt;1000, 1, 0)</f>
        <v>0</v>
      </c>
      <c r="N385" s="10">
        <f>amazon4[[#This Row],[actual_price]]*amazon4[[#This Row],[rating_count]]</f>
        <v>276932304</v>
      </c>
      <c r="O385" t="s">
        <v>3348</v>
      </c>
      <c r="P385" t="s">
        <v>2953</v>
      </c>
      <c r="Q385" t="s">
        <v>2954</v>
      </c>
      <c r="R385" t="str">
        <f>PROPER(amazon4[[#This Row],[user_name]])</f>
        <v>Yogita Ratre,Arun K.,Amol Basutkar,Janarthanan,Naman,Keshav Chelmeti,Hritik Jain,Jatin Shah</v>
      </c>
      <c r="S385" t="s">
        <v>2955</v>
      </c>
      <c r="T385" t="s">
        <v>2956</v>
      </c>
      <c r="U385" t="s">
        <v>2957</v>
      </c>
      <c r="V385" t="s">
        <v>3349</v>
      </c>
      <c r="W385" t="s">
        <v>3350</v>
      </c>
    </row>
    <row r="386" spans="1:23" hidden="1" x14ac:dyDescent="0.35">
      <c r="A386" t="s">
        <v>3351</v>
      </c>
      <c r="B386" t="s">
        <v>3352</v>
      </c>
      <c r="C386" t="str">
        <f>PROPER(amazon4[[#This Row],[product_name]])</f>
        <v>Oppo A74 5G (Fantastic Purple,6Gb Ram,128Gb Storage) With No Cost Emi/Additional Exchange Offers</v>
      </c>
      <c r="D386" t="s">
        <v>2983</v>
      </c>
      <c r="E386" s="1">
        <v>15490</v>
      </c>
      <c r="F386" s="1">
        <v>20990</v>
      </c>
      <c r="G386" s="1" t="str" cm="1">
        <f t="array" ref="G386">_xlfn.IFS(amazon4[[#This Row],[actual_price]]&lt;200, "&lt;$200", amazon4[[#This Row],[actual_price]]&lt;=500, "$200-$500", amazon4[[#This Row],[actual_price]]&gt;500, "&gt;$500")</f>
        <v>&gt;$500</v>
      </c>
      <c r="H386" s="2">
        <v>0.26</v>
      </c>
      <c r="I386" s="8">
        <f>IF(amazon4[[#This Row],[discount_percentage]]&gt;=0.5, 1, 0)</f>
        <v>0</v>
      </c>
      <c r="J386" s="9">
        <v>4.2</v>
      </c>
      <c r="K386" s="3">
        <v>32916</v>
      </c>
      <c r="L386" s="3">
        <f>amazon4[[#This Row],[rating]]*amazon4[[#This Row],[rating_count]]</f>
        <v>138247.20000000001</v>
      </c>
      <c r="M386" s="13">
        <f>IF(amazon4[[#This Row],[rating_count]]&lt;1000, 1, 0)</f>
        <v>0</v>
      </c>
      <c r="N386" s="10">
        <f>amazon4[[#This Row],[actual_price]]*amazon4[[#This Row],[rating_count]]</f>
        <v>690906840</v>
      </c>
      <c r="O386" t="s">
        <v>3353</v>
      </c>
      <c r="P386" t="s">
        <v>3354</v>
      </c>
      <c r="Q386" t="s">
        <v>3355</v>
      </c>
      <c r="R386" t="str">
        <f>PROPER(amazon4[[#This Row],[user_name]])</f>
        <v>Chandra.G,Shan Mohd,Suvajit Thakura,Radhe,Jyoti,Amazon Customer,Kajal Kiran,Arun</v>
      </c>
      <c r="S386" t="s">
        <v>3356</v>
      </c>
      <c r="T386" t="s">
        <v>3357</v>
      </c>
      <c r="U386" t="s">
        <v>3358</v>
      </c>
      <c r="V386" t="s">
        <v>3359</v>
      </c>
      <c r="W386" t="s">
        <v>3360</v>
      </c>
    </row>
    <row r="387" spans="1:23" hidden="1" x14ac:dyDescent="0.35">
      <c r="A387" t="s">
        <v>3361</v>
      </c>
      <c r="B387" t="s">
        <v>3362</v>
      </c>
      <c r="C387" t="str">
        <f>PROPER(amazon4[[#This Row],[product_name]])</f>
        <v>Redmi Note 11 Pro + 5G (Stealth Black, 6Gb Ram, 128Gb Storage) | 67W Turbo Charge | 120Hz Super Amoled Display | Additional Exchange Offers | Charger Included</v>
      </c>
      <c r="D387" t="s">
        <v>2983</v>
      </c>
      <c r="E387" s="1">
        <v>19999</v>
      </c>
      <c r="F387" s="1">
        <v>24999</v>
      </c>
      <c r="G387" s="1" t="str" cm="1">
        <f t="array" ref="G387">_xlfn.IFS(amazon4[[#This Row],[actual_price]]&lt;200, "&lt;$200", amazon4[[#This Row],[actual_price]]&lt;=500, "$200-$500", amazon4[[#This Row],[actual_price]]&gt;500, "&gt;$500")</f>
        <v>&gt;$500</v>
      </c>
      <c r="H387" s="2">
        <v>0.2</v>
      </c>
      <c r="I387" s="8">
        <f>IF(amazon4[[#This Row],[discount_percentage]]&gt;=0.5, 1, 0)</f>
        <v>0</v>
      </c>
      <c r="J387" s="9">
        <v>3.9</v>
      </c>
      <c r="K387" s="3">
        <v>25824</v>
      </c>
      <c r="L387" s="3">
        <f>amazon4[[#This Row],[rating]]*amazon4[[#This Row],[rating_count]]</f>
        <v>100713.59999999999</v>
      </c>
      <c r="M387" s="13">
        <f>IF(amazon4[[#This Row],[rating_count]]&lt;1000, 1, 0)</f>
        <v>0</v>
      </c>
      <c r="N387" s="10">
        <f>amazon4[[#This Row],[actual_price]]*amazon4[[#This Row],[rating_count]]</f>
        <v>645574176</v>
      </c>
      <c r="O387" t="s">
        <v>3363</v>
      </c>
      <c r="P387" t="s">
        <v>3364</v>
      </c>
      <c r="Q387" t="s">
        <v>3365</v>
      </c>
      <c r="R387" t="str">
        <f>PROPER(amazon4[[#This Row],[user_name]])</f>
        <v>Indro,Bhavesh Bodat,Amazon Customer,Ambalika Sarkar,Bhosale Techno Solution Pvt Ltd,Agnish Mallick,Radhika Arumugam,Krishna</v>
      </c>
      <c r="S387" t="s">
        <v>3366</v>
      </c>
      <c r="T387" t="s">
        <v>3367</v>
      </c>
      <c r="U387" t="s">
        <v>3368</v>
      </c>
      <c r="V387" t="s">
        <v>3369</v>
      </c>
      <c r="W387" t="s">
        <v>3370</v>
      </c>
    </row>
    <row r="388" spans="1:23" hidden="1" x14ac:dyDescent="0.35">
      <c r="A388" t="s">
        <v>3371</v>
      </c>
      <c r="B388" t="s">
        <v>3372</v>
      </c>
      <c r="C388" t="str">
        <f>PROPER(amazon4[[#This Row],[product_name]])</f>
        <v>Samsung Original 25W Usb Travel Lightning Adapter For Cellular Phones, Black</v>
      </c>
      <c r="D388" t="s">
        <v>3155</v>
      </c>
      <c r="E388" s="1">
        <v>1075</v>
      </c>
      <c r="F388" s="1">
        <v>1699</v>
      </c>
      <c r="G388" s="1" t="str" cm="1">
        <f t="array" ref="G388">_xlfn.IFS(amazon4[[#This Row],[actual_price]]&lt;200, "&lt;$200", amazon4[[#This Row],[actual_price]]&lt;=500, "$200-$500", amazon4[[#This Row],[actual_price]]&gt;500, "&gt;$500")</f>
        <v>&gt;$500</v>
      </c>
      <c r="H388" s="2">
        <v>0.37</v>
      </c>
      <c r="I388" s="8">
        <f>IF(amazon4[[#This Row],[discount_percentage]]&gt;=0.5, 1, 0)</f>
        <v>0</v>
      </c>
      <c r="J388" s="9">
        <v>4.4000000000000004</v>
      </c>
      <c r="K388" s="3">
        <v>7462</v>
      </c>
      <c r="L388" s="3">
        <f>amazon4[[#This Row],[rating]]*amazon4[[#This Row],[rating_count]]</f>
        <v>32832.800000000003</v>
      </c>
      <c r="M388" s="13">
        <f>IF(amazon4[[#This Row],[rating_count]]&lt;1000, 1, 0)</f>
        <v>0</v>
      </c>
      <c r="N388" s="10">
        <f>amazon4[[#This Row],[actual_price]]*amazon4[[#This Row],[rating_count]]</f>
        <v>12677938</v>
      </c>
      <c r="O388" t="s">
        <v>3373</v>
      </c>
      <c r="P388" t="s">
        <v>3374</v>
      </c>
      <c r="Q388" t="s">
        <v>3375</v>
      </c>
      <c r="R388" t="str">
        <f>PROPER(amazon4[[#This Row],[user_name]])</f>
        <v>Akash V.,Sanket Virkar,Ashwin Sindhu,Ajithkumar M,Mano,Rajan Kumar,Reshma Chandwani,Sdayal</v>
      </c>
      <c r="S388" t="s">
        <v>3376</v>
      </c>
      <c r="T388" t="s">
        <v>3377</v>
      </c>
      <c r="U388" t="s">
        <v>3378</v>
      </c>
      <c r="V388" t="s">
        <v>3379</v>
      </c>
      <c r="W388" t="s">
        <v>3380</v>
      </c>
    </row>
    <row r="389" spans="1:23" hidden="1" x14ac:dyDescent="0.35">
      <c r="A389" t="s">
        <v>3381</v>
      </c>
      <c r="B389" t="s">
        <v>3382</v>
      </c>
      <c r="C389" t="str">
        <f>PROPER(amazon4[[#This Row],[product_name]])</f>
        <v>Realme Buds Classic Wired In Ear Earphones With Mic (Black)</v>
      </c>
      <c r="D389" t="s">
        <v>3059</v>
      </c>
      <c r="E389" s="1">
        <v>399</v>
      </c>
      <c r="F389" s="1">
        <v>699</v>
      </c>
      <c r="G389" s="1" t="str" cm="1">
        <f t="array" ref="G389">_xlfn.IFS(amazon4[[#This Row],[actual_price]]&lt;200, "&lt;$200", amazon4[[#This Row],[actual_price]]&lt;=500, "$200-$500", amazon4[[#This Row],[actual_price]]&gt;500, "&gt;$500")</f>
        <v>&gt;$500</v>
      </c>
      <c r="H389" s="2">
        <v>0.43</v>
      </c>
      <c r="I389" s="8">
        <f>IF(amazon4[[#This Row],[discount_percentage]]&gt;=0.5, 1, 0)</f>
        <v>0</v>
      </c>
      <c r="J389" s="9">
        <v>4</v>
      </c>
      <c r="K389" s="3">
        <v>37817</v>
      </c>
      <c r="L389" s="3">
        <f>amazon4[[#This Row],[rating]]*amazon4[[#This Row],[rating_count]]</f>
        <v>151268</v>
      </c>
      <c r="M389" s="13">
        <f>IF(amazon4[[#This Row],[rating_count]]&lt;1000, 1, 0)</f>
        <v>0</v>
      </c>
      <c r="N389" s="10">
        <f>amazon4[[#This Row],[actual_price]]*amazon4[[#This Row],[rating_count]]</f>
        <v>26434083</v>
      </c>
      <c r="O389" t="s">
        <v>3383</v>
      </c>
      <c r="P389" t="s">
        <v>3384</v>
      </c>
      <c r="Q389" t="s">
        <v>3385</v>
      </c>
      <c r="R389" t="str">
        <f>PROPER(amazon4[[#This Row],[user_name]])</f>
        <v>Sankalpa Chakma,Prachi Sharma,Manoj Kumar,Sunitha,Sonu Bharti,Dsdewat,Asif Awaara,Arpita Pal</v>
      </c>
      <c r="S389" t="s">
        <v>3386</v>
      </c>
      <c r="T389" t="s">
        <v>3387</v>
      </c>
      <c r="U389" t="s">
        <v>3388</v>
      </c>
      <c r="V389" t="s">
        <v>3389</v>
      </c>
      <c r="W389" t="s">
        <v>3390</v>
      </c>
    </row>
    <row r="390" spans="1:23" hidden="1" x14ac:dyDescent="0.35">
      <c r="A390" t="s">
        <v>3391</v>
      </c>
      <c r="B390" t="s">
        <v>3392</v>
      </c>
      <c r="C390" t="str">
        <f>PROPER(amazon4[[#This Row],[product_name]])</f>
        <v>Noise Colorfit Pulse Grand Smart Watch With 1.69" Hd Display, 60 Sports Modes, 150 Watch Faces, Spo2 Monitoring, Call Notification, Quick Replies To Text &amp; Calls (Rose Pink)</v>
      </c>
      <c r="D390" t="s">
        <v>2941</v>
      </c>
      <c r="E390" s="1">
        <v>1999</v>
      </c>
      <c r="F390" s="1">
        <v>3990</v>
      </c>
      <c r="G390" s="1" t="str" cm="1">
        <f t="array" ref="G390">_xlfn.IFS(amazon4[[#This Row],[actual_price]]&lt;200, "&lt;$200", amazon4[[#This Row],[actual_price]]&lt;=500, "$200-$500", amazon4[[#This Row],[actual_price]]&gt;500, "&gt;$500")</f>
        <v>&gt;$500</v>
      </c>
      <c r="H390" s="2">
        <v>0.5</v>
      </c>
      <c r="I390" s="8">
        <f>IF(amazon4[[#This Row],[discount_percentage]]&gt;=0.5, 1, 0)</f>
        <v>1</v>
      </c>
      <c r="J390" s="9">
        <v>4</v>
      </c>
      <c r="K390" s="3">
        <v>30254</v>
      </c>
      <c r="L390" s="3">
        <f>amazon4[[#This Row],[rating]]*amazon4[[#This Row],[rating_count]]</f>
        <v>121016</v>
      </c>
      <c r="M390" s="13">
        <f>IF(amazon4[[#This Row],[rating_count]]&lt;1000, 1, 0)</f>
        <v>0</v>
      </c>
      <c r="N390" s="10">
        <f>amazon4[[#This Row],[actual_price]]*amazon4[[#This Row],[rating_count]]</f>
        <v>120713460</v>
      </c>
      <c r="O390" t="s">
        <v>3393</v>
      </c>
      <c r="P390" t="s">
        <v>3167</v>
      </c>
      <c r="Q390" t="s">
        <v>3168</v>
      </c>
      <c r="R390" t="str">
        <f>PROPER(amazon4[[#This Row],[user_name]])</f>
        <v>Ranjitha Parida,Shubham Pawar,Arul,Lokesh K V,Nandita Talukdar,Sushma Pradhan,Vaibhav S,Amazon Customer</v>
      </c>
      <c r="S390" t="s">
        <v>3169</v>
      </c>
      <c r="T390" t="s">
        <v>3170</v>
      </c>
      <c r="U390" t="s">
        <v>3171</v>
      </c>
      <c r="V390" t="s">
        <v>3394</v>
      </c>
      <c r="W390" t="s">
        <v>3395</v>
      </c>
    </row>
    <row r="391" spans="1:23" hidden="1" x14ac:dyDescent="0.35">
      <c r="A391" t="s">
        <v>3396</v>
      </c>
      <c r="B391" t="s">
        <v>3397</v>
      </c>
      <c r="C391" t="str">
        <f>PROPER(amazon4[[#This Row],[product_name]])</f>
        <v>Boat Wave Call Smart Watch, Smart Talk With Advanced Dedicated Bluetooth Calling Chip, 1.69‚Äù Hd Display With 550 Nits &amp; 70% Color Gamut, 150+ Watch Faces, Multi-Sport Modes, Hr, Spo2, Ip68(Mauve)</v>
      </c>
      <c r="D391" t="s">
        <v>2941</v>
      </c>
      <c r="E391" s="1">
        <v>1999</v>
      </c>
      <c r="F391" s="1">
        <v>7990</v>
      </c>
      <c r="G391" s="1" t="str" cm="1">
        <f t="array" ref="G391">_xlfn.IFS(amazon4[[#This Row],[actual_price]]&lt;200, "&lt;$200", amazon4[[#This Row],[actual_price]]&lt;=500, "$200-$500", amazon4[[#This Row],[actual_price]]&gt;500, "&gt;$500")</f>
        <v>&gt;$500</v>
      </c>
      <c r="H391" s="2">
        <v>0.75</v>
      </c>
      <c r="I391" s="8">
        <f>IF(amazon4[[#This Row],[discount_percentage]]&gt;=0.5, 1, 0)</f>
        <v>1</v>
      </c>
      <c r="J391" s="9">
        <v>3.8</v>
      </c>
      <c r="K391" s="3">
        <v>17831</v>
      </c>
      <c r="L391" s="3">
        <f>amazon4[[#This Row],[rating]]*amazon4[[#This Row],[rating_count]]</f>
        <v>67757.8</v>
      </c>
      <c r="M391" s="13">
        <f>IF(amazon4[[#This Row],[rating_count]]&lt;1000, 1, 0)</f>
        <v>0</v>
      </c>
      <c r="N391" s="10">
        <f>amazon4[[#This Row],[actual_price]]*amazon4[[#This Row],[rating_count]]</f>
        <v>142469690</v>
      </c>
      <c r="O391" t="s">
        <v>2962</v>
      </c>
      <c r="P391" t="s">
        <v>2963</v>
      </c>
      <c r="Q391" t="s">
        <v>2964</v>
      </c>
      <c r="R391" t="str">
        <f>PROPER(amazon4[[#This Row],[user_name]])</f>
        <v>Av,Mathan Kumar,Amol Manjrekar,Suraj_Nirmalkar,Asif Ansari,Jugalkishor Yadav,Chinmayee Ninawe,Samba Shiva</v>
      </c>
      <c r="S391" t="s">
        <v>2965</v>
      </c>
      <c r="T391" t="s">
        <v>2966</v>
      </c>
      <c r="U391" t="s">
        <v>2967</v>
      </c>
      <c r="V391" t="s">
        <v>3398</v>
      </c>
      <c r="W391" t="s">
        <v>3399</v>
      </c>
    </row>
    <row r="392" spans="1:23" hidden="1" x14ac:dyDescent="0.35">
      <c r="A392" t="s">
        <v>47</v>
      </c>
      <c r="B392" t="s">
        <v>48</v>
      </c>
      <c r="C392" t="str">
        <f>PROPER(amazon4[[#This Row],[product_name]])</f>
        <v>Boat Deuce Usb 300 2 In 1 Type-C &amp; Micro Usb Stress Resistant, Tangle-Free, Sturdy Cable With 3A Fast Charging &amp; 480Mbps Data Transmission, 10000+ Bends Lifespan And Extended 1.5M Length(Martian Red)</v>
      </c>
      <c r="D392" t="s">
        <v>18</v>
      </c>
      <c r="E392" s="1">
        <v>329</v>
      </c>
      <c r="F392" s="1">
        <v>699</v>
      </c>
      <c r="G392" s="1" t="str" cm="1">
        <f t="array" ref="G392">_xlfn.IFS(amazon4[[#This Row],[actual_price]]&lt;200, "&lt;$200", amazon4[[#This Row],[actual_price]]&lt;=500, "$200-$500", amazon4[[#This Row],[actual_price]]&gt;500, "&gt;$500")</f>
        <v>&gt;$500</v>
      </c>
      <c r="H392" s="2">
        <v>0.53</v>
      </c>
      <c r="I392" s="8">
        <f>IF(amazon4[[#This Row],[discount_percentage]]&gt;=0.5, 1, 0)</f>
        <v>1</v>
      </c>
      <c r="J392" s="9">
        <v>4.2</v>
      </c>
      <c r="K392" s="3">
        <v>94364</v>
      </c>
      <c r="L392" s="3">
        <f>amazon4[[#This Row],[rating]]*amazon4[[#This Row],[rating_count]]</f>
        <v>396328.8</v>
      </c>
      <c r="M392" s="13">
        <f>IF(amazon4[[#This Row],[rating_count]]&lt;1000, 1, 0)</f>
        <v>0</v>
      </c>
      <c r="N392" s="10">
        <f>amazon4[[#This Row],[actual_price]]*amazon4[[#This Row],[rating_count]]</f>
        <v>65960436</v>
      </c>
      <c r="O392" t="s">
        <v>49</v>
      </c>
      <c r="P392" t="s">
        <v>50</v>
      </c>
      <c r="Q392" t="s">
        <v>51</v>
      </c>
      <c r="R392" t="str">
        <f>PROPER(amazon4[[#This Row],[user_name]])</f>
        <v>Omkar Dhale,Jd,Hemalatha,Ajwadh A.,Amar Singh Chouhan,Ravi Siddan,Himanshu Goel,Udaykumar</v>
      </c>
      <c r="S392" t="s">
        <v>52</v>
      </c>
      <c r="T392" t="s">
        <v>53</v>
      </c>
      <c r="U392" t="s">
        <v>54</v>
      </c>
      <c r="V392" t="s">
        <v>3400</v>
      </c>
      <c r="W392" t="s">
        <v>3401</v>
      </c>
    </row>
    <row r="393" spans="1:23" hidden="1" x14ac:dyDescent="0.35">
      <c r="A393" t="s">
        <v>57</v>
      </c>
      <c r="B393" t="s">
        <v>58</v>
      </c>
      <c r="C393" t="str">
        <f>PROPER(amazon4[[#This Row],[product_name]])</f>
        <v>Portronics Konnect L 1.2M Fast Charging 3A 8 Pin Usb Cable With Charge &amp; Sync Function For Iphone, Ipad (Grey)</v>
      </c>
      <c r="D393" t="s">
        <v>18</v>
      </c>
      <c r="E393" s="1">
        <v>154</v>
      </c>
      <c r="F393" s="1">
        <v>399</v>
      </c>
      <c r="G393" s="1" t="str" cm="1">
        <f t="array" ref="G393">_xlfn.IFS(amazon4[[#This Row],[actual_price]]&lt;200, "&lt;$200", amazon4[[#This Row],[actual_price]]&lt;=500, "$200-$500", amazon4[[#This Row],[actual_price]]&gt;500, "&gt;$500")</f>
        <v>$200-$500</v>
      </c>
      <c r="H393" s="2">
        <v>0.61</v>
      </c>
      <c r="I393" s="8">
        <f>IF(amazon4[[#This Row],[discount_percentage]]&gt;=0.5, 1, 0)</f>
        <v>1</v>
      </c>
      <c r="J393" s="9">
        <v>4.2</v>
      </c>
      <c r="K393" s="3">
        <v>16905</v>
      </c>
      <c r="L393" s="3">
        <f>amazon4[[#This Row],[rating]]*amazon4[[#This Row],[rating_count]]</f>
        <v>71001</v>
      </c>
      <c r="M393" s="13">
        <f>IF(amazon4[[#This Row],[rating_count]]&lt;1000, 1, 0)</f>
        <v>0</v>
      </c>
      <c r="N393" s="10">
        <f>amazon4[[#This Row],[actual_price]]*amazon4[[#This Row],[rating_count]]</f>
        <v>6745095</v>
      </c>
      <c r="O393" t="s">
        <v>59</v>
      </c>
      <c r="P393" t="s">
        <v>60</v>
      </c>
      <c r="Q393" t="s">
        <v>61</v>
      </c>
      <c r="R393" t="str">
        <f>PROPER(amazon4[[#This Row],[user_name]])</f>
        <v>Rahuls6099,Swasat Borah,Ajay Wadke,Pranali,Rvk,Bhargav,Durai Vignesh,Amazon Customer</v>
      </c>
      <c r="S393" t="s">
        <v>62</v>
      </c>
      <c r="T393" t="s">
        <v>63</v>
      </c>
      <c r="U393" t="s">
        <v>64</v>
      </c>
      <c r="V393" t="s">
        <v>3402</v>
      </c>
      <c r="W393" t="s">
        <v>3403</v>
      </c>
    </row>
    <row r="394" spans="1:23" hidden="1" x14ac:dyDescent="0.35">
      <c r="A394" t="s">
        <v>3404</v>
      </c>
      <c r="B394" t="s">
        <v>3405</v>
      </c>
      <c r="C394" t="str">
        <f>PROPER(amazon4[[#This Row],[product_name]])</f>
        <v>Iqoo Neo 6 5G (Dark Nova, 8Gb Ram, 128Gb Storage) | Snapdragon¬Æ 870 5G | 80W Flashcharge</v>
      </c>
      <c r="D394" t="s">
        <v>2983</v>
      </c>
      <c r="E394" s="1">
        <v>28999</v>
      </c>
      <c r="F394" s="1">
        <v>34999</v>
      </c>
      <c r="G394" s="1" t="str" cm="1">
        <f t="array" ref="G394">_xlfn.IFS(amazon4[[#This Row],[actual_price]]&lt;200, "&lt;$200", amazon4[[#This Row],[actual_price]]&lt;=500, "$200-$500", amazon4[[#This Row],[actual_price]]&gt;500, "&gt;$500")</f>
        <v>&gt;$500</v>
      </c>
      <c r="H394" s="2">
        <v>0.17</v>
      </c>
      <c r="I394" s="8">
        <f>IF(amazon4[[#This Row],[discount_percentage]]&gt;=0.5, 1, 0)</f>
        <v>0</v>
      </c>
      <c r="J394" s="9">
        <v>4.4000000000000004</v>
      </c>
      <c r="K394" s="3">
        <v>20311</v>
      </c>
      <c r="L394" s="3">
        <f>amazon4[[#This Row],[rating]]*amazon4[[#This Row],[rating_count]]</f>
        <v>89368.400000000009</v>
      </c>
      <c r="M394" s="13">
        <f>IF(amazon4[[#This Row],[rating_count]]&lt;1000, 1, 0)</f>
        <v>0</v>
      </c>
      <c r="N394" s="10">
        <f>amazon4[[#This Row],[actual_price]]*amazon4[[#This Row],[rating_count]]</f>
        <v>710864689</v>
      </c>
      <c r="O394" t="s">
        <v>3406</v>
      </c>
      <c r="P394" t="s">
        <v>3407</v>
      </c>
      <c r="Q394" t="s">
        <v>3408</v>
      </c>
      <c r="R394" t="str">
        <f>PROPER(amazon4[[#This Row],[user_name]])</f>
        <v>Goutham Giridhar Kamath,Antara M.</v>
      </c>
      <c r="S394" t="s">
        <v>3409</v>
      </c>
      <c r="T394" t="s">
        <v>3410</v>
      </c>
      <c r="U394" t="s">
        <v>3411</v>
      </c>
      <c r="V394" t="s">
        <v>3412</v>
      </c>
      <c r="W394" t="s">
        <v>3413</v>
      </c>
    </row>
    <row r="395" spans="1:23" hidden="1" x14ac:dyDescent="0.35">
      <c r="A395" t="s">
        <v>3414</v>
      </c>
      <c r="B395" t="s">
        <v>3415</v>
      </c>
      <c r="C395" t="str">
        <f>PROPER(amazon4[[#This Row],[product_name]])</f>
        <v>Boat Xtend Smartwatch With Alexa Built-In, 1.69‚Äù Hd Display, Multiple Watch Faces, Stress Monitor, Heart &amp; Spo2 Monitoring, 14 Sports Modes, Sleep Monitor, 5 Atm &amp; 7 Days Battery(Charcoal Black)</v>
      </c>
      <c r="D395" t="s">
        <v>2941</v>
      </c>
      <c r="E395" s="1">
        <v>2299</v>
      </c>
      <c r="F395" s="1">
        <v>7990</v>
      </c>
      <c r="G395" s="1" t="str" cm="1">
        <f t="array" ref="G395">_xlfn.IFS(amazon4[[#This Row],[actual_price]]&lt;200, "&lt;$200", amazon4[[#This Row],[actual_price]]&lt;=500, "$200-$500", amazon4[[#This Row],[actual_price]]&gt;500, "&gt;$500")</f>
        <v>&gt;$500</v>
      </c>
      <c r="H395" s="2">
        <v>0.71</v>
      </c>
      <c r="I395" s="8">
        <f>IF(amazon4[[#This Row],[discount_percentage]]&gt;=0.5, 1, 0)</f>
        <v>1</v>
      </c>
      <c r="J395" s="9">
        <v>4.2</v>
      </c>
      <c r="K395" s="3">
        <v>69622</v>
      </c>
      <c r="L395" s="3">
        <f>amazon4[[#This Row],[rating]]*amazon4[[#This Row],[rating_count]]</f>
        <v>292412.40000000002</v>
      </c>
      <c r="M395" s="13">
        <f>IF(amazon4[[#This Row],[rating_count]]&lt;1000, 1, 0)</f>
        <v>0</v>
      </c>
      <c r="N395" s="10">
        <f>amazon4[[#This Row],[actual_price]]*amazon4[[#This Row],[rating_count]]</f>
        <v>556279780</v>
      </c>
      <c r="O395" t="s">
        <v>3416</v>
      </c>
      <c r="P395" t="s">
        <v>3417</v>
      </c>
      <c r="Q395" t="s">
        <v>3418</v>
      </c>
      <c r="R395" t="str">
        <f>PROPER(amazon4[[#This Row],[user_name]])</f>
        <v>Andy,Deepak Karki,B J Shiva Shankar,Shakil A.,Vikas Jeughale,Priti Raut,Vikas,Amit T.</v>
      </c>
      <c r="S395" t="s">
        <v>3419</v>
      </c>
      <c r="T395" t="s">
        <v>3420</v>
      </c>
      <c r="U395" t="s">
        <v>3421</v>
      </c>
      <c r="V395" t="s">
        <v>3422</v>
      </c>
      <c r="W395" t="s">
        <v>3423</v>
      </c>
    </row>
    <row r="396" spans="1:23" hidden="1" x14ac:dyDescent="0.35">
      <c r="A396" t="s">
        <v>3424</v>
      </c>
      <c r="B396" t="s">
        <v>3425</v>
      </c>
      <c r="C396" t="str">
        <f>PROPER(amazon4[[#This Row],[product_name]])</f>
        <v>Tygot Bluetooth Extendable Selfie Sticks With Wireless Remote And Tripod Stand, 3-In-1 Multifunctional Selfie Stick With Tripod Stand Compatible With Iphone/Oneplus/Samsung/Oppo/Vivo And All Phones</v>
      </c>
      <c r="D396" t="s">
        <v>3426</v>
      </c>
      <c r="E396" s="1">
        <v>399</v>
      </c>
      <c r="F396" s="1">
        <v>1999</v>
      </c>
      <c r="G396" s="1" t="str" cm="1">
        <f t="array" ref="G396">_xlfn.IFS(amazon4[[#This Row],[actual_price]]&lt;200, "&lt;$200", amazon4[[#This Row],[actual_price]]&lt;=500, "$200-$500", amazon4[[#This Row],[actual_price]]&gt;500, "&gt;$500")</f>
        <v>&gt;$500</v>
      </c>
      <c r="H396" s="2">
        <v>0.8</v>
      </c>
      <c r="I396" s="8">
        <f>IF(amazon4[[#This Row],[discount_percentage]]&gt;=0.5, 1, 0)</f>
        <v>1</v>
      </c>
      <c r="J396" s="9">
        <v>4</v>
      </c>
      <c r="K396" s="3">
        <v>3382</v>
      </c>
      <c r="L396" s="3">
        <f>amazon4[[#This Row],[rating]]*amazon4[[#This Row],[rating_count]]</f>
        <v>13528</v>
      </c>
      <c r="M396" s="13">
        <f>IF(amazon4[[#This Row],[rating_count]]&lt;1000, 1, 0)</f>
        <v>0</v>
      </c>
      <c r="N396" s="10">
        <f>amazon4[[#This Row],[actual_price]]*amazon4[[#This Row],[rating_count]]</f>
        <v>6760618</v>
      </c>
      <c r="O396" t="s">
        <v>3427</v>
      </c>
      <c r="P396" t="s">
        <v>3428</v>
      </c>
      <c r="Q396" t="s">
        <v>3429</v>
      </c>
      <c r="R396" t="str">
        <f>PROPER(amazon4[[#This Row],[user_name]])</f>
        <v>Shekhar Badola,Pravin,Kishor,Ananta Bhaskar Somawanshi,Anonymous,Jyothi,Rishi,Amazon Customer</v>
      </c>
      <c r="S396" t="s">
        <v>3430</v>
      </c>
      <c r="T396" t="s">
        <v>3431</v>
      </c>
      <c r="U396" t="s">
        <v>3432</v>
      </c>
      <c r="V396" t="s">
        <v>3433</v>
      </c>
      <c r="W396" t="s">
        <v>3434</v>
      </c>
    </row>
    <row r="397" spans="1:23" hidden="1" x14ac:dyDescent="0.35">
      <c r="A397" t="s">
        <v>3435</v>
      </c>
      <c r="B397" t="s">
        <v>3436</v>
      </c>
      <c r="C397" t="str">
        <f>PROPER(amazon4[[#This Row],[product_name]])</f>
        <v>Samsung Evo Plus 128Gb Microsdxc Uhs-I U3 130Mb/S Full Hd &amp; 4K Uhd Memory Card With Adapter (Mb-Mc128Ka), Blue</v>
      </c>
      <c r="D397" t="s">
        <v>3017</v>
      </c>
      <c r="E397" s="1">
        <v>1149</v>
      </c>
      <c r="F397" s="1">
        <v>3999</v>
      </c>
      <c r="G397" s="1" t="str" cm="1">
        <f t="array" ref="G397">_xlfn.IFS(amazon4[[#This Row],[actual_price]]&lt;200, "&lt;$200", amazon4[[#This Row],[actual_price]]&lt;=500, "$200-$500", amazon4[[#This Row],[actual_price]]&gt;500, "&gt;$500")</f>
        <v>&gt;$500</v>
      </c>
      <c r="H397" s="2">
        <v>0.71</v>
      </c>
      <c r="I397" s="8">
        <f>IF(amazon4[[#This Row],[discount_percentage]]&gt;=0.5, 1, 0)</f>
        <v>1</v>
      </c>
      <c r="J397" s="9">
        <v>4.3</v>
      </c>
      <c r="K397" s="3">
        <v>140036</v>
      </c>
      <c r="L397" s="3">
        <f>amazon4[[#This Row],[rating]]*amazon4[[#This Row],[rating_count]]</f>
        <v>602154.79999999993</v>
      </c>
      <c r="M397" s="13">
        <f>IF(amazon4[[#This Row],[rating_count]]&lt;1000, 1, 0)</f>
        <v>0</v>
      </c>
      <c r="N397" s="10">
        <f>amazon4[[#This Row],[actual_price]]*amazon4[[#This Row],[rating_count]]</f>
        <v>560003964</v>
      </c>
      <c r="O397" t="s">
        <v>3437</v>
      </c>
      <c r="P397" t="s">
        <v>3438</v>
      </c>
      <c r="Q397" t="s">
        <v>3439</v>
      </c>
      <c r="R397" t="str">
        <f>PROPER(amazon4[[#This Row],[user_name]])</f>
        <v>Soumendra Pattanayak,Kumar.Katukuri,Rajulapati Maruthi Vara Prasad Rao,Souvik,Mahendran G,It'S Me Swaraj ...,Vijay Prajapati,Dewang</v>
      </c>
      <c r="S397" t="s">
        <v>3440</v>
      </c>
      <c r="T397" t="s">
        <v>3441</v>
      </c>
      <c r="U397" t="s">
        <v>3442</v>
      </c>
      <c r="V397" t="s">
        <v>3443</v>
      </c>
      <c r="W397" t="s">
        <v>3444</v>
      </c>
    </row>
    <row r="398" spans="1:23" hidden="1" x14ac:dyDescent="0.35">
      <c r="A398" t="s">
        <v>3445</v>
      </c>
      <c r="B398" t="s">
        <v>3446</v>
      </c>
      <c r="C398" t="str">
        <f>PROPER(amazon4[[#This Row],[product_name]])</f>
        <v>Portronics Adapto 20 Type C 20W Fast Pd/Type C Adapter Charger With Fast Charging For Iphone 12/12 Pro/12 Mini/12 Pro Max/11/Xs/Xr/X/8/Plus, Ipad Pro/Air/Mini, Galaxy 10/9/8 (Adapter Only) White</v>
      </c>
      <c r="D398" t="s">
        <v>3155</v>
      </c>
      <c r="E398" s="1">
        <v>529</v>
      </c>
      <c r="F398" s="1">
        <v>1499</v>
      </c>
      <c r="G398" s="1" t="str" cm="1">
        <f t="array" ref="G398">_xlfn.IFS(amazon4[[#This Row],[actual_price]]&lt;200, "&lt;$200", amazon4[[#This Row],[actual_price]]&lt;=500, "$200-$500", amazon4[[#This Row],[actual_price]]&gt;500, "&gt;$500")</f>
        <v>&gt;$500</v>
      </c>
      <c r="H398" s="2">
        <v>0.65</v>
      </c>
      <c r="I398" s="8">
        <f>IF(amazon4[[#This Row],[discount_percentage]]&gt;=0.5, 1, 0)</f>
        <v>1</v>
      </c>
      <c r="J398" s="9">
        <v>4.0999999999999996</v>
      </c>
      <c r="K398" s="3">
        <v>8599</v>
      </c>
      <c r="L398" s="3">
        <f>amazon4[[#This Row],[rating]]*amazon4[[#This Row],[rating_count]]</f>
        <v>35255.899999999994</v>
      </c>
      <c r="M398" s="13">
        <f>IF(amazon4[[#This Row],[rating_count]]&lt;1000, 1, 0)</f>
        <v>0</v>
      </c>
      <c r="N398" s="10">
        <f>amazon4[[#This Row],[actual_price]]*amazon4[[#This Row],[rating_count]]</f>
        <v>12889901</v>
      </c>
      <c r="O398" t="s">
        <v>3447</v>
      </c>
      <c r="P398" t="s">
        <v>3448</v>
      </c>
      <c r="Q398" t="s">
        <v>3449</v>
      </c>
      <c r="R398" t="str">
        <f>PROPER(amazon4[[#This Row],[user_name]])</f>
        <v>Pawhnai,Santosh Kumar,Dhruv Shah,Rajeev K.,Dev Agarwal,Vishal Khokhar,Sreehari,Subash Panda</v>
      </c>
      <c r="S398" t="s">
        <v>3450</v>
      </c>
      <c r="T398" t="s">
        <v>3451</v>
      </c>
      <c r="U398" t="s">
        <v>3452</v>
      </c>
      <c r="V398" t="s">
        <v>3453</v>
      </c>
      <c r="W398" t="s">
        <v>3454</v>
      </c>
    </row>
    <row r="399" spans="1:23" hidden="1" x14ac:dyDescent="0.35">
      <c r="A399" t="s">
        <v>3455</v>
      </c>
      <c r="B399" t="s">
        <v>3456</v>
      </c>
      <c r="C399" t="str">
        <f>PROPER(amazon4[[#This Row],[product_name]])</f>
        <v>Samsung Galaxy M13 5G (Aqua Green, 6Gb, 128Gb Storage) | 5000Mah Battery | Upto 12Gb Ram With Ram Plus</v>
      </c>
      <c r="D399" t="s">
        <v>2983</v>
      </c>
      <c r="E399" s="1">
        <v>13999</v>
      </c>
      <c r="F399" s="1">
        <v>19499</v>
      </c>
      <c r="G399" s="1" t="str" cm="1">
        <f t="array" ref="G399">_xlfn.IFS(amazon4[[#This Row],[actual_price]]&lt;200, "&lt;$200", amazon4[[#This Row],[actual_price]]&lt;=500, "$200-$500", amazon4[[#This Row],[actual_price]]&gt;500, "&gt;$500")</f>
        <v>&gt;$500</v>
      </c>
      <c r="H399" s="2">
        <v>0.28000000000000003</v>
      </c>
      <c r="I399" s="8">
        <f>IF(amazon4[[#This Row],[discount_percentage]]&gt;=0.5, 1, 0)</f>
        <v>0</v>
      </c>
      <c r="J399" s="9">
        <v>4.0999999999999996</v>
      </c>
      <c r="K399" s="3">
        <v>18998</v>
      </c>
      <c r="L399" s="3">
        <f>amazon4[[#This Row],[rating]]*amazon4[[#This Row],[rating_count]]</f>
        <v>77891.799999999988</v>
      </c>
      <c r="M399" s="13">
        <f>IF(amazon4[[#This Row],[rating_count]]&lt;1000, 1, 0)</f>
        <v>0</v>
      </c>
      <c r="N399" s="10">
        <f>amazon4[[#This Row],[actual_price]]*amazon4[[#This Row],[rating_count]]</f>
        <v>370442002</v>
      </c>
      <c r="O399" t="s">
        <v>3457</v>
      </c>
      <c r="P399" t="s">
        <v>3202</v>
      </c>
      <c r="Q399" t="s">
        <v>3203</v>
      </c>
      <c r="R399" t="str">
        <f>PROPER(amazon4[[#This Row],[user_name]])</f>
        <v>Satheesh Kadiam,Pritom Chakraborty,Vishwa,Simranpreet Singh,Saptarshi,Amazon Customer,D.Raghul,Dharmendra Kumar</v>
      </c>
      <c r="S399" t="s">
        <v>3204</v>
      </c>
      <c r="T399" t="s">
        <v>3205</v>
      </c>
      <c r="U399" t="s">
        <v>3206</v>
      </c>
      <c r="V399" t="s">
        <v>3458</v>
      </c>
      <c r="W399" t="s">
        <v>3459</v>
      </c>
    </row>
    <row r="400" spans="1:23" hidden="1" x14ac:dyDescent="0.35">
      <c r="A400" t="s">
        <v>3460</v>
      </c>
      <c r="B400" t="s">
        <v>3461</v>
      </c>
      <c r="C400" t="str">
        <f>PROPER(amazon4[[#This Row],[product_name]])</f>
        <v>Boat Bassheads 100 In Ear Wired Earphones With Mic(Furious Red)</v>
      </c>
      <c r="D400" t="s">
        <v>3059</v>
      </c>
      <c r="E400" s="1">
        <v>379</v>
      </c>
      <c r="F400" s="1">
        <v>999</v>
      </c>
      <c r="G400" s="1" t="str" cm="1">
        <f t="array" ref="G400">_xlfn.IFS(amazon4[[#This Row],[actual_price]]&lt;200, "&lt;$200", amazon4[[#This Row],[actual_price]]&lt;=500, "$200-$500", amazon4[[#This Row],[actual_price]]&gt;500, "&gt;$500")</f>
        <v>&gt;$500</v>
      </c>
      <c r="H400" s="2">
        <v>0.62</v>
      </c>
      <c r="I400" s="8">
        <f>IF(amazon4[[#This Row],[discount_percentage]]&gt;=0.5, 1, 0)</f>
        <v>1</v>
      </c>
      <c r="J400" s="9">
        <v>4.0999999999999996</v>
      </c>
      <c r="K400" s="3">
        <v>363713</v>
      </c>
      <c r="L400" s="3">
        <f>amazon4[[#This Row],[rating]]*amazon4[[#This Row],[rating_count]]</f>
        <v>1491223.2999999998</v>
      </c>
      <c r="M400" s="13">
        <f>IF(amazon4[[#This Row],[rating_count]]&lt;1000, 1, 0)</f>
        <v>0</v>
      </c>
      <c r="N400" s="10">
        <f>amazon4[[#This Row],[actual_price]]*amazon4[[#This Row],[rating_count]]</f>
        <v>363349287</v>
      </c>
      <c r="O400" t="s">
        <v>3462</v>
      </c>
      <c r="P400" t="s">
        <v>3112</v>
      </c>
      <c r="Q400" t="s">
        <v>3113</v>
      </c>
      <c r="R400" t="str">
        <f>PROPER(amazon4[[#This Row],[user_name]])</f>
        <v>Tarun Kumar,Mahesh Radheshyam Tawari,Blackspade,Manoj Kumar,Kartik Sharma,Placeholder,Arun,Yuvashree</v>
      </c>
      <c r="S400" t="s">
        <v>3114</v>
      </c>
      <c r="T400" t="s">
        <v>3115</v>
      </c>
      <c r="U400" t="s">
        <v>3116</v>
      </c>
      <c r="V400" t="s">
        <v>3463</v>
      </c>
      <c r="W400" t="s">
        <v>3464</v>
      </c>
    </row>
    <row r="401" spans="1:23" hidden="1" x14ac:dyDescent="0.35">
      <c r="A401" t="s">
        <v>3465</v>
      </c>
      <c r="B401" t="s">
        <v>3466</v>
      </c>
      <c r="C401" t="str">
        <f>PROPER(amazon4[[#This Row],[product_name]])</f>
        <v>Iqoo Z6 44W By Vivo (Lumina Blue, 4Gb Ram, 128Gb Storage) | 6.44" Fhd+ Amoled Display | 50% Charge In Just 27 Mins | In-Display Fingerprint Scanning</v>
      </c>
      <c r="D401" t="s">
        <v>2983</v>
      </c>
      <c r="E401" s="1">
        <v>13999</v>
      </c>
      <c r="F401" s="1">
        <v>19999</v>
      </c>
      <c r="G401" s="1" t="str" cm="1">
        <f t="array" ref="G401">_xlfn.IFS(amazon4[[#This Row],[actual_price]]&lt;200, "&lt;$200", amazon4[[#This Row],[actual_price]]&lt;=500, "$200-$500", amazon4[[#This Row],[actual_price]]&gt;500, "&gt;$500")</f>
        <v>&gt;$500</v>
      </c>
      <c r="H401" s="2">
        <v>0.3</v>
      </c>
      <c r="I401" s="8">
        <f>IF(amazon4[[#This Row],[discount_percentage]]&gt;=0.5, 1, 0)</f>
        <v>0</v>
      </c>
      <c r="J401" s="9">
        <v>4.0999999999999996</v>
      </c>
      <c r="K401" s="3">
        <v>19252</v>
      </c>
      <c r="L401" s="3">
        <f>amazon4[[#This Row],[rating]]*amazon4[[#This Row],[rating_count]]</f>
        <v>78933.2</v>
      </c>
      <c r="M401" s="13">
        <f>IF(amazon4[[#This Row],[rating_count]]&lt;1000, 1, 0)</f>
        <v>0</v>
      </c>
      <c r="N401" s="10">
        <f>amazon4[[#This Row],[actual_price]]*amazon4[[#This Row],[rating_count]]</f>
        <v>385020748</v>
      </c>
      <c r="O401" t="s">
        <v>3467</v>
      </c>
      <c r="P401" t="s">
        <v>3298</v>
      </c>
      <c r="Q401" t="s">
        <v>3299</v>
      </c>
      <c r="R401" t="str">
        <f>PROPER(amazon4[[#This Row],[user_name]])</f>
        <v>Siddharth Patnaik,Dr Sunilkumar H,Krishna,K. S. Rao,Vinayp,Indhu,Jogi,Drishti Vashisth Gupta</v>
      </c>
      <c r="S401" t="s">
        <v>3300</v>
      </c>
      <c r="T401" t="s">
        <v>3301</v>
      </c>
      <c r="U401" t="s">
        <v>3302</v>
      </c>
      <c r="V401" t="s">
        <v>3468</v>
      </c>
      <c r="W401" t="s">
        <v>3469</v>
      </c>
    </row>
    <row r="402" spans="1:23" x14ac:dyDescent="0.35">
      <c r="A402" t="s">
        <v>3470</v>
      </c>
      <c r="B402" t="s">
        <v>3471</v>
      </c>
      <c r="C402" t="str">
        <f>PROPER(amazon4[[#This Row],[product_name]])</f>
        <v>Fire-Boltt Gladiator 1.96" Biggest Display Smart Watch With Bluetooth Calling, Voice Assistant &amp;123 Sports Modes, 8 Unique Ui Interactions, Spo2, 24/7 Heart Rate Tracking</v>
      </c>
      <c r="D402" t="s">
        <v>2941</v>
      </c>
      <c r="E402" s="1">
        <v>3999</v>
      </c>
      <c r="F402" s="1">
        <v>9999</v>
      </c>
      <c r="G402" s="1" t="str" cm="1">
        <f t="array" ref="G402">_xlfn.IFS(amazon4[[#This Row],[actual_price]]&lt;200, "&lt;$200", amazon4[[#This Row],[actual_price]]&lt;=500, "$200-$500", amazon4[[#This Row],[actual_price]]&gt;500, "&gt;$500")</f>
        <v>&gt;$500</v>
      </c>
      <c r="H402" s="2">
        <v>0.6</v>
      </c>
      <c r="I402" s="8">
        <f>IF(amazon4[[#This Row],[discount_percentage]]&gt;=0.5, 1, 0)</f>
        <v>1</v>
      </c>
      <c r="J402" s="9">
        <v>4.4000000000000004</v>
      </c>
      <c r="K402" s="3">
        <v>73</v>
      </c>
      <c r="L402" s="3">
        <f>amazon4[[#This Row],[rating]]*amazon4[[#This Row],[rating_count]]</f>
        <v>321.20000000000005</v>
      </c>
      <c r="M402" s="13">
        <f>IF(amazon4[[#This Row],[rating_count]]&lt;1000, 1, 0)</f>
        <v>1</v>
      </c>
      <c r="N402" s="10">
        <f>amazon4[[#This Row],[actual_price]]*amazon4[[#This Row],[rating_count]]</f>
        <v>729927</v>
      </c>
      <c r="O402" t="s">
        <v>3472</v>
      </c>
      <c r="P402" t="s">
        <v>3473</v>
      </c>
      <c r="Q402" t="s">
        <v>3474</v>
      </c>
      <c r="R402" t="str">
        <f>PROPER(amazon4[[#This Row],[user_name]])</f>
        <v>Bhathresh,Rohit Bhambhani,Amazon Customer,Naveen G.,Yash,Ravi Prakash Jha,Abakash Nayak,Anil</v>
      </c>
      <c r="S402" t="s">
        <v>3475</v>
      </c>
      <c r="T402" t="s">
        <v>3476</v>
      </c>
      <c r="U402" t="s">
        <v>3477</v>
      </c>
      <c r="V402" t="s">
        <v>3478</v>
      </c>
      <c r="W402" t="s">
        <v>3479</v>
      </c>
    </row>
    <row r="403" spans="1:23" hidden="1" x14ac:dyDescent="0.35">
      <c r="A403" t="s">
        <v>67</v>
      </c>
      <c r="B403" t="s">
        <v>68</v>
      </c>
      <c r="C403" t="str">
        <f>PROPER(amazon4[[#This Row],[product_name]])</f>
        <v>Ptron Solero Tb301 3A Type-C Data And Fast Charging Cable, Made In India, 480Mbps Data Sync, Strong And Durable 1.5-Meter Nylon Braided Usb Cable For Type-C Devices For Charging Adapter (Black)</v>
      </c>
      <c r="D403" t="s">
        <v>18</v>
      </c>
      <c r="E403" s="1">
        <v>149</v>
      </c>
      <c r="F403" s="1">
        <v>1000</v>
      </c>
      <c r="G403" s="1" t="str" cm="1">
        <f t="array" ref="G403">_xlfn.IFS(amazon4[[#This Row],[actual_price]]&lt;200, "&lt;$200", amazon4[[#This Row],[actual_price]]&lt;=500, "$200-$500", amazon4[[#This Row],[actual_price]]&gt;500, "&gt;$500")</f>
        <v>&gt;$500</v>
      </c>
      <c r="H403" s="2">
        <v>0.85</v>
      </c>
      <c r="I403" s="8">
        <f>IF(amazon4[[#This Row],[discount_percentage]]&gt;=0.5, 1, 0)</f>
        <v>1</v>
      </c>
      <c r="J403" s="9">
        <v>3.9</v>
      </c>
      <c r="K403" s="3">
        <v>24870</v>
      </c>
      <c r="L403" s="3">
        <f>amazon4[[#This Row],[rating]]*amazon4[[#This Row],[rating_count]]</f>
        <v>96993</v>
      </c>
      <c r="M403" s="13">
        <f>IF(amazon4[[#This Row],[rating_count]]&lt;1000, 1, 0)</f>
        <v>0</v>
      </c>
      <c r="N403" s="10">
        <f>amazon4[[#This Row],[actual_price]]*amazon4[[#This Row],[rating_count]]</f>
        <v>24870000</v>
      </c>
      <c r="O403" t="s">
        <v>69</v>
      </c>
      <c r="P403" t="s">
        <v>3480</v>
      </c>
      <c r="Q403" t="s">
        <v>3481</v>
      </c>
      <c r="R403" t="str">
        <f>PROPER(amazon4[[#This Row],[user_name]])</f>
        <v>Jayesh,Rajesh K.,Soopy,Amazon Customer,Aman,Shankar,Ajaybabu.O.M,Dinesh,Chitra</v>
      </c>
      <c r="S403" t="s">
        <v>3482</v>
      </c>
      <c r="T403" t="s">
        <v>3483</v>
      </c>
      <c r="U403" t="s">
        <v>3484</v>
      </c>
      <c r="V403" t="s">
        <v>3485</v>
      </c>
      <c r="W403" t="s">
        <v>3486</v>
      </c>
    </row>
    <row r="404" spans="1:23" hidden="1" x14ac:dyDescent="0.35">
      <c r="A404" t="s">
        <v>3487</v>
      </c>
      <c r="B404" t="s">
        <v>3488</v>
      </c>
      <c r="C404" t="str">
        <f>PROPER(amazon4[[#This Row],[product_name]])</f>
        <v>Striff Ps2_01 Multi Angle Mobile/Tablet Tabletop Stand. Phone Holder For Iphone, Android, Samsung, Oneplus, Xiaomi. Portable, Foldable Cell Phone Stand. Perfect For Bed, Office, Home &amp; Desktop (Black)</v>
      </c>
      <c r="D404" t="s">
        <v>3489</v>
      </c>
      <c r="E404" s="1">
        <v>99</v>
      </c>
      <c r="F404" s="1">
        <v>499</v>
      </c>
      <c r="G404" s="1" t="str" cm="1">
        <f t="array" ref="G404">_xlfn.IFS(amazon4[[#This Row],[actual_price]]&lt;200, "&lt;$200", amazon4[[#This Row],[actual_price]]&lt;=500, "$200-$500", amazon4[[#This Row],[actual_price]]&gt;500, "&gt;$500")</f>
        <v>$200-$500</v>
      </c>
      <c r="H404" s="2">
        <v>0.8</v>
      </c>
      <c r="I404" s="8">
        <f>IF(amazon4[[#This Row],[discount_percentage]]&gt;=0.5, 1, 0)</f>
        <v>1</v>
      </c>
      <c r="J404" s="9">
        <v>4.3</v>
      </c>
      <c r="K404" s="3">
        <v>42641</v>
      </c>
      <c r="L404" s="3">
        <f>amazon4[[#This Row],[rating]]*amazon4[[#This Row],[rating_count]]</f>
        <v>183356.3</v>
      </c>
      <c r="M404" s="13">
        <f>IF(amazon4[[#This Row],[rating_count]]&lt;1000, 1, 0)</f>
        <v>0</v>
      </c>
      <c r="N404" s="10">
        <f>amazon4[[#This Row],[actual_price]]*amazon4[[#This Row],[rating_count]]</f>
        <v>21277859</v>
      </c>
      <c r="O404" t="s">
        <v>3490</v>
      </c>
      <c r="P404" t="s">
        <v>3491</v>
      </c>
      <c r="Q404" t="s">
        <v>3492</v>
      </c>
      <c r="R404" t="str">
        <f>PROPER(amazon4[[#This Row],[user_name]])</f>
        <v>Syed Musaddiq Shazeb,Amazon Customer,Khushi Singh,Mayur Pradhanadhan.,Anonymous,Sujeet Chandra Patel,Aaryan,Chirojit</v>
      </c>
      <c r="S404" t="s">
        <v>3493</v>
      </c>
      <c r="T404" t="s">
        <v>3494</v>
      </c>
      <c r="U404" t="s">
        <v>3495</v>
      </c>
      <c r="V404" t="s">
        <v>3496</v>
      </c>
      <c r="W404" t="s">
        <v>3497</v>
      </c>
    </row>
    <row r="405" spans="1:23" hidden="1" x14ac:dyDescent="0.35">
      <c r="A405" t="s">
        <v>3498</v>
      </c>
      <c r="B405" t="s">
        <v>3499</v>
      </c>
      <c r="C405" t="str">
        <f>PROPER(amazon4[[#This Row],[product_name]])</f>
        <v>Samsung Galaxy Buds Live Bluetooth Truly Wireless In Ear Earbuds With Mic, Upto 21 Hours Playtime, Mystic Black</v>
      </c>
      <c r="D405" t="s">
        <v>3059</v>
      </c>
      <c r="E405" s="1">
        <v>4790</v>
      </c>
      <c r="F405" s="1">
        <v>15990</v>
      </c>
      <c r="G405" s="1" t="str" cm="1">
        <f t="array" ref="G405">_xlfn.IFS(amazon4[[#This Row],[actual_price]]&lt;200, "&lt;$200", amazon4[[#This Row],[actual_price]]&lt;=500, "$200-$500", amazon4[[#This Row],[actual_price]]&gt;500, "&gt;$500")</f>
        <v>&gt;$500</v>
      </c>
      <c r="H405" s="2">
        <v>0.7</v>
      </c>
      <c r="I405" s="8">
        <f>IF(amazon4[[#This Row],[discount_percentage]]&gt;=0.5, 1, 0)</f>
        <v>1</v>
      </c>
      <c r="J405" s="9">
        <v>4</v>
      </c>
      <c r="K405" s="3">
        <v>4390</v>
      </c>
      <c r="L405" s="3">
        <f>amazon4[[#This Row],[rating]]*amazon4[[#This Row],[rating_count]]</f>
        <v>17560</v>
      </c>
      <c r="M405" s="13">
        <f>IF(amazon4[[#This Row],[rating_count]]&lt;1000, 1, 0)</f>
        <v>0</v>
      </c>
      <c r="N405" s="10">
        <f>amazon4[[#This Row],[actual_price]]*amazon4[[#This Row],[rating_count]]</f>
        <v>70196100</v>
      </c>
      <c r="O405" t="s">
        <v>3500</v>
      </c>
      <c r="P405" t="s">
        <v>3501</v>
      </c>
      <c r="Q405" t="s">
        <v>3502</v>
      </c>
      <c r="R405" t="str">
        <f>PROPER(amazon4[[#This Row],[user_name]])</f>
        <v>Chinmoy Saikia,Zuber Mutvalli,Partha,Bangre M,Arjun Roy,Dilip,Praneet Arora,Niraj Jain</v>
      </c>
      <c r="S405" t="s">
        <v>3503</v>
      </c>
      <c r="T405" t="s">
        <v>3504</v>
      </c>
      <c r="U405" t="s">
        <v>3505</v>
      </c>
      <c r="V405" t="s">
        <v>3506</v>
      </c>
      <c r="W405" t="s">
        <v>3507</v>
      </c>
    </row>
    <row r="406" spans="1:23" hidden="1" x14ac:dyDescent="0.35">
      <c r="A406" t="s">
        <v>3508</v>
      </c>
      <c r="B406" t="s">
        <v>3509</v>
      </c>
      <c r="C406" t="str">
        <f>PROPER(amazon4[[#This Row],[product_name]])</f>
        <v>Oneplus Nord 2T 5G (Jade Fog, 12Gb Ram, 256Gb Storage)</v>
      </c>
      <c r="D406" t="s">
        <v>2983</v>
      </c>
      <c r="E406" s="1">
        <v>33999</v>
      </c>
      <c r="F406" s="1">
        <v>33999</v>
      </c>
      <c r="G406" s="1" t="str" cm="1">
        <f t="array" ref="G406">_xlfn.IFS(amazon4[[#This Row],[actual_price]]&lt;200, "&lt;$200", amazon4[[#This Row],[actual_price]]&lt;=500, "$200-$500", amazon4[[#This Row],[actual_price]]&gt;500, "&gt;$500")</f>
        <v>&gt;$500</v>
      </c>
      <c r="H406" s="2">
        <v>0</v>
      </c>
      <c r="I406" s="8">
        <f>IF(amazon4[[#This Row],[discount_percentage]]&gt;=0.5, 1, 0)</f>
        <v>0</v>
      </c>
      <c r="J406" s="9">
        <v>4.3</v>
      </c>
      <c r="K406" s="3">
        <v>17415</v>
      </c>
      <c r="L406" s="3">
        <f>amazon4[[#This Row],[rating]]*amazon4[[#This Row],[rating_count]]</f>
        <v>74884.5</v>
      </c>
      <c r="M406" s="13">
        <f>IF(amazon4[[#This Row],[rating_count]]&lt;1000, 1, 0)</f>
        <v>0</v>
      </c>
      <c r="N406" s="10">
        <f>amazon4[[#This Row],[actual_price]]*amazon4[[#This Row],[rating_count]]</f>
        <v>592092585</v>
      </c>
      <c r="O406" t="s">
        <v>3510</v>
      </c>
      <c r="P406" t="s">
        <v>2995</v>
      </c>
      <c r="Q406" t="s">
        <v>2996</v>
      </c>
      <c r="R406" t="str">
        <f>PROPER(amazon4[[#This Row],[user_name]])</f>
        <v>Asr,Amazon User,Rama Rao,Vinay,Aniket,Naga Shankar.K,Pawan K.,Ravi</v>
      </c>
      <c r="S406" t="s">
        <v>2997</v>
      </c>
      <c r="T406" t="s">
        <v>2998</v>
      </c>
      <c r="U406" t="s">
        <v>2999</v>
      </c>
      <c r="V406" t="s">
        <v>3000</v>
      </c>
      <c r="W406" t="s">
        <v>3511</v>
      </c>
    </row>
    <row r="407" spans="1:23" hidden="1" x14ac:dyDescent="0.35">
      <c r="A407" t="s">
        <v>3512</v>
      </c>
      <c r="B407" t="s">
        <v>3513</v>
      </c>
      <c r="C407" t="str">
        <f>PROPER(amazon4[[#This Row],[product_name]])</f>
        <v>Sounce Spiral Charger Cable Protector Data Cable Saver Charging Cord Protective Cable Cover Headphone Macbook Laptop Earphone Cell Phone Set Of 3 (Cable Protector (12 Units))</v>
      </c>
      <c r="D407" t="s">
        <v>3514</v>
      </c>
      <c r="E407" s="1">
        <v>99</v>
      </c>
      <c r="F407" s="1">
        <v>999</v>
      </c>
      <c r="G407" s="1" t="str" cm="1">
        <f t="array" ref="G407">_xlfn.IFS(amazon4[[#This Row],[actual_price]]&lt;200, "&lt;$200", amazon4[[#This Row],[actual_price]]&lt;=500, "$200-$500", amazon4[[#This Row],[actual_price]]&gt;500, "&gt;$500")</f>
        <v>&gt;$500</v>
      </c>
      <c r="H407" s="2">
        <v>0.9</v>
      </c>
      <c r="I407" s="8">
        <f>IF(amazon4[[#This Row],[discount_percentage]]&gt;=0.5, 1, 0)</f>
        <v>1</v>
      </c>
      <c r="J407" s="9">
        <v>4</v>
      </c>
      <c r="K407" s="3">
        <v>1396</v>
      </c>
      <c r="L407" s="3">
        <f>amazon4[[#This Row],[rating]]*amazon4[[#This Row],[rating_count]]</f>
        <v>5584</v>
      </c>
      <c r="M407" s="13">
        <f>IF(amazon4[[#This Row],[rating_count]]&lt;1000, 1, 0)</f>
        <v>0</v>
      </c>
      <c r="N407" s="10">
        <f>amazon4[[#This Row],[actual_price]]*amazon4[[#This Row],[rating_count]]</f>
        <v>1394604</v>
      </c>
      <c r="O407" t="s">
        <v>3515</v>
      </c>
      <c r="P407" t="s">
        <v>3516</v>
      </c>
      <c r="Q407" t="s">
        <v>3517</v>
      </c>
      <c r="R407" t="str">
        <f>PROPER(amazon4[[#This Row],[user_name]])</f>
        <v>Diamond Heart,Amazon Customer,Pritish Biswas,Sriram Ramanathan,Srinivasan Subramanian,Zubair,Amazon Customer,Amit Chotrani</v>
      </c>
      <c r="S407" t="s">
        <v>3518</v>
      </c>
      <c r="T407" t="s">
        <v>3519</v>
      </c>
      <c r="U407" t="s">
        <v>3520</v>
      </c>
      <c r="V407" t="s">
        <v>3521</v>
      </c>
      <c r="W407" t="s">
        <v>3522</v>
      </c>
    </row>
    <row r="408" spans="1:23" hidden="1" x14ac:dyDescent="0.35">
      <c r="A408" t="s">
        <v>3523</v>
      </c>
      <c r="B408" t="s">
        <v>3524</v>
      </c>
      <c r="C408" t="str">
        <f>PROPER(amazon4[[#This Row],[product_name]])</f>
        <v>Ptron Boom Ultima 4D Dual Driver, In-Ear Gaming Wired Headphones With In-Line Mic, Volume Control &amp; Passive Noise Cancelling Boom 3 Earphones - (Dark Blue)</v>
      </c>
      <c r="D408" t="s">
        <v>3059</v>
      </c>
      <c r="E408" s="1">
        <v>299</v>
      </c>
      <c r="F408" s="1">
        <v>1900</v>
      </c>
      <c r="G408" s="1" t="str" cm="1">
        <f t="array" ref="G408">_xlfn.IFS(amazon4[[#This Row],[actual_price]]&lt;200, "&lt;$200", amazon4[[#This Row],[actual_price]]&lt;=500, "$200-$500", amazon4[[#This Row],[actual_price]]&gt;500, "&gt;$500")</f>
        <v>&gt;$500</v>
      </c>
      <c r="H408" s="2">
        <v>0.84</v>
      </c>
      <c r="I408" s="8">
        <f>IF(amazon4[[#This Row],[discount_percentage]]&gt;=0.5, 1, 0)</f>
        <v>1</v>
      </c>
      <c r="J408" s="9">
        <v>3.6</v>
      </c>
      <c r="K408" s="3">
        <v>18202</v>
      </c>
      <c r="L408" s="3">
        <f>amazon4[[#This Row],[rating]]*amazon4[[#This Row],[rating_count]]</f>
        <v>65527.200000000004</v>
      </c>
      <c r="M408" s="13">
        <f>IF(amazon4[[#This Row],[rating_count]]&lt;1000, 1, 0)</f>
        <v>0</v>
      </c>
      <c r="N408" s="10">
        <f>amazon4[[#This Row],[actual_price]]*amazon4[[#This Row],[rating_count]]</f>
        <v>34583800</v>
      </c>
      <c r="O408" t="s">
        <v>3525</v>
      </c>
      <c r="P408" t="s">
        <v>3526</v>
      </c>
      <c r="Q408" t="s">
        <v>3527</v>
      </c>
      <c r="R408" t="str">
        <f>PROPER(amazon4[[#This Row],[user_name]])</f>
        <v>Isfahan A,Anurag,Bhushan,Siddhesh Yadab,Rakesh,Sai,V S Gupteswar Rao,Amazon Customer</v>
      </c>
      <c r="S408" t="s">
        <v>3528</v>
      </c>
      <c r="T408" t="s">
        <v>3529</v>
      </c>
      <c r="U408" t="s">
        <v>3530</v>
      </c>
      <c r="V408" t="s">
        <v>3531</v>
      </c>
      <c r="W408" t="s">
        <v>3532</v>
      </c>
    </row>
    <row r="409" spans="1:23" hidden="1" x14ac:dyDescent="0.35">
      <c r="A409" t="s">
        <v>3533</v>
      </c>
      <c r="B409" t="s">
        <v>3534</v>
      </c>
      <c r="C409" t="str">
        <f>PROPER(amazon4[[#This Row],[product_name]])</f>
        <v>Samsung Galaxy M13 (Aqua Green, 4Gb, 64Gb Storage) | 6000Mah Battery | Upto 8Gb Ram With Ram Plus</v>
      </c>
      <c r="D409" t="s">
        <v>2983</v>
      </c>
      <c r="E409" s="1">
        <v>10999</v>
      </c>
      <c r="F409" s="1">
        <v>14999</v>
      </c>
      <c r="G409" s="1" t="str" cm="1">
        <f t="array" ref="G409">_xlfn.IFS(amazon4[[#This Row],[actual_price]]&lt;200, "&lt;$200", amazon4[[#This Row],[actual_price]]&lt;=500, "$200-$500", amazon4[[#This Row],[actual_price]]&gt;500, "&gt;$500")</f>
        <v>&gt;$500</v>
      </c>
      <c r="H409" s="2">
        <v>0.27</v>
      </c>
      <c r="I409" s="8">
        <f>IF(amazon4[[#This Row],[discount_percentage]]&gt;=0.5, 1, 0)</f>
        <v>0</v>
      </c>
      <c r="J409" s="9">
        <v>4.0999999999999996</v>
      </c>
      <c r="K409" s="3">
        <v>18998</v>
      </c>
      <c r="L409" s="3">
        <f>amazon4[[#This Row],[rating]]*amazon4[[#This Row],[rating_count]]</f>
        <v>77891.799999999988</v>
      </c>
      <c r="M409" s="13">
        <f>IF(amazon4[[#This Row],[rating_count]]&lt;1000, 1, 0)</f>
        <v>0</v>
      </c>
      <c r="N409" s="10">
        <f>amazon4[[#This Row],[actual_price]]*amazon4[[#This Row],[rating_count]]</f>
        <v>284951002</v>
      </c>
      <c r="O409" t="s">
        <v>3535</v>
      </c>
      <c r="P409" t="s">
        <v>3202</v>
      </c>
      <c r="Q409" t="s">
        <v>3203</v>
      </c>
      <c r="R409" t="str">
        <f>PROPER(amazon4[[#This Row],[user_name]])</f>
        <v>Satheesh Kadiam,Pritom Chakraborty,Vishwa,Simranpreet Singh,Saptarshi,Amazon Customer,D.Raghul,Dharmendra Kumar</v>
      </c>
      <c r="S409" t="s">
        <v>3204</v>
      </c>
      <c r="T409" t="s">
        <v>3205</v>
      </c>
      <c r="U409" t="s">
        <v>3206</v>
      </c>
      <c r="V409" t="s">
        <v>3207</v>
      </c>
      <c r="W409" t="s">
        <v>3536</v>
      </c>
    </row>
    <row r="410" spans="1:23" hidden="1" x14ac:dyDescent="0.35">
      <c r="A410" t="s">
        <v>3537</v>
      </c>
      <c r="B410" t="s">
        <v>3538</v>
      </c>
      <c r="C410" t="str">
        <f>PROPER(amazon4[[#This Row],[product_name]])</f>
        <v>Oneplus 10R 5G (Forest Green, 8Gb Ram, 128Gb Storage, 80W Supervooc)</v>
      </c>
      <c r="D410" t="s">
        <v>2983</v>
      </c>
      <c r="E410" s="1">
        <v>34999</v>
      </c>
      <c r="F410" s="1">
        <v>38999</v>
      </c>
      <c r="G410" s="1" t="str" cm="1">
        <f t="array" ref="G410">_xlfn.IFS(amazon4[[#This Row],[actual_price]]&lt;200, "&lt;$200", amazon4[[#This Row],[actual_price]]&lt;=500, "$200-$500", amazon4[[#This Row],[actual_price]]&gt;500, "&gt;$500")</f>
        <v>&gt;$500</v>
      </c>
      <c r="H410" s="2">
        <v>0.1</v>
      </c>
      <c r="I410" s="8">
        <f>IF(amazon4[[#This Row],[discount_percentage]]&gt;=0.5, 1, 0)</f>
        <v>0</v>
      </c>
      <c r="J410" s="9">
        <v>4.2</v>
      </c>
      <c r="K410" s="3">
        <v>11029</v>
      </c>
      <c r="L410" s="3">
        <f>amazon4[[#This Row],[rating]]*amazon4[[#This Row],[rating_count]]</f>
        <v>46321.8</v>
      </c>
      <c r="M410" s="13">
        <f>IF(amazon4[[#This Row],[rating_count]]&lt;1000, 1, 0)</f>
        <v>0</v>
      </c>
      <c r="N410" s="10">
        <f>amazon4[[#This Row],[actual_price]]*amazon4[[#This Row],[rating_count]]</f>
        <v>430119971</v>
      </c>
      <c r="O410" t="s">
        <v>3539</v>
      </c>
      <c r="P410" t="s">
        <v>3540</v>
      </c>
      <c r="Q410" t="s">
        <v>3541</v>
      </c>
      <c r="R410" t="str">
        <f>PROPER(amazon4[[#This Row],[user_name]])</f>
        <v>Dinesh Kumar,Saurabh,Bidesh Patra,Prateek H,Shreyansh Kapadia,Vinayak Joshi,Zarafatima</v>
      </c>
      <c r="S410" t="s">
        <v>3542</v>
      </c>
      <c r="T410" t="s">
        <v>3543</v>
      </c>
      <c r="U410" t="s">
        <v>3544</v>
      </c>
      <c r="V410" t="s">
        <v>3545</v>
      </c>
      <c r="W410" t="s">
        <v>3546</v>
      </c>
    </row>
    <row r="411" spans="1:23" hidden="1" x14ac:dyDescent="0.35">
      <c r="A411" t="s">
        <v>3547</v>
      </c>
      <c r="B411" t="s">
        <v>3224</v>
      </c>
      <c r="C411" t="str">
        <f>PROPER(amazon4[[#This Row],[product_name]])</f>
        <v>Samsung Galaxy M33 5G (Emerald Brown, 6Gb, 128Gb Storage) | 6000Mah Battery | Upto 12Gb Ram With Ram Plus | Travel Adapter To Be Purchased Separately</v>
      </c>
      <c r="D411" t="s">
        <v>2983</v>
      </c>
      <c r="E411" s="1">
        <v>16999</v>
      </c>
      <c r="F411" s="1">
        <v>24999</v>
      </c>
      <c r="G411" s="1" t="str" cm="1">
        <f t="array" ref="G411">_xlfn.IFS(amazon4[[#This Row],[actual_price]]&lt;200, "&lt;$200", amazon4[[#This Row],[actual_price]]&lt;=500, "$200-$500", amazon4[[#This Row],[actual_price]]&gt;500, "&gt;$500")</f>
        <v>&gt;$500</v>
      </c>
      <c r="H411" s="2">
        <v>0.32</v>
      </c>
      <c r="I411" s="8">
        <f>IF(amazon4[[#This Row],[discount_percentage]]&gt;=0.5, 1, 0)</f>
        <v>0</v>
      </c>
      <c r="J411" s="9">
        <v>4.0999999999999996</v>
      </c>
      <c r="K411" s="3">
        <v>22318</v>
      </c>
      <c r="L411" s="3">
        <f>amazon4[[#This Row],[rating]]*amazon4[[#This Row],[rating_count]]</f>
        <v>91503.799999999988</v>
      </c>
      <c r="M411" s="13">
        <f>IF(amazon4[[#This Row],[rating_count]]&lt;1000, 1, 0)</f>
        <v>0</v>
      </c>
      <c r="N411" s="10">
        <f>amazon4[[#This Row],[actual_price]]*amazon4[[#This Row],[rating_count]]</f>
        <v>557927682</v>
      </c>
      <c r="O411" t="s">
        <v>3225</v>
      </c>
      <c r="P411" t="s">
        <v>3187</v>
      </c>
      <c r="Q411" t="s">
        <v>3188</v>
      </c>
      <c r="R411" t="str">
        <f>PROPER(amazon4[[#This Row],[user_name]])</f>
        <v>Atulya Sinha,Sujayz‚Ñ¢Ô∏È‚Òëô∏È</v>
      </c>
      <c r="S411" t="s">
        <v>3189</v>
      </c>
      <c r="T411" t="s">
        <v>3190</v>
      </c>
      <c r="U411" t="s">
        <v>3191</v>
      </c>
      <c r="V411" t="s">
        <v>3226</v>
      </c>
      <c r="W411" t="s">
        <v>3548</v>
      </c>
    </row>
    <row r="412" spans="1:23" hidden="1" x14ac:dyDescent="0.35">
      <c r="A412" t="s">
        <v>3549</v>
      </c>
      <c r="B412" t="s">
        <v>3550</v>
      </c>
      <c r="C412" t="str">
        <f>PROPER(amazon4[[#This Row],[product_name]])</f>
        <v>Ambrane Mobile Holding Stand, 180¬∞ Perfect View, Height Adjustment, Wide Compatibility, Multipurpose, Anti-Skid Design (Twistand, Black)</v>
      </c>
      <c r="D412" t="s">
        <v>3489</v>
      </c>
      <c r="E412" s="1">
        <v>199</v>
      </c>
      <c r="F412" s="1">
        <v>499</v>
      </c>
      <c r="G412" s="1" t="str" cm="1">
        <f t="array" ref="G412">_xlfn.IFS(amazon4[[#This Row],[actual_price]]&lt;200, "&lt;$200", amazon4[[#This Row],[actual_price]]&lt;=500, "$200-$500", amazon4[[#This Row],[actual_price]]&gt;500, "&gt;$500")</f>
        <v>$200-$500</v>
      </c>
      <c r="H412" s="2">
        <v>0.6</v>
      </c>
      <c r="I412" s="8">
        <f>IF(amazon4[[#This Row],[discount_percentage]]&gt;=0.5, 1, 0)</f>
        <v>1</v>
      </c>
      <c r="J412" s="9">
        <v>4.0999999999999996</v>
      </c>
      <c r="K412" s="3">
        <v>1786</v>
      </c>
      <c r="L412" s="3">
        <f>amazon4[[#This Row],[rating]]*amazon4[[#This Row],[rating_count]]</f>
        <v>7322.5999999999995</v>
      </c>
      <c r="M412" s="13">
        <f>IF(amazon4[[#This Row],[rating_count]]&lt;1000, 1, 0)</f>
        <v>0</v>
      </c>
      <c r="N412" s="10">
        <f>amazon4[[#This Row],[actual_price]]*amazon4[[#This Row],[rating_count]]</f>
        <v>891214</v>
      </c>
      <c r="O412" t="s">
        <v>3551</v>
      </c>
      <c r="P412" t="s">
        <v>3552</v>
      </c>
      <c r="Q412" t="s">
        <v>3553</v>
      </c>
      <c r="R412" t="str">
        <f>PROPER(amazon4[[#This Row],[user_name]])</f>
        <v>Rohan Kumar Gupta,Harshal Jadhav,Banishree B.,Amrut K.,Surajit,Rahul,Vishal,Jai Kumar</v>
      </c>
      <c r="S412" t="s">
        <v>3554</v>
      </c>
      <c r="T412" t="s">
        <v>3555</v>
      </c>
      <c r="U412" t="s">
        <v>3556</v>
      </c>
      <c r="V412" t="s">
        <v>3557</v>
      </c>
      <c r="W412" t="s">
        <v>3558</v>
      </c>
    </row>
    <row r="413" spans="1:23" hidden="1" x14ac:dyDescent="0.35">
      <c r="A413" t="s">
        <v>3559</v>
      </c>
      <c r="B413" t="s">
        <v>3560</v>
      </c>
      <c r="C413" t="str">
        <f>PROPER(amazon4[[#This Row],[product_name]])</f>
        <v>Ambrane 10000Mah Slim Power Bank, 20W Fast Charging, Dual Output, Type C Pd (Input &amp; Output), Quick Charge, Li-Polymer, Multi-Layer Protection For Iphone, Anrdoid &amp; Other Devices (Stylo 10K, Black)</v>
      </c>
      <c r="D413" t="s">
        <v>2972</v>
      </c>
      <c r="E413" s="1">
        <v>999</v>
      </c>
      <c r="F413" s="1">
        <v>1599</v>
      </c>
      <c r="G413" s="1" t="str" cm="1">
        <f t="array" ref="G413">_xlfn.IFS(amazon4[[#This Row],[actual_price]]&lt;200, "&lt;$200", amazon4[[#This Row],[actual_price]]&lt;=500, "$200-$500", amazon4[[#This Row],[actual_price]]&gt;500, "&gt;$500")</f>
        <v>&gt;$500</v>
      </c>
      <c r="H413" s="2">
        <v>0.38</v>
      </c>
      <c r="I413" s="8">
        <f>IF(amazon4[[#This Row],[discount_percentage]]&gt;=0.5, 1, 0)</f>
        <v>0</v>
      </c>
      <c r="J413" s="9">
        <v>4</v>
      </c>
      <c r="K413" s="3">
        <v>7222</v>
      </c>
      <c r="L413" s="3">
        <f>amazon4[[#This Row],[rating]]*amazon4[[#This Row],[rating_count]]</f>
        <v>28888</v>
      </c>
      <c r="M413" s="13">
        <f>IF(amazon4[[#This Row],[rating_count]]&lt;1000, 1, 0)</f>
        <v>0</v>
      </c>
      <c r="N413" s="10">
        <f>amazon4[[#This Row],[actual_price]]*amazon4[[#This Row],[rating_count]]</f>
        <v>11547978</v>
      </c>
      <c r="O413" t="s">
        <v>3561</v>
      </c>
      <c r="P413" t="s">
        <v>3562</v>
      </c>
      <c r="Q413" t="s">
        <v>3563</v>
      </c>
      <c r="R413" t="str">
        <f>PROPER(amazon4[[#This Row],[user_name]])</f>
        <v>Ramkisan,Pawan Kumar Yadav,Nikhil,Drew Arsenic,Nisar,Kanishk,Amazon Customer,Kulveer Singh</v>
      </c>
      <c r="S413" t="s">
        <v>3564</v>
      </c>
      <c r="T413" t="s">
        <v>3565</v>
      </c>
      <c r="U413" t="s">
        <v>3566</v>
      </c>
      <c r="V413" t="s">
        <v>3567</v>
      </c>
      <c r="W413" t="s">
        <v>3568</v>
      </c>
    </row>
    <row r="414" spans="1:23" hidden="1" x14ac:dyDescent="0.35">
      <c r="A414" t="s">
        <v>3569</v>
      </c>
      <c r="B414" t="s">
        <v>3570</v>
      </c>
      <c r="C414" t="str">
        <f>PROPER(amazon4[[#This Row],[product_name]])</f>
        <v>Nokia 105 Single Sim, Keypad Mobile Phone With Wireless Fm Radio | Blue</v>
      </c>
      <c r="D414" t="s">
        <v>3038</v>
      </c>
      <c r="E414" s="1">
        <v>1299</v>
      </c>
      <c r="F414" s="1">
        <v>1599</v>
      </c>
      <c r="G414" s="1" t="str" cm="1">
        <f t="array" ref="G414">_xlfn.IFS(amazon4[[#This Row],[actual_price]]&lt;200, "&lt;$200", amazon4[[#This Row],[actual_price]]&lt;=500, "$200-$500", amazon4[[#This Row],[actual_price]]&gt;500, "&gt;$500")</f>
        <v>&gt;$500</v>
      </c>
      <c r="H414" s="2">
        <v>0.19</v>
      </c>
      <c r="I414" s="8">
        <f>IF(amazon4[[#This Row],[discount_percentage]]&gt;=0.5, 1, 0)</f>
        <v>0</v>
      </c>
      <c r="J414" s="9">
        <v>4</v>
      </c>
      <c r="K414" s="3">
        <v>128311</v>
      </c>
      <c r="L414" s="3">
        <f>amazon4[[#This Row],[rating]]*amazon4[[#This Row],[rating_count]]</f>
        <v>513244</v>
      </c>
      <c r="M414" s="13">
        <f>IF(amazon4[[#This Row],[rating_count]]&lt;1000, 1, 0)</f>
        <v>0</v>
      </c>
      <c r="N414" s="10">
        <f>amazon4[[#This Row],[actual_price]]*amazon4[[#This Row],[rating_count]]</f>
        <v>205169289</v>
      </c>
      <c r="O414" t="s">
        <v>3039</v>
      </c>
      <c r="P414" t="s">
        <v>3040</v>
      </c>
      <c r="Q414" t="s">
        <v>3041</v>
      </c>
      <c r="R414" t="str">
        <f>PROPER(amazon4[[#This Row],[user_name]])</f>
        <v>Virender Malhotra,Vikas Kabra,Das,Naveen,Amazon Customer,Adv. Manish Kotwani,Vinod Jadhao,Priti Tijare</v>
      </c>
      <c r="S414" t="s">
        <v>3042</v>
      </c>
      <c r="T414" t="s">
        <v>3043</v>
      </c>
      <c r="U414" t="s">
        <v>3044</v>
      </c>
      <c r="V414" t="s">
        <v>3571</v>
      </c>
      <c r="W414" t="s">
        <v>3572</v>
      </c>
    </row>
    <row r="415" spans="1:23" hidden="1" x14ac:dyDescent="0.35">
      <c r="A415" t="s">
        <v>3573</v>
      </c>
      <c r="B415" t="s">
        <v>3574</v>
      </c>
      <c r="C415" t="str">
        <f>PROPER(amazon4[[#This Row],[product_name]])</f>
        <v>Ptron Tangent Lite Bluetooth 5.0 Earphones With Mic, Hi-Fi Stereo Sound Neckband, 8Hrs Playtime, Lightweight Snug-Fit In-Ear Headphones, Ipx4 Water Resistant, Fast Charge &amp; Voice Assistant (Black)</v>
      </c>
      <c r="D415" t="s">
        <v>3059</v>
      </c>
      <c r="E415" s="1">
        <v>599</v>
      </c>
      <c r="F415" s="1">
        <v>1800</v>
      </c>
      <c r="G415" s="1" t="str" cm="1">
        <f t="array" ref="G415">_xlfn.IFS(amazon4[[#This Row],[actual_price]]&lt;200, "&lt;$200", amazon4[[#This Row],[actual_price]]&lt;=500, "$200-$500", amazon4[[#This Row],[actual_price]]&gt;500, "&gt;$500")</f>
        <v>&gt;$500</v>
      </c>
      <c r="H415" s="2">
        <v>0.67</v>
      </c>
      <c r="I415" s="8">
        <f>IF(amazon4[[#This Row],[discount_percentage]]&gt;=0.5, 1, 0)</f>
        <v>1</v>
      </c>
      <c r="J415" s="9">
        <v>3.5</v>
      </c>
      <c r="K415" s="3">
        <v>83996</v>
      </c>
      <c r="L415" s="3">
        <f>amazon4[[#This Row],[rating]]*amazon4[[#This Row],[rating_count]]</f>
        <v>293986</v>
      </c>
      <c r="M415" s="13">
        <f>IF(amazon4[[#This Row],[rating_count]]&lt;1000, 1, 0)</f>
        <v>0</v>
      </c>
      <c r="N415" s="10">
        <f>amazon4[[#This Row],[actual_price]]*amazon4[[#This Row],[rating_count]]</f>
        <v>151192800</v>
      </c>
      <c r="O415" t="s">
        <v>3575</v>
      </c>
      <c r="P415" t="s">
        <v>3576</v>
      </c>
      <c r="Q415" t="s">
        <v>3577</v>
      </c>
      <c r="R415" t="str">
        <f>PROPER(amazon4[[#This Row],[user_name]])</f>
        <v>Chyanika,Suprit Sagar,Jindal,Kiran Kumar,K. Prasanthkumar,Joney Aheibam,Anand,Baby</v>
      </c>
      <c r="S415" t="s">
        <v>3578</v>
      </c>
      <c r="T415" t="s">
        <v>3579</v>
      </c>
      <c r="U415" t="s">
        <v>3580</v>
      </c>
      <c r="V415" t="s">
        <v>3581</v>
      </c>
      <c r="W415" t="s">
        <v>3582</v>
      </c>
    </row>
    <row r="416" spans="1:23" hidden="1" x14ac:dyDescent="0.35">
      <c r="A416" t="s">
        <v>3583</v>
      </c>
      <c r="B416" t="s">
        <v>3584</v>
      </c>
      <c r="C416" t="str">
        <f>PROPER(amazon4[[#This Row],[product_name]])</f>
        <v>Samsung Evo Plus 64Gb Microsdxc Uhs-I U1 130Mb/S Full Hd &amp; 4K Uhd Memory Card With Adapter (Mb-Mc64Ka), Blue</v>
      </c>
      <c r="D416" t="s">
        <v>3017</v>
      </c>
      <c r="E416" s="1">
        <v>599</v>
      </c>
      <c r="F416" s="1">
        <v>1899</v>
      </c>
      <c r="G416" s="1" t="str" cm="1">
        <f t="array" ref="G416">_xlfn.IFS(amazon4[[#This Row],[actual_price]]&lt;200, "&lt;$200", amazon4[[#This Row],[actual_price]]&lt;=500, "$200-$500", amazon4[[#This Row],[actual_price]]&gt;500, "&gt;$500")</f>
        <v>&gt;$500</v>
      </c>
      <c r="H416" s="2">
        <v>0.68</v>
      </c>
      <c r="I416" s="8">
        <f>IF(amazon4[[#This Row],[discount_percentage]]&gt;=0.5, 1, 0)</f>
        <v>1</v>
      </c>
      <c r="J416" s="9">
        <v>4.3</v>
      </c>
      <c r="K416" s="3">
        <v>140036</v>
      </c>
      <c r="L416" s="3">
        <f>amazon4[[#This Row],[rating]]*amazon4[[#This Row],[rating_count]]</f>
        <v>602154.79999999993</v>
      </c>
      <c r="M416" s="13">
        <f>IF(amazon4[[#This Row],[rating_count]]&lt;1000, 1, 0)</f>
        <v>0</v>
      </c>
      <c r="N416" s="10">
        <f>amazon4[[#This Row],[actual_price]]*amazon4[[#This Row],[rating_count]]</f>
        <v>265928364</v>
      </c>
      <c r="O416" t="s">
        <v>3437</v>
      </c>
      <c r="P416" t="s">
        <v>3438</v>
      </c>
      <c r="Q416" t="s">
        <v>3439</v>
      </c>
      <c r="R416" t="str">
        <f>PROPER(amazon4[[#This Row],[user_name]])</f>
        <v>Soumendra Pattanayak,Kumar.Katukuri,Rajulapati Maruthi Vara Prasad Rao,Souvik,Mahendran G,It'S Me Swaraj ...,Vijay Prajapati,Dewang</v>
      </c>
      <c r="S416" t="s">
        <v>3440</v>
      </c>
      <c r="T416" t="s">
        <v>3441</v>
      </c>
      <c r="U416" t="s">
        <v>3442</v>
      </c>
      <c r="V416" t="s">
        <v>3585</v>
      </c>
      <c r="W416" t="s">
        <v>3586</v>
      </c>
    </row>
    <row r="417" spans="1:23" hidden="1" x14ac:dyDescent="0.35">
      <c r="A417" t="s">
        <v>3587</v>
      </c>
      <c r="B417" t="s">
        <v>3588</v>
      </c>
      <c r="C417" t="str">
        <f>PROPER(amazon4[[#This Row],[product_name]])</f>
        <v>Ambrane 20000Mah Power Bank With 20W Fast Charging, Triple Output, Power Delivery, Type C Input, Made In India, Multi-Layer Protection, Li-Polymer + Type C Cable (Stylo-20K, Black)</v>
      </c>
      <c r="D417" t="s">
        <v>2972</v>
      </c>
      <c r="E417" s="1">
        <v>1799</v>
      </c>
      <c r="F417" s="1">
        <v>2499</v>
      </c>
      <c r="G417" s="1" t="str" cm="1">
        <f t="array" ref="G417">_xlfn.IFS(amazon4[[#This Row],[actual_price]]&lt;200, "&lt;$200", amazon4[[#This Row],[actual_price]]&lt;=500, "$200-$500", amazon4[[#This Row],[actual_price]]&gt;500, "&gt;$500")</f>
        <v>&gt;$500</v>
      </c>
      <c r="H417" s="2">
        <v>0.28000000000000003</v>
      </c>
      <c r="I417" s="8">
        <f>IF(amazon4[[#This Row],[discount_percentage]]&gt;=0.5, 1, 0)</f>
        <v>0</v>
      </c>
      <c r="J417" s="9">
        <v>4.0999999999999996</v>
      </c>
      <c r="K417" s="3">
        <v>18678</v>
      </c>
      <c r="L417" s="3">
        <f>amazon4[[#This Row],[rating]]*amazon4[[#This Row],[rating_count]]</f>
        <v>76579.799999999988</v>
      </c>
      <c r="M417" s="13">
        <f>IF(amazon4[[#This Row],[rating_count]]&lt;1000, 1, 0)</f>
        <v>0</v>
      </c>
      <c r="N417" s="10">
        <f>amazon4[[#This Row],[actual_price]]*amazon4[[#This Row],[rating_count]]</f>
        <v>46676322</v>
      </c>
      <c r="O417" t="s">
        <v>3589</v>
      </c>
      <c r="P417" t="s">
        <v>3590</v>
      </c>
      <c r="Q417" t="s">
        <v>3591</v>
      </c>
      <c r="R417" t="str">
        <f>PROPER(amazon4[[#This Row],[user_name]])</f>
        <v>Vikrant,Ganesh Gholap,‚Ö° Pushpendra Singh Patel ‚Ö°,Gaurav,Sumegh,Jigar,Dhruba Jyoti Das,Anjeela</v>
      </c>
      <c r="S417" t="s">
        <v>3592</v>
      </c>
      <c r="T417" t="s">
        <v>3593</v>
      </c>
      <c r="U417" t="s">
        <v>3594</v>
      </c>
      <c r="V417" t="s">
        <v>3595</v>
      </c>
      <c r="W417" t="s">
        <v>3596</v>
      </c>
    </row>
    <row r="418" spans="1:23" hidden="1" x14ac:dyDescent="0.35">
      <c r="A418" t="s">
        <v>77</v>
      </c>
      <c r="B418" t="s">
        <v>78</v>
      </c>
      <c r="C418" t="str">
        <f>PROPER(amazon4[[#This Row],[product_name]])</f>
        <v>Boat Micro Usb 55 Tangle-Free, Sturdy Micro Usb Cable With 3A Fast Charging &amp; 480Mbps Data Transmission (Black)</v>
      </c>
      <c r="D418" t="s">
        <v>18</v>
      </c>
      <c r="E418" s="1">
        <v>176.63</v>
      </c>
      <c r="F418" s="1">
        <v>499</v>
      </c>
      <c r="G418" s="1" t="str" cm="1">
        <f t="array" ref="G418">_xlfn.IFS(amazon4[[#This Row],[actual_price]]&lt;200, "&lt;$200", amazon4[[#This Row],[actual_price]]&lt;=500, "$200-$500", amazon4[[#This Row],[actual_price]]&gt;500, "&gt;$500")</f>
        <v>$200-$500</v>
      </c>
      <c r="H418" s="2">
        <v>0.65</v>
      </c>
      <c r="I418" s="8">
        <f>IF(amazon4[[#This Row],[discount_percentage]]&gt;=0.5, 1, 0)</f>
        <v>1</v>
      </c>
      <c r="J418" s="9">
        <v>4.0999999999999996</v>
      </c>
      <c r="K418" s="3">
        <v>15189</v>
      </c>
      <c r="L418" s="3">
        <f>amazon4[[#This Row],[rating]]*amazon4[[#This Row],[rating_count]]</f>
        <v>62274.899999999994</v>
      </c>
      <c r="M418" s="13">
        <f>IF(amazon4[[#This Row],[rating_count]]&lt;1000, 1, 0)</f>
        <v>0</v>
      </c>
      <c r="N418" s="10">
        <f>amazon4[[#This Row],[actual_price]]*amazon4[[#This Row],[rating_count]]</f>
        <v>7579311</v>
      </c>
      <c r="O418" t="s">
        <v>79</v>
      </c>
      <c r="P418" t="s">
        <v>80</v>
      </c>
      <c r="Q418" t="s">
        <v>81</v>
      </c>
      <c r="R418" t="str">
        <f>PROPER(amazon4[[#This Row],[user_name]])</f>
        <v>Vivek Kumar,Amazon Customer,Sarthak,Chiranjeevi,V V Giri Kumar,Rajnandini,Akshay Talla,Sudhanshu Chaubey</v>
      </c>
      <c r="S418" t="s">
        <v>82</v>
      </c>
      <c r="T418" t="s">
        <v>83</v>
      </c>
      <c r="U418" t="s">
        <v>84</v>
      </c>
      <c r="V418" t="s">
        <v>3597</v>
      </c>
      <c r="W418" t="s">
        <v>3598</v>
      </c>
    </row>
    <row r="419" spans="1:23" hidden="1" x14ac:dyDescent="0.35">
      <c r="A419" t="s">
        <v>3599</v>
      </c>
      <c r="B419" t="s">
        <v>3600</v>
      </c>
      <c r="C419" t="str">
        <f>PROPER(amazon4[[#This Row],[product_name]])</f>
        <v>Samsung Galaxy M13 (Midnight Blue, 4Gb, 64Gb Storage) | 6000Mah Battery | Upto 8Gb Ram With Ram Plus</v>
      </c>
      <c r="D419" t="s">
        <v>2983</v>
      </c>
      <c r="E419" s="1">
        <v>10999</v>
      </c>
      <c r="F419" s="1">
        <v>14999</v>
      </c>
      <c r="G419" s="1" t="str" cm="1">
        <f t="array" ref="G419">_xlfn.IFS(amazon4[[#This Row],[actual_price]]&lt;200, "&lt;$200", amazon4[[#This Row],[actual_price]]&lt;=500, "$200-$500", amazon4[[#This Row],[actual_price]]&gt;500, "&gt;$500")</f>
        <v>&gt;$500</v>
      </c>
      <c r="H419" s="2">
        <v>0.27</v>
      </c>
      <c r="I419" s="8">
        <f>IF(amazon4[[#This Row],[discount_percentage]]&gt;=0.5, 1, 0)</f>
        <v>0</v>
      </c>
      <c r="J419" s="9">
        <v>4.0999999999999996</v>
      </c>
      <c r="K419" s="3">
        <v>18998</v>
      </c>
      <c r="L419" s="3">
        <f>amazon4[[#This Row],[rating]]*amazon4[[#This Row],[rating_count]]</f>
        <v>77891.799999999988</v>
      </c>
      <c r="M419" s="13">
        <f>IF(amazon4[[#This Row],[rating_count]]&lt;1000, 1, 0)</f>
        <v>0</v>
      </c>
      <c r="N419" s="10">
        <f>amazon4[[#This Row],[actual_price]]*amazon4[[#This Row],[rating_count]]</f>
        <v>284951002</v>
      </c>
      <c r="O419" t="s">
        <v>3535</v>
      </c>
      <c r="P419" t="s">
        <v>3202</v>
      </c>
      <c r="Q419" t="s">
        <v>3203</v>
      </c>
      <c r="R419" t="str">
        <f>PROPER(amazon4[[#This Row],[user_name]])</f>
        <v>Satheesh Kadiam,Pritom Chakraborty,Vishwa,Simranpreet Singh,Saptarshi,Amazon Customer,D.Raghul,Dharmendra Kumar</v>
      </c>
      <c r="S419" t="s">
        <v>3204</v>
      </c>
      <c r="T419" t="s">
        <v>3205</v>
      </c>
      <c r="U419" t="s">
        <v>3206</v>
      </c>
      <c r="V419" t="s">
        <v>3601</v>
      </c>
      <c r="W419" t="s">
        <v>3602</v>
      </c>
    </row>
    <row r="420" spans="1:23" hidden="1" x14ac:dyDescent="0.35">
      <c r="A420" t="s">
        <v>3603</v>
      </c>
      <c r="B420" t="s">
        <v>3604</v>
      </c>
      <c r="C420" t="str">
        <f>PROPER(amazon4[[#This Row],[product_name]])</f>
        <v>Boat Xtend Smartwatch With Alexa Built-In, 1.69‚Äù Hd Display, Multiple Watch Faces, Stress Monitor, Heart &amp; Spo2 Monitoring, 14 Sports Modes, Sleep Monitor, 5 Atm &amp; 7 Days Battery(Pitch Black)</v>
      </c>
      <c r="D420" t="s">
        <v>2941</v>
      </c>
      <c r="E420" s="1">
        <v>2999</v>
      </c>
      <c r="F420" s="1">
        <v>7990</v>
      </c>
      <c r="G420" s="1" t="str" cm="1">
        <f t="array" ref="G420">_xlfn.IFS(amazon4[[#This Row],[actual_price]]&lt;200, "&lt;$200", amazon4[[#This Row],[actual_price]]&lt;=500, "$200-$500", amazon4[[#This Row],[actual_price]]&gt;500, "&gt;$500")</f>
        <v>&gt;$500</v>
      </c>
      <c r="H420" s="2">
        <v>0.62</v>
      </c>
      <c r="I420" s="8">
        <f>IF(amazon4[[#This Row],[discount_percentage]]&gt;=0.5, 1, 0)</f>
        <v>1</v>
      </c>
      <c r="J420" s="9">
        <v>4.0999999999999996</v>
      </c>
      <c r="K420" s="3">
        <v>48449</v>
      </c>
      <c r="L420" s="3">
        <f>amazon4[[#This Row],[rating]]*amazon4[[#This Row],[rating_count]]</f>
        <v>198640.9</v>
      </c>
      <c r="M420" s="13">
        <f>IF(amazon4[[#This Row],[rating_count]]&lt;1000, 1, 0)</f>
        <v>0</v>
      </c>
      <c r="N420" s="10">
        <f>amazon4[[#This Row],[actual_price]]*amazon4[[#This Row],[rating_count]]</f>
        <v>387107510</v>
      </c>
      <c r="O420" t="s">
        <v>3416</v>
      </c>
      <c r="P420" t="s">
        <v>3605</v>
      </c>
      <c r="Q420" t="s">
        <v>3606</v>
      </c>
      <c r="R420" t="str">
        <f>PROPER(amazon4[[#This Row],[user_name]])</f>
        <v>Archit,Arjun Sen,Divya Devkar,User,Vaishnavi Sonker,Santhosh,Sai Raj,Mohammed.Afsar</v>
      </c>
      <c r="S420" t="s">
        <v>3607</v>
      </c>
      <c r="T420" t="s">
        <v>3608</v>
      </c>
      <c r="U420" t="s">
        <v>3609</v>
      </c>
      <c r="V420" t="s">
        <v>3610</v>
      </c>
      <c r="W420" t="s">
        <v>3611</v>
      </c>
    </row>
    <row r="421" spans="1:23" hidden="1" x14ac:dyDescent="0.35">
      <c r="A421" t="s">
        <v>3612</v>
      </c>
      <c r="B421" t="s">
        <v>3613</v>
      </c>
      <c r="C421" t="str">
        <f>PROPER(amazon4[[#This Row],[product_name]])</f>
        <v>Boat Wave Call Smart Watch, Smart Talk With Advanced Dedicated Bluetooth Calling Chip, 1.69‚Äù Hd Display With 550 Nits &amp; 70% Color Gamut, 150+ Watch Faces, Multi-Sport Modes, Hr, Spo2, Ip68(Deep Blue)</v>
      </c>
      <c r="D421" t="s">
        <v>2941</v>
      </c>
      <c r="E421" s="1">
        <v>1999</v>
      </c>
      <c r="F421" s="1">
        <v>7990</v>
      </c>
      <c r="G421" s="1" t="str" cm="1">
        <f t="array" ref="G421">_xlfn.IFS(amazon4[[#This Row],[actual_price]]&lt;200, "&lt;$200", amazon4[[#This Row],[actual_price]]&lt;=500, "$200-$500", amazon4[[#This Row],[actual_price]]&gt;500, "&gt;$500")</f>
        <v>&gt;$500</v>
      </c>
      <c r="H421" s="2">
        <v>0.75</v>
      </c>
      <c r="I421" s="8">
        <f>IF(amazon4[[#This Row],[discount_percentage]]&gt;=0.5, 1, 0)</f>
        <v>1</v>
      </c>
      <c r="J421" s="9">
        <v>3.8</v>
      </c>
      <c r="K421" s="3">
        <v>17831</v>
      </c>
      <c r="L421" s="3">
        <f>amazon4[[#This Row],[rating]]*amazon4[[#This Row],[rating_count]]</f>
        <v>67757.8</v>
      </c>
      <c r="M421" s="13">
        <f>IF(amazon4[[#This Row],[rating_count]]&lt;1000, 1, 0)</f>
        <v>0</v>
      </c>
      <c r="N421" s="10">
        <f>amazon4[[#This Row],[actual_price]]*amazon4[[#This Row],[rating_count]]</f>
        <v>142469690</v>
      </c>
      <c r="O421" t="s">
        <v>2962</v>
      </c>
      <c r="P421" t="s">
        <v>2963</v>
      </c>
      <c r="Q421" t="s">
        <v>2964</v>
      </c>
      <c r="R421" t="str">
        <f>PROPER(amazon4[[#This Row],[user_name]])</f>
        <v>Av,Mathan Kumar,Amol Manjrekar,Suraj_Nirmalkar,Asif Ansari,Jugalkishor Yadav,Chinmayee Ninawe,Samba Shiva</v>
      </c>
      <c r="S421" t="s">
        <v>2965</v>
      </c>
      <c r="T421" t="s">
        <v>2966</v>
      </c>
      <c r="U421" t="s">
        <v>2967</v>
      </c>
      <c r="V421" t="s">
        <v>3614</v>
      </c>
      <c r="W421" t="s">
        <v>3615</v>
      </c>
    </row>
    <row r="422" spans="1:23" hidden="1" x14ac:dyDescent="0.35">
      <c r="A422" t="s">
        <v>87</v>
      </c>
      <c r="B422" t="s">
        <v>88</v>
      </c>
      <c r="C422" t="str">
        <f>PROPER(amazon4[[#This Row],[product_name]])</f>
        <v>Mi Usb Type-C Cable Smartphone (Black)</v>
      </c>
      <c r="D422" t="s">
        <v>18</v>
      </c>
      <c r="E422" s="1">
        <v>229</v>
      </c>
      <c r="F422" s="1">
        <v>299</v>
      </c>
      <c r="G422" s="1" t="str" cm="1">
        <f t="array" ref="G422">_xlfn.IFS(amazon4[[#This Row],[actual_price]]&lt;200, "&lt;$200", amazon4[[#This Row],[actual_price]]&lt;=500, "$200-$500", amazon4[[#This Row],[actual_price]]&gt;500, "&gt;$500")</f>
        <v>$200-$500</v>
      </c>
      <c r="H422" s="2">
        <v>0.23</v>
      </c>
      <c r="I422" s="8">
        <f>IF(amazon4[[#This Row],[discount_percentage]]&gt;=0.5, 1, 0)</f>
        <v>0</v>
      </c>
      <c r="J422" s="9">
        <v>4.3</v>
      </c>
      <c r="K422" s="3">
        <v>30411</v>
      </c>
      <c r="L422" s="3">
        <f>amazon4[[#This Row],[rating]]*amazon4[[#This Row],[rating_count]]</f>
        <v>130767.29999999999</v>
      </c>
      <c r="M422" s="13">
        <f>IF(amazon4[[#This Row],[rating_count]]&lt;1000, 1, 0)</f>
        <v>0</v>
      </c>
      <c r="N422" s="10">
        <f>amazon4[[#This Row],[actual_price]]*amazon4[[#This Row],[rating_count]]</f>
        <v>9092889</v>
      </c>
      <c r="O422" t="s">
        <v>89</v>
      </c>
      <c r="P422" t="s">
        <v>90</v>
      </c>
      <c r="Q422" t="s">
        <v>91</v>
      </c>
      <c r="R422" t="str">
        <f>PROPER(amazon4[[#This Row],[user_name]])</f>
        <v>Pavan A H,Jayesh Bagad,Shridhar,Rajendran,Karuppu K,Akshay Wani,Abbimaniu Singh,Vishal H Badshe</v>
      </c>
      <c r="S422" t="s">
        <v>92</v>
      </c>
      <c r="T422" t="s">
        <v>93</v>
      </c>
      <c r="U422" t="s">
        <v>94</v>
      </c>
      <c r="V422" t="s">
        <v>3616</v>
      </c>
      <c r="W422" t="s">
        <v>3617</v>
      </c>
    </row>
    <row r="423" spans="1:23" hidden="1" x14ac:dyDescent="0.35">
      <c r="A423" t="s">
        <v>108</v>
      </c>
      <c r="B423" t="s">
        <v>109</v>
      </c>
      <c r="C423" t="str">
        <f>PROPER(amazon4[[#This Row],[product_name]])</f>
        <v>Ambrane Unbreakable 60W / 3A Fast Charging 1.5M Braided Micro Usb Cable For Smartphones, Tablets, Laptops &amp; Other Micro Usb Devices, 480Mbps Data Sync, Quick Charge 3.0 (Rcm15, Black)</v>
      </c>
      <c r="D423" t="s">
        <v>18</v>
      </c>
      <c r="E423" s="1">
        <v>199</v>
      </c>
      <c r="F423" s="1">
        <v>299</v>
      </c>
      <c r="G423" s="1" t="str" cm="1">
        <f t="array" ref="G423">_xlfn.IFS(amazon4[[#This Row],[actual_price]]&lt;200, "&lt;$200", amazon4[[#This Row],[actual_price]]&lt;=500, "$200-$500", amazon4[[#This Row],[actual_price]]&gt;500, "&gt;$500")</f>
        <v>$200-$500</v>
      </c>
      <c r="H423" s="2">
        <v>0.33</v>
      </c>
      <c r="I423" s="8">
        <f>IF(amazon4[[#This Row],[discount_percentage]]&gt;=0.5, 1, 0)</f>
        <v>0</v>
      </c>
      <c r="J423" s="9">
        <v>4</v>
      </c>
      <c r="K423" s="3">
        <v>43994</v>
      </c>
      <c r="L423" s="3">
        <f>amazon4[[#This Row],[rating]]*amazon4[[#This Row],[rating_count]]</f>
        <v>175976</v>
      </c>
      <c r="M423" s="13">
        <f>IF(amazon4[[#This Row],[rating_count]]&lt;1000, 1, 0)</f>
        <v>0</v>
      </c>
      <c r="N423" s="10">
        <f>amazon4[[#This Row],[actual_price]]*amazon4[[#This Row],[rating_count]]</f>
        <v>13154206</v>
      </c>
      <c r="O423" t="s">
        <v>110</v>
      </c>
      <c r="P423" t="s">
        <v>30</v>
      </c>
      <c r="Q423" t="s">
        <v>31</v>
      </c>
      <c r="R423" t="str">
        <f>PROPER(amazon4[[#This Row],[user_name]])</f>
        <v>Ardkn,Nirbhay Kumar,Sagar Viswanathan,Asp,Placeholder,Bharani,Sonia,Niam</v>
      </c>
      <c r="S423" t="s">
        <v>32</v>
      </c>
      <c r="T423" t="s">
        <v>33</v>
      </c>
      <c r="U423" t="s">
        <v>34</v>
      </c>
      <c r="V423" t="s">
        <v>3618</v>
      </c>
      <c r="W423" t="s">
        <v>3619</v>
      </c>
    </row>
    <row r="424" spans="1:23" hidden="1" x14ac:dyDescent="0.35">
      <c r="A424" t="s">
        <v>3620</v>
      </c>
      <c r="B424" t="s">
        <v>3621</v>
      </c>
      <c r="C424" t="str">
        <f>PROPER(amazon4[[#This Row],[product_name]])</f>
        <v>Mi Xiaomi 22.5W Fast Usb Type C Charger Combo For Tablets - White</v>
      </c>
      <c r="D424" t="s">
        <v>3155</v>
      </c>
      <c r="E424" s="1">
        <v>649</v>
      </c>
      <c r="F424" s="1">
        <v>999</v>
      </c>
      <c r="G424" s="1" t="str" cm="1">
        <f t="array" ref="G424">_xlfn.IFS(amazon4[[#This Row],[actual_price]]&lt;200, "&lt;$200", amazon4[[#This Row],[actual_price]]&lt;=500, "$200-$500", amazon4[[#This Row],[actual_price]]&gt;500, "&gt;$500")</f>
        <v>&gt;$500</v>
      </c>
      <c r="H424" s="2">
        <v>0.35</v>
      </c>
      <c r="I424" s="8">
        <f>IF(amazon4[[#This Row],[discount_percentage]]&gt;=0.5, 1, 0)</f>
        <v>0</v>
      </c>
      <c r="J424" s="9">
        <v>4.2</v>
      </c>
      <c r="K424" s="3">
        <v>1315</v>
      </c>
      <c r="L424" s="3">
        <f>amazon4[[#This Row],[rating]]*amazon4[[#This Row],[rating_count]]</f>
        <v>5523</v>
      </c>
      <c r="M424" s="13">
        <f>IF(amazon4[[#This Row],[rating_count]]&lt;1000, 1, 0)</f>
        <v>0</v>
      </c>
      <c r="N424" s="10">
        <f>amazon4[[#This Row],[actual_price]]*amazon4[[#This Row],[rating_count]]</f>
        <v>1313685</v>
      </c>
      <c r="O424" t="s">
        <v>3622</v>
      </c>
      <c r="P424" t="s">
        <v>3623</v>
      </c>
      <c r="Q424" t="s">
        <v>3624</v>
      </c>
      <c r="R424" t="str">
        <f>PROPER(amazon4[[#This Row],[user_name]])</f>
        <v>Dongay Rajasekhar Panda,Harshit Rajoriya,Shekar,Steve F.,Daipayan Mondal,Amazon Customer,Naveen Reddy,Prabhat Singh</v>
      </c>
      <c r="S424" t="s">
        <v>3625</v>
      </c>
      <c r="T424" t="s">
        <v>3626</v>
      </c>
      <c r="U424" t="s">
        <v>3627</v>
      </c>
      <c r="V424" t="s">
        <v>3628</v>
      </c>
      <c r="W424" t="s">
        <v>3629</v>
      </c>
    </row>
    <row r="425" spans="1:23" hidden="1" x14ac:dyDescent="0.35">
      <c r="A425" t="s">
        <v>3630</v>
      </c>
      <c r="B425" t="s">
        <v>3456</v>
      </c>
      <c r="C425" t="str">
        <f>PROPER(amazon4[[#This Row],[product_name]])</f>
        <v>Samsung Galaxy M13 5G (Aqua Green, 6Gb, 128Gb Storage) | 5000Mah Battery | Upto 12Gb Ram With Ram Plus</v>
      </c>
      <c r="D425" t="s">
        <v>2983</v>
      </c>
      <c r="E425" s="1">
        <v>13999</v>
      </c>
      <c r="F425" s="1">
        <v>19499</v>
      </c>
      <c r="G425" s="1" t="str" cm="1">
        <f t="array" ref="G425">_xlfn.IFS(amazon4[[#This Row],[actual_price]]&lt;200, "&lt;$200", amazon4[[#This Row],[actual_price]]&lt;=500, "$200-$500", amazon4[[#This Row],[actual_price]]&gt;500, "&gt;$500")</f>
        <v>&gt;$500</v>
      </c>
      <c r="H425" s="2">
        <v>0.28000000000000003</v>
      </c>
      <c r="I425" s="8">
        <f>IF(amazon4[[#This Row],[discount_percentage]]&gt;=0.5, 1, 0)</f>
        <v>0</v>
      </c>
      <c r="J425" s="9">
        <v>4.0999999999999996</v>
      </c>
      <c r="K425" s="3">
        <v>18998</v>
      </c>
      <c r="L425" s="3">
        <f>amazon4[[#This Row],[rating]]*amazon4[[#This Row],[rating_count]]</f>
        <v>77891.799999999988</v>
      </c>
      <c r="M425" s="13">
        <f>IF(amazon4[[#This Row],[rating_count]]&lt;1000, 1, 0)</f>
        <v>0</v>
      </c>
      <c r="N425" s="10">
        <f>amazon4[[#This Row],[actual_price]]*amazon4[[#This Row],[rating_count]]</f>
        <v>370442002</v>
      </c>
      <c r="O425" t="s">
        <v>3457</v>
      </c>
      <c r="P425" t="s">
        <v>3202</v>
      </c>
      <c r="Q425" t="s">
        <v>3203</v>
      </c>
      <c r="R425" t="str">
        <f>PROPER(amazon4[[#This Row],[user_name]])</f>
        <v>Satheesh Kadiam,Pritom Chakraborty,Vishwa,Simranpreet Singh,Saptarshi,Amazon Customer,D.Raghul,Dharmendra Kumar</v>
      </c>
      <c r="S425" t="s">
        <v>3204</v>
      </c>
      <c r="T425" t="s">
        <v>3205</v>
      </c>
      <c r="U425" t="s">
        <v>3206</v>
      </c>
      <c r="V425" t="s">
        <v>3458</v>
      </c>
      <c r="W425" t="s">
        <v>3631</v>
      </c>
    </row>
    <row r="426" spans="1:23" hidden="1" x14ac:dyDescent="0.35">
      <c r="A426" t="s">
        <v>3632</v>
      </c>
      <c r="B426" t="s">
        <v>3633</v>
      </c>
      <c r="C426" t="str">
        <f>PROPER(amazon4[[#This Row],[product_name]])</f>
        <v>Gizga Essentials Spiral Cable Protector Cord Saver For Mac Charger, Iphone Charger, Wire Protector, Lightweight Durable Flexible Wire Winder For Charging Cables, Data Cables, Earphones, Pack Of 10</v>
      </c>
      <c r="D426" t="s">
        <v>3634</v>
      </c>
      <c r="E426" s="1">
        <v>119</v>
      </c>
      <c r="F426" s="1">
        <v>299</v>
      </c>
      <c r="G426" s="1" t="str" cm="1">
        <f t="array" ref="G426">_xlfn.IFS(amazon4[[#This Row],[actual_price]]&lt;200, "&lt;$200", amazon4[[#This Row],[actual_price]]&lt;=500, "$200-$500", amazon4[[#This Row],[actual_price]]&gt;500, "&gt;$500")</f>
        <v>$200-$500</v>
      </c>
      <c r="H426" s="2">
        <v>0.6</v>
      </c>
      <c r="I426" s="8">
        <f>IF(amazon4[[#This Row],[discount_percentage]]&gt;=0.5, 1, 0)</f>
        <v>1</v>
      </c>
      <c r="J426" s="9">
        <v>4.0999999999999996</v>
      </c>
      <c r="K426" s="3">
        <v>5999</v>
      </c>
      <c r="L426" s="3">
        <f>amazon4[[#This Row],[rating]]*amazon4[[#This Row],[rating_count]]</f>
        <v>24595.899999999998</v>
      </c>
      <c r="M426" s="13">
        <f>IF(amazon4[[#This Row],[rating_count]]&lt;1000, 1, 0)</f>
        <v>0</v>
      </c>
      <c r="N426" s="10">
        <f>amazon4[[#This Row],[actual_price]]*amazon4[[#This Row],[rating_count]]</f>
        <v>1793701</v>
      </c>
      <c r="O426" t="s">
        <v>3635</v>
      </c>
      <c r="P426" t="s">
        <v>3636</v>
      </c>
      <c r="Q426" t="s">
        <v>3637</v>
      </c>
      <c r="R426" t="str">
        <f>PROPER(amazon4[[#This Row],[user_name]])</f>
        <v>Velir,Dileep Venigalla,Chakrapani P,Kuldip Teli,Shanky,Rama,Saurabh Srivastava,Vineeth G</v>
      </c>
      <c r="S426" t="s">
        <v>3638</v>
      </c>
      <c r="T426" t="s">
        <v>3639</v>
      </c>
      <c r="U426" t="s">
        <v>3640</v>
      </c>
      <c r="V426" t="s">
        <v>3641</v>
      </c>
      <c r="W426" t="s">
        <v>3642</v>
      </c>
    </row>
    <row r="427" spans="1:23" hidden="1" x14ac:dyDescent="0.35">
      <c r="A427" t="s">
        <v>3643</v>
      </c>
      <c r="B427" t="s">
        <v>3644</v>
      </c>
      <c r="C427" t="str">
        <f>PROPER(amazon4[[#This Row],[product_name]])</f>
        <v>Redmi Note 11 (Space Black, 4Gb Ram, 64Gb Storage)|90Hz Fhd+ Amoled Display | Qualcomm¬Æ Snapdragon‚Ñ¢ 680-6Nm | 33W Charger Included</v>
      </c>
      <c r="D427" t="s">
        <v>2983</v>
      </c>
      <c r="E427" s="1">
        <v>12999</v>
      </c>
      <c r="F427" s="1">
        <v>17999</v>
      </c>
      <c r="G427" s="1" t="str" cm="1">
        <f t="array" ref="G427">_xlfn.IFS(amazon4[[#This Row],[actual_price]]&lt;200, "&lt;$200", amazon4[[#This Row],[actual_price]]&lt;=500, "$200-$500", amazon4[[#This Row],[actual_price]]&gt;500, "&gt;$500")</f>
        <v>&gt;$500</v>
      </c>
      <c r="H427" s="2">
        <v>0.28000000000000003</v>
      </c>
      <c r="I427" s="8">
        <f>IF(amazon4[[#This Row],[discount_percentage]]&gt;=0.5, 1, 0)</f>
        <v>0</v>
      </c>
      <c r="J427" s="9">
        <v>4.0999999999999996</v>
      </c>
      <c r="K427" s="3">
        <v>50772</v>
      </c>
      <c r="L427" s="3">
        <f>amazon4[[#This Row],[rating]]*amazon4[[#This Row],[rating_count]]</f>
        <v>208165.19999999998</v>
      </c>
      <c r="M427" s="13">
        <f>IF(amazon4[[#This Row],[rating_count]]&lt;1000, 1, 0)</f>
        <v>0</v>
      </c>
      <c r="N427" s="10">
        <f>amazon4[[#This Row],[actual_price]]*amazon4[[#This Row],[rating_count]]</f>
        <v>913845228</v>
      </c>
      <c r="O427" t="s">
        <v>3645</v>
      </c>
      <c r="P427" t="s">
        <v>3646</v>
      </c>
      <c r="Q427" t="s">
        <v>3647</v>
      </c>
      <c r="R427" t="str">
        <f>PROPER(amazon4[[#This Row],[user_name]])</f>
        <v>Meghnad,Partha Dey,Jaidev Choudhary,Mayank Singh,Jenez,Chetan Kamerkar,Gangadhar</v>
      </c>
      <c r="S427" t="s">
        <v>3648</v>
      </c>
      <c r="T427" t="s">
        <v>3649</v>
      </c>
      <c r="U427" t="s">
        <v>3650</v>
      </c>
      <c r="V427" t="s">
        <v>3651</v>
      </c>
      <c r="W427" t="s">
        <v>3652</v>
      </c>
    </row>
    <row r="428" spans="1:23" hidden="1" x14ac:dyDescent="0.35">
      <c r="A428" t="s">
        <v>113</v>
      </c>
      <c r="B428" t="s">
        <v>114</v>
      </c>
      <c r="C428" t="str">
        <f>PROPER(amazon4[[#This Row],[product_name]])</f>
        <v>Portronics Konnect L Por-1081 Fast Charging 3A Type-C Cable 1.2Meter With Charge &amp; Sync Function For All Type-C Devices (Grey)</v>
      </c>
      <c r="D428" t="s">
        <v>18</v>
      </c>
      <c r="E428" s="1">
        <v>154</v>
      </c>
      <c r="F428" s="1">
        <v>339</v>
      </c>
      <c r="G428" s="1" t="str" cm="1">
        <f t="array" ref="G428">_xlfn.IFS(amazon4[[#This Row],[actual_price]]&lt;200, "&lt;$200", amazon4[[#This Row],[actual_price]]&lt;=500, "$200-$500", amazon4[[#This Row],[actual_price]]&gt;500, "&gt;$500")</f>
        <v>$200-$500</v>
      </c>
      <c r="H428" s="2">
        <v>0.55000000000000004</v>
      </c>
      <c r="I428" s="8">
        <f>IF(amazon4[[#This Row],[discount_percentage]]&gt;=0.5, 1, 0)</f>
        <v>1</v>
      </c>
      <c r="J428" s="9">
        <v>4.3</v>
      </c>
      <c r="K428" s="3">
        <v>13391</v>
      </c>
      <c r="L428" s="3">
        <f>amazon4[[#This Row],[rating]]*amazon4[[#This Row],[rating_count]]</f>
        <v>57581.299999999996</v>
      </c>
      <c r="M428" s="13">
        <f>IF(amazon4[[#This Row],[rating_count]]&lt;1000, 1, 0)</f>
        <v>0</v>
      </c>
      <c r="N428" s="10">
        <f>amazon4[[#This Row],[actual_price]]*amazon4[[#This Row],[rating_count]]</f>
        <v>4539549</v>
      </c>
      <c r="O428" t="s">
        <v>1050</v>
      </c>
      <c r="P428" t="s">
        <v>116</v>
      </c>
      <c r="Q428" t="s">
        <v>117</v>
      </c>
      <c r="R428" t="str">
        <f>PROPER(amazon4[[#This Row],[user_name]])</f>
        <v>Tanya,Anu,Akshay,Vishal Sagara Shetty,Swatilekha Sarkar,Jithindas,Ibrahim S,Sundaram J.</v>
      </c>
      <c r="S428" t="s">
        <v>118</v>
      </c>
      <c r="T428" t="s">
        <v>119</v>
      </c>
      <c r="U428" t="s">
        <v>120</v>
      </c>
      <c r="V428" t="s">
        <v>121</v>
      </c>
      <c r="W428" t="s">
        <v>3653</v>
      </c>
    </row>
    <row r="429" spans="1:23" hidden="1" x14ac:dyDescent="0.35">
      <c r="A429" t="s">
        <v>3654</v>
      </c>
      <c r="B429" t="s">
        <v>3655</v>
      </c>
      <c r="C429" t="str">
        <f>PROPER(amazon4[[#This Row],[product_name]])</f>
        <v>Redmi Note 11 Pro + 5G (Phantom White, 8Gb Ram, 128Gb Storage) | 67W Turbo Charge | 120Hz Super Amoled Display | Additional Exchange Offers | Charger Included</v>
      </c>
      <c r="D429" t="s">
        <v>2983</v>
      </c>
      <c r="E429" s="1">
        <v>20999</v>
      </c>
      <c r="F429" s="1">
        <v>26999</v>
      </c>
      <c r="G429" s="1" t="str" cm="1">
        <f t="array" ref="G429">_xlfn.IFS(amazon4[[#This Row],[actual_price]]&lt;200, "&lt;$200", amazon4[[#This Row],[actual_price]]&lt;=500, "$200-$500", amazon4[[#This Row],[actual_price]]&gt;500, "&gt;$500")</f>
        <v>&gt;$500</v>
      </c>
      <c r="H429" s="2">
        <v>0.22</v>
      </c>
      <c r="I429" s="8">
        <f>IF(amazon4[[#This Row],[discount_percentage]]&gt;=0.5, 1, 0)</f>
        <v>0</v>
      </c>
      <c r="J429" s="9">
        <v>3.9</v>
      </c>
      <c r="K429" s="3">
        <v>25824</v>
      </c>
      <c r="L429" s="3">
        <f>amazon4[[#This Row],[rating]]*amazon4[[#This Row],[rating_count]]</f>
        <v>100713.59999999999</v>
      </c>
      <c r="M429" s="13">
        <f>IF(amazon4[[#This Row],[rating_count]]&lt;1000, 1, 0)</f>
        <v>0</v>
      </c>
      <c r="N429" s="10">
        <f>amazon4[[#This Row],[actual_price]]*amazon4[[#This Row],[rating_count]]</f>
        <v>697222176</v>
      </c>
      <c r="O429" t="s">
        <v>3656</v>
      </c>
      <c r="P429" t="s">
        <v>3364</v>
      </c>
      <c r="Q429" t="s">
        <v>3365</v>
      </c>
      <c r="R429" t="str">
        <f>PROPER(amazon4[[#This Row],[user_name]])</f>
        <v>Indro,Bhavesh Bodat,Amazon Customer,Ambalika Sarkar,Bhosale Techno Solution Pvt Ltd,Agnish Mallick,Radhika Arumugam,Krishna</v>
      </c>
      <c r="S429" t="s">
        <v>3366</v>
      </c>
      <c r="T429" t="s">
        <v>3367</v>
      </c>
      <c r="U429" t="s">
        <v>3368</v>
      </c>
      <c r="V429" t="s">
        <v>3657</v>
      </c>
      <c r="W429" t="s">
        <v>3658</v>
      </c>
    </row>
    <row r="430" spans="1:23" hidden="1" x14ac:dyDescent="0.35">
      <c r="A430" t="s">
        <v>3659</v>
      </c>
      <c r="B430" t="s">
        <v>3660</v>
      </c>
      <c r="C430" t="str">
        <f>PROPER(amazon4[[#This Row],[product_name]])</f>
        <v>Usb Charger, Oraimo Elite Dual Port 5V/2.4A Wall Charger, Usb Wall Charger Adapter For Iphone 11/Xs/Xs Max/Xr/X/8/7/6/Plus, Ipad Pro/Air 2/Mini 3/Mini 4, Samsung S4/S5, And More</v>
      </c>
      <c r="D430" t="s">
        <v>3155</v>
      </c>
      <c r="E430" s="1">
        <v>249</v>
      </c>
      <c r="F430" s="1">
        <v>649</v>
      </c>
      <c r="G430" s="1" t="str" cm="1">
        <f t="array" ref="G430">_xlfn.IFS(amazon4[[#This Row],[actual_price]]&lt;200, "&lt;$200", amazon4[[#This Row],[actual_price]]&lt;=500, "$200-$500", amazon4[[#This Row],[actual_price]]&gt;500, "&gt;$500")</f>
        <v>&gt;$500</v>
      </c>
      <c r="H430" s="2">
        <v>0.62</v>
      </c>
      <c r="I430" s="8">
        <f>IF(amazon4[[#This Row],[discount_percentage]]&gt;=0.5, 1, 0)</f>
        <v>1</v>
      </c>
      <c r="J430" s="9">
        <v>4</v>
      </c>
      <c r="K430" s="3">
        <v>14404</v>
      </c>
      <c r="L430" s="3">
        <f>amazon4[[#This Row],[rating]]*amazon4[[#This Row],[rating_count]]</f>
        <v>57616</v>
      </c>
      <c r="M430" s="13">
        <f>IF(amazon4[[#This Row],[rating_count]]&lt;1000, 1, 0)</f>
        <v>0</v>
      </c>
      <c r="N430" s="10">
        <f>amazon4[[#This Row],[actual_price]]*amazon4[[#This Row],[rating_count]]</f>
        <v>9348196</v>
      </c>
      <c r="O430" t="s">
        <v>3661</v>
      </c>
      <c r="P430" t="s">
        <v>3662</v>
      </c>
      <c r="Q430" t="s">
        <v>3663</v>
      </c>
      <c r="R430" t="str">
        <f>PROPER(amazon4[[#This Row],[user_name]])</f>
        <v>Samar Kumar Das,Jamshed,Jitendra Prajapati,Om Parkash Gagneja,Pavitra S,Dona Sreekumar,Souryajit Swain,Shreevathsa Nc</v>
      </c>
      <c r="S430" t="s">
        <v>3664</v>
      </c>
      <c r="T430" t="s">
        <v>3665</v>
      </c>
      <c r="U430" t="s">
        <v>3666</v>
      </c>
      <c r="V430" t="s">
        <v>3667</v>
      </c>
      <c r="W430" t="s">
        <v>3668</v>
      </c>
    </row>
    <row r="431" spans="1:23" hidden="1" x14ac:dyDescent="0.35">
      <c r="A431" t="s">
        <v>3669</v>
      </c>
      <c r="B431" t="s">
        <v>3670</v>
      </c>
      <c r="C431" t="str">
        <f>PROPER(amazon4[[#This Row],[product_name]])</f>
        <v>Goldmedal Curve Plus 202042 Plastic Spice 3-Pin 240V Universal Travel Adaptor (White)</v>
      </c>
      <c r="D431" t="s">
        <v>3155</v>
      </c>
      <c r="E431" s="1">
        <v>99</v>
      </c>
      <c r="F431" s="1">
        <v>171</v>
      </c>
      <c r="G431" s="1" t="str" cm="1">
        <f t="array" ref="G431">_xlfn.IFS(amazon4[[#This Row],[actual_price]]&lt;200, "&lt;$200", amazon4[[#This Row],[actual_price]]&lt;=500, "$200-$500", amazon4[[#This Row],[actual_price]]&gt;500, "&gt;$500")</f>
        <v>&lt;$200</v>
      </c>
      <c r="H431" s="2">
        <v>0.42</v>
      </c>
      <c r="I431" s="8">
        <f>IF(amazon4[[#This Row],[discount_percentage]]&gt;=0.5, 1, 0)</f>
        <v>0</v>
      </c>
      <c r="J431" s="9">
        <v>4.5</v>
      </c>
      <c r="K431" s="3">
        <v>11339</v>
      </c>
      <c r="L431" s="3">
        <f>amazon4[[#This Row],[rating]]*amazon4[[#This Row],[rating_count]]</f>
        <v>51025.5</v>
      </c>
      <c r="M431" s="13">
        <f>IF(amazon4[[#This Row],[rating_count]]&lt;1000, 1, 0)</f>
        <v>0</v>
      </c>
      <c r="N431" s="10">
        <f>amazon4[[#This Row],[actual_price]]*amazon4[[#This Row],[rating_count]]</f>
        <v>1938969</v>
      </c>
      <c r="O431" t="s">
        <v>3671</v>
      </c>
      <c r="P431" t="s">
        <v>3672</v>
      </c>
      <c r="Q431" t="s">
        <v>3673</v>
      </c>
      <c r="R431" t="str">
        <f>PROPER(amazon4[[#This Row],[user_name]])</f>
        <v>Paul,Amazon Customer,Atif,Amazon Customer,Aishwarya,Deep,Amazon Customer,Amazon Customer</v>
      </c>
      <c r="S431" t="s">
        <v>3674</v>
      </c>
      <c r="T431" t="s">
        <v>3675</v>
      </c>
      <c r="U431" t="s">
        <v>3676</v>
      </c>
      <c r="V431" t="s">
        <v>3677</v>
      </c>
      <c r="W431" t="s">
        <v>3678</v>
      </c>
    </row>
    <row r="432" spans="1:23" hidden="1" x14ac:dyDescent="0.35">
      <c r="A432" t="s">
        <v>3679</v>
      </c>
      <c r="B432" t="s">
        <v>3680</v>
      </c>
      <c r="C432" t="str">
        <f>PROPER(amazon4[[#This Row],[product_name]])</f>
        <v>Wecool C1 Car Mobile Holder With One Click Technology,360¬∞ Rotational, Strong Suction Cup,Compatible With 4 To 6 Inch Devices, Wildshield And Dashboard Mobile Holder For Car, And Use</v>
      </c>
      <c r="D432" t="s">
        <v>3144</v>
      </c>
      <c r="E432" s="1">
        <v>489</v>
      </c>
      <c r="F432" s="1">
        <v>1999</v>
      </c>
      <c r="G432" s="1" t="str" cm="1">
        <f t="array" ref="G432">_xlfn.IFS(amazon4[[#This Row],[actual_price]]&lt;200, "&lt;$200", amazon4[[#This Row],[actual_price]]&lt;=500, "$200-$500", amazon4[[#This Row],[actual_price]]&gt;500, "&gt;$500")</f>
        <v>&gt;$500</v>
      </c>
      <c r="H432" s="2">
        <v>0.76</v>
      </c>
      <c r="I432" s="8">
        <f>IF(amazon4[[#This Row],[discount_percentage]]&gt;=0.5, 1, 0)</f>
        <v>1</v>
      </c>
      <c r="J432" s="9">
        <v>4</v>
      </c>
      <c r="K432" s="3">
        <v>3626</v>
      </c>
      <c r="L432" s="3">
        <f>amazon4[[#This Row],[rating]]*amazon4[[#This Row],[rating_count]]</f>
        <v>14504</v>
      </c>
      <c r="M432" s="13">
        <f>IF(amazon4[[#This Row],[rating_count]]&lt;1000, 1, 0)</f>
        <v>0</v>
      </c>
      <c r="N432" s="10">
        <f>amazon4[[#This Row],[actual_price]]*amazon4[[#This Row],[rating_count]]</f>
        <v>7248374</v>
      </c>
      <c r="O432" t="s">
        <v>3681</v>
      </c>
      <c r="P432" t="s">
        <v>3682</v>
      </c>
      <c r="Q432" t="s">
        <v>3683</v>
      </c>
      <c r="R432" t="str">
        <f>PROPER(amazon4[[#This Row],[user_name]])</f>
        <v>Santosh Verma,Saravanan,Dr Sandeep Rana,Bal Singh,Ashokrajan,Anirudh,Nil,Mage</v>
      </c>
      <c r="S432" t="s">
        <v>3684</v>
      </c>
      <c r="T432" t="s">
        <v>3685</v>
      </c>
      <c r="U432" t="s">
        <v>3686</v>
      </c>
      <c r="V432" t="s">
        <v>3687</v>
      </c>
      <c r="W432" t="s">
        <v>3688</v>
      </c>
    </row>
    <row r="433" spans="1:23" hidden="1" x14ac:dyDescent="0.35">
      <c r="A433" t="s">
        <v>3689</v>
      </c>
      <c r="B433" t="s">
        <v>3690</v>
      </c>
      <c r="C433" t="str">
        <f>PROPER(amazon4[[#This Row],[product_name]])</f>
        <v>Hp 32Gb Class 10 Microsd Memory Card (U1 Tf Card¬†32Gb)</v>
      </c>
      <c r="D433" t="s">
        <v>3017</v>
      </c>
      <c r="E433" s="1">
        <v>369</v>
      </c>
      <c r="F433" s="1">
        <v>1600</v>
      </c>
      <c r="G433" s="1" t="str" cm="1">
        <f t="array" ref="G433">_xlfn.IFS(amazon4[[#This Row],[actual_price]]&lt;200, "&lt;$200", amazon4[[#This Row],[actual_price]]&lt;=500, "$200-$500", amazon4[[#This Row],[actual_price]]&gt;500, "&gt;$500")</f>
        <v>&gt;$500</v>
      </c>
      <c r="H433" s="2">
        <v>0.77</v>
      </c>
      <c r="I433" s="8">
        <f>IF(amazon4[[#This Row],[discount_percentage]]&gt;=0.5, 1, 0)</f>
        <v>1</v>
      </c>
      <c r="J433" s="9">
        <v>4</v>
      </c>
      <c r="K433" s="3">
        <v>32625</v>
      </c>
      <c r="L433" s="3">
        <f>amazon4[[#This Row],[rating]]*amazon4[[#This Row],[rating_count]]</f>
        <v>130500</v>
      </c>
      <c r="M433" s="13">
        <f>IF(amazon4[[#This Row],[rating_count]]&lt;1000, 1, 0)</f>
        <v>0</v>
      </c>
      <c r="N433" s="10">
        <f>amazon4[[#This Row],[actual_price]]*amazon4[[#This Row],[rating_count]]</f>
        <v>52200000</v>
      </c>
      <c r="O433" t="s">
        <v>3691</v>
      </c>
      <c r="P433" t="s">
        <v>3692</v>
      </c>
      <c r="Q433" t="s">
        <v>3693</v>
      </c>
      <c r="R433" t="str">
        <f>PROPER(amazon4[[#This Row],[user_name]])</f>
        <v>Ajit Kumar Rai,Chetan Tandel,Tanankirambabu,Mohammed Amaan,Ashish Bajaj,Sumit Kujur,Yajnesh,Raj Kishor Singh</v>
      </c>
      <c r="S433" t="s">
        <v>3694</v>
      </c>
      <c r="T433" t="s">
        <v>3695</v>
      </c>
      <c r="U433" t="s">
        <v>3696</v>
      </c>
      <c r="V433" t="s">
        <v>3697</v>
      </c>
      <c r="W433" t="s">
        <v>3698</v>
      </c>
    </row>
    <row r="434" spans="1:23" hidden="1" x14ac:dyDescent="0.35">
      <c r="A434" t="s">
        <v>3699</v>
      </c>
      <c r="B434" t="s">
        <v>3700</v>
      </c>
      <c r="C434" t="str">
        <f>PROPER(amazon4[[#This Row],[product_name]])</f>
        <v>Iqoo Z6 44W By Vivo (Lumina Blue, 6Gb Ram, 128Gb Storage) | 6.44" Fhd+ Amoled Display | 50% Charge In Just 27 Mins | In-Display Fingerprint Scanning</v>
      </c>
      <c r="D434" t="s">
        <v>2983</v>
      </c>
      <c r="E434" s="1">
        <v>15499</v>
      </c>
      <c r="F434" s="1">
        <v>20999</v>
      </c>
      <c r="G434" s="1" t="str" cm="1">
        <f t="array" ref="G434">_xlfn.IFS(amazon4[[#This Row],[actual_price]]&lt;200, "&lt;$200", amazon4[[#This Row],[actual_price]]&lt;=500, "$200-$500", amazon4[[#This Row],[actual_price]]&gt;500, "&gt;$500")</f>
        <v>&gt;$500</v>
      </c>
      <c r="H434" s="2">
        <v>0.26</v>
      </c>
      <c r="I434" s="8">
        <f>IF(amazon4[[#This Row],[discount_percentage]]&gt;=0.5, 1, 0)</f>
        <v>0</v>
      </c>
      <c r="J434" s="9">
        <v>4.0999999999999996</v>
      </c>
      <c r="K434" s="3">
        <v>19252</v>
      </c>
      <c r="L434" s="3">
        <f>amazon4[[#This Row],[rating]]*amazon4[[#This Row],[rating_count]]</f>
        <v>78933.2</v>
      </c>
      <c r="M434" s="13">
        <f>IF(amazon4[[#This Row],[rating_count]]&lt;1000, 1, 0)</f>
        <v>0</v>
      </c>
      <c r="N434" s="10">
        <f>amazon4[[#This Row],[actual_price]]*amazon4[[#This Row],[rating_count]]</f>
        <v>404272748</v>
      </c>
      <c r="O434" t="s">
        <v>3701</v>
      </c>
      <c r="P434" t="s">
        <v>3298</v>
      </c>
      <c r="Q434" t="s">
        <v>3299</v>
      </c>
      <c r="R434" t="str">
        <f>PROPER(amazon4[[#This Row],[user_name]])</f>
        <v>Siddharth Patnaik,Dr Sunilkumar H,Krishna,K. S. Rao,Vinayp,Indhu,Jogi,Drishti Vashisth Gupta</v>
      </c>
      <c r="S434" t="s">
        <v>3300</v>
      </c>
      <c r="T434" t="s">
        <v>3301</v>
      </c>
      <c r="U434" t="s">
        <v>3302</v>
      </c>
      <c r="V434" t="s">
        <v>3468</v>
      </c>
      <c r="W434" t="s">
        <v>3702</v>
      </c>
    </row>
    <row r="435" spans="1:23" hidden="1" x14ac:dyDescent="0.35">
      <c r="A435" t="s">
        <v>3703</v>
      </c>
      <c r="B435" t="s">
        <v>3704</v>
      </c>
      <c r="C435" t="str">
        <f>PROPER(amazon4[[#This Row],[product_name]])</f>
        <v>Iqoo Z6 Lite 5G By Vivo (Mystic Night, 6Gb Ram, 128Gb Storage) | World'S First Snapdragon 4 Gen 1 | 120Hz Refresh Rate | 5000Mah Battery | Travel Adapter To Be Purchased Separately</v>
      </c>
      <c r="D435" t="s">
        <v>2983</v>
      </c>
      <c r="E435" s="1">
        <v>15499</v>
      </c>
      <c r="F435" s="1">
        <v>18999</v>
      </c>
      <c r="G435" s="1" t="str" cm="1">
        <f t="array" ref="G435">_xlfn.IFS(amazon4[[#This Row],[actual_price]]&lt;200, "&lt;$200", amazon4[[#This Row],[actual_price]]&lt;=500, "$200-$500", amazon4[[#This Row],[actual_price]]&gt;500, "&gt;$500")</f>
        <v>&gt;$500</v>
      </c>
      <c r="H435" s="2">
        <v>0.18</v>
      </c>
      <c r="I435" s="8">
        <f>IF(amazon4[[#This Row],[discount_percentage]]&gt;=0.5, 1, 0)</f>
        <v>0</v>
      </c>
      <c r="J435" s="9">
        <v>4.0999999999999996</v>
      </c>
      <c r="K435" s="3">
        <v>19252</v>
      </c>
      <c r="L435" s="3">
        <f>amazon4[[#This Row],[rating]]*amazon4[[#This Row],[rating_count]]</f>
        <v>78933.2</v>
      </c>
      <c r="M435" s="13">
        <f>IF(amazon4[[#This Row],[rating_count]]&lt;1000, 1, 0)</f>
        <v>0</v>
      </c>
      <c r="N435" s="10">
        <f>amazon4[[#This Row],[actual_price]]*amazon4[[#This Row],[rating_count]]</f>
        <v>365768748</v>
      </c>
      <c r="O435" t="s">
        <v>3297</v>
      </c>
      <c r="P435" t="s">
        <v>3298</v>
      </c>
      <c r="Q435" t="s">
        <v>3299</v>
      </c>
      <c r="R435" t="str">
        <f>PROPER(amazon4[[#This Row],[user_name]])</f>
        <v>Siddharth Patnaik,Dr Sunilkumar H,Krishna,K. S. Rao,Vinayp,Indhu,Jogi,Drishti Vashisth Gupta</v>
      </c>
      <c r="S435" t="s">
        <v>3300</v>
      </c>
      <c r="T435" t="s">
        <v>3301</v>
      </c>
      <c r="U435" t="s">
        <v>3302</v>
      </c>
      <c r="V435" t="s">
        <v>3705</v>
      </c>
      <c r="W435" t="s">
        <v>3706</v>
      </c>
    </row>
    <row r="436" spans="1:23" hidden="1" x14ac:dyDescent="0.35">
      <c r="A436" t="s">
        <v>3707</v>
      </c>
      <c r="B436" t="s">
        <v>3708</v>
      </c>
      <c r="C436" t="str">
        <f>PROPER(amazon4[[#This Row],[product_name]])</f>
        <v>Redmi Note 11 Pro + 5G (Stealth Black, 8Gb Ram, 256Gb Storage) | 67W Turbo Charge | 120Hz Super Amoled Display | Additional Exchange Offers | Charger Included</v>
      </c>
      <c r="D436" t="s">
        <v>2983</v>
      </c>
      <c r="E436" s="1">
        <v>22999</v>
      </c>
      <c r="F436" s="1">
        <v>28999</v>
      </c>
      <c r="G436" s="1" t="str" cm="1">
        <f t="array" ref="G436">_xlfn.IFS(amazon4[[#This Row],[actual_price]]&lt;200, "&lt;$200", amazon4[[#This Row],[actual_price]]&lt;=500, "$200-$500", amazon4[[#This Row],[actual_price]]&gt;500, "&gt;$500")</f>
        <v>&gt;$500</v>
      </c>
      <c r="H436" s="2">
        <v>0.21</v>
      </c>
      <c r="I436" s="8">
        <f>IF(amazon4[[#This Row],[discount_percentage]]&gt;=0.5, 1, 0)</f>
        <v>0</v>
      </c>
      <c r="J436" s="9">
        <v>3.9</v>
      </c>
      <c r="K436" s="3">
        <v>25824</v>
      </c>
      <c r="L436" s="3">
        <f>amazon4[[#This Row],[rating]]*amazon4[[#This Row],[rating_count]]</f>
        <v>100713.59999999999</v>
      </c>
      <c r="M436" s="13">
        <f>IF(amazon4[[#This Row],[rating_count]]&lt;1000, 1, 0)</f>
        <v>0</v>
      </c>
      <c r="N436" s="10">
        <f>amazon4[[#This Row],[actual_price]]*amazon4[[#This Row],[rating_count]]</f>
        <v>748870176</v>
      </c>
      <c r="O436" t="s">
        <v>3709</v>
      </c>
      <c r="P436" t="s">
        <v>3364</v>
      </c>
      <c r="Q436" t="s">
        <v>3365</v>
      </c>
      <c r="R436" t="str">
        <f>PROPER(amazon4[[#This Row],[user_name]])</f>
        <v>Indro,Bhavesh Bodat,Amazon Customer,Ambalika Sarkar,Bhosale Techno Solution Pvt Ltd,Agnish Mallick,Radhika Arumugam,Krishna</v>
      </c>
      <c r="S436" t="s">
        <v>3366</v>
      </c>
      <c r="T436" t="s">
        <v>3367</v>
      </c>
      <c r="U436" t="s">
        <v>3368</v>
      </c>
      <c r="V436" t="s">
        <v>3369</v>
      </c>
      <c r="W436" t="s">
        <v>3710</v>
      </c>
    </row>
    <row r="437" spans="1:23" hidden="1" x14ac:dyDescent="0.35">
      <c r="A437" t="s">
        <v>3711</v>
      </c>
      <c r="B437" t="s">
        <v>3712</v>
      </c>
      <c r="C437" t="str">
        <f>PROPER(amazon4[[#This Row],[product_name]])</f>
        <v>Boat Bassheads 242 In Ear Wired Earphones With Mic(Active Black)</v>
      </c>
      <c r="D437" t="s">
        <v>3059</v>
      </c>
      <c r="E437" s="1">
        <v>599</v>
      </c>
      <c r="F437" s="1">
        <v>1490</v>
      </c>
      <c r="G437" s="1" t="str" cm="1">
        <f t="array" ref="G437">_xlfn.IFS(amazon4[[#This Row],[actual_price]]&lt;200, "&lt;$200", amazon4[[#This Row],[actual_price]]&lt;=500, "$200-$500", amazon4[[#This Row],[actual_price]]&gt;500, "&gt;$500")</f>
        <v>&gt;$500</v>
      </c>
      <c r="H437" s="2">
        <v>0.6</v>
      </c>
      <c r="I437" s="8">
        <f>IF(amazon4[[#This Row],[discount_percentage]]&gt;=0.5, 1, 0)</f>
        <v>1</v>
      </c>
      <c r="J437" s="9">
        <v>4.0999999999999996</v>
      </c>
      <c r="K437" s="3">
        <v>161679</v>
      </c>
      <c r="L437" s="3">
        <f>amazon4[[#This Row],[rating]]*amazon4[[#This Row],[rating_count]]</f>
        <v>662883.89999999991</v>
      </c>
      <c r="M437" s="13">
        <f>IF(amazon4[[#This Row],[rating_count]]&lt;1000, 1, 0)</f>
        <v>0</v>
      </c>
      <c r="N437" s="10">
        <f>amazon4[[#This Row],[actual_price]]*amazon4[[#This Row],[rating_count]]</f>
        <v>240901710</v>
      </c>
      <c r="O437" t="s">
        <v>3713</v>
      </c>
      <c r="P437" t="s">
        <v>3714</v>
      </c>
      <c r="Q437" t="s">
        <v>3715</v>
      </c>
      <c r="R437" t="str">
        <f>PROPER(amazon4[[#This Row],[user_name]])</f>
        <v>Tanu,Thennarasu,Gatij Saini,Uday,Rohit,Akshat Sharma,Pramod B.,Deepank Sonwal</v>
      </c>
      <c r="S437" t="s">
        <v>3716</v>
      </c>
      <c r="T437" t="s">
        <v>3717</v>
      </c>
      <c r="U437" t="s">
        <v>3718</v>
      </c>
      <c r="V437" t="s">
        <v>3719</v>
      </c>
      <c r="W437" t="s">
        <v>3720</v>
      </c>
    </row>
    <row r="438" spans="1:23" hidden="1" x14ac:dyDescent="0.35">
      <c r="A438" t="s">
        <v>3721</v>
      </c>
      <c r="B438" t="s">
        <v>3722</v>
      </c>
      <c r="C438" t="str">
        <f>PROPER(amazon4[[#This Row],[product_name]])</f>
        <v>Portronics Modesk Por-122 Universal Mobile Tabletop Holder (Black)</v>
      </c>
      <c r="D438" t="s">
        <v>3489</v>
      </c>
      <c r="E438" s="1">
        <v>134</v>
      </c>
      <c r="F438" s="1">
        <v>699</v>
      </c>
      <c r="G438" s="1" t="str" cm="1">
        <f t="array" ref="G438">_xlfn.IFS(amazon4[[#This Row],[actual_price]]&lt;200, "&lt;$200", amazon4[[#This Row],[actual_price]]&lt;=500, "$200-$500", amazon4[[#This Row],[actual_price]]&gt;500, "&gt;$500")</f>
        <v>&gt;$500</v>
      </c>
      <c r="H438" s="2">
        <v>0.81</v>
      </c>
      <c r="I438" s="8">
        <f>IF(amazon4[[#This Row],[discount_percentage]]&gt;=0.5, 1, 0)</f>
        <v>1</v>
      </c>
      <c r="J438" s="9">
        <v>4.0999999999999996</v>
      </c>
      <c r="K438" s="3">
        <v>16685</v>
      </c>
      <c r="L438" s="3">
        <f>amazon4[[#This Row],[rating]]*amazon4[[#This Row],[rating_count]]</f>
        <v>68408.5</v>
      </c>
      <c r="M438" s="13">
        <f>IF(amazon4[[#This Row],[rating_count]]&lt;1000, 1, 0)</f>
        <v>0</v>
      </c>
      <c r="N438" s="10">
        <f>amazon4[[#This Row],[actual_price]]*amazon4[[#This Row],[rating_count]]</f>
        <v>11662815</v>
      </c>
      <c r="O438" t="s">
        <v>3723</v>
      </c>
      <c r="P438" t="s">
        <v>3724</v>
      </c>
      <c r="Q438" t="s">
        <v>3725</v>
      </c>
      <c r="R438" t="str">
        <f>PROPER(amazon4[[#This Row],[user_name]])</f>
        <v>Sethu Madhav,Prajwala,Amazon Customer,Manikandan,Abdul Kadhar,Anil Verma,Mahesh Kumar,Satbir Singh</v>
      </c>
      <c r="S438" t="s">
        <v>3726</v>
      </c>
      <c r="T438" t="s">
        <v>3727</v>
      </c>
      <c r="U438" t="s">
        <v>3728</v>
      </c>
      <c r="V438" t="s">
        <v>3729</v>
      </c>
      <c r="W438" t="s">
        <v>3730</v>
      </c>
    </row>
    <row r="439" spans="1:23" hidden="1" x14ac:dyDescent="0.35">
      <c r="A439" t="s">
        <v>3731</v>
      </c>
      <c r="B439" t="s">
        <v>3732</v>
      </c>
      <c r="C439" t="str">
        <f>PROPER(amazon4[[#This Row],[product_name]])</f>
        <v>Realme Narzo 50I (Mint Green, 2Gb Ram+32Gb Storage) Octa Core Processor | 6.5" Inch Large Display</v>
      </c>
      <c r="D439" t="s">
        <v>2983</v>
      </c>
      <c r="E439" s="1">
        <v>7499</v>
      </c>
      <c r="F439" s="1">
        <v>7999</v>
      </c>
      <c r="G439" s="1" t="str" cm="1">
        <f t="array" ref="G439">_xlfn.IFS(amazon4[[#This Row],[actual_price]]&lt;200, "&lt;$200", amazon4[[#This Row],[actual_price]]&lt;=500, "$200-$500", amazon4[[#This Row],[actual_price]]&gt;500, "&gt;$500")</f>
        <v>&gt;$500</v>
      </c>
      <c r="H439" s="2">
        <v>0.06</v>
      </c>
      <c r="I439" s="8">
        <f>IF(amazon4[[#This Row],[discount_percentage]]&gt;=0.5, 1, 0)</f>
        <v>0</v>
      </c>
      <c r="J439" s="9">
        <v>4</v>
      </c>
      <c r="K439" s="3">
        <v>30907</v>
      </c>
      <c r="L439" s="3">
        <f>amazon4[[#This Row],[rating]]*amazon4[[#This Row],[rating_count]]</f>
        <v>123628</v>
      </c>
      <c r="M439" s="13">
        <f>IF(amazon4[[#This Row],[rating_count]]&lt;1000, 1, 0)</f>
        <v>0</v>
      </c>
      <c r="N439" s="10">
        <f>amazon4[[#This Row],[actual_price]]*amazon4[[#This Row],[rating_count]]</f>
        <v>247225093</v>
      </c>
      <c r="O439" t="s">
        <v>3733</v>
      </c>
      <c r="P439" t="s">
        <v>3734</v>
      </c>
      <c r="Q439" t="s">
        <v>3735</v>
      </c>
      <c r="R439" t="str">
        <f>PROPER(amazon4[[#This Row],[user_name]])</f>
        <v>Aditya Jha,Aman Dhiman,Ramlal Khadav,Jagan,Meherunnesha Sarkar,Karthikeyan.T,Amazon Customer,B Suersh</v>
      </c>
      <c r="S439" t="s">
        <v>3736</v>
      </c>
      <c r="T439" t="s">
        <v>3737</v>
      </c>
      <c r="U439" t="s">
        <v>3738</v>
      </c>
      <c r="V439" t="s">
        <v>3739</v>
      </c>
      <c r="W439" t="s">
        <v>3740</v>
      </c>
    </row>
    <row r="440" spans="1:23" hidden="1" x14ac:dyDescent="0.35">
      <c r="A440" t="s">
        <v>3741</v>
      </c>
      <c r="B440" t="s">
        <v>3742</v>
      </c>
      <c r="C440" t="str">
        <f>PROPER(amazon4[[#This Row],[product_name]])</f>
        <v>Mi 10000Mah 3I Lithium Polymer Power Bank Dual Input(Micro-Usb And Type C) And Output Ports 18W Fast Charging (Metallic Blue)</v>
      </c>
      <c r="D440" t="s">
        <v>2972</v>
      </c>
      <c r="E440" s="1">
        <v>1149</v>
      </c>
      <c r="F440" s="1">
        <v>2199</v>
      </c>
      <c r="G440" s="1" t="str" cm="1">
        <f t="array" ref="G440">_xlfn.IFS(amazon4[[#This Row],[actual_price]]&lt;200, "&lt;$200", amazon4[[#This Row],[actual_price]]&lt;=500, "$200-$500", amazon4[[#This Row],[actual_price]]&gt;500, "&gt;$500")</f>
        <v>&gt;$500</v>
      </c>
      <c r="H440" s="2">
        <v>0.48</v>
      </c>
      <c r="I440" s="8">
        <f>IF(amazon4[[#This Row],[discount_percentage]]&gt;=0.5, 1, 0)</f>
        <v>0</v>
      </c>
      <c r="J440" s="9">
        <v>4.3</v>
      </c>
      <c r="K440" s="3">
        <v>178912</v>
      </c>
      <c r="L440" s="3">
        <f>amazon4[[#This Row],[rating]]*amazon4[[#This Row],[rating_count]]</f>
        <v>769321.6</v>
      </c>
      <c r="M440" s="13">
        <f>IF(amazon4[[#This Row],[rating_count]]&lt;1000, 1, 0)</f>
        <v>0</v>
      </c>
      <c r="N440" s="10">
        <f>amazon4[[#This Row],[actual_price]]*amazon4[[#This Row],[rating_count]]</f>
        <v>393427488</v>
      </c>
      <c r="O440" t="s">
        <v>3743</v>
      </c>
      <c r="P440" t="s">
        <v>2974</v>
      </c>
      <c r="Q440" t="s">
        <v>2975</v>
      </c>
      <c r="R440" t="str">
        <f>PROPER(amazon4[[#This Row],[user_name]])</f>
        <v>Mahesh Paryani,Tejas Panchal,Subhash,Kushagra Saxena,Masthan,Dipak Sutrdhar,Nitin,Pushkraj_4_Ever</v>
      </c>
      <c r="S440" t="s">
        <v>2976</v>
      </c>
      <c r="T440" t="s">
        <v>2977</v>
      </c>
      <c r="U440" t="s">
        <v>2978</v>
      </c>
      <c r="V440" t="s">
        <v>3744</v>
      </c>
      <c r="W440" t="s">
        <v>3745</v>
      </c>
    </row>
    <row r="441" spans="1:23" hidden="1" x14ac:dyDescent="0.35">
      <c r="A441" t="s">
        <v>3746</v>
      </c>
      <c r="B441" t="s">
        <v>3747</v>
      </c>
      <c r="C441" t="str">
        <f>PROPER(amazon4[[#This Row],[product_name]])</f>
        <v>Nokia 105 Plus Single Sim, Keypad Mobile Phone With Wireless Fm Radio, Memory Card Slot And Mp3 Player | Red</v>
      </c>
      <c r="D441" t="s">
        <v>3038</v>
      </c>
      <c r="E441" s="1">
        <v>1324</v>
      </c>
      <c r="F441" s="1">
        <v>1699</v>
      </c>
      <c r="G441" s="1" t="str" cm="1">
        <f t="array" ref="G441">_xlfn.IFS(amazon4[[#This Row],[actual_price]]&lt;200, "&lt;$200", amazon4[[#This Row],[actual_price]]&lt;=500, "$200-$500", amazon4[[#This Row],[actual_price]]&gt;500, "&gt;$500")</f>
        <v>&gt;$500</v>
      </c>
      <c r="H441" s="2">
        <v>0.22</v>
      </c>
      <c r="I441" s="8">
        <f>IF(amazon4[[#This Row],[discount_percentage]]&gt;=0.5, 1, 0)</f>
        <v>0</v>
      </c>
      <c r="J441" s="9">
        <v>4</v>
      </c>
      <c r="K441" s="3">
        <v>128311</v>
      </c>
      <c r="L441" s="3">
        <f>amazon4[[#This Row],[rating]]*amazon4[[#This Row],[rating_count]]</f>
        <v>513244</v>
      </c>
      <c r="M441" s="13">
        <f>IF(amazon4[[#This Row],[rating_count]]&lt;1000, 1, 0)</f>
        <v>0</v>
      </c>
      <c r="N441" s="10">
        <f>amazon4[[#This Row],[actual_price]]*amazon4[[#This Row],[rating_count]]</f>
        <v>218000389</v>
      </c>
      <c r="O441" t="s">
        <v>3748</v>
      </c>
      <c r="P441" t="s">
        <v>3040</v>
      </c>
      <c r="Q441" t="s">
        <v>3041</v>
      </c>
      <c r="R441" t="str">
        <f>PROPER(amazon4[[#This Row],[user_name]])</f>
        <v>Virender Malhotra,Vikas Kabra,Das,Naveen,Amazon Customer,Adv. Manish Kotwani,Vinod Jadhao,Priti Tijare</v>
      </c>
      <c r="S441" t="s">
        <v>3042</v>
      </c>
      <c r="T441" t="s">
        <v>3043</v>
      </c>
      <c r="U441" t="s">
        <v>3044</v>
      </c>
      <c r="V441" t="s">
        <v>3749</v>
      </c>
      <c r="W441" t="s">
        <v>3750</v>
      </c>
    </row>
    <row r="442" spans="1:23" hidden="1" x14ac:dyDescent="0.35">
      <c r="A442" t="s">
        <v>3751</v>
      </c>
      <c r="B442" t="s">
        <v>3752</v>
      </c>
      <c r="C442" t="str">
        <f>PROPER(amazon4[[#This Row],[product_name]])</f>
        <v>Iqoo Z6 44W By Vivo (Raven Black, 4Gb Ram, 128Gb Storage) | 6.44" Fhd+ Amoled Display | 50% Charge In Just 27 Mins | In-Display Fingerprint Scanning</v>
      </c>
      <c r="D442" t="s">
        <v>2983</v>
      </c>
      <c r="E442" s="1">
        <v>13999</v>
      </c>
      <c r="F442" s="1">
        <v>19999</v>
      </c>
      <c r="G442" s="1" t="str" cm="1">
        <f t="array" ref="G442">_xlfn.IFS(amazon4[[#This Row],[actual_price]]&lt;200, "&lt;$200", amazon4[[#This Row],[actual_price]]&lt;=500, "$200-$500", amazon4[[#This Row],[actual_price]]&gt;500, "&gt;$500")</f>
        <v>&gt;$500</v>
      </c>
      <c r="H442" s="2">
        <v>0.3</v>
      </c>
      <c r="I442" s="8">
        <f>IF(amazon4[[#This Row],[discount_percentage]]&gt;=0.5, 1, 0)</f>
        <v>0</v>
      </c>
      <c r="J442" s="9">
        <v>4.0999999999999996</v>
      </c>
      <c r="K442" s="3">
        <v>19252</v>
      </c>
      <c r="L442" s="3">
        <f>amazon4[[#This Row],[rating]]*amazon4[[#This Row],[rating_count]]</f>
        <v>78933.2</v>
      </c>
      <c r="M442" s="13">
        <f>IF(amazon4[[#This Row],[rating_count]]&lt;1000, 1, 0)</f>
        <v>0</v>
      </c>
      <c r="N442" s="10">
        <f>amazon4[[#This Row],[actual_price]]*amazon4[[#This Row],[rating_count]]</f>
        <v>385020748</v>
      </c>
      <c r="O442" t="s">
        <v>3701</v>
      </c>
      <c r="P442" t="s">
        <v>3298</v>
      </c>
      <c r="Q442" t="s">
        <v>3299</v>
      </c>
      <c r="R442" t="str">
        <f>PROPER(amazon4[[#This Row],[user_name]])</f>
        <v>Siddharth Patnaik,Dr Sunilkumar H,Krishna,K. S. Rao,Vinayp,Indhu,Jogi,Drishti Vashisth Gupta</v>
      </c>
      <c r="S442" t="s">
        <v>3300</v>
      </c>
      <c r="T442" t="s">
        <v>3301</v>
      </c>
      <c r="U442" t="s">
        <v>3302</v>
      </c>
      <c r="V442" t="s">
        <v>3753</v>
      </c>
      <c r="W442" t="s">
        <v>3754</v>
      </c>
    </row>
    <row r="443" spans="1:23" hidden="1" x14ac:dyDescent="0.35">
      <c r="A443" t="s">
        <v>123</v>
      </c>
      <c r="B443" t="s">
        <v>124</v>
      </c>
      <c r="C443" t="str">
        <f>PROPER(amazon4[[#This Row],[product_name]])</f>
        <v>Boat Rugged V3 Extra Tough Unbreakable Braided Micro Usb Cable 1.5 Meter (Black)</v>
      </c>
      <c r="D443" t="s">
        <v>18</v>
      </c>
      <c r="E443" s="1">
        <v>299</v>
      </c>
      <c r="F443" s="1">
        <v>799</v>
      </c>
      <c r="G443" s="1" t="str" cm="1">
        <f t="array" ref="G443">_xlfn.IFS(amazon4[[#This Row],[actual_price]]&lt;200, "&lt;$200", amazon4[[#This Row],[actual_price]]&lt;=500, "$200-$500", amazon4[[#This Row],[actual_price]]&gt;500, "&gt;$500")</f>
        <v>&gt;$500</v>
      </c>
      <c r="H443" s="2">
        <v>0.63</v>
      </c>
      <c r="I443" s="8">
        <f>IF(amazon4[[#This Row],[discount_percentage]]&gt;=0.5, 1, 0)</f>
        <v>1</v>
      </c>
      <c r="J443" s="9">
        <v>4.2</v>
      </c>
      <c r="K443" s="3">
        <v>94364</v>
      </c>
      <c r="L443" s="3">
        <f>amazon4[[#This Row],[rating]]*amazon4[[#This Row],[rating_count]]</f>
        <v>396328.8</v>
      </c>
      <c r="M443" s="13">
        <f>IF(amazon4[[#This Row],[rating_count]]&lt;1000, 1, 0)</f>
        <v>0</v>
      </c>
      <c r="N443" s="10">
        <f>amazon4[[#This Row],[actual_price]]*amazon4[[#This Row],[rating_count]]</f>
        <v>75396836</v>
      </c>
      <c r="O443" t="s">
        <v>125</v>
      </c>
      <c r="P443" t="s">
        <v>50</v>
      </c>
      <c r="Q443" t="s">
        <v>51</v>
      </c>
      <c r="R443" t="str">
        <f>PROPER(amazon4[[#This Row],[user_name]])</f>
        <v>Omkar Dhale,Jd,Hemalatha,Ajwadh A.,Amar Singh Chouhan,Ravi Siddan,Himanshu Goel,Udaykumar</v>
      </c>
      <c r="S443" t="s">
        <v>52</v>
      </c>
      <c r="T443" t="s">
        <v>53</v>
      </c>
      <c r="U443" t="s">
        <v>54</v>
      </c>
      <c r="V443" t="s">
        <v>3755</v>
      </c>
      <c r="W443" t="s">
        <v>3756</v>
      </c>
    </row>
    <row r="444" spans="1:23" hidden="1" x14ac:dyDescent="0.35">
      <c r="A444" t="s">
        <v>3757</v>
      </c>
      <c r="B444" t="s">
        <v>3758</v>
      </c>
      <c r="C444" t="str">
        <f>PROPER(amazon4[[#This Row],[product_name]])</f>
        <v>Ambrane 10000Mah Slim Power Bank, 20W Fast Charging, Dual Output, Type C Pd (Input &amp; Output), Quick Charge, Li-Polymer, Multi-Layer Protection For Iphone, Anrdoid &amp; Other Devices (Stylo 10K, Green)</v>
      </c>
      <c r="D444" t="s">
        <v>2972</v>
      </c>
      <c r="E444" s="1">
        <v>999</v>
      </c>
      <c r="F444" s="1">
        <v>1599</v>
      </c>
      <c r="G444" s="1" t="str" cm="1">
        <f t="array" ref="G444">_xlfn.IFS(amazon4[[#This Row],[actual_price]]&lt;200, "&lt;$200", amazon4[[#This Row],[actual_price]]&lt;=500, "$200-$500", amazon4[[#This Row],[actual_price]]&gt;500, "&gt;$500")</f>
        <v>&gt;$500</v>
      </c>
      <c r="H444" s="2">
        <v>0.38</v>
      </c>
      <c r="I444" s="8">
        <f>IF(amazon4[[#This Row],[discount_percentage]]&gt;=0.5, 1, 0)</f>
        <v>0</v>
      </c>
      <c r="J444" s="9">
        <v>4</v>
      </c>
      <c r="K444" s="3">
        <v>7222</v>
      </c>
      <c r="L444" s="3">
        <f>amazon4[[#This Row],[rating]]*amazon4[[#This Row],[rating_count]]</f>
        <v>28888</v>
      </c>
      <c r="M444" s="13">
        <f>IF(amazon4[[#This Row],[rating_count]]&lt;1000, 1, 0)</f>
        <v>0</v>
      </c>
      <c r="N444" s="10">
        <f>amazon4[[#This Row],[actual_price]]*amazon4[[#This Row],[rating_count]]</f>
        <v>11547978</v>
      </c>
      <c r="O444" t="s">
        <v>3759</v>
      </c>
      <c r="P444" t="s">
        <v>3562</v>
      </c>
      <c r="Q444" t="s">
        <v>3563</v>
      </c>
      <c r="R444" t="str">
        <f>PROPER(amazon4[[#This Row],[user_name]])</f>
        <v>Ramkisan,Pawan Kumar Yadav,Nikhil,Drew Arsenic,Nisar,Kanishk,Amazon Customer,Kulveer Singh</v>
      </c>
      <c r="S444" t="s">
        <v>3564</v>
      </c>
      <c r="T444" t="s">
        <v>3565</v>
      </c>
      <c r="U444" t="s">
        <v>3566</v>
      </c>
      <c r="V444" t="s">
        <v>3760</v>
      </c>
      <c r="W444" t="s">
        <v>3761</v>
      </c>
    </row>
    <row r="445" spans="1:23" hidden="1" x14ac:dyDescent="0.35">
      <c r="A445" t="s">
        <v>3762</v>
      </c>
      <c r="B445" t="s">
        <v>3763</v>
      </c>
      <c r="C445" t="str">
        <f>PROPER(amazon4[[#This Row],[product_name]])</f>
        <v>Samsung Galaxy M13 (Stardust Brown, 6Gb, 128Gb Storage) | 6000Mah Battery | Upto 12Gb Ram With Ram Plus</v>
      </c>
      <c r="D445" t="s">
        <v>2983</v>
      </c>
      <c r="E445" s="1">
        <v>12999</v>
      </c>
      <c r="F445" s="1">
        <v>17999</v>
      </c>
      <c r="G445" s="1" t="str" cm="1">
        <f t="array" ref="G445">_xlfn.IFS(amazon4[[#This Row],[actual_price]]&lt;200, "&lt;$200", amazon4[[#This Row],[actual_price]]&lt;=500, "$200-$500", amazon4[[#This Row],[actual_price]]&gt;500, "&gt;$500")</f>
        <v>&gt;$500</v>
      </c>
      <c r="H445" s="2">
        <v>0.28000000000000003</v>
      </c>
      <c r="I445" s="8">
        <f>IF(amazon4[[#This Row],[discount_percentage]]&gt;=0.5, 1, 0)</f>
        <v>0</v>
      </c>
      <c r="J445" s="9">
        <v>4.0999999999999996</v>
      </c>
      <c r="K445" s="3">
        <v>18998</v>
      </c>
      <c r="L445" s="3">
        <f>amazon4[[#This Row],[rating]]*amazon4[[#This Row],[rating_count]]</f>
        <v>77891.799999999988</v>
      </c>
      <c r="M445" s="13">
        <f>IF(amazon4[[#This Row],[rating_count]]&lt;1000, 1, 0)</f>
        <v>0</v>
      </c>
      <c r="N445" s="10">
        <f>amazon4[[#This Row],[actual_price]]*amazon4[[#This Row],[rating_count]]</f>
        <v>341945002</v>
      </c>
      <c r="O445" t="s">
        <v>3201</v>
      </c>
      <c r="P445" t="s">
        <v>3202</v>
      </c>
      <c r="Q445" t="s">
        <v>3203</v>
      </c>
      <c r="R445" t="str">
        <f>PROPER(amazon4[[#This Row],[user_name]])</f>
        <v>Satheesh Kadiam,Pritom Chakraborty,Vishwa,Simranpreet Singh,Saptarshi,Amazon Customer,D.Raghul,Dharmendra Kumar</v>
      </c>
      <c r="S445" t="s">
        <v>3204</v>
      </c>
      <c r="T445" t="s">
        <v>3205</v>
      </c>
      <c r="U445" t="s">
        <v>3206</v>
      </c>
      <c r="V445" t="s">
        <v>3764</v>
      </c>
      <c r="W445" t="s">
        <v>3765</v>
      </c>
    </row>
    <row r="446" spans="1:23" hidden="1" x14ac:dyDescent="0.35">
      <c r="A446" t="s">
        <v>3766</v>
      </c>
      <c r="B446" t="s">
        <v>3767</v>
      </c>
      <c r="C446" t="str">
        <f>PROPER(amazon4[[#This Row],[product_name]])</f>
        <v>Oppo A74 5G (Fluid Black, 6Gb Ram, 128Gb Storage) With No Cost Emi/Additional Exchange Offers</v>
      </c>
      <c r="D446" t="s">
        <v>2983</v>
      </c>
      <c r="E446" s="1">
        <v>15490</v>
      </c>
      <c r="F446" s="1">
        <v>20990</v>
      </c>
      <c r="G446" s="1" t="str" cm="1">
        <f t="array" ref="G446">_xlfn.IFS(amazon4[[#This Row],[actual_price]]&lt;200, "&lt;$200", amazon4[[#This Row],[actual_price]]&lt;=500, "$200-$500", amazon4[[#This Row],[actual_price]]&gt;500, "&gt;$500")</f>
        <v>&gt;$500</v>
      </c>
      <c r="H446" s="2">
        <v>0.26</v>
      </c>
      <c r="I446" s="8">
        <f>IF(amazon4[[#This Row],[discount_percentage]]&gt;=0.5, 1, 0)</f>
        <v>0</v>
      </c>
      <c r="J446" s="9">
        <v>4.2</v>
      </c>
      <c r="K446" s="3">
        <v>32916</v>
      </c>
      <c r="L446" s="3">
        <f>amazon4[[#This Row],[rating]]*amazon4[[#This Row],[rating_count]]</f>
        <v>138247.20000000001</v>
      </c>
      <c r="M446" s="13">
        <f>IF(amazon4[[#This Row],[rating_count]]&lt;1000, 1, 0)</f>
        <v>0</v>
      </c>
      <c r="N446" s="10">
        <f>amazon4[[#This Row],[actual_price]]*amazon4[[#This Row],[rating_count]]</f>
        <v>690906840</v>
      </c>
      <c r="O446" t="s">
        <v>3768</v>
      </c>
      <c r="P446" t="s">
        <v>3354</v>
      </c>
      <c r="Q446" t="s">
        <v>3355</v>
      </c>
      <c r="R446" t="str">
        <f>PROPER(amazon4[[#This Row],[user_name]])</f>
        <v>Chandra.G,Shan Mohd,Suvajit Thakura,Radhe,Jyoti,Amazon Customer,Kajal Kiran,Arun</v>
      </c>
      <c r="S446" t="s">
        <v>3356</v>
      </c>
      <c r="T446" t="s">
        <v>3357</v>
      </c>
      <c r="U446" t="s">
        <v>3358</v>
      </c>
      <c r="V446" t="s">
        <v>3769</v>
      </c>
      <c r="W446" t="s">
        <v>3770</v>
      </c>
    </row>
    <row r="447" spans="1:23" hidden="1" x14ac:dyDescent="0.35">
      <c r="A447" t="s">
        <v>3771</v>
      </c>
      <c r="B447" t="s">
        <v>3772</v>
      </c>
      <c r="C447" t="str">
        <f>PROPER(amazon4[[#This Row],[product_name]])</f>
        <v>Spigen Ez Fit Tempered Glass Screen Protector Guard For Iphone 14/13/13 Pro - 2 Pack</v>
      </c>
      <c r="D447" t="s">
        <v>3773</v>
      </c>
      <c r="E447" s="1">
        <v>999</v>
      </c>
      <c r="F447" s="1">
        <v>2899</v>
      </c>
      <c r="G447" s="1" t="str" cm="1">
        <f t="array" ref="G447">_xlfn.IFS(amazon4[[#This Row],[actual_price]]&lt;200, "&lt;$200", amazon4[[#This Row],[actual_price]]&lt;=500, "$200-$500", amazon4[[#This Row],[actual_price]]&gt;500, "&gt;$500")</f>
        <v>&gt;$500</v>
      </c>
      <c r="H447" s="2">
        <v>0.66</v>
      </c>
      <c r="I447" s="8">
        <f>IF(amazon4[[#This Row],[discount_percentage]]&gt;=0.5, 1, 0)</f>
        <v>1</v>
      </c>
      <c r="J447" s="9">
        <v>4.5999999999999996</v>
      </c>
      <c r="K447" s="3">
        <v>26603</v>
      </c>
      <c r="L447" s="3">
        <f>amazon4[[#This Row],[rating]]*amazon4[[#This Row],[rating_count]]</f>
        <v>122373.79999999999</v>
      </c>
      <c r="M447" s="13">
        <f>IF(amazon4[[#This Row],[rating_count]]&lt;1000, 1, 0)</f>
        <v>0</v>
      </c>
      <c r="N447" s="10">
        <f>amazon4[[#This Row],[actual_price]]*amazon4[[#This Row],[rating_count]]</f>
        <v>77122097</v>
      </c>
      <c r="O447" t="s">
        <v>3774</v>
      </c>
      <c r="P447" t="s">
        <v>3775</v>
      </c>
      <c r="Q447" t="s">
        <v>3776</v>
      </c>
      <c r="R447" t="str">
        <f>PROPER(amazon4[[#This Row],[user_name]])</f>
        <v>Abdul Moiz,Rupesh Patil,Devashis,Amruth Ramesh,Alok Nath,Santosh Bharathan,Hemant W,Abner F.</v>
      </c>
      <c r="S447" t="s">
        <v>3777</v>
      </c>
      <c r="T447" t="s">
        <v>3778</v>
      </c>
      <c r="U447" t="s">
        <v>3779</v>
      </c>
      <c r="V447" t="s">
        <v>3780</v>
      </c>
      <c r="W447" t="s">
        <v>3781</v>
      </c>
    </row>
    <row r="448" spans="1:23" hidden="1" x14ac:dyDescent="0.35">
      <c r="A448" t="s">
        <v>3782</v>
      </c>
      <c r="B448" t="s">
        <v>3783</v>
      </c>
      <c r="C448" t="str">
        <f>PROPER(amazon4[[#This Row],[product_name]])</f>
        <v>Noise Colorfit Pulse Smartwatch With 3.56 Cm (1.4") Full Touch Hd Display, Spo2, Heart Rate, Sleep Monitors &amp; 10-Day Battery - Jet Black</v>
      </c>
      <c r="D448" t="s">
        <v>2941</v>
      </c>
      <c r="E448" s="1">
        <v>1599</v>
      </c>
      <c r="F448" s="1">
        <v>4999</v>
      </c>
      <c r="G448" s="1" t="str" cm="1">
        <f t="array" ref="G448">_xlfn.IFS(amazon4[[#This Row],[actual_price]]&lt;200, "&lt;$200", amazon4[[#This Row],[actual_price]]&lt;=500, "$200-$500", amazon4[[#This Row],[actual_price]]&gt;500, "&gt;$500")</f>
        <v>&gt;$500</v>
      </c>
      <c r="H448" s="2">
        <v>0.68</v>
      </c>
      <c r="I448" s="8">
        <f>IF(amazon4[[#This Row],[discount_percentage]]&gt;=0.5, 1, 0)</f>
        <v>1</v>
      </c>
      <c r="J448" s="9">
        <v>4</v>
      </c>
      <c r="K448" s="3">
        <v>67950</v>
      </c>
      <c r="L448" s="3">
        <f>amazon4[[#This Row],[rating]]*amazon4[[#This Row],[rating_count]]</f>
        <v>271800</v>
      </c>
      <c r="M448" s="13">
        <f>IF(amazon4[[#This Row],[rating_count]]&lt;1000, 1, 0)</f>
        <v>0</v>
      </c>
      <c r="N448" s="10">
        <f>amazon4[[#This Row],[actual_price]]*amazon4[[#This Row],[rating_count]]</f>
        <v>339682050</v>
      </c>
      <c r="O448" t="s">
        <v>3784</v>
      </c>
      <c r="P448" t="s">
        <v>3785</v>
      </c>
      <c r="Q448" t="s">
        <v>3786</v>
      </c>
      <c r="R448" t="str">
        <f>PROPER(amazon4[[#This Row],[user_name]])</f>
        <v>Ankita Dwivedi,Malathi Alunkar,Shubham‚Ôé,Oishi Basak,Dhananjay Sevalkar,User,Manohar Salave,Kareti Naveen</v>
      </c>
      <c r="S448" t="s">
        <v>3787</v>
      </c>
      <c r="T448" t="s">
        <v>3788</v>
      </c>
      <c r="U448" t="s">
        <v>3789</v>
      </c>
      <c r="V448" t="s">
        <v>3790</v>
      </c>
      <c r="W448" t="s">
        <v>3791</v>
      </c>
    </row>
    <row r="449" spans="1:23" hidden="1" x14ac:dyDescent="0.35">
      <c r="A449" t="s">
        <v>3792</v>
      </c>
      <c r="B449" t="s">
        <v>3793</v>
      </c>
      <c r="C449" t="str">
        <f>PROPER(amazon4[[#This Row],[product_name]])</f>
        <v>Nokia 105 Plus Single Sim, Keypad Mobile Phone With Wireless Fm Radio, Memory Card Slot And Mp3 Player | Charcoal</v>
      </c>
      <c r="D449" t="s">
        <v>3038</v>
      </c>
      <c r="E449" s="1">
        <v>1324</v>
      </c>
      <c r="F449" s="1">
        <v>1699</v>
      </c>
      <c r="G449" s="1" t="str" cm="1">
        <f t="array" ref="G449">_xlfn.IFS(amazon4[[#This Row],[actual_price]]&lt;200, "&lt;$200", amazon4[[#This Row],[actual_price]]&lt;=500, "$200-$500", amazon4[[#This Row],[actual_price]]&gt;500, "&gt;$500")</f>
        <v>&gt;$500</v>
      </c>
      <c r="H449" s="2">
        <v>0.22</v>
      </c>
      <c r="I449" s="8">
        <f>IF(amazon4[[#This Row],[discount_percentage]]&gt;=0.5, 1, 0)</f>
        <v>0</v>
      </c>
      <c r="J449" s="9">
        <v>4</v>
      </c>
      <c r="K449" s="3">
        <v>128311</v>
      </c>
      <c r="L449" s="3">
        <f>amazon4[[#This Row],[rating]]*amazon4[[#This Row],[rating_count]]</f>
        <v>513244</v>
      </c>
      <c r="M449" s="13">
        <f>IF(amazon4[[#This Row],[rating_count]]&lt;1000, 1, 0)</f>
        <v>0</v>
      </c>
      <c r="N449" s="10">
        <f>amazon4[[#This Row],[actual_price]]*amazon4[[#This Row],[rating_count]]</f>
        <v>218000389</v>
      </c>
      <c r="O449" t="s">
        <v>3748</v>
      </c>
      <c r="P449" t="s">
        <v>3040</v>
      </c>
      <c r="Q449" t="s">
        <v>3041</v>
      </c>
      <c r="R449" t="str">
        <f>PROPER(amazon4[[#This Row],[user_name]])</f>
        <v>Virender Malhotra,Vikas Kabra,Das,Naveen,Amazon Customer,Adv. Manish Kotwani,Vinod Jadhao,Priti Tijare</v>
      </c>
      <c r="S449" t="s">
        <v>3042</v>
      </c>
      <c r="T449" t="s">
        <v>3043</v>
      </c>
      <c r="U449" t="s">
        <v>3044</v>
      </c>
      <c r="V449" t="s">
        <v>3045</v>
      </c>
      <c r="W449" t="s">
        <v>3794</v>
      </c>
    </row>
    <row r="450" spans="1:23" hidden="1" x14ac:dyDescent="0.35">
      <c r="A450" t="s">
        <v>3795</v>
      </c>
      <c r="B450" t="s">
        <v>3796</v>
      </c>
      <c r="C450" t="str">
        <f>PROPER(amazon4[[#This Row],[product_name]])</f>
        <v>Iqoo Z6 Pro 5G By Vivo (Legion Sky, 8Gb Ram, 128Gb Storage) | Snapdragon 778G 5G | 66W Flashcharge | 1300 Nits Peak Brightness | Hdr10+</v>
      </c>
      <c r="D450" t="s">
        <v>2983</v>
      </c>
      <c r="E450" s="1">
        <v>20999</v>
      </c>
      <c r="F450" s="1">
        <v>29990</v>
      </c>
      <c r="G450" s="1" t="str" cm="1">
        <f t="array" ref="G450">_xlfn.IFS(amazon4[[#This Row],[actual_price]]&lt;200, "&lt;$200", amazon4[[#This Row],[actual_price]]&lt;=500, "$200-$500", amazon4[[#This Row],[actual_price]]&gt;500, "&gt;$500")</f>
        <v>&gt;$500</v>
      </c>
      <c r="H450" s="2">
        <v>0.3</v>
      </c>
      <c r="I450" s="8">
        <f>IF(amazon4[[#This Row],[discount_percentage]]&gt;=0.5, 1, 0)</f>
        <v>0</v>
      </c>
      <c r="J450" s="9">
        <v>4.3</v>
      </c>
      <c r="K450" s="3">
        <v>9499</v>
      </c>
      <c r="L450" s="3">
        <f>amazon4[[#This Row],[rating]]*amazon4[[#This Row],[rating_count]]</f>
        <v>40845.699999999997</v>
      </c>
      <c r="M450" s="13">
        <f>IF(amazon4[[#This Row],[rating_count]]&lt;1000, 1, 0)</f>
        <v>0</v>
      </c>
      <c r="N450" s="10">
        <f>amazon4[[#This Row],[actual_price]]*amazon4[[#This Row],[rating_count]]</f>
        <v>284875010</v>
      </c>
      <c r="O450" t="s">
        <v>3797</v>
      </c>
      <c r="P450" t="s">
        <v>3798</v>
      </c>
      <c r="Q450" t="s">
        <v>3799</v>
      </c>
      <c r="R450" t="str">
        <f>PROPER(amazon4[[#This Row],[user_name]])</f>
        <v>Thukkaram,Vishnu,Vyshnav G Nair,Vijaya Lakshmi,Dileepkumar,Ajay Kumar,Amit Sahu,Amazon Customer</v>
      </c>
      <c r="S450" t="s">
        <v>3800</v>
      </c>
      <c r="T450" t="s">
        <v>3801</v>
      </c>
      <c r="U450" t="s">
        <v>3802</v>
      </c>
      <c r="V450" t="s">
        <v>3803</v>
      </c>
      <c r="W450" t="s">
        <v>3804</v>
      </c>
    </row>
    <row r="451" spans="1:23" hidden="1" x14ac:dyDescent="0.35">
      <c r="A451" t="s">
        <v>3805</v>
      </c>
      <c r="B451" t="s">
        <v>3806</v>
      </c>
      <c r="C451" t="str">
        <f>PROPER(amazon4[[#This Row],[product_name]])</f>
        <v>Mi 33W Soniccharge 2.0 Usb Charger For Cellular Phones - White</v>
      </c>
      <c r="D451" t="s">
        <v>3155</v>
      </c>
      <c r="E451" s="1">
        <v>999</v>
      </c>
      <c r="F451" s="1">
        <v>1999</v>
      </c>
      <c r="G451" s="1" t="str" cm="1">
        <f t="array" ref="G451">_xlfn.IFS(amazon4[[#This Row],[actual_price]]&lt;200, "&lt;$200", amazon4[[#This Row],[actual_price]]&lt;=500, "$200-$500", amazon4[[#This Row],[actual_price]]&gt;500, "&gt;$500")</f>
        <v>&gt;$500</v>
      </c>
      <c r="H451" s="2">
        <v>0.5</v>
      </c>
      <c r="I451" s="8">
        <f>IF(amazon4[[#This Row],[discount_percentage]]&gt;=0.5, 1, 0)</f>
        <v>1</v>
      </c>
      <c r="J451" s="9">
        <v>4.3</v>
      </c>
      <c r="K451" s="3">
        <v>1777</v>
      </c>
      <c r="L451" s="3">
        <f>amazon4[[#This Row],[rating]]*amazon4[[#This Row],[rating_count]]</f>
        <v>7641.0999999999995</v>
      </c>
      <c r="M451" s="13">
        <f>IF(amazon4[[#This Row],[rating_count]]&lt;1000, 1, 0)</f>
        <v>0</v>
      </c>
      <c r="N451" s="10">
        <f>amazon4[[#This Row],[actual_price]]*amazon4[[#This Row],[rating_count]]</f>
        <v>3552223</v>
      </c>
      <c r="O451" t="s">
        <v>3807</v>
      </c>
      <c r="P451" t="s">
        <v>3808</v>
      </c>
      <c r="Q451" t="s">
        <v>3809</v>
      </c>
      <c r="R451" t="str">
        <f>PROPER(amazon4[[#This Row],[user_name]])</f>
        <v>Sarangam Guru Prasad,Aniruddha Mahamuni,Naresh Kumar,Meet Rana,Anoopranta,Rushikesh T Warade.,Priyesh,Sushil</v>
      </c>
      <c r="S451" t="s">
        <v>3810</v>
      </c>
      <c r="T451" t="s">
        <v>3811</v>
      </c>
      <c r="U451" t="s">
        <v>3812</v>
      </c>
      <c r="V451" t="s">
        <v>3813</v>
      </c>
      <c r="W451" t="s">
        <v>3814</v>
      </c>
    </row>
    <row r="452" spans="1:23" hidden="1" x14ac:dyDescent="0.35">
      <c r="A452" t="s">
        <v>3815</v>
      </c>
      <c r="B452" t="s">
        <v>3816</v>
      </c>
      <c r="C452" t="str">
        <f>PROPER(amazon4[[#This Row],[product_name]])</f>
        <v>Oppo A31 (Mystery Black, 6Gb Ram, 128Gb Storage) With No Cost Emi/Additional Exchange Offers</v>
      </c>
      <c r="D452" t="s">
        <v>2983</v>
      </c>
      <c r="E452" s="1">
        <v>12490</v>
      </c>
      <c r="F452" s="1">
        <v>15990</v>
      </c>
      <c r="G452" s="1" t="str" cm="1">
        <f t="array" ref="G452">_xlfn.IFS(amazon4[[#This Row],[actual_price]]&lt;200, "&lt;$200", amazon4[[#This Row],[actual_price]]&lt;=500, "$200-$500", amazon4[[#This Row],[actual_price]]&gt;500, "&gt;$500")</f>
        <v>&gt;$500</v>
      </c>
      <c r="H452" s="2">
        <v>0.22</v>
      </c>
      <c r="I452" s="8">
        <f>IF(amazon4[[#This Row],[discount_percentage]]&gt;=0.5, 1, 0)</f>
        <v>0</v>
      </c>
      <c r="J452" s="9">
        <v>4.2</v>
      </c>
      <c r="K452" s="3">
        <v>58506</v>
      </c>
      <c r="L452" s="3">
        <f>amazon4[[#This Row],[rating]]*amazon4[[#This Row],[rating_count]]</f>
        <v>245725.2</v>
      </c>
      <c r="M452" s="13">
        <f>IF(amazon4[[#This Row],[rating_count]]&lt;1000, 1, 0)</f>
        <v>0</v>
      </c>
      <c r="N452" s="10">
        <f>amazon4[[#This Row],[actual_price]]*amazon4[[#This Row],[rating_count]]</f>
        <v>935510940</v>
      </c>
      <c r="O452" t="s">
        <v>3817</v>
      </c>
      <c r="P452" t="s">
        <v>3818</v>
      </c>
      <c r="Q452" t="s">
        <v>3819</v>
      </c>
      <c r="R452" t="str">
        <f>PROPER(amazon4[[#This Row],[user_name]])</f>
        <v>Suhail Kazmi,Shivam Kagda,R.Srinivasaraghavan,Nitil Kumar/Sumit Kumar Maurya,Mohammed S.,Rupesh,Iswar Prasad Kar,Giribabu</v>
      </c>
      <c r="S452" t="s">
        <v>3820</v>
      </c>
      <c r="T452" t="s">
        <v>3821</v>
      </c>
      <c r="U452" t="s">
        <v>3822</v>
      </c>
      <c r="V452" t="s">
        <v>3823</v>
      </c>
      <c r="W452" t="s">
        <v>3824</v>
      </c>
    </row>
    <row r="453" spans="1:23" hidden="1" x14ac:dyDescent="0.35">
      <c r="A453" t="s">
        <v>3825</v>
      </c>
      <c r="B453" t="s">
        <v>3826</v>
      </c>
      <c r="C453" t="str">
        <f>PROPER(amazon4[[#This Row],[product_name]])</f>
        <v>Iqoo Vivo Z6 5G (Chromatic Blue, 8Gb Ram, 128Gb Storage) | Snapdragon 695-6Nm Processor | 120Hz Fhd+ Display | 5000Mah Battery</v>
      </c>
      <c r="D453" t="s">
        <v>2983</v>
      </c>
      <c r="E453" s="1">
        <v>17999</v>
      </c>
      <c r="F453" s="1">
        <v>21990</v>
      </c>
      <c r="G453" s="1" t="str" cm="1">
        <f t="array" ref="G453">_xlfn.IFS(amazon4[[#This Row],[actual_price]]&lt;200, "&lt;$200", amazon4[[#This Row],[actual_price]]&lt;=500, "$200-$500", amazon4[[#This Row],[actual_price]]&gt;500, "&gt;$500")</f>
        <v>&gt;$500</v>
      </c>
      <c r="H453" s="2">
        <v>0.18</v>
      </c>
      <c r="I453" s="8">
        <f>IF(amazon4[[#This Row],[discount_percentage]]&gt;=0.5, 1, 0)</f>
        <v>0</v>
      </c>
      <c r="J453" s="9">
        <v>4</v>
      </c>
      <c r="K453" s="3">
        <v>21350</v>
      </c>
      <c r="L453" s="3">
        <f>amazon4[[#This Row],[rating]]*amazon4[[#This Row],[rating_count]]</f>
        <v>85400</v>
      </c>
      <c r="M453" s="13">
        <f>IF(amazon4[[#This Row],[rating_count]]&lt;1000, 1, 0)</f>
        <v>0</v>
      </c>
      <c r="N453" s="10">
        <f>amazon4[[#This Row],[actual_price]]*amazon4[[#This Row],[rating_count]]</f>
        <v>469486500</v>
      </c>
      <c r="O453" t="s">
        <v>3827</v>
      </c>
      <c r="P453" t="s">
        <v>3231</v>
      </c>
      <c r="Q453" t="s">
        <v>3232</v>
      </c>
      <c r="R453" t="str">
        <f>PROPER(amazon4[[#This Row],[user_name]])</f>
        <v>Amazon Customer,Soham Dere,Amazon Customer,Kumar Raja D,Gopal Kumar,Chandra Kant,Nijamuddin Kuraisi,Shankar</v>
      </c>
      <c r="S453" t="s">
        <v>3233</v>
      </c>
      <c r="T453" t="s">
        <v>3234</v>
      </c>
      <c r="U453" t="s">
        <v>3235</v>
      </c>
      <c r="V453" t="s">
        <v>3236</v>
      </c>
      <c r="W453" t="s">
        <v>3828</v>
      </c>
    </row>
    <row r="454" spans="1:23" hidden="1" x14ac:dyDescent="0.35">
      <c r="A454" t="s">
        <v>139</v>
      </c>
      <c r="B454" t="s">
        <v>140</v>
      </c>
      <c r="C454" t="str">
        <f>PROPER(amazon4[[#This Row],[product_name]])</f>
        <v>Portronics Konnect Cl 20W Por-1067 Type-C To 8 Pin Usb 1.2M Cable With Power Delivery &amp; 3A Quick Charge Support, Nylon Braided For All Type-C And 8 Pin Devices, Green</v>
      </c>
      <c r="D454" t="s">
        <v>18</v>
      </c>
      <c r="E454" s="1">
        <v>350</v>
      </c>
      <c r="F454" s="1">
        <v>899</v>
      </c>
      <c r="G454" s="1" t="str" cm="1">
        <f t="array" ref="G454">_xlfn.IFS(amazon4[[#This Row],[actual_price]]&lt;200, "&lt;$200", amazon4[[#This Row],[actual_price]]&lt;=500, "$200-$500", amazon4[[#This Row],[actual_price]]&gt;500, "&gt;$500")</f>
        <v>&gt;$500</v>
      </c>
      <c r="H454" s="2">
        <v>0.61</v>
      </c>
      <c r="I454" s="8">
        <f>IF(amazon4[[#This Row],[discount_percentage]]&gt;=0.5, 1, 0)</f>
        <v>1</v>
      </c>
      <c r="J454" s="9">
        <v>4.2</v>
      </c>
      <c r="K454" s="3">
        <v>2263</v>
      </c>
      <c r="L454" s="3">
        <f>amazon4[[#This Row],[rating]]*amazon4[[#This Row],[rating_count]]</f>
        <v>9504.6</v>
      </c>
      <c r="M454" s="13">
        <f>IF(amazon4[[#This Row],[rating_count]]&lt;1000, 1, 0)</f>
        <v>0</v>
      </c>
      <c r="N454" s="10">
        <f>amazon4[[#This Row],[actual_price]]*amazon4[[#This Row],[rating_count]]</f>
        <v>2034437</v>
      </c>
      <c r="O454" t="s">
        <v>141</v>
      </c>
      <c r="P454" t="s">
        <v>142</v>
      </c>
      <c r="Q454" t="s">
        <v>143</v>
      </c>
      <c r="R454" t="str">
        <f>PROPER(amazon4[[#This Row],[user_name]])</f>
        <v>Priya,Mansi,Plaban,Vivek,Taufique Ahmed,Praveen Kumar,Robbin,Arjun Sharma</v>
      </c>
      <c r="S454" t="s">
        <v>144</v>
      </c>
      <c r="T454" t="s">
        <v>145</v>
      </c>
      <c r="U454" t="s">
        <v>146</v>
      </c>
      <c r="V454" t="s">
        <v>3829</v>
      </c>
      <c r="W454" t="s">
        <v>3830</v>
      </c>
    </row>
    <row r="455" spans="1:23" hidden="1" x14ac:dyDescent="0.35">
      <c r="A455" t="s">
        <v>3831</v>
      </c>
      <c r="B455" t="s">
        <v>3832</v>
      </c>
      <c r="C455" t="str">
        <f>PROPER(amazon4[[#This Row],[product_name]])</f>
        <v>Motorola A10 Dual Sim Keypad Mobile With 1750 Mah Battery, Expandable Storage Upto 32Gb, Wireless Fm With Recording - Rose Gold</v>
      </c>
      <c r="D455" t="s">
        <v>3038</v>
      </c>
      <c r="E455" s="1">
        <v>1399</v>
      </c>
      <c r="F455" s="1">
        <v>1630</v>
      </c>
      <c r="G455" s="1" t="str" cm="1">
        <f t="array" ref="G455">_xlfn.IFS(amazon4[[#This Row],[actual_price]]&lt;200, "&lt;$200", amazon4[[#This Row],[actual_price]]&lt;=500, "$200-$500", amazon4[[#This Row],[actual_price]]&gt;500, "&gt;$500")</f>
        <v>&gt;$500</v>
      </c>
      <c r="H455" s="2">
        <v>0.14000000000000001</v>
      </c>
      <c r="I455" s="8">
        <f>IF(amazon4[[#This Row],[discount_percentage]]&gt;=0.5, 1, 0)</f>
        <v>0</v>
      </c>
      <c r="J455" s="9">
        <v>4</v>
      </c>
      <c r="K455" s="3">
        <v>9378</v>
      </c>
      <c r="L455" s="3">
        <f>amazon4[[#This Row],[rating]]*amazon4[[#This Row],[rating_count]]</f>
        <v>37512</v>
      </c>
      <c r="M455" s="13">
        <f>IF(amazon4[[#This Row],[rating_count]]&lt;1000, 1, 0)</f>
        <v>0</v>
      </c>
      <c r="N455" s="10">
        <f>amazon4[[#This Row],[actual_price]]*amazon4[[#This Row],[rating_count]]</f>
        <v>15286140</v>
      </c>
      <c r="O455" t="s">
        <v>3833</v>
      </c>
      <c r="P455" t="s">
        <v>3834</v>
      </c>
      <c r="Q455" t="s">
        <v>3835</v>
      </c>
      <c r="R455" t="str">
        <f>PROPER(amazon4[[#This Row],[user_name]])</f>
        <v>Rajasekhar,Dimpal,Rajat Kumar,Akanksha,Noone,Hemavaraprasad,Sachin Katyal,Bunga Dinesh</v>
      </c>
      <c r="S455" t="s">
        <v>3836</v>
      </c>
      <c r="T455" t="s">
        <v>3837</v>
      </c>
      <c r="U455" t="s">
        <v>3838</v>
      </c>
      <c r="V455" t="s">
        <v>3839</v>
      </c>
      <c r="W455" t="s">
        <v>3840</v>
      </c>
    </row>
    <row r="456" spans="1:23" hidden="1" x14ac:dyDescent="0.35">
      <c r="A456" t="s">
        <v>149</v>
      </c>
      <c r="B456" t="s">
        <v>150</v>
      </c>
      <c r="C456" t="str">
        <f>PROPER(amazon4[[#This Row],[product_name]])</f>
        <v>Portronics Konnect L 1.2M Por-1401 Fast Charging 3A 8 Pin Usb Cable With Charge &amp; Sync Function (White)</v>
      </c>
      <c r="D456" t="s">
        <v>18</v>
      </c>
      <c r="E456" s="1">
        <v>159</v>
      </c>
      <c r="F456" s="1">
        <v>399</v>
      </c>
      <c r="G456" s="1" t="str" cm="1">
        <f t="array" ref="G456">_xlfn.IFS(amazon4[[#This Row],[actual_price]]&lt;200, "&lt;$200", amazon4[[#This Row],[actual_price]]&lt;=500, "$200-$500", amazon4[[#This Row],[actual_price]]&gt;500, "&gt;$500")</f>
        <v>$200-$500</v>
      </c>
      <c r="H456" s="2">
        <v>0.6</v>
      </c>
      <c r="I456" s="8">
        <f>IF(amazon4[[#This Row],[discount_percentage]]&gt;=0.5, 1, 0)</f>
        <v>1</v>
      </c>
      <c r="J456" s="9">
        <v>4.0999999999999996</v>
      </c>
      <c r="K456" s="3">
        <v>4768</v>
      </c>
      <c r="L456" s="3">
        <f>amazon4[[#This Row],[rating]]*amazon4[[#This Row],[rating_count]]</f>
        <v>19548.8</v>
      </c>
      <c r="M456" s="13">
        <f>IF(amazon4[[#This Row],[rating_count]]&lt;1000, 1, 0)</f>
        <v>0</v>
      </c>
      <c r="N456" s="10">
        <f>amazon4[[#This Row],[actual_price]]*amazon4[[#This Row],[rating_count]]</f>
        <v>1902432</v>
      </c>
      <c r="O456" t="s">
        <v>59</v>
      </c>
      <c r="P456" t="s">
        <v>151</v>
      </c>
      <c r="Q456" t="s">
        <v>152</v>
      </c>
      <c r="R456" t="str">
        <f>PROPER(amazon4[[#This Row],[user_name]])</f>
        <v>Deepaak Singh,Siva K.,Mundath Balgopal,Boopathi,Rakesh,Ana,Xolo,Rushi</v>
      </c>
      <c r="S456" t="s">
        <v>153</v>
      </c>
      <c r="T456" t="s">
        <v>154</v>
      </c>
      <c r="U456" t="s">
        <v>155</v>
      </c>
      <c r="V456" t="s">
        <v>3841</v>
      </c>
      <c r="W456" t="s">
        <v>3842</v>
      </c>
    </row>
    <row r="457" spans="1:23" hidden="1" x14ac:dyDescent="0.35">
      <c r="A457" t="s">
        <v>3843</v>
      </c>
      <c r="B457" t="s">
        <v>3844</v>
      </c>
      <c r="C457" t="str">
        <f>PROPER(amazon4[[#This Row],[product_name]])</f>
        <v>Boat Wave Lite Smartwatch With 1.69" Hd Display, Heart Rate &amp; Spo2 Level Monitor, Multiple Watch Faces, Activity Tracker, Multiple Sports Modes &amp; Ip68 (Deep Blue)</v>
      </c>
      <c r="D457" t="s">
        <v>2941</v>
      </c>
      <c r="E457" s="1">
        <v>1499</v>
      </c>
      <c r="F457" s="1">
        <v>6990</v>
      </c>
      <c r="G457" s="1" t="str" cm="1">
        <f t="array" ref="G457">_xlfn.IFS(amazon4[[#This Row],[actual_price]]&lt;200, "&lt;$200", amazon4[[#This Row],[actual_price]]&lt;=500, "$200-$500", amazon4[[#This Row],[actual_price]]&gt;500, "&gt;$500")</f>
        <v>&gt;$500</v>
      </c>
      <c r="H457" s="2">
        <v>0.79</v>
      </c>
      <c r="I457" s="8">
        <f>IF(amazon4[[#This Row],[discount_percentage]]&gt;=0.5, 1, 0)</f>
        <v>1</v>
      </c>
      <c r="J457" s="9">
        <v>3.9</v>
      </c>
      <c r="K457" s="3">
        <v>21796</v>
      </c>
      <c r="L457" s="3">
        <f>amazon4[[#This Row],[rating]]*amazon4[[#This Row],[rating_count]]</f>
        <v>85004.4</v>
      </c>
      <c r="M457" s="13">
        <f>IF(amazon4[[#This Row],[rating_count]]&lt;1000, 1, 0)</f>
        <v>0</v>
      </c>
      <c r="N457" s="10">
        <f>amazon4[[#This Row],[actual_price]]*amazon4[[#This Row],[rating_count]]</f>
        <v>152354040</v>
      </c>
      <c r="O457" t="s">
        <v>3049</v>
      </c>
      <c r="P457" t="s">
        <v>3050</v>
      </c>
      <c r="Q457" t="s">
        <v>3051</v>
      </c>
      <c r="R457" t="str">
        <f>PROPER(amazon4[[#This Row],[user_name]])</f>
        <v>Prasad Pavithran,Mahesh Chandra K M,Pannalal Singroli,Vinod Thonti,Mayank Dunkwal,Swarn,Rekha H Gohil,Vaibhav Sharma</v>
      </c>
      <c r="S457" t="s">
        <v>3052</v>
      </c>
      <c r="T457" t="s">
        <v>3053</v>
      </c>
      <c r="U457" t="s">
        <v>3054</v>
      </c>
      <c r="V457" t="s">
        <v>3845</v>
      </c>
      <c r="W457" t="s">
        <v>3846</v>
      </c>
    </row>
    <row r="458" spans="1:23" hidden="1" x14ac:dyDescent="0.35">
      <c r="A458" t="s">
        <v>3847</v>
      </c>
      <c r="B458" t="s">
        <v>3848</v>
      </c>
      <c r="C458" t="str">
        <f>PROPER(amazon4[[#This Row],[product_name]])</f>
        <v>Boat Wave Call Smart Watch, Smart Talk With Advanced Dedicated Bluetooth Calling Chip, 1.69‚Äù Hd Display With 550 Nits &amp; 70% Color Gamut, 150+ Watch Faces, Multi-Sport Modes,Hr,Spo2(Caribbean Green)</v>
      </c>
      <c r="D458" t="s">
        <v>2941</v>
      </c>
      <c r="E458" s="1">
        <v>1999</v>
      </c>
      <c r="F458" s="1">
        <v>7990</v>
      </c>
      <c r="G458" s="1" t="str" cm="1">
        <f t="array" ref="G458">_xlfn.IFS(amazon4[[#This Row],[actual_price]]&lt;200, "&lt;$200", amazon4[[#This Row],[actual_price]]&lt;=500, "$200-$500", amazon4[[#This Row],[actual_price]]&gt;500, "&gt;$500")</f>
        <v>&gt;$500</v>
      </c>
      <c r="H458" s="2">
        <v>0.75</v>
      </c>
      <c r="I458" s="8">
        <f>IF(amazon4[[#This Row],[discount_percentage]]&gt;=0.5, 1, 0)</f>
        <v>1</v>
      </c>
      <c r="J458" s="9">
        <v>3.8</v>
      </c>
      <c r="K458" s="3">
        <v>17833</v>
      </c>
      <c r="L458" s="3">
        <f>amazon4[[#This Row],[rating]]*amazon4[[#This Row],[rating_count]]</f>
        <v>67765.399999999994</v>
      </c>
      <c r="M458" s="13">
        <f>IF(amazon4[[#This Row],[rating_count]]&lt;1000, 1, 0)</f>
        <v>0</v>
      </c>
      <c r="N458" s="10">
        <f>amazon4[[#This Row],[actual_price]]*amazon4[[#This Row],[rating_count]]</f>
        <v>142485670</v>
      </c>
      <c r="O458" t="s">
        <v>2962</v>
      </c>
      <c r="P458" t="s">
        <v>2963</v>
      </c>
      <c r="Q458" t="s">
        <v>2964</v>
      </c>
      <c r="R458" t="str">
        <f>PROPER(amazon4[[#This Row],[user_name]])</f>
        <v>Av,Mathan Kumar,Amol Manjrekar,Suraj_Nirmalkar,Asif Ansari,Jugalkishor Yadav,Chinmayee Ninawe,Samba Shiva</v>
      </c>
      <c r="S458" t="s">
        <v>2965</v>
      </c>
      <c r="T458" t="s">
        <v>2966</v>
      </c>
      <c r="U458" t="s">
        <v>2967</v>
      </c>
      <c r="V458" t="s">
        <v>3849</v>
      </c>
      <c r="W458" t="s">
        <v>3850</v>
      </c>
    </row>
    <row r="459" spans="1:23" hidden="1" x14ac:dyDescent="0.35">
      <c r="A459" t="s">
        <v>3851</v>
      </c>
      <c r="B459" t="s">
        <v>3852</v>
      </c>
      <c r="C459" t="str">
        <f>PROPER(amazon4[[#This Row],[product_name]])</f>
        <v>Spigen Ez Fit Tempered Glass Screen Protector For Iphone 14 Pro Max - 2 Pack (Sensor Protection)</v>
      </c>
      <c r="D459" t="s">
        <v>3773</v>
      </c>
      <c r="E459" s="1">
        <v>999</v>
      </c>
      <c r="F459" s="1">
        <v>2899</v>
      </c>
      <c r="G459" s="1" t="str" cm="1">
        <f t="array" ref="G459">_xlfn.IFS(amazon4[[#This Row],[actual_price]]&lt;200, "&lt;$200", amazon4[[#This Row],[actual_price]]&lt;=500, "$200-$500", amazon4[[#This Row],[actual_price]]&gt;500, "&gt;$500")</f>
        <v>&gt;$500</v>
      </c>
      <c r="H459" s="2">
        <v>0.66</v>
      </c>
      <c r="I459" s="8">
        <f>IF(amazon4[[#This Row],[discount_percentage]]&gt;=0.5, 1, 0)</f>
        <v>1</v>
      </c>
      <c r="J459" s="9">
        <v>4.7</v>
      </c>
      <c r="K459" s="3">
        <v>7779</v>
      </c>
      <c r="L459" s="3">
        <f>amazon4[[#This Row],[rating]]*amazon4[[#This Row],[rating_count]]</f>
        <v>36561.300000000003</v>
      </c>
      <c r="M459" s="13">
        <f>IF(amazon4[[#This Row],[rating_count]]&lt;1000, 1, 0)</f>
        <v>0</v>
      </c>
      <c r="N459" s="10">
        <f>amazon4[[#This Row],[actual_price]]*amazon4[[#This Row],[rating_count]]</f>
        <v>22551321</v>
      </c>
      <c r="O459" t="s">
        <v>3853</v>
      </c>
      <c r="P459" t="s">
        <v>3854</v>
      </c>
      <c r="Q459" t="s">
        <v>3855</v>
      </c>
      <c r="R459" t="str">
        <f>PROPER(amazon4[[#This Row],[user_name]])</f>
        <v>Vk,Siddhi Prabhudesai,Prashant Nair,Srihare,Nikhil Upadhyay,Rohit,Harry Thakur,Deepak Ojha</v>
      </c>
      <c r="S459" t="s">
        <v>3856</v>
      </c>
      <c r="T459" t="s">
        <v>3857</v>
      </c>
      <c r="U459" t="s">
        <v>3858</v>
      </c>
      <c r="V459" t="s">
        <v>3859</v>
      </c>
      <c r="W459" t="s">
        <v>3860</v>
      </c>
    </row>
    <row r="460" spans="1:23" hidden="1" x14ac:dyDescent="0.35">
      <c r="A460" t="s">
        <v>3861</v>
      </c>
      <c r="B460" t="s">
        <v>3862</v>
      </c>
      <c r="C460" t="str">
        <f>PROPER(amazon4[[#This Row],[product_name]])</f>
        <v>Kingone Upgraded Stylus Pen, Ipad Pencil, Ultra High Precision &amp; Sensitivity, Palm Rejection, Prevents False On/Off Touch, Power Display, Tilt Sensitivity, Magnetic Adsorption For Ipad 2018 And Later</v>
      </c>
      <c r="D460" t="s">
        <v>3863</v>
      </c>
      <c r="E460" s="1">
        <v>2099</v>
      </c>
      <c r="F460" s="1">
        <v>5999</v>
      </c>
      <c r="G460" s="1" t="str" cm="1">
        <f t="array" ref="G460">_xlfn.IFS(amazon4[[#This Row],[actual_price]]&lt;200, "&lt;$200", amazon4[[#This Row],[actual_price]]&lt;=500, "$200-$500", amazon4[[#This Row],[actual_price]]&gt;500, "&gt;$500")</f>
        <v>&gt;$500</v>
      </c>
      <c r="H460" s="2">
        <v>0.65</v>
      </c>
      <c r="I460" s="8">
        <f>IF(amazon4[[#This Row],[discount_percentage]]&gt;=0.5, 1, 0)</f>
        <v>1</v>
      </c>
      <c r="J460" s="9">
        <v>4.3</v>
      </c>
      <c r="K460" s="3">
        <v>17129</v>
      </c>
      <c r="L460" s="3">
        <f>amazon4[[#This Row],[rating]]*amazon4[[#This Row],[rating_count]]</f>
        <v>73654.7</v>
      </c>
      <c r="M460" s="13">
        <f>IF(amazon4[[#This Row],[rating_count]]&lt;1000, 1, 0)</f>
        <v>0</v>
      </c>
      <c r="N460" s="10">
        <f>amazon4[[#This Row],[actual_price]]*amazon4[[#This Row],[rating_count]]</f>
        <v>102756871</v>
      </c>
      <c r="O460" t="s">
        <v>3864</v>
      </c>
      <c r="P460" t="s">
        <v>3865</v>
      </c>
      <c r="Q460" t="s">
        <v>3866</v>
      </c>
      <c r="R460" t="str">
        <f>PROPER(amazon4[[#This Row],[user_name]])</f>
        <v>Ishwar Singh Sankhla,Sai K.,Prathmesh Acharekar,T-Y,Jasmin Gosrani,Pankaj,Mahesh,Muzafar</v>
      </c>
      <c r="S460" t="s">
        <v>3867</v>
      </c>
      <c r="T460" t="s">
        <v>3868</v>
      </c>
      <c r="U460" t="s">
        <v>3869</v>
      </c>
      <c r="V460" t="s">
        <v>3870</v>
      </c>
      <c r="W460" t="s">
        <v>3871</v>
      </c>
    </row>
    <row r="461" spans="1:23" hidden="1" x14ac:dyDescent="0.35">
      <c r="A461" t="s">
        <v>3872</v>
      </c>
      <c r="B461" t="s">
        <v>3873</v>
      </c>
      <c r="C461" t="str">
        <f>PROPER(amazon4[[#This Row],[product_name]])</f>
        <v>Portronics Carpower Mini Car Charger With Dual Output, Fast Charging (Type C Pd 18W + Qc 3.0A) Compatible With All Smartphones(Black)</v>
      </c>
      <c r="D461" t="s">
        <v>3100</v>
      </c>
      <c r="E461" s="1">
        <v>337</v>
      </c>
      <c r="F461" s="1">
        <v>699</v>
      </c>
      <c r="G461" s="1" t="str" cm="1">
        <f t="array" ref="G461">_xlfn.IFS(amazon4[[#This Row],[actual_price]]&lt;200, "&lt;$200", amazon4[[#This Row],[actual_price]]&lt;=500, "$200-$500", amazon4[[#This Row],[actual_price]]&gt;500, "&gt;$500")</f>
        <v>&gt;$500</v>
      </c>
      <c r="H461" s="2">
        <v>0.52</v>
      </c>
      <c r="I461" s="8">
        <f>IF(amazon4[[#This Row],[discount_percentage]]&gt;=0.5, 1, 0)</f>
        <v>1</v>
      </c>
      <c r="J461" s="9">
        <v>4.2</v>
      </c>
      <c r="K461" s="3">
        <v>4969</v>
      </c>
      <c r="L461" s="3">
        <f>amazon4[[#This Row],[rating]]*amazon4[[#This Row],[rating_count]]</f>
        <v>20869.8</v>
      </c>
      <c r="M461" s="13">
        <f>IF(amazon4[[#This Row],[rating_count]]&lt;1000, 1, 0)</f>
        <v>0</v>
      </c>
      <c r="N461" s="10">
        <f>amazon4[[#This Row],[actual_price]]*amazon4[[#This Row],[rating_count]]</f>
        <v>3473331</v>
      </c>
      <c r="O461" t="s">
        <v>3874</v>
      </c>
      <c r="P461" t="s">
        <v>3875</v>
      </c>
      <c r="Q461" t="s">
        <v>3876</v>
      </c>
      <c r="R461" t="str">
        <f>PROPER(amazon4[[#This Row],[user_name]])</f>
        <v>Jeeshan,Siddhant,Amaan Shaikh,Nishant Bhandari,Jagdeep,Shrek'O,Goutham,Subhadeep Ghosh</v>
      </c>
      <c r="S461" t="s">
        <v>3877</v>
      </c>
      <c r="T461" t="s">
        <v>3878</v>
      </c>
      <c r="U461" t="s">
        <v>3879</v>
      </c>
      <c r="V461" t="s">
        <v>3880</v>
      </c>
      <c r="W461" t="s">
        <v>3881</v>
      </c>
    </row>
    <row r="462" spans="1:23" x14ac:dyDescent="0.35">
      <c r="A462" t="s">
        <v>3882</v>
      </c>
      <c r="B462" t="s">
        <v>3883</v>
      </c>
      <c r="C462" t="str">
        <f>PROPER(amazon4[[#This Row],[product_name]])</f>
        <v>Boat Newly Launched Wave Electra With 1.81" Hd Display, Smart Calling With Ultra-Seamless Bt Calling Chip,20 Built-In Watch Faces,100 + Sports Modes,Menu Personalization,In-Built Games(Charcoal Black)</v>
      </c>
      <c r="D462" t="s">
        <v>2941</v>
      </c>
      <c r="E462" s="1">
        <v>2999</v>
      </c>
      <c r="F462" s="1">
        <v>7990</v>
      </c>
      <c r="G462" s="1" t="str" cm="1">
        <f t="array" ref="G462">_xlfn.IFS(amazon4[[#This Row],[actual_price]]&lt;200, "&lt;$200", amazon4[[#This Row],[actual_price]]&lt;=500, "$200-$500", amazon4[[#This Row],[actual_price]]&gt;500, "&gt;$500")</f>
        <v>&gt;$500</v>
      </c>
      <c r="H462" s="2">
        <v>0.62</v>
      </c>
      <c r="I462" s="8">
        <f>IF(amazon4[[#This Row],[discount_percentage]]&gt;=0.5, 1, 0)</f>
        <v>1</v>
      </c>
      <c r="J462" s="9">
        <v>4.0999999999999996</v>
      </c>
      <c r="K462" s="3">
        <v>154</v>
      </c>
      <c r="L462" s="3">
        <f>amazon4[[#This Row],[rating]]*amazon4[[#This Row],[rating_count]]</f>
        <v>631.4</v>
      </c>
      <c r="M462" s="13">
        <f>IF(amazon4[[#This Row],[rating_count]]&lt;1000, 1, 0)</f>
        <v>1</v>
      </c>
      <c r="N462" s="10">
        <f>amazon4[[#This Row],[actual_price]]*amazon4[[#This Row],[rating_count]]</f>
        <v>1230460</v>
      </c>
      <c r="O462" t="s">
        <v>3884</v>
      </c>
      <c r="P462" t="s">
        <v>3885</v>
      </c>
      <c r="Q462" t="s">
        <v>3886</v>
      </c>
      <c r="R462" t="str">
        <f>PROPER(amazon4[[#This Row],[user_name]])</f>
        <v>App,Dr. Rinchin,Priyanka Devaraj,Yasinlove,Anand Patel,Bhaskar,Muhammad Alau Din,Mantu Kumar Sahoo</v>
      </c>
      <c r="S462" t="s">
        <v>3887</v>
      </c>
      <c r="T462" t="s">
        <v>3888</v>
      </c>
      <c r="U462" t="s">
        <v>3889</v>
      </c>
      <c r="V462" t="s">
        <v>3890</v>
      </c>
      <c r="W462" t="s">
        <v>3891</v>
      </c>
    </row>
    <row r="463" spans="1:23" hidden="1" x14ac:dyDescent="0.35">
      <c r="A463" t="s">
        <v>3892</v>
      </c>
      <c r="B463" t="s">
        <v>3893</v>
      </c>
      <c r="C463" t="str">
        <f>PROPER(amazon4[[#This Row],[product_name]])</f>
        <v>Ptron Newly Launched Force X10 Bluetooth Calling Smartwatch With 1.7" Full Touch Color Display, Real Heart Rate Monitor, Spo2, Watch Faces, 5 Days Runtime, Fitness Trackers &amp; Ip68 Waterproof (Pink)</v>
      </c>
      <c r="D463" t="s">
        <v>2941</v>
      </c>
      <c r="E463" s="1">
        <v>1299</v>
      </c>
      <c r="F463" s="1">
        <v>5999</v>
      </c>
      <c r="G463" s="1" t="str" cm="1">
        <f t="array" ref="G463">_xlfn.IFS(amazon4[[#This Row],[actual_price]]&lt;200, "&lt;$200", amazon4[[#This Row],[actual_price]]&lt;=500, "$200-$500", amazon4[[#This Row],[actual_price]]&gt;500, "&gt;$500")</f>
        <v>&gt;$500</v>
      </c>
      <c r="H463" s="2">
        <v>0.78</v>
      </c>
      <c r="I463" s="8">
        <f>IF(amazon4[[#This Row],[discount_percentage]]&gt;=0.5, 1, 0)</f>
        <v>1</v>
      </c>
      <c r="J463" s="9">
        <v>3.3</v>
      </c>
      <c r="K463" s="3">
        <v>4415</v>
      </c>
      <c r="L463" s="3">
        <f>amazon4[[#This Row],[rating]]*amazon4[[#This Row],[rating_count]]</f>
        <v>14569.5</v>
      </c>
      <c r="M463" s="13">
        <f>IF(amazon4[[#This Row],[rating_count]]&lt;1000, 1, 0)</f>
        <v>0</v>
      </c>
      <c r="N463" s="10">
        <f>amazon4[[#This Row],[actual_price]]*amazon4[[#This Row],[rating_count]]</f>
        <v>26485585</v>
      </c>
      <c r="O463" t="s">
        <v>3894</v>
      </c>
      <c r="P463" t="s">
        <v>3895</v>
      </c>
      <c r="Q463" t="s">
        <v>3896</v>
      </c>
      <c r="R463" t="str">
        <f>PROPER(amazon4[[#This Row],[user_name]])</f>
        <v>Anurag,Nirmal Singh,Vikas Keshavrao Vanave,K. Sarath,Abid Hossain,Mahesh Kumar,Amazon Customer,Vinay Kumar Sadhula</v>
      </c>
      <c r="S463" t="s">
        <v>3897</v>
      </c>
      <c r="T463" t="s">
        <v>3898</v>
      </c>
      <c r="U463" t="s">
        <v>3899</v>
      </c>
      <c r="V463" t="s">
        <v>3900</v>
      </c>
      <c r="W463" t="s">
        <v>3901</v>
      </c>
    </row>
    <row r="464" spans="1:23" hidden="1" x14ac:dyDescent="0.35">
      <c r="A464" t="s">
        <v>158</v>
      </c>
      <c r="B464" t="s">
        <v>159</v>
      </c>
      <c r="C464" t="str">
        <f>PROPER(amazon4[[#This Row],[product_name]])</f>
        <v>Mi Braided Usb Type-C Cable For Charging Adapter (Red)</v>
      </c>
      <c r="D464" t="s">
        <v>18</v>
      </c>
      <c r="E464" s="1">
        <v>349</v>
      </c>
      <c r="F464" s="1">
        <v>399</v>
      </c>
      <c r="G464" s="1" t="str" cm="1">
        <f t="array" ref="G464">_xlfn.IFS(amazon4[[#This Row],[actual_price]]&lt;200, "&lt;$200", amazon4[[#This Row],[actual_price]]&lt;=500, "$200-$500", amazon4[[#This Row],[actual_price]]&gt;500, "&gt;$500")</f>
        <v>$200-$500</v>
      </c>
      <c r="H464" s="2">
        <v>0.13</v>
      </c>
      <c r="I464" s="8">
        <f>IF(amazon4[[#This Row],[discount_percentage]]&gt;=0.5, 1, 0)</f>
        <v>0</v>
      </c>
      <c r="J464" s="9">
        <v>4.4000000000000004</v>
      </c>
      <c r="K464" s="3">
        <v>18757</v>
      </c>
      <c r="L464" s="3">
        <f>amazon4[[#This Row],[rating]]*amazon4[[#This Row],[rating_count]]</f>
        <v>82530.8</v>
      </c>
      <c r="M464" s="13">
        <f>IF(amazon4[[#This Row],[rating_count]]&lt;1000, 1, 0)</f>
        <v>0</v>
      </c>
      <c r="N464" s="10">
        <f>amazon4[[#This Row],[actual_price]]*amazon4[[#This Row],[rating_count]]</f>
        <v>7484043</v>
      </c>
      <c r="O464" t="s">
        <v>160</v>
      </c>
      <c r="P464" t="s">
        <v>161</v>
      </c>
      <c r="Q464" t="s">
        <v>162</v>
      </c>
      <c r="R464" t="str">
        <f>PROPER(amazon4[[#This Row],[user_name]])</f>
        <v>Birendra Ku Dash,Aditya Gupta,Abdulla A N,Deepak,Gowtham,Rakesh,Pawan Kumar,Prabhat Raj Pathak</v>
      </c>
      <c r="S464" t="s">
        <v>163</v>
      </c>
      <c r="T464" t="s">
        <v>164</v>
      </c>
      <c r="U464" t="s">
        <v>3902</v>
      </c>
      <c r="V464" t="s">
        <v>3903</v>
      </c>
      <c r="W464" t="s">
        <v>3904</v>
      </c>
    </row>
    <row r="465" spans="1:23" hidden="1" x14ac:dyDescent="0.35">
      <c r="A465" t="s">
        <v>3905</v>
      </c>
      <c r="B465" t="s">
        <v>3906</v>
      </c>
      <c r="C465" t="str">
        <f>PROPER(amazon4[[#This Row],[product_name]])</f>
        <v>Iqoo Vivo Z6 5G (Dynamo Black, 6Gb Ram, 128Gb Storage) | Snapdragon 695-6Nm Processor | 120Hz Fhd+ Display | 5000Mah Battery</v>
      </c>
      <c r="D465" t="s">
        <v>2983</v>
      </c>
      <c r="E465" s="1">
        <v>16499</v>
      </c>
      <c r="F465" s="1">
        <v>20990</v>
      </c>
      <c r="G465" s="1" t="str" cm="1">
        <f t="array" ref="G465">_xlfn.IFS(amazon4[[#This Row],[actual_price]]&lt;200, "&lt;$200", amazon4[[#This Row],[actual_price]]&lt;=500, "$200-$500", amazon4[[#This Row],[actual_price]]&gt;500, "&gt;$500")</f>
        <v>&gt;$500</v>
      </c>
      <c r="H465" s="2">
        <v>0.21</v>
      </c>
      <c r="I465" s="8">
        <f>IF(amazon4[[#This Row],[discount_percentage]]&gt;=0.5, 1, 0)</f>
        <v>0</v>
      </c>
      <c r="J465" s="9">
        <v>4</v>
      </c>
      <c r="K465" s="3">
        <v>21350</v>
      </c>
      <c r="L465" s="3">
        <f>amazon4[[#This Row],[rating]]*amazon4[[#This Row],[rating_count]]</f>
        <v>85400</v>
      </c>
      <c r="M465" s="13">
        <f>IF(amazon4[[#This Row],[rating_count]]&lt;1000, 1, 0)</f>
        <v>0</v>
      </c>
      <c r="N465" s="10">
        <f>amazon4[[#This Row],[actual_price]]*amazon4[[#This Row],[rating_count]]</f>
        <v>448136500</v>
      </c>
      <c r="O465" t="s">
        <v>3827</v>
      </c>
      <c r="P465" t="s">
        <v>3231</v>
      </c>
      <c r="Q465" t="s">
        <v>3232</v>
      </c>
      <c r="R465" t="str">
        <f>PROPER(amazon4[[#This Row],[user_name]])</f>
        <v>Amazon Customer,Soham Dere,Amazon Customer,Kumar Raja D,Gopal Kumar,Chandra Kant,Nijamuddin Kuraisi,Shankar</v>
      </c>
      <c r="S465" t="s">
        <v>3233</v>
      </c>
      <c r="T465" t="s">
        <v>3234</v>
      </c>
      <c r="U465" t="s">
        <v>3235</v>
      </c>
      <c r="V465" t="s">
        <v>3907</v>
      </c>
      <c r="W465" t="s">
        <v>3908</v>
      </c>
    </row>
    <row r="466" spans="1:23" hidden="1" x14ac:dyDescent="0.35">
      <c r="A466" t="s">
        <v>3909</v>
      </c>
      <c r="B466" t="s">
        <v>3910</v>
      </c>
      <c r="C466" t="str">
        <f>PROPER(amazon4[[#This Row],[product_name]])</f>
        <v>Samsung Ehs64 Ehs64Avfwecinu Hands-Free Wired In Ear Earphones With Mic With Remote Note (White)</v>
      </c>
      <c r="D466" t="s">
        <v>3059</v>
      </c>
      <c r="E466" s="1">
        <v>499</v>
      </c>
      <c r="F466" s="1">
        <v>499</v>
      </c>
      <c r="G466" s="1" t="str" cm="1">
        <f t="array" ref="G466">_xlfn.IFS(amazon4[[#This Row],[actual_price]]&lt;200, "&lt;$200", amazon4[[#This Row],[actual_price]]&lt;=500, "$200-$500", amazon4[[#This Row],[actual_price]]&gt;500, "&gt;$500")</f>
        <v>$200-$500</v>
      </c>
      <c r="H466" s="2">
        <v>0</v>
      </c>
      <c r="I466" s="8">
        <f>IF(amazon4[[#This Row],[discount_percentage]]&gt;=0.5, 1, 0)</f>
        <v>0</v>
      </c>
      <c r="J466" s="9">
        <v>4.2</v>
      </c>
      <c r="K466" s="3">
        <v>31539</v>
      </c>
      <c r="L466" s="3">
        <f>amazon4[[#This Row],[rating]]*amazon4[[#This Row],[rating_count]]</f>
        <v>132463.80000000002</v>
      </c>
      <c r="M466" s="13">
        <f>IF(amazon4[[#This Row],[rating_count]]&lt;1000, 1, 0)</f>
        <v>0</v>
      </c>
      <c r="N466" s="10">
        <f>amazon4[[#This Row],[actual_price]]*amazon4[[#This Row],[rating_count]]</f>
        <v>15737961</v>
      </c>
      <c r="O466" t="s">
        <v>3911</v>
      </c>
      <c r="P466" t="s">
        <v>3912</v>
      </c>
      <c r="Q466" t="s">
        <v>3913</v>
      </c>
      <c r="R466" t="str">
        <f>PROPER(amazon4[[#This Row],[user_name]])</f>
        <v>Ranit Barman,Ravi Singh,Karan Rai,Amazon Customer,Saurabh,Jayesh,Amol Kale,Sankar Prasad Dutta</v>
      </c>
      <c r="S466" t="s">
        <v>3914</v>
      </c>
      <c r="T466" t="s">
        <v>3915</v>
      </c>
      <c r="U466" t="s">
        <v>3916</v>
      </c>
      <c r="V466" t="s">
        <v>3917</v>
      </c>
      <c r="W466" t="s">
        <v>3918</v>
      </c>
    </row>
    <row r="467" spans="1:23" x14ac:dyDescent="0.35">
      <c r="A467" t="s">
        <v>204</v>
      </c>
      <c r="B467" t="s">
        <v>205</v>
      </c>
      <c r="C467" t="str">
        <f>PROPER(amazon4[[#This Row],[product_name]])</f>
        <v>Duracell Usb Lightning Apple Certified (Mfi) Braided Sync &amp; Charge Cable For Iphone, Ipad And Ipod. Fast Charging Lightning Cable, 3.9 Feet (1.2M) - Black</v>
      </c>
      <c r="D467" t="s">
        <v>18</v>
      </c>
      <c r="E467" s="1">
        <v>970</v>
      </c>
      <c r="F467" s="1">
        <v>1799</v>
      </c>
      <c r="G467" s="1" t="str" cm="1">
        <f t="array" ref="G467">_xlfn.IFS(amazon4[[#This Row],[actual_price]]&lt;200, "&lt;$200", amazon4[[#This Row],[actual_price]]&lt;=500, "$200-$500", amazon4[[#This Row],[actual_price]]&gt;500, "&gt;$500")</f>
        <v>&gt;$500</v>
      </c>
      <c r="H467" s="2">
        <v>0.46</v>
      </c>
      <c r="I467" s="8">
        <f>IF(amazon4[[#This Row],[discount_percentage]]&gt;=0.5, 1, 0)</f>
        <v>0</v>
      </c>
      <c r="J467" s="9">
        <v>4.5</v>
      </c>
      <c r="K467" s="3">
        <v>815</v>
      </c>
      <c r="L467" s="3">
        <f>amazon4[[#This Row],[rating]]*amazon4[[#This Row],[rating_count]]</f>
        <v>3667.5</v>
      </c>
      <c r="M467" s="13">
        <f>IF(amazon4[[#This Row],[rating_count]]&lt;1000, 1, 0)</f>
        <v>1</v>
      </c>
      <c r="N467" s="10">
        <f>amazon4[[#This Row],[actual_price]]*amazon4[[#This Row],[rating_count]]</f>
        <v>1466185</v>
      </c>
      <c r="O467" t="s">
        <v>206</v>
      </c>
      <c r="P467" t="s">
        <v>207</v>
      </c>
      <c r="Q467" t="s">
        <v>208</v>
      </c>
      <c r="R467" t="str">
        <f>PROPER(amazon4[[#This Row],[user_name]])</f>
        <v>Prasannavijayaraghavan G.,Preet Sikka,Theeban Raj,Nishikant,Gurpreet S.,Manoj,Sp,Ashutosh</v>
      </c>
      <c r="S467" t="s">
        <v>209</v>
      </c>
      <c r="T467" t="s">
        <v>210</v>
      </c>
      <c r="U467" t="s">
        <v>211</v>
      </c>
      <c r="V467" t="s">
        <v>3919</v>
      </c>
      <c r="W467" t="s">
        <v>3920</v>
      </c>
    </row>
    <row r="468" spans="1:23" hidden="1" x14ac:dyDescent="0.35">
      <c r="A468" t="s">
        <v>3921</v>
      </c>
      <c r="B468" t="s">
        <v>3922</v>
      </c>
      <c r="C468" t="str">
        <f>PROPER(amazon4[[#This Row],[product_name]])</f>
        <v>Spigen Ez Fit Tempered Glass Screen Protector For Iphone 14 Pro - 2 Pack (Sensor Protection)</v>
      </c>
      <c r="D468" t="s">
        <v>3773</v>
      </c>
      <c r="E468" s="1">
        <v>999</v>
      </c>
      <c r="F468" s="1">
        <v>2899</v>
      </c>
      <c r="G468" s="1" t="str" cm="1">
        <f t="array" ref="G468">_xlfn.IFS(amazon4[[#This Row],[actual_price]]&lt;200, "&lt;$200", amazon4[[#This Row],[actual_price]]&lt;=500, "$200-$500", amazon4[[#This Row],[actual_price]]&gt;500, "&gt;$500")</f>
        <v>&gt;$500</v>
      </c>
      <c r="H468" s="2">
        <v>0.66</v>
      </c>
      <c r="I468" s="8">
        <f>IF(amazon4[[#This Row],[discount_percentage]]&gt;=0.5, 1, 0)</f>
        <v>1</v>
      </c>
      <c r="J468" s="9">
        <v>4.5999999999999996</v>
      </c>
      <c r="K468" s="3">
        <v>6129</v>
      </c>
      <c r="L468" s="3">
        <f>amazon4[[#This Row],[rating]]*amazon4[[#This Row],[rating_count]]</f>
        <v>28193.399999999998</v>
      </c>
      <c r="M468" s="13">
        <f>IF(amazon4[[#This Row],[rating_count]]&lt;1000, 1, 0)</f>
        <v>0</v>
      </c>
      <c r="N468" s="10">
        <f>amazon4[[#This Row],[actual_price]]*amazon4[[#This Row],[rating_count]]</f>
        <v>17767971</v>
      </c>
      <c r="O468" t="s">
        <v>3923</v>
      </c>
      <c r="P468" t="s">
        <v>3924</v>
      </c>
      <c r="Q468" t="s">
        <v>3925</v>
      </c>
      <c r="R468" t="str">
        <f>PROPER(amazon4[[#This Row],[user_name]])</f>
        <v>Prabhat Chaudhary,Anil Kumar.M,Prateek,Nilkanth,Amazoncustomer99,Harjot Shah Singh,Advisor,Nitin Pahwa</v>
      </c>
      <c r="S468" t="s">
        <v>3926</v>
      </c>
      <c r="T468" t="s">
        <v>3927</v>
      </c>
      <c r="U468" t="s">
        <v>3928</v>
      </c>
      <c r="V468" t="s">
        <v>3929</v>
      </c>
      <c r="W468" t="s">
        <v>3930</v>
      </c>
    </row>
    <row r="469" spans="1:23" x14ac:dyDescent="0.35">
      <c r="A469" t="s">
        <v>3931</v>
      </c>
      <c r="B469" t="s">
        <v>3932</v>
      </c>
      <c r="C469" t="str">
        <f>PROPER(amazon4[[#This Row],[product_name]])</f>
        <v>Samsung Galaxy M04 Dark Blue, 4Gb Ram, 128Gb Storage | Upto 8Gb Ram With Ram Plus | Mediatek Helio P35 | 5000 Mah Battery</v>
      </c>
      <c r="D469" t="s">
        <v>2983</v>
      </c>
      <c r="E469" s="1">
        <v>10499</v>
      </c>
      <c r="F469" s="1">
        <v>13499</v>
      </c>
      <c r="G469" s="1" t="str" cm="1">
        <f t="array" ref="G469">_xlfn.IFS(amazon4[[#This Row],[actual_price]]&lt;200, "&lt;$200", amazon4[[#This Row],[actual_price]]&lt;=500, "$200-$500", amazon4[[#This Row],[actual_price]]&gt;500, "&gt;$500")</f>
        <v>&gt;$500</v>
      </c>
      <c r="H469" s="2">
        <v>0.22</v>
      </c>
      <c r="I469" s="8">
        <f>IF(amazon4[[#This Row],[discount_percentage]]&gt;=0.5, 1, 0)</f>
        <v>0</v>
      </c>
      <c r="J469" s="9">
        <v>4.2</v>
      </c>
      <c r="K469" s="3">
        <v>284</v>
      </c>
      <c r="L469" s="3">
        <f>amazon4[[#This Row],[rating]]*amazon4[[#This Row],[rating_count]]</f>
        <v>1192.8</v>
      </c>
      <c r="M469" s="13">
        <f>IF(amazon4[[#This Row],[rating_count]]&lt;1000, 1, 0)</f>
        <v>1</v>
      </c>
      <c r="N469" s="10">
        <f>amazon4[[#This Row],[actual_price]]*amazon4[[#This Row],[rating_count]]</f>
        <v>3833716</v>
      </c>
      <c r="O469" t="s">
        <v>3070</v>
      </c>
      <c r="P469" t="s">
        <v>3071</v>
      </c>
      <c r="Q469" t="s">
        <v>3072</v>
      </c>
      <c r="R469" t="str">
        <f>PROPER(amazon4[[#This Row],[user_name]])</f>
        <v>Vishnu Vp,P S Agarwal,Rajesh Kumar,Rama,Vaibhav Saxena,Venu Singani,V Arumugaperumal,Haribol ‚Ù§</v>
      </c>
      <c r="S469" t="s">
        <v>3073</v>
      </c>
      <c r="T469" t="s">
        <v>3074</v>
      </c>
      <c r="U469" t="s">
        <v>3075</v>
      </c>
      <c r="V469" t="s">
        <v>3076</v>
      </c>
      <c r="W469" t="s">
        <v>3933</v>
      </c>
    </row>
    <row r="470" spans="1:23" hidden="1" x14ac:dyDescent="0.35">
      <c r="A470" t="s">
        <v>179</v>
      </c>
      <c r="B470" t="s">
        <v>180</v>
      </c>
      <c r="C470" t="str">
        <f>PROPER(amazon4[[#This Row],[product_name]])</f>
        <v>Ambrane Unbreakable 60W / 3A Fast Charging 1.5M Braided Type C To Type C Cable For Smartphones, Tablets, Laptops &amp; Other Type C Devices, Pd Technology, 480Mbps Data Sync (Rctt15, Black)</v>
      </c>
      <c r="D470" t="s">
        <v>18</v>
      </c>
      <c r="E470" s="1">
        <v>249</v>
      </c>
      <c r="F470" s="1">
        <v>399</v>
      </c>
      <c r="G470" s="1" t="str" cm="1">
        <f t="array" ref="G470">_xlfn.IFS(amazon4[[#This Row],[actual_price]]&lt;200, "&lt;$200", amazon4[[#This Row],[actual_price]]&lt;=500, "$200-$500", amazon4[[#This Row],[actual_price]]&gt;500, "&gt;$500")</f>
        <v>$200-$500</v>
      </c>
      <c r="H470" s="2">
        <v>0.38</v>
      </c>
      <c r="I470" s="8">
        <f>IF(amazon4[[#This Row],[discount_percentage]]&gt;=0.5, 1, 0)</f>
        <v>0</v>
      </c>
      <c r="J470" s="9">
        <v>4</v>
      </c>
      <c r="K470" s="3">
        <v>43994</v>
      </c>
      <c r="L470" s="3">
        <f>amazon4[[#This Row],[rating]]*amazon4[[#This Row],[rating_count]]</f>
        <v>175976</v>
      </c>
      <c r="M470" s="13">
        <f>IF(amazon4[[#This Row],[rating_count]]&lt;1000, 1, 0)</f>
        <v>0</v>
      </c>
      <c r="N470" s="10">
        <f>amazon4[[#This Row],[actual_price]]*amazon4[[#This Row],[rating_count]]</f>
        <v>17553606</v>
      </c>
      <c r="O470" t="s">
        <v>181</v>
      </c>
      <c r="P470" t="s">
        <v>30</v>
      </c>
      <c r="Q470" t="s">
        <v>31</v>
      </c>
      <c r="R470" t="str">
        <f>PROPER(amazon4[[#This Row],[user_name]])</f>
        <v>Ardkn,Nirbhay Kumar,Sagar Viswanathan,Asp,Placeholder,Bharani,Sonia,Niam</v>
      </c>
      <c r="S470" t="s">
        <v>32</v>
      </c>
      <c r="T470" t="s">
        <v>33</v>
      </c>
      <c r="U470" t="s">
        <v>34</v>
      </c>
      <c r="V470" t="s">
        <v>3934</v>
      </c>
      <c r="W470" t="s">
        <v>3935</v>
      </c>
    </row>
    <row r="471" spans="1:23" hidden="1" x14ac:dyDescent="0.35">
      <c r="A471" t="s">
        <v>3936</v>
      </c>
      <c r="B471" t="s">
        <v>3937</v>
      </c>
      <c r="C471" t="str">
        <f>PROPER(amazon4[[#This Row],[product_name]])</f>
        <v>Swapkart Flexible Mobile Tabletop Stand, Metal Built, Heavy Duty Foldable Lazy Bracket Clip Mount Multi Angle Clamp For All Smartphones (Pack Of 1), Multi Color</v>
      </c>
      <c r="D471" t="s">
        <v>3938</v>
      </c>
      <c r="E471" s="1">
        <v>251</v>
      </c>
      <c r="F471" s="1">
        <v>999</v>
      </c>
      <c r="G471" s="1" t="str" cm="1">
        <f t="array" ref="G471">_xlfn.IFS(amazon4[[#This Row],[actual_price]]&lt;200, "&lt;$200", amazon4[[#This Row],[actual_price]]&lt;=500, "$200-$500", amazon4[[#This Row],[actual_price]]&gt;500, "&gt;$500")</f>
        <v>&gt;$500</v>
      </c>
      <c r="H471" s="2">
        <v>0.75</v>
      </c>
      <c r="I471" s="8">
        <f>IF(amazon4[[#This Row],[discount_percentage]]&gt;=0.5, 1, 0)</f>
        <v>1</v>
      </c>
      <c r="J471" s="9">
        <v>3.7</v>
      </c>
      <c r="K471" s="3">
        <v>3234</v>
      </c>
      <c r="L471" s="3">
        <f>amazon4[[#This Row],[rating]]*amazon4[[#This Row],[rating_count]]</f>
        <v>11965.800000000001</v>
      </c>
      <c r="M471" s="13">
        <f>IF(amazon4[[#This Row],[rating_count]]&lt;1000, 1, 0)</f>
        <v>0</v>
      </c>
      <c r="N471" s="10">
        <f>amazon4[[#This Row],[actual_price]]*amazon4[[#This Row],[rating_count]]</f>
        <v>3230766</v>
      </c>
      <c r="O471" t="s">
        <v>3939</v>
      </c>
      <c r="P471" t="s">
        <v>3940</v>
      </c>
      <c r="Q471" t="s">
        <v>3941</v>
      </c>
      <c r="R471" t="str">
        <f>PROPER(amazon4[[#This Row],[user_name]])</f>
        <v>Sweta B.,Yugantika,Amazon Customer,Anindita Dhar,Hari,G Manohar Reddy,Shubham Gandhi,Satyam Kumar</v>
      </c>
      <c r="S471" t="s">
        <v>3942</v>
      </c>
      <c r="T471" t="s">
        <v>3943</v>
      </c>
      <c r="U471" t="s">
        <v>3944</v>
      </c>
      <c r="V471" t="s">
        <v>3945</v>
      </c>
      <c r="W471" t="s">
        <v>3946</v>
      </c>
    </row>
    <row r="472" spans="1:23" hidden="1" x14ac:dyDescent="0.35">
      <c r="A472" t="s">
        <v>184</v>
      </c>
      <c r="B472" t="s">
        <v>185</v>
      </c>
      <c r="C472" t="str">
        <f>PROPER(amazon4[[#This Row],[product_name]])</f>
        <v>Boat Type C A325 Tangle-Free, Sturdy Type C Cable With 3A Rapid Charging &amp; 480Mbps Data Transmission(Black)</v>
      </c>
      <c r="D472" t="s">
        <v>18</v>
      </c>
      <c r="E472" s="1">
        <v>199</v>
      </c>
      <c r="F472" s="1">
        <v>499</v>
      </c>
      <c r="G472" s="1" t="str" cm="1">
        <f t="array" ref="G472">_xlfn.IFS(amazon4[[#This Row],[actual_price]]&lt;200, "&lt;$200", amazon4[[#This Row],[actual_price]]&lt;=500, "$200-$500", amazon4[[#This Row],[actual_price]]&gt;500, "&gt;$500")</f>
        <v>$200-$500</v>
      </c>
      <c r="H472" s="2">
        <v>0.6</v>
      </c>
      <c r="I472" s="8">
        <f>IF(amazon4[[#This Row],[discount_percentage]]&gt;=0.5, 1, 0)</f>
        <v>1</v>
      </c>
      <c r="J472" s="9">
        <v>4.0999999999999996</v>
      </c>
      <c r="K472" s="3">
        <v>13045</v>
      </c>
      <c r="L472" s="3">
        <f>amazon4[[#This Row],[rating]]*amazon4[[#This Row],[rating_count]]</f>
        <v>53484.499999999993</v>
      </c>
      <c r="M472" s="13">
        <f>IF(amazon4[[#This Row],[rating_count]]&lt;1000, 1, 0)</f>
        <v>0</v>
      </c>
      <c r="N472" s="10">
        <f>amazon4[[#This Row],[actual_price]]*amazon4[[#This Row],[rating_count]]</f>
        <v>6509455</v>
      </c>
      <c r="O472" t="s">
        <v>186</v>
      </c>
      <c r="P472" t="s">
        <v>3947</v>
      </c>
      <c r="Q472" t="s">
        <v>3948</v>
      </c>
      <c r="R472" t="str">
        <f>PROPER(amazon4[[#This Row],[user_name]])</f>
        <v>Rohan Narkar,Jagwinder Singh,Gursewak Singh,Avii,Amit Sharma,Ritesh Agarwala,Rahul Hardaha,Renjith Harilal</v>
      </c>
      <c r="S472" t="s">
        <v>3949</v>
      </c>
      <c r="T472" t="s">
        <v>3950</v>
      </c>
      <c r="U472" t="s">
        <v>3951</v>
      </c>
      <c r="V472" t="s">
        <v>3952</v>
      </c>
      <c r="W472" t="s">
        <v>3953</v>
      </c>
    </row>
    <row r="473" spans="1:23" hidden="1" x14ac:dyDescent="0.35">
      <c r="A473" t="s">
        <v>3954</v>
      </c>
      <c r="B473" t="s">
        <v>3955</v>
      </c>
      <c r="C473" t="str">
        <f>PROPER(amazon4[[#This Row],[product_name]])</f>
        <v>Redmi 9A Sport (Carbon Black, 2Gb Ram, 32Gb Storage) | 2Ghz Octa-Core Helio G25 Processor | 5000 Mah Battery</v>
      </c>
      <c r="D473" t="s">
        <v>2983</v>
      </c>
      <c r="E473" s="1">
        <v>6499</v>
      </c>
      <c r="F473" s="1">
        <v>7999</v>
      </c>
      <c r="G473" s="1" t="str" cm="1">
        <f t="array" ref="G473">_xlfn.IFS(amazon4[[#This Row],[actual_price]]&lt;200, "&lt;$200", amazon4[[#This Row],[actual_price]]&lt;=500, "$200-$500", amazon4[[#This Row],[actual_price]]&gt;500, "&gt;$500")</f>
        <v>&gt;$500</v>
      </c>
      <c r="H473" s="2">
        <v>0.19</v>
      </c>
      <c r="I473" s="8">
        <f>IF(amazon4[[#This Row],[discount_percentage]]&gt;=0.5, 1, 0)</f>
        <v>0</v>
      </c>
      <c r="J473" s="9">
        <v>4.0999999999999996</v>
      </c>
      <c r="K473" s="3">
        <v>313832</v>
      </c>
      <c r="L473" s="3">
        <f>amazon4[[#This Row],[rating]]*amazon4[[#This Row],[rating_count]]</f>
        <v>1286711.2</v>
      </c>
      <c r="M473" s="13">
        <f>IF(amazon4[[#This Row],[rating_count]]&lt;1000, 1, 0)</f>
        <v>0</v>
      </c>
      <c r="N473" s="10">
        <f>amazon4[[#This Row],[actual_price]]*amazon4[[#This Row],[rating_count]]</f>
        <v>2510342168</v>
      </c>
      <c r="O473" t="s">
        <v>3956</v>
      </c>
      <c r="P473" t="s">
        <v>3246</v>
      </c>
      <c r="Q473" t="s">
        <v>3247</v>
      </c>
      <c r="R473" t="str">
        <f>PROPER(amazon4[[#This Row],[user_name]])</f>
        <v>Roshan Renji Cherian,Sivavaraprasadpv,Kranthi,A K Bindhani,Pravesh,Subrat,Max,Jawagar T</v>
      </c>
      <c r="S473" t="s">
        <v>3248</v>
      </c>
      <c r="T473" t="s">
        <v>3249</v>
      </c>
      <c r="U473" t="s">
        <v>3250</v>
      </c>
      <c r="V473" t="s">
        <v>3957</v>
      </c>
      <c r="W473" t="s">
        <v>3958</v>
      </c>
    </row>
    <row r="474" spans="1:23" hidden="1" x14ac:dyDescent="0.35">
      <c r="A474" t="s">
        <v>3959</v>
      </c>
      <c r="B474" t="s">
        <v>3960</v>
      </c>
      <c r="C474" t="str">
        <f>PROPER(amazon4[[#This Row],[product_name]])</f>
        <v>Fire-Boltt Ring 3 Smart Watch 1.8 Biggest Display With Advanced Bluetooth Calling Chip, Voice Assistance,118 Sports Modes, In Built Calculator &amp; Games, Spo2, Heart Rate Monitoring</v>
      </c>
      <c r="D474" t="s">
        <v>2941</v>
      </c>
      <c r="E474" s="1">
        <v>2999</v>
      </c>
      <c r="F474" s="1">
        <v>9999</v>
      </c>
      <c r="G474" s="1" t="str" cm="1">
        <f t="array" ref="G474">_xlfn.IFS(amazon4[[#This Row],[actual_price]]&lt;200, "&lt;$200", amazon4[[#This Row],[actual_price]]&lt;=500, "$200-$500", amazon4[[#This Row],[actual_price]]&gt;500, "&gt;$500")</f>
        <v>&gt;$500</v>
      </c>
      <c r="H474" s="2">
        <v>0.7</v>
      </c>
      <c r="I474" s="8">
        <f>IF(amazon4[[#This Row],[discount_percentage]]&gt;=0.5, 1, 0)</f>
        <v>1</v>
      </c>
      <c r="J474" s="9">
        <v>4.2</v>
      </c>
      <c r="K474" s="3">
        <v>20879</v>
      </c>
      <c r="L474" s="3">
        <f>amazon4[[#This Row],[rating]]*amazon4[[#This Row],[rating_count]]</f>
        <v>87691.8</v>
      </c>
      <c r="M474" s="13">
        <f>IF(amazon4[[#This Row],[rating_count]]&lt;1000, 1, 0)</f>
        <v>0</v>
      </c>
      <c r="N474" s="10">
        <f>amazon4[[#This Row],[actual_price]]*amazon4[[#This Row],[rating_count]]</f>
        <v>208769121</v>
      </c>
      <c r="O474" t="s">
        <v>3961</v>
      </c>
      <c r="P474" t="s">
        <v>3962</v>
      </c>
      <c r="Q474" t="s">
        <v>3963</v>
      </c>
      <c r="R474" t="str">
        <f>PROPER(amazon4[[#This Row],[user_name]])</f>
        <v>Anirban,Abhi Khaire,Sachin,Tanisha Bhoir,Jitendra Vishwakarma,Archana,Nilesh,Ajay</v>
      </c>
      <c r="S474" t="s">
        <v>3964</v>
      </c>
      <c r="T474" t="s">
        <v>3965</v>
      </c>
      <c r="U474" t="s">
        <v>3966</v>
      </c>
      <c r="V474" t="s">
        <v>3967</v>
      </c>
      <c r="W474" t="s">
        <v>3968</v>
      </c>
    </row>
    <row r="475" spans="1:23" hidden="1" x14ac:dyDescent="0.35">
      <c r="A475" t="s">
        <v>3969</v>
      </c>
      <c r="B475" t="s">
        <v>3970</v>
      </c>
      <c r="C475" t="str">
        <f>PROPER(amazon4[[#This Row],[product_name]])</f>
        <v>Amozo Ultra Hybrid Camera And Drop Protection Back Cover Case For Iphone 13 (Tpu + Polycarbonate | Crystal Transparent)</v>
      </c>
      <c r="D475" t="s">
        <v>3971</v>
      </c>
      <c r="E475" s="1">
        <v>279</v>
      </c>
      <c r="F475" s="1">
        <v>1499</v>
      </c>
      <c r="G475" s="1" t="str" cm="1">
        <f t="array" ref="G475">_xlfn.IFS(amazon4[[#This Row],[actual_price]]&lt;200, "&lt;$200", amazon4[[#This Row],[actual_price]]&lt;=500, "$200-$500", amazon4[[#This Row],[actual_price]]&gt;500, "&gt;$500")</f>
        <v>&gt;$500</v>
      </c>
      <c r="H475" s="2">
        <v>0.81</v>
      </c>
      <c r="I475" s="8">
        <f>IF(amazon4[[#This Row],[discount_percentage]]&gt;=0.5, 1, 0)</f>
        <v>1</v>
      </c>
      <c r="J475" s="9">
        <v>4.2</v>
      </c>
      <c r="K475" s="3">
        <v>2646</v>
      </c>
      <c r="L475" s="3">
        <f>amazon4[[#This Row],[rating]]*amazon4[[#This Row],[rating_count]]</f>
        <v>11113.2</v>
      </c>
      <c r="M475" s="13">
        <f>IF(amazon4[[#This Row],[rating_count]]&lt;1000, 1, 0)</f>
        <v>0</v>
      </c>
      <c r="N475" s="10">
        <f>amazon4[[#This Row],[actual_price]]*amazon4[[#This Row],[rating_count]]</f>
        <v>3966354</v>
      </c>
      <c r="O475" t="s">
        <v>3972</v>
      </c>
      <c r="P475" t="s">
        <v>3973</v>
      </c>
      <c r="Q475" t="s">
        <v>3974</v>
      </c>
      <c r="R475" t="str">
        <f>PROPER(amazon4[[#This Row],[user_name]])</f>
        <v>Deepak Rathod,Yash L.,Jeevan,Salai Mani,Sumasree Atmakur,Anil,Alainoreo,Mr. Kamalakanta Nayak</v>
      </c>
      <c r="S475" t="s">
        <v>3975</v>
      </c>
      <c r="T475" t="s">
        <v>3976</v>
      </c>
      <c r="U475" t="s">
        <v>3977</v>
      </c>
      <c r="V475" t="s">
        <v>3978</v>
      </c>
      <c r="W475" t="s">
        <v>3979</v>
      </c>
    </row>
    <row r="476" spans="1:23" hidden="1" x14ac:dyDescent="0.35">
      <c r="A476" t="s">
        <v>3980</v>
      </c>
      <c r="B476" t="s">
        <v>3981</v>
      </c>
      <c r="C476" t="str">
        <f>PROPER(amazon4[[#This Row],[product_name]])</f>
        <v>Elv Aluminum Adjustable Mobile Phone Foldable Tabletop Stand Dock Mount For All Smartphones, Tabs, Kindle, Ipad (Black)</v>
      </c>
      <c r="D476" t="s">
        <v>3489</v>
      </c>
      <c r="E476" s="1">
        <v>269</v>
      </c>
      <c r="F476" s="1">
        <v>1499</v>
      </c>
      <c r="G476" s="1" t="str" cm="1">
        <f t="array" ref="G476">_xlfn.IFS(amazon4[[#This Row],[actual_price]]&lt;200, "&lt;$200", amazon4[[#This Row],[actual_price]]&lt;=500, "$200-$500", amazon4[[#This Row],[actual_price]]&gt;500, "&gt;$500")</f>
        <v>&gt;$500</v>
      </c>
      <c r="H476" s="2">
        <v>0.82</v>
      </c>
      <c r="I476" s="8">
        <f>IF(amazon4[[#This Row],[discount_percentage]]&gt;=0.5, 1, 0)</f>
        <v>1</v>
      </c>
      <c r="J476" s="9">
        <v>4.5</v>
      </c>
      <c r="K476" s="3">
        <v>28978</v>
      </c>
      <c r="L476" s="3">
        <f>amazon4[[#This Row],[rating]]*amazon4[[#This Row],[rating_count]]</f>
        <v>130401</v>
      </c>
      <c r="M476" s="13">
        <f>IF(amazon4[[#This Row],[rating_count]]&lt;1000, 1, 0)</f>
        <v>0</v>
      </c>
      <c r="N476" s="10">
        <f>amazon4[[#This Row],[actual_price]]*amazon4[[#This Row],[rating_count]]</f>
        <v>43438022</v>
      </c>
      <c r="O476" t="s">
        <v>3982</v>
      </c>
      <c r="P476" t="s">
        <v>3983</v>
      </c>
      <c r="Q476" t="s">
        <v>3984</v>
      </c>
      <c r="R476" t="str">
        <f>PROPER(amazon4[[#This Row],[user_name]])</f>
        <v>Shaik John Saida,Nilay Kambli,Amazon Customer,Harsh Kumar Shrivastava,Tamzid Hasa Dipu,Yatin,Arty,Anoop Chandran</v>
      </c>
      <c r="S476" t="s">
        <v>3985</v>
      </c>
      <c r="T476" t="s">
        <v>3986</v>
      </c>
      <c r="U476" t="s">
        <v>3987</v>
      </c>
      <c r="V476" t="s">
        <v>3988</v>
      </c>
      <c r="W476" t="s">
        <v>3989</v>
      </c>
    </row>
    <row r="477" spans="1:23" hidden="1" x14ac:dyDescent="0.35">
      <c r="A477" t="s">
        <v>3990</v>
      </c>
      <c r="B477" t="s">
        <v>3991</v>
      </c>
      <c r="C477" t="str">
        <f>PROPER(amazon4[[#This Row],[product_name]])</f>
        <v>Tecno Spark 9 (Sky Mirror, 6Gb Ram,128Gb Storage) | 11Gb Expandable Ram | Helio G37 Gaming Processor</v>
      </c>
      <c r="D477" t="s">
        <v>2983</v>
      </c>
      <c r="E477" s="1">
        <v>8999</v>
      </c>
      <c r="F477" s="1">
        <v>13499</v>
      </c>
      <c r="G477" s="1" t="str" cm="1">
        <f t="array" ref="G477">_xlfn.IFS(amazon4[[#This Row],[actual_price]]&lt;200, "&lt;$200", amazon4[[#This Row],[actual_price]]&lt;=500, "$200-$500", amazon4[[#This Row],[actual_price]]&gt;500, "&gt;$500")</f>
        <v>&gt;$500</v>
      </c>
      <c r="H477" s="2">
        <v>0.33</v>
      </c>
      <c r="I477" s="8">
        <f>IF(amazon4[[#This Row],[discount_percentage]]&gt;=0.5, 1, 0)</f>
        <v>0</v>
      </c>
      <c r="J477" s="9">
        <v>3.8</v>
      </c>
      <c r="K477" s="3">
        <v>3145</v>
      </c>
      <c r="L477" s="3">
        <f>amazon4[[#This Row],[rating]]*amazon4[[#This Row],[rating_count]]</f>
        <v>11951</v>
      </c>
      <c r="M477" s="13">
        <f>IF(amazon4[[#This Row],[rating_count]]&lt;1000, 1, 0)</f>
        <v>0</v>
      </c>
      <c r="N477" s="10">
        <f>amazon4[[#This Row],[actual_price]]*amazon4[[#This Row],[rating_count]]</f>
        <v>42454355</v>
      </c>
      <c r="O477" t="s">
        <v>3992</v>
      </c>
      <c r="P477" t="s">
        <v>3993</v>
      </c>
      <c r="Q477" t="s">
        <v>3994</v>
      </c>
      <c r="R477" t="str">
        <f>PROPER(amazon4[[#This Row],[user_name]])</f>
        <v>Jagdish,Gore Sampat,Amazon Customer,Shivsingh Saini,Shanti Lal Tailor,Vansh Sharma,Abhay Tyagi,Vishal Kapdi</v>
      </c>
      <c r="S477" t="s">
        <v>3995</v>
      </c>
      <c r="T477" t="s">
        <v>3996</v>
      </c>
      <c r="U477" t="s">
        <v>3997</v>
      </c>
      <c r="V477" t="s">
        <v>3998</v>
      </c>
      <c r="W477" t="s">
        <v>3999</v>
      </c>
    </row>
    <row r="478" spans="1:23" hidden="1" x14ac:dyDescent="0.35">
      <c r="A478" t="s">
        <v>234</v>
      </c>
      <c r="B478" t="s">
        <v>235</v>
      </c>
      <c r="C478" t="str">
        <f>PROPER(amazon4[[#This Row],[product_name]])</f>
        <v>Flix Micro Usb Cable For Smartphone (Black)</v>
      </c>
      <c r="D478" t="s">
        <v>18</v>
      </c>
      <c r="E478" s="1">
        <v>59</v>
      </c>
      <c r="F478" s="1">
        <v>199</v>
      </c>
      <c r="G478" s="1" t="str" cm="1">
        <f t="array" ref="G478">_xlfn.IFS(amazon4[[#This Row],[actual_price]]&lt;200, "&lt;$200", amazon4[[#This Row],[actual_price]]&lt;=500, "$200-$500", amazon4[[#This Row],[actual_price]]&gt;500, "&gt;$500")</f>
        <v>&lt;$200</v>
      </c>
      <c r="H478" s="2">
        <v>0.7</v>
      </c>
      <c r="I478" s="8">
        <f>IF(amazon4[[#This Row],[discount_percentage]]&gt;=0.5, 1, 0)</f>
        <v>1</v>
      </c>
      <c r="J478" s="9">
        <v>4</v>
      </c>
      <c r="K478" s="3">
        <v>9377</v>
      </c>
      <c r="L478" s="3">
        <f>amazon4[[#This Row],[rating]]*amazon4[[#This Row],[rating_count]]</f>
        <v>37508</v>
      </c>
      <c r="M478" s="13">
        <f>IF(amazon4[[#This Row],[rating_count]]&lt;1000, 1, 0)</f>
        <v>0</v>
      </c>
      <c r="N478" s="10">
        <f>amazon4[[#This Row],[actual_price]]*amazon4[[#This Row],[rating_count]]</f>
        <v>1866023</v>
      </c>
      <c r="O478" t="s">
        <v>236</v>
      </c>
      <c r="P478" t="s">
        <v>237</v>
      </c>
      <c r="Q478" t="s">
        <v>238</v>
      </c>
      <c r="R478" t="str">
        <f>PROPER(amazon4[[#This Row],[user_name]])</f>
        <v>$@|\|To$|-|,Sethu Madhav,Akash Thakur,Burger Planet,Justice ‚Öñô∏È,Indrajyoti D.,Aditya Kumar,E.C.George</v>
      </c>
      <c r="S478" t="s">
        <v>239</v>
      </c>
      <c r="T478" t="s">
        <v>240</v>
      </c>
      <c r="U478" t="s">
        <v>241</v>
      </c>
      <c r="V478" t="s">
        <v>4000</v>
      </c>
      <c r="W478" t="s">
        <v>4001</v>
      </c>
    </row>
    <row r="479" spans="1:23" hidden="1" x14ac:dyDescent="0.35">
      <c r="A479" t="s">
        <v>4002</v>
      </c>
      <c r="B479" t="s">
        <v>4003</v>
      </c>
      <c r="C479" t="str">
        <f>PROPER(amazon4[[#This Row],[product_name]])</f>
        <v>Jbl C100Si Wired In Ear Headphones With Mic, Jbl Pure Bass Sound, One Button Multi-Function Remote, Premium Metallic Finish, Angled Buds For Comfort Fit (Red)</v>
      </c>
      <c r="D479" t="s">
        <v>3059</v>
      </c>
      <c r="E479" s="1">
        <v>599</v>
      </c>
      <c r="F479" s="1">
        <v>1299</v>
      </c>
      <c r="G479" s="1" t="str" cm="1">
        <f t="array" ref="G479">_xlfn.IFS(amazon4[[#This Row],[actual_price]]&lt;200, "&lt;$200", amazon4[[#This Row],[actual_price]]&lt;=500, "$200-$500", amazon4[[#This Row],[actual_price]]&gt;500, "&gt;$500")</f>
        <v>&gt;$500</v>
      </c>
      <c r="H479" s="2">
        <v>0.54</v>
      </c>
      <c r="I479" s="8">
        <f>IF(amazon4[[#This Row],[discount_percentage]]&gt;=0.5, 1, 0)</f>
        <v>1</v>
      </c>
      <c r="J479" s="9">
        <v>4.0999999999999996</v>
      </c>
      <c r="K479" s="3">
        <v>192589</v>
      </c>
      <c r="L479" s="3">
        <f>amazon4[[#This Row],[rating]]*amazon4[[#This Row],[rating_count]]</f>
        <v>789614.89999999991</v>
      </c>
      <c r="M479" s="13">
        <f>IF(amazon4[[#This Row],[rating_count]]&lt;1000, 1, 0)</f>
        <v>0</v>
      </c>
      <c r="N479" s="10">
        <f>amazon4[[#This Row],[actual_price]]*amazon4[[#This Row],[rating_count]]</f>
        <v>250173111</v>
      </c>
      <c r="O479" t="s">
        <v>4004</v>
      </c>
      <c r="P479" t="s">
        <v>3061</v>
      </c>
      <c r="Q479" t="s">
        <v>3062</v>
      </c>
      <c r="R479" t="str">
        <f>PROPER(amazon4[[#This Row],[user_name]])</f>
        <v>Sunny J.,Praveen Pavitrhran,Nitesh,Yadav,Vansh Gurjar,Krishna,Pantiphun Gonmei,Santosh Panhale</v>
      </c>
      <c r="S479" t="s">
        <v>3063</v>
      </c>
      <c r="T479" t="s">
        <v>3064</v>
      </c>
      <c r="U479" t="s">
        <v>3065</v>
      </c>
      <c r="V479" t="s">
        <v>4005</v>
      </c>
      <c r="W479" t="s">
        <v>4006</v>
      </c>
    </row>
    <row r="480" spans="1:23" hidden="1" x14ac:dyDescent="0.35">
      <c r="A480" t="s">
        <v>4007</v>
      </c>
      <c r="B480" t="s">
        <v>4008</v>
      </c>
      <c r="C480" t="str">
        <f>PROPER(amazon4[[#This Row],[product_name]])</f>
        <v>Tukzer Capacitive Stylus Pen For Touch Screens Devices, Fine Point, Lightweight Metal Body With Magnetism Cover Cap For Smartphones/Tablets/Ipad/Ipad Pro/Iphone (Grey)</v>
      </c>
      <c r="D480" t="s">
        <v>3863</v>
      </c>
      <c r="E480" s="1">
        <v>349</v>
      </c>
      <c r="F480" s="1">
        <v>999</v>
      </c>
      <c r="G480" s="1" t="str" cm="1">
        <f t="array" ref="G480">_xlfn.IFS(amazon4[[#This Row],[actual_price]]&lt;200, "&lt;$200", amazon4[[#This Row],[actual_price]]&lt;=500, "$200-$500", amazon4[[#This Row],[actual_price]]&gt;500, "&gt;$500")</f>
        <v>&gt;$500</v>
      </c>
      <c r="H480" s="2">
        <v>0.65</v>
      </c>
      <c r="I480" s="8">
        <f>IF(amazon4[[#This Row],[discount_percentage]]&gt;=0.5, 1, 0)</f>
        <v>1</v>
      </c>
      <c r="J480" s="9">
        <v>3.8</v>
      </c>
      <c r="K480" s="3">
        <v>16557</v>
      </c>
      <c r="L480" s="3">
        <f>amazon4[[#This Row],[rating]]*amazon4[[#This Row],[rating_count]]</f>
        <v>62916.6</v>
      </c>
      <c r="M480" s="13">
        <f>IF(amazon4[[#This Row],[rating_count]]&lt;1000, 1, 0)</f>
        <v>0</v>
      </c>
      <c r="N480" s="10">
        <f>amazon4[[#This Row],[actual_price]]*amazon4[[#This Row],[rating_count]]</f>
        <v>16540443</v>
      </c>
      <c r="O480" t="s">
        <v>4009</v>
      </c>
      <c r="P480" t="s">
        <v>4010</v>
      </c>
      <c r="Q480" t="s">
        <v>4011</v>
      </c>
      <c r="R480" t="str">
        <f>PROPER(amazon4[[#This Row],[user_name]])</f>
        <v>Sneha Suyal,Maheswaran,Vamsi Mohan,Ck,Arya,Nisha,Csk_Official,Hiba</v>
      </c>
      <c r="S480" t="s">
        <v>4012</v>
      </c>
      <c r="T480" t="s">
        <v>4013</v>
      </c>
      <c r="U480" t="s">
        <v>4014</v>
      </c>
      <c r="V480" t="s">
        <v>4015</v>
      </c>
      <c r="W480" t="s">
        <v>4016</v>
      </c>
    </row>
    <row r="481" spans="1:23" hidden="1" x14ac:dyDescent="0.35">
      <c r="A481" t="s">
        <v>4017</v>
      </c>
      <c r="B481" t="s">
        <v>3456</v>
      </c>
      <c r="C481" t="str">
        <f>PROPER(amazon4[[#This Row],[product_name]])</f>
        <v>Samsung Galaxy M13 5G (Aqua Green, 6Gb, 128Gb Storage) | 5000Mah Battery | Upto 12Gb Ram With Ram Plus</v>
      </c>
      <c r="D481" t="s">
        <v>2983</v>
      </c>
      <c r="E481" s="1">
        <v>13999</v>
      </c>
      <c r="F481" s="1">
        <v>19499</v>
      </c>
      <c r="G481" s="1" t="str" cm="1">
        <f t="array" ref="G481">_xlfn.IFS(amazon4[[#This Row],[actual_price]]&lt;200, "&lt;$200", amazon4[[#This Row],[actual_price]]&lt;=500, "$200-$500", amazon4[[#This Row],[actual_price]]&gt;500, "&gt;$500")</f>
        <v>&gt;$500</v>
      </c>
      <c r="H481" s="2">
        <v>0.28000000000000003</v>
      </c>
      <c r="I481" s="8">
        <f>IF(amazon4[[#This Row],[discount_percentage]]&gt;=0.5, 1, 0)</f>
        <v>0</v>
      </c>
      <c r="J481" s="9">
        <v>4.0999999999999996</v>
      </c>
      <c r="K481" s="3">
        <v>18998</v>
      </c>
      <c r="L481" s="3">
        <f>amazon4[[#This Row],[rating]]*amazon4[[#This Row],[rating_count]]</f>
        <v>77891.799999999988</v>
      </c>
      <c r="M481" s="13">
        <f>IF(amazon4[[#This Row],[rating_count]]&lt;1000, 1, 0)</f>
        <v>0</v>
      </c>
      <c r="N481" s="10">
        <f>amazon4[[#This Row],[actual_price]]*amazon4[[#This Row],[rating_count]]</f>
        <v>370442002</v>
      </c>
      <c r="O481" t="s">
        <v>3457</v>
      </c>
      <c r="P481" t="s">
        <v>3202</v>
      </c>
      <c r="Q481" t="s">
        <v>3203</v>
      </c>
      <c r="R481" t="str">
        <f>PROPER(amazon4[[#This Row],[user_name]])</f>
        <v>Satheesh Kadiam,Pritom Chakraborty,Vishwa,Simranpreet Singh,Saptarshi,Amazon Customer,D.Raghul,Dharmendra Kumar</v>
      </c>
      <c r="S481" t="s">
        <v>3204</v>
      </c>
      <c r="T481" t="s">
        <v>3205</v>
      </c>
      <c r="U481" t="s">
        <v>3206</v>
      </c>
      <c r="V481" t="s">
        <v>3458</v>
      </c>
      <c r="W481" t="s">
        <v>4018</v>
      </c>
    </row>
    <row r="482" spans="1:23" hidden="1" x14ac:dyDescent="0.35">
      <c r="A482" t="s">
        <v>4019</v>
      </c>
      <c r="B482" t="s">
        <v>4020</v>
      </c>
      <c r="C482" t="str">
        <f>PROPER(amazon4[[#This Row],[product_name]])</f>
        <v>Tukzer Capacitive Stylus Pen For Touch Screens Devices, Fine Point, Lightweight Metal Body With Magnetism Cover Cap For Smartphones/Tablets/Ipad/Ipad Pro/Iphone (White)</v>
      </c>
      <c r="D482" t="s">
        <v>3863</v>
      </c>
      <c r="E482" s="1">
        <v>349</v>
      </c>
      <c r="F482" s="1">
        <v>999</v>
      </c>
      <c r="G482" s="1" t="str" cm="1">
        <f t="array" ref="G482">_xlfn.IFS(amazon4[[#This Row],[actual_price]]&lt;200, "&lt;$200", amazon4[[#This Row],[actual_price]]&lt;=500, "$200-$500", amazon4[[#This Row],[actual_price]]&gt;500, "&gt;$500")</f>
        <v>&gt;$500</v>
      </c>
      <c r="H482" s="2">
        <v>0.65</v>
      </c>
      <c r="I482" s="8">
        <f>IF(amazon4[[#This Row],[discount_percentage]]&gt;=0.5, 1, 0)</f>
        <v>1</v>
      </c>
      <c r="J482" s="9">
        <v>3.8</v>
      </c>
      <c r="K482" s="3">
        <v>16557</v>
      </c>
      <c r="L482" s="3">
        <f>amazon4[[#This Row],[rating]]*amazon4[[#This Row],[rating_count]]</f>
        <v>62916.6</v>
      </c>
      <c r="M482" s="13">
        <f>IF(amazon4[[#This Row],[rating_count]]&lt;1000, 1, 0)</f>
        <v>0</v>
      </c>
      <c r="N482" s="10">
        <f>amazon4[[#This Row],[actual_price]]*amazon4[[#This Row],[rating_count]]</f>
        <v>16540443</v>
      </c>
      <c r="O482" t="s">
        <v>4021</v>
      </c>
      <c r="P482" t="s">
        <v>4010</v>
      </c>
      <c r="Q482" t="s">
        <v>4011</v>
      </c>
      <c r="R482" t="str">
        <f>PROPER(amazon4[[#This Row],[user_name]])</f>
        <v>Sneha Suyal,Maheswaran,Vamsi Mohan,Ck,Arya,Nisha,Csk_Official,Hiba</v>
      </c>
      <c r="S482" t="s">
        <v>4012</v>
      </c>
      <c r="T482" t="s">
        <v>4013</v>
      </c>
      <c r="U482" t="s">
        <v>4014</v>
      </c>
      <c r="V482" t="s">
        <v>4022</v>
      </c>
      <c r="W482" t="s">
        <v>4023</v>
      </c>
    </row>
    <row r="483" spans="1:23" hidden="1" x14ac:dyDescent="0.35">
      <c r="A483" t="s">
        <v>4024</v>
      </c>
      <c r="B483" t="s">
        <v>4025</v>
      </c>
      <c r="C483" t="str">
        <f>PROPER(amazon4[[#This Row],[product_name]])</f>
        <v>Mi 10W Wall Charger For Mobile Phones With Micro Usb Cable (Black)</v>
      </c>
      <c r="D483" t="s">
        <v>3155</v>
      </c>
      <c r="E483" s="1">
        <v>499</v>
      </c>
      <c r="F483" s="1">
        <v>599</v>
      </c>
      <c r="G483" s="1" t="str" cm="1">
        <f t="array" ref="G483">_xlfn.IFS(amazon4[[#This Row],[actual_price]]&lt;200, "&lt;$200", amazon4[[#This Row],[actual_price]]&lt;=500, "$200-$500", amazon4[[#This Row],[actual_price]]&gt;500, "&gt;$500")</f>
        <v>&gt;$500</v>
      </c>
      <c r="H483" s="2">
        <v>0.17</v>
      </c>
      <c r="I483" s="8">
        <f>IF(amazon4[[#This Row],[discount_percentage]]&gt;=0.5, 1, 0)</f>
        <v>0</v>
      </c>
      <c r="J483" s="9">
        <v>4.2</v>
      </c>
      <c r="K483" s="3">
        <v>21916</v>
      </c>
      <c r="L483" s="3">
        <f>amazon4[[#This Row],[rating]]*amazon4[[#This Row],[rating_count]]</f>
        <v>92047.2</v>
      </c>
      <c r="M483" s="13">
        <f>IF(amazon4[[#This Row],[rating_count]]&lt;1000, 1, 0)</f>
        <v>0</v>
      </c>
      <c r="N483" s="10">
        <f>amazon4[[#This Row],[actual_price]]*amazon4[[#This Row],[rating_count]]</f>
        <v>13127684</v>
      </c>
      <c r="O483" t="s">
        <v>4026</v>
      </c>
      <c r="P483" t="s">
        <v>4027</v>
      </c>
      <c r="Q483" t="s">
        <v>4028</v>
      </c>
      <c r="R483" t="str">
        <f>PROPER(amazon4[[#This Row],[user_name]])</f>
        <v>Rajan Raju,Ajay K.,Neki Bijarnia,Sahil Gupta,Sarlongki Ingti,Himanshu,Aaman Bhat,Girish</v>
      </c>
      <c r="S483" t="s">
        <v>4029</v>
      </c>
      <c r="T483" t="s">
        <v>4030</v>
      </c>
      <c r="U483" t="s">
        <v>4031</v>
      </c>
      <c r="V483" t="s">
        <v>4032</v>
      </c>
      <c r="W483" t="s">
        <v>4033</v>
      </c>
    </row>
    <row r="484" spans="1:23" hidden="1" x14ac:dyDescent="0.35">
      <c r="A484" t="s">
        <v>4034</v>
      </c>
      <c r="B484" t="s">
        <v>3214</v>
      </c>
      <c r="C484" t="str">
        <f>PROPER(amazon4[[#This Row],[product_name]])</f>
        <v>Fire-Boltt India'S No 1 Smartwatch Brand Talk 2 Bluetooth Calling Smartwatch With Dual Button, Hands On Voice Assistance, 60 Sports Modes, In Built Mic &amp; Speaker With Ip68 Rating</v>
      </c>
      <c r="D484" t="s">
        <v>2941</v>
      </c>
      <c r="E484" s="1">
        <v>2199</v>
      </c>
      <c r="F484" s="1">
        <v>9999</v>
      </c>
      <c r="G484" s="1" t="str" cm="1">
        <f t="array" ref="G484">_xlfn.IFS(amazon4[[#This Row],[actual_price]]&lt;200, "&lt;$200", amazon4[[#This Row],[actual_price]]&lt;=500, "$200-$500", amazon4[[#This Row],[actual_price]]&gt;500, "&gt;$500")</f>
        <v>&gt;$500</v>
      </c>
      <c r="H484" s="2">
        <v>0.78</v>
      </c>
      <c r="I484" s="8">
        <f>IF(amazon4[[#This Row],[discount_percentage]]&gt;=0.5, 1, 0)</f>
        <v>1</v>
      </c>
      <c r="J484" s="9">
        <v>4.2</v>
      </c>
      <c r="K484" s="3">
        <v>29472</v>
      </c>
      <c r="L484" s="3">
        <f>amazon4[[#This Row],[rating]]*amazon4[[#This Row],[rating_count]]</f>
        <v>123782.40000000001</v>
      </c>
      <c r="M484" s="13">
        <f>IF(amazon4[[#This Row],[rating_count]]&lt;1000, 1, 0)</f>
        <v>0</v>
      </c>
      <c r="N484" s="10">
        <f>amazon4[[#This Row],[actual_price]]*amazon4[[#This Row],[rating_count]]</f>
        <v>294690528</v>
      </c>
      <c r="O484" t="s">
        <v>4035</v>
      </c>
      <c r="P484" t="s">
        <v>3216</v>
      </c>
      <c r="Q484" t="s">
        <v>3217</v>
      </c>
      <c r="R484" t="str">
        <f>PROPER(amazon4[[#This Row],[user_name]])</f>
        <v>Deepankar G.,Babu Singh Rathore,Liton Das,Biswajit Udayabhanu,Anil P.,Anoop Sharma,Rameshwar Singh Rathore,Palash Santra</v>
      </c>
      <c r="S484" t="s">
        <v>3218</v>
      </c>
      <c r="T484" t="s">
        <v>3219</v>
      </c>
      <c r="U484" t="s">
        <v>3220</v>
      </c>
      <c r="V484" t="s">
        <v>4036</v>
      </c>
      <c r="W484" t="s">
        <v>4037</v>
      </c>
    </row>
    <row r="485" spans="1:23" hidden="1" x14ac:dyDescent="0.35">
      <c r="A485" t="s">
        <v>4038</v>
      </c>
      <c r="B485" t="s">
        <v>4039</v>
      </c>
      <c r="C485" t="str">
        <f>PROPER(amazon4[[#This Row],[product_name]])</f>
        <v>Striff 12 Pieces Highly Flexible Silicone Micro Usb Protector, Mouse Cable Protector, Suit For All Cell Phones, Computers And Chargers (White)</v>
      </c>
      <c r="D485" t="s">
        <v>3634</v>
      </c>
      <c r="E485" s="1">
        <v>95</v>
      </c>
      <c r="F485" s="1">
        <v>499</v>
      </c>
      <c r="G485" s="1" t="str" cm="1">
        <f t="array" ref="G485">_xlfn.IFS(amazon4[[#This Row],[actual_price]]&lt;200, "&lt;$200", amazon4[[#This Row],[actual_price]]&lt;=500, "$200-$500", amazon4[[#This Row],[actual_price]]&gt;500, "&gt;$500")</f>
        <v>$200-$500</v>
      </c>
      <c r="H485" s="2">
        <v>0.81</v>
      </c>
      <c r="I485" s="8">
        <f>IF(amazon4[[#This Row],[discount_percentage]]&gt;=0.5, 1, 0)</f>
        <v>1</v>
      </c>
      <c r="J485" s="9">
        <v>4.2</v>
      </c>
      <c r="K485" s="3">
        <v>1949</v>
      </c>
      <c r="L485" s="3">
        <f>amazon4[[#This Row],[rating]]*amazon4[[#This Row],[rating_count]]</f>
        <v>8185.8</v>
      </c>
      <c r="M485" s="13">
        <f>IF(amazon4[[#This Row],[rating_count]]&lt;1000, 1, 0)</f>
        <v>0</v>
      </c>
      <c r="N485" s="10">
        <f>amazon4[[#This Row],[actual_price]]*amazon4[[#This Row],[rating_count]]</f>
        <v>972551</v>
      </c>
      <c r="O485" t="s">
        <v>4040</v>
      </c>
      <c r="P485" t="s">
        <v>4041</v>
      </c>
      <c r="Q485" t="s">
        <v>4042</v>
      </c>
      <c r="R485" t="str">
        <f>PROPER(amazon4[[#This Row],[user_name]])</f>
        <v>Santosh Kumar,Prateek Jain,Shubham,Ahsan Shaikh,Munish Waran,Lalitaroat060682@Gmail.Co,Nancy Arulraj,Nevil Gandhi</v>
      </c>
      <c r="S485" t="s">
        <v>4043</v>
      </c>
      <c r="T485" t="s">
        <v>4044</v>
      </c>
      <c r="U485" t="s">
        <v>4045</v>
      </c>
      <c r="V485" t="s">
        <v>4046</v>
      </c>
      <c r="W485" t="s">
        <v>4047</v>
      </c>
    </row>
    <row r="486" spans="1:23" hidden="1" x14ac:dyDescent="0.35">
      <c r="A486" t="s">
        <v>4048</v>
      </c>
      <c r="B486" t="s">
        <v>4049</v>
      </c>
      <c r="C486" t="str">
        <f>PROPER(amazon4[[#This Row],[product_name]])</f>
        <v>Flix (Beetel) Usb To Type C Pvc Data Sync &amp; 2A Smartphone Fast Charging Cable, Made In India, 480Mbps Data Sync, Tough Cable, 1 Meter Long Usb Cable For Usb Type C Devices Black Xcd-C12</v>
      </c>
      <c r="D486" t="s">
        <v>18</v>
      </c>
      <c r="E486" s="1">
        <v>139</v>
      </c>
      <c r="F486" s="1">
        <v>249</v>
      </c>
      <c r="G486" s="1" t="str" cm="1">
        <f t="array" ref="G486">_xlfn.IFS(amazon4[[#This Row],[actual_price]]&lt;200, "&lt;$200", amazon4[[#This Row],[actual_price]]&lt;=500, "$200-$500", amazon4[[#This Row],[actual_price]]&gt;500, "&gt;$500")</f>
        <v>$200-$500</v>
      </c>
      <c r="H486" s="2">
        <v>0.44</v>
      </c>
      <c r="I486" s="8">
        <f>IF(amazon4[[#This Row],[discount_percentage]]&gt;=0.5, 1, 0)</f>
        <v>0</v>
      </c>
      <c r="J486" s="9">
        <v>4</v>
      </c>
      <c r="K486" s="3">
        <v>9377</v>
      </c>
      <c r="L486" s="3">
        <f>amazon4[[#This Row],[rating]]*amazon4[[#This Row],[rating_count]]</f>
        <v>37508</v>
      </c>
      <c r="M486" s="13">
        <f>IF(amazon4[[#This Row],[rating_count]]&lt;1000, 1, 0)</f>
        <v>0</v>
      </c>
      <c r="N486" s="10">
        <f>amazon4[[#This Row],[actual_price]]*amazon4[[#This Row],[rating_count]]</f>
        <v>2334873</v>
      </c>
      <c r="O486" t="s">
        <v>771</v>
      </c>
      <c r="P486" t="s">
        <v>237</v>
      </c>
      <c r="Q486" t="s">
        <v>238</v>
      </c>
      <c r="R486" t="str">
        <f>PROPER(amazon4[[#This Row],[user_name]])</f>
        <v>$@|\|To$|-|,Sethu Madhav,Akash Thakur,Burger Planet,Justice ‚Öñô∏È,Indrajyoti D.,Aditya Kumar,E.C.George</v>
      </c>
      <c r="S486" t="s">
        <v>239</v>
      </c>
      <c r="T486" t="s">
        <v>240</v>
      </c>
      <c r="U486" t="s">
        <v>241</v>
      </c>
      <c r="V486" t="s">
        <v>4050</v>
      </c>
      <c r="W486" t="s">
        <v>4051</v>
      </c>
    </row>
    <row r="487" spans="1:23" x14ac:dyDescent="0.35">
      <c r="A487" t="s">
        <v>4052</v>
      </c>
      <c r="B487" t="s">
        <v>4053</v>
      </c>
      <c r="C487" t="str">
        <f>PROPER(amazon4[[#This Row],[product_name]])</f>
        <v>Noise Colorfit Pro 4 Alpha Bluetooth Calling Smart Watch With 1.78 Amoled Display, Tru Sync, 60Hz Refresh Rate, Instacharge, Gesture Control, Functional 360 Digital Crown (Jet Black)</v>
      </c>
      <c r="D487" t="s">
        <v>2941</v>
      </c>
      <c r="E487" s="1">
        <v>4499</v>
      </c>
      <c r="F487" s="1">
        <v>7999</v>
      </c>
      <c r="G487" s="1" t="str" cm="1">
        <f t="array" ref="G487">_xlfn.IFS(amazon4[[#This Row],[actual_price]]&lt;200, "&lt;$200", amazon4[[#This Row],[actual_price]]&lt;=500, "$200-$500", amazon4[[#This Row],[actual_price]]&gt;500, "&gt;$500")</f>
        <v>&gt;$500</v>
      </c>
      <c r="H487" s="2">
        <v>0.44</v>
      </c>
      <c r="I487" s="8">
        <f>IF(amazon4[[#This Row],[discount_percentage]]&gt;=0.5, 1, 0)</f>
        <v>0</v>
      </c>
      <c r="J487" s="9">
        <v>3.5</v>
      </c>
      <c r="K487" s="3">
        <v>37</v>
      </c>
      <c r="L487" s="3">
        <f>amazon4[[#This Row],[rating]]*amazon4[[#This Row],[rating_count]]</f>
        <v>129.5</v>
      </c>
      <c r="M487" s="13">
        <f>IF(amazon4[[#This Row],[rating_count]]&lt;1000, 1, 0)</f>
        <v>1</v>
      </c>
      <c r="N487" s="10">
        <f>amazon4[[#This Row],[actual_price]]*amazon4[[#This Row],[rating_count]]</f>
        <v>295963</v>
      </c>
      <c r="O487" t="s">
        <v>4054</v>
      </c>
      <c r="P487" t="s">
        <v>4055</v>
      </c>
      <c r="Q487" t="s">
        <v>4056</v>
      </c>
      <c r="R487" t="str">
        <f>PROPER(amazon4[[#This Row],[user_name]])</f>
        <v>Anusaya Kar,Sathish,Sohrab Raj,Praveen,Sandip Ghosh,Ashutosh Suryavanshi,Bhupesh,Hardik</v>
      </c>
      <c r="S487" t="s">
        <v>4057</v>
      </c>
      <c r="T487" t="s">
        <v>4058</v>
      </c>
      <c r="U487" t="s">
        <v>4059</v>
      </c>
      <c r="V487" t="s">
        <v>4060</v>
      </c>
      <c r="W487" t="s">
        <v>4061</v>
      </c>
    </row>
    <row r="488" spans="1:23" hidden="1" x14ac:dyDescent="0.35">
      <c r="A488" t="s">
        <v>4062</v>
      </c>
      <c r="B488" t="s">
        <v>4063</v>
      </c>
      <c r="C488" t="str">
        <f>PROPER(amazon4[[#This Row],[product_name]])</f>
        <v>Elv Mobile Phone Mount Tabletop Holder For Phones And Tablets - Black</v>
      </c>
      <c r="D488" t="s">
        <v>3489</v>
      </c>
      <c r="E488" s="1">
        <v>89</v>
      </c>
      <c r="F488" s="1">
        <v>599</v>
      </c>
      <c r="G488" s="1" t="str" cm="1">
        <f t="array" ref="G488">_xlfn.IFS(amazon4[[#This Row],[actual_price]]&lt;200, "&lt;$200", amazon4[[#This Row],[actual_price]]&lt;=500, "$200-$500", amazon4[[#This Row],[actual_price]]&gt;500, "&gt;$500")</f>
        <v>&gt;$500</v>
      </c>
      <c r="H488" s="2">
        <v>0.85</v>
      </c>
      <c r="I488" s="8">
        <f>IF(amazon4[[#This Row],[discount_percentage]]&gt;=0.5, 1, 0)</f>
        <v>1</v>
      </c>
      <c r="J488" s="9">
        <v>4.3</v>
      </c>
      <c r="K488" s="3">
        <v>2351</v>
      </c>
      <c r="L488" s="3">
        <f>amazon4[[#This Row],[rating]]*amazon4[[#This Row],[rating_count]]</f>
        <v>10109.299999999999</v>
      </c>
      <c r="M488" s="13">
        <f>IF(amazon4[[#This Row],[rating_count]]&lt;1000, 1, 0)</f>
        <v>0</v>
      </c>
      <c r="N488" s="10">
        <f>amazon4[[#This Row],[actual_price]]*amazon4[[#This Row],[rating_count]]</f>
        <v>1408249</v>
      </c>
      <c r="O488" t="s">
        <v>4064</v>
      </c>
      <c r="P488" t="s">
        <v>4065</v>
      </c>
      <c r="Q488" t="s">
        <v>4066</v>
      </c>
      <c r="R488" t="str">
        <f>PROPER(amazon4[[#This Row],[user_name]])</f>
        <v>Unknown,Krishna Prasad Vl,Sagar Bhalerao,Mustafa,Parminder,Apoorva,Mathivanan,Kindle Customer</v>
      </c>
      <c r="S488" t="s">
        <v>4067</v>
      </c>
      <c r="T488" t="s">
        <v>4068</v>
      </c>
      <c r="U488" t="s">
        <v>4069</v>
      </c>
      <c r="V488" t="s">
        <v>4070</v>
      </c>
      <c r="W488" t="s">
        <v>4071</v>
      </c>
    </row>
    <row r="489" spans="1:23" hidden="1" x14ac:dyDescent="0.35">
      <c r="A489" t="s">
        <v>4072</v>
      </c>
      <c r="B489" t="s">
        <v>4073</v>
      </c>
      <c r="C489" t="str">
        <f>PROPER(amazon4[[#This Row],[product_name]])</f>
        <v>Iqoo Z6 44W By Vivo (Raven Black, 6Gb Ram, 128Gb Storage) | 6.44" Fhd+ Amoled Display | 50% Charge In Just 27 Mins | In-Display Fingerprint Scanning</v>
      </c>
      <c r="D489" t="s">
        <v>2983</v>
      </c>
      <c r="E489" s="1">
        <v>15499</v>
      </c>
      <c r="F489" s="1">
        <v>20999</v>
      </c>
      <c r="G489" s="1" t="str" cm="1">
        <f t="array" ref="G489">_xlfn.IFS(amazon4[[#This Row],[actual_price]]&lt;200, "&lt;$200", amazon4[[#This Row],[actual_price]]&lt;=500, "$200-$500", amazon4[[#This Row],[actual_price]]&gt;500, "&gt;$500")</f>
        <v>&gt;$500</v>
      </c>
      <c r="H489" s="2">
        <v>0.26</v>
      </c>
      <c r="I489" s="8">
        <f>IF(amazon4[[#This Row],[discount_percentage]]&gt;=0.5, 1, 0)</f>
        <v>0</v>
      </c>
      <c r="J489" s="9">
        <v>4.0999999999999996</v>
      </c>
      <c r="K489" s="3">
        <v>19253</v>
      </c>
      <c r="L489" s="3">
        <f>amazon4[[#This Row],[rating]]*amazon4[[#This Row],[rating_count]]</f>
        <v>78937.299999999988</v>
      </c>
      <c r="M489" s="13">
        <f>IF(amazon4[[#This Row],[rating_count]]&lt;1000, 1, 0)</f>
        <v>0</v>
      </c>
      <c r="N489" s="10">
        <f>amazon4[[#This Row],[actual_price]]*amazon4[[#This Row],[rating_count]]</f>
        <v>404293747</v>
      </c>
      <c r="O489" t="s">
        <v>3701</v>
      </c>
      <c r="P489" t="s">
        <v>3298</v>
      </c>
      <c r="Q489" t="s">
        <v>3299</v>
      </c>
      <c r="R489" t="str">
        <f>PROPER(amazon4[[#This Row],[user_name]])</f>
        <v>Siddharth Patnaik,Dr Sunilkumar H,Krishna,K. S. Rao,Vinayp,Indhu,Jogi,Drishti Vashisth Gupta</v>
      </c>
      <c r="S489" t="s">
        <v>3300</v>
      </c>
      <c r="T489" t="s">
        <v>3301</v>
      </c>
      <c r="U489" t="s">
        <v>3302</v>
      </c>
      <c r="V489" t="s">
        <v>3753</v>
      </c>
      <c r="W489" t="s">
        <v>4074</v>
      </c>
    </row>
    <row r="490" spans="1:23" hidden="1" x14ac:dyDescent="0.35">
      <c r="A490" t="s">
        <v>4075</v>
      </c>
      <c r="B490" t="s">
        <v>4076</v>
      </c>
      <c r="C490" t="str">
        <f>PROPER(amazon4[[#This Row],[product_name]])</f>
        <v>Redmi 11 Prime 5G (Meadow Green, 4Gb Ram 64Gb Rom) | Prime Design | Mtk Dimensity 700 | 50 Mp Dual Cam | 5000Mah | 7 Band 5G</v>
      </c>
      <c r="D490" t="s">
        <v>2983</v>
      </c>
      <c r="E490" s="1">
        <v>13999</v>
      </c>
      <c r="F490" s="1">
        <v>15999</v>
      </c>
      <c r="G490" s="1" t="str" cm="1">
        <f t="array" ref="G490">_xlfn.IFS(amazon4[[#This Row],[actual_price]]&lt;200, "&lt;$200", amazon4[[#This Row],[actual_price]]&lt;=500, "$200-$500", amazon4[[#This Row],[actual_price]]&gt;500, "&gt;$500")</f>
        <v>&gt;$500</v>
      </c>
      <c r="H490" s="2">
        <v>0.13</v>
      </c>
      <c r="I490" s="8">
        <f>IF(amazon4[[#This Row],[discount_percentage]]&gt;=0.5, 1, 0)</f>
        <v>0</v>
      </c>
      <c r="J490" s="9">
        <v>3.9</v>
      </c>
      <c r="K490" s="3">
        <v>2180</v>
      </c>
      <c r="L490" s="3">
        <f>amazon4[[#This Row],[rating]]*amazon4[[#This Row],[rating_count]]</f>
        <v>8502</v>
      </c>
      <c r="M490" s="13">
        <f>IF(amazon4[[#This Row],[rating_count]]&lt;1000, 1, 0)</f>
        <v>0</v>
      </c>
      <c r="N490" s="10">
        <f>amazon4[[#This Row],[actual_price]]*amazon4[[#This Row],[rating_count]]</f>
        <v>34877820</v>
      </c>
      <c r="O490" t="s">
        <v>4077</v>
      </c>
      <c r="P490" t="s">
        <v>4078</v>
      </c>
      <c r="Q490" t="s">
        <v>4079</v>
      </c>
      <c r="R490" t="str">
        <f>PROPER(amazon4[[#This Row],[user_name]])</f>
        <v>Dhruvi,Sujal Negi,Nagarajan,Sreenath,Placeholder,Waseemakram,Shivi,Adnan Malik</v>
      </c>
      <c r="S490" t="s">
        <v>4080</v>
      </c>
      <c r="T490" t="s">
        <v>4081</v>
      </c>
      <c r="U490" t="s">
        <v>4082</v>
      </c>
      <c r="V490" t="s">
        <v>4083</v>
      </c>
      <c r="W490" t="s">
        <v>4084</v>
      </c>
    </row>
    <row r="491" spans="1:23" hidden="1" x14ac:dyDescent="0.35">
      <c r="A491" t="s">
        <v>4085</v>
      </c>
      <c r="B491" t="s">
        <v>4086</v>
      </c>
      <c r="C491" t="str">
        <f>PROPER(amazon4[[#This Row],[product_name]])</f>
        <v>Noise Pulse Buzz 1.69" Bluetooth Calling Smart Watch With Call Function, 150 Watch Faces, 60 Sports Modes, Spo2 &amp; Heart Rate Monitoring, Calling Smart Watch For Men &amp; Women - Rose Pink</v>
      </c>
      <c r="D491" t="s">
        <v>2941</v>
      </c>
      <c r="E491" s="1">
        <v>1999</v>
      </c>
      <c r="F491" s="1">
        <v>4999</v>
      </c>
      <c r="G491" s="1" t="str" cm="1">
        <f t="array" ref="G491">_xlfn.IFS(amazon4[[#This Row],[actual_price]]&lt;200, "&lt;$200", amazon4[[#This Row],[actual_price]]&lt;=500, "$200-$500", amazon4[[#This Row],[actual_price]]&gt;500, "&gt;$500")</f>
        <v>&gt;$500</v>
      </c>
      <c r="H491" s="2">
        <v>0.6</v>
      </c>
      <c r="I491" s="8">
        <f>IF(amazon4[[#This Row],[discount_percentage]]&gt;=0.5, 1, 0)</f>
        <v>1</v>
      </c>
      <c r="J491" s="9">
        <v>3.9</v>
      </c>
      <c r="K491" s="3">
        <v>7571</v>
      </c>
      <c r="L491" s="3">
        <f>amazon4[[#This Row],[rating]]*amazon4[[#This Row],[rating_count]]</f>
        <v>29526.899999999998</v>
      </c>
      <c r="M491" s="13">
        <f>IF(amazon4[[#This Row],[rating_count]]&lt;1000, 1, 0)</f>
        <v>0</v>
      </c>
      <c r="N491" s="10">
        <f>amazon4[[#This Row],[actual_price]]*amazon4[[#This Row],[rating_count]]</f>
        <v>37847429</v>
      </c>
      <c r="O491" t="s">
        <v>4087</v>
      </c>
      <c r="P491" t="s">
        <v>4088</v>
      </c>
      <c r="Q491" t="s">
        <v>4089</v>
      </c>
      <c r="R491" t="str">
        <f>PROPER(amazon4[[#This Row],[user_name]])</f>
        <v>Kindle Customer,Arun Kalkunte,Amit Kumar,Dhanush,Shiva Sai,Moumita Bhanja,Nagaraj S H,Maneesh Mathew</v>
      </c>
      <c r="S491" t="s">
        <v>4090</v>
      </c>
      <c r="T491" t="s">
        <v>4091</v>
      </c>
      <c r="U491" t="s">
        <v>4092</v>
      </c>
      <c r="V491" t="s">
        <v>4093</v>
      </c>
      <c r="W491" t="s">
        <v>4094</v>
      </c>
    </row>
    <row r="492" spans="1:23" hidden="1" x14ac:dyDescent="0.35">
      <c r="A492" t="s">
        <v>4095</v>
      </c>
      <c r="B492" t="s">
        <v>4096</v>
      </c>
      <c r="C492" t="str">
        <f>PROPER(amazon4[[#This Row],[product_name]])</f>
        <v>Ptron Newly Launched Force X10 Bluetooth Calling Smartwatch With 1.7" Full Touch Display, Real Heart Rate Monitor, Spo2, Watch Faces, 5 Days Runtime, Health/Fitness Trackers &amp; Ip68 Waterproof (Black)</v>
      </c>
      <c r="D492" t="s">
        <v>2941</v>
      </c>
      <c r="E492" s="1">
        <v>1399</v>
      </c>
      <c r="F492" s="1">
        <v>5999</v>
      </c>
      <c r="G492" s="1" t="str" cm="1">
        <f t="array" ref="G492">_xlfn.IFS(amazon4[[#This Row],[actual_price]]&lt;200, "&lt;$200", amazon4[[#This Row],[actual_price]]&lt;=500, "$200-$500", amazon4[[#This Row],[actual_price]]&gt;500, "&gt;$500")</f>
        <v>&gt;$500</v>
      </c>
      <c r="H492" s="2">
        <v>0.77</v>
      </c>
      <c r="I492" s="8">
        <f>IF(amazon4[[#This Row],[discount_percentage]]&gt;=0.5, 1, 0)</f>
        <v>1</v>
      </c>
      <c r="J492" s="9">
        <v>3.3</v>
      </c>
      <c r="K492" s="3">
        <v>4415</v>
      </c>
      <c r="L492" s="3">
        <f>amazon4[[#This Row],[rating]]*amazon4[[#This Row],[rating_count]]</f>
        <v>14569.5</v>
      </c>
      <c r="M492" s="13">
        <f>IF(amazon4[[#This Row],[rating_count]]&lt;1000, 1, 0)</f>
        <v>0</v>
      </c>
      <c r="N492" s="10">
        <f>amazon4[[#This Row],[actual_price]]*amazon4[[#This Row],[rating_count]]</f>
        <v>26485585</v>
      </c>
      <c r="O492" t="s">
        <v>4097</v>
      </c>
      <c r="P492" t="s">
        <v>3895</v>
      </c>
      <c r="Q492" t="s">
        <v>3896</v>
      </c>
      <c r="R492" t="str">
        <f>PROPER(amazon4[[#This Row],[user_name]])</f>
        <v>Anurag,Nirmal Singh,Vikas Keshavrao Vanave,K. Sarath,Abid Hossain,Mahesh Kumar,Amazon Customer,Vinay Kumar Sadhula</v>
      </c>
      <c r="S492" t="s">
        <v>3897</v>
      </c>
      <c r="T492" t="s">
        <v>3898</v>
      </c>
      <c r="U492" t="s">
        <v>3899</v>
      </c>
      <c r="V492" t="s">
        <v>4098</v>
      </c>
      <c r="W492" t="s">
        <v>4099</v>
      </c>
    </row>
    <row r="493" spans="1:23" hidden="1" x14ac:dyDescent="0.35">
      <c r="A493" t="s">
        <v>4100</v>
      </c>
      <c r="B493" t="s">
        <v>4101</v>
      </c>
      <c r="C493" t="str">
        <f>PROPER(amazon4[[#This Row],[product_name]])</f>
        <v>Portronics Clamp X Car-Vent Mobile Holder 360 Degree Rotational(Black)</v>
      </c>
      <c r="D493" t="s">
        <v>3144</v>
      </c>
      <c r="E493" s="1">
        <v>599</v>
      </c>
      <c r="F493" s="1">
        <v>999</v>
      </c>
      <c r="G493" s="1" t="str" cm="1">
        <f t="array" ref="G493">_xlfn.IFS(amazon4[[#This Row],[actual_price]]&lt;200, "&lt;$200", amazon4[[#This Row],[actual_price]]&lt;=500, "$200-$500", amazon4[[#This Row],[actual_price]]&gt;500, "&gt;$500")</f>
        <v>&gt;$500</v>
      </c>
      <c r="H493" s="2">
        <v>0.4</v>
      </c>
      <c r="I493" s="8">
        <f>IF(amazon4[[#This Row],[discount_percentage]]&gt;=0.5, 1, 0)</f>
        <v>0</v>
      </c>
      <c r="J493" s="9">
        <v>4</v>
      </c>
      <c r="K493" s="3">
        <v>18654</v>
      </c>
      <c r="L493" s="3">
        <f>amazon4[[#This Row],[rating]]*amazon4[[#This Row],[rating_count]]</f>
        <v>74616</v>
      </c>
      <c r="M493" s="13">
        <f>IF(amazon4[[#This Row],[rating_count]]&lt;1000, 1, 0)</f>
        <v>0</v>
      </c>
      <c r="N493" s="10">
        <f>amazon4[[#This Row],[actual_price]]*amazon4[[#This Row],[rating_count]]</f>
        <v>18635346</v>
      </c>
      <c r="O493" t="s">
        <v>4102</v>
      </c>
      <c r="P493" t="s">
        <v>4103</v>
      </c>
      <c r="Q493" t="s">
        <v>4104</v>
      </c>
      <c r="R493" t="str">
        <f>PROPER(amazon4[[#This Row],[user_name]])</f>
        <v>Pts,Jitesh Patil,Manoj,Ab,Badri Prashanth,Vijayakumar,Sanjocherian,Sundeep Chebrolu</v>
      </c>
      <c r="S493" t="s">
        <v>4105</v>
      </c>
      <c r="T493" t="s">
        <v>4106</v>
      </c>
      <c r="U493" t="s">
        <v>4107</v>
      </c>
      <c r="V493" t="s">
        <v>4108</v>
      </c>
      <c r="W493" t="s">
        <v>4109</v>
      </c>
    </row>
    <row r="494" spans="1:23" hidden="1" x14ac:dyDescent="0.35">
      <c r="A494" t="s">
        <v>4110</v>
      </c>
      <c r="B494" t="s">
        <v>4111</v>
      </c>
      <c r="C494" t="str">
        <f>PROPER(amazon4[[#This Row],[product_name]])</f>
        <v>Ptron Volta Dual Port 12W Smart Usb Charger Adapter, Multi-Layer Protection, Made In India, Bis Certified, Fast Charging Power Adaptor Without Cable For All Ios &amp; Android Devices (Black)</v>
      </c>
      <c r="D494" t="s">
        <v>3155</v>
      </c>
      <c r="E494" s="1">
        <v>199</v>
      </c>
      <c r="F494" s="1">
        <v>1099</v>
      </c>
      <c r="G494" s="1" t="str" cm="1">
        <f t="array" ref="G494">_xlfn.IFS(amazon4[[#This Row],[actual_price]]&lt;200, "&lt;$200", amazon4[[#This Row],[actual_price]]&lt;=500, "$200-$500", amazon4[[#This Row],[actual_price]]&gt;500, "&gt;$500")</f>
        <v>&gt;$500</v>
      </c>
      <c r="H494" s="2">
        <v>0.82</v>
      </c>
      <c r="I494" s="8">
        <f>IF(amazon4[[#This Row],[discount_percentage]]&gt;=0.5, 1, 0)</f>
        <v>1</v>
      </c>
      <c r="J494" s="9">
        <v>4</v>
      </c>
      <c r="K494" s="3">
        <v>3197</v>
      </c>
      <c r="L494" s="3">
        <f>amazon4[[#This Row],[rating]]*amazon4[[#This Row],[rating_count]]</f>
        <v>12788</v>
      </c>
      <c r="M494" s="13">
        <f>IF(amazon4[[#This Row],[rating_count]]&lt;1000, 1, 0)</f>
        <v>0</v>
      </c>
      <c r="N494" s="10">
        <f>amazon4[[#This Row],[actual_price]]*amazon4[[#This Row],[rating_count]]</f>
        <v>3513503</v>
      </c>
      <c r="O494" t="s">
        <v>4112</v>
      </c>
      <c r="P494" t="s">
        <v>4113</v>
      </c>
      <c r="Q494" t="s">
        <v>4114</v>
      </c>
      <c r="R494" t="str">
        <f>PROPER(amazon4[[#This Row],[user_name]])</f>
        <v>Ajit Srivastava,Praosv,Rushab,Madhurima Dutta,Nilesh Suthar,Amazon Customer,Amit L.,Rakesh Gupta</v>
      </c>
      <c r="S494" t="s">
        <v>4115</v>
      </c>
      <c r="T494" t="s">
        <v>4116</v>
      </c>
      <c r="U494" t="s">
        <v>4117</v>
      </c>
      <c r="V494" t="s">
        <v>4118</v>
      </c>
      <c r="W494" t="s">
        <v>4119</v>
      </c>
    </row>
    <row r="495" spans="1:23" hidden="1" x14ac:dyDescent="0.35">
      <c r="A495" t="s">
        <v>4120</v>
      </c>
      <c r="B495" t="s">
        <v>4121</v>
      </c>
      <c r="C495" t="str">
        <f>PROPER(amazon4[[#This Row],[product_name]])</f>
        <v>Boat Flash Edition Smart Watch With Activity Tracker, Multiple Sports Modes, 1.3" Screen, 170+ Watch Faces, Sleep Monitor, Gesture, Camera &amp; Music Control, Ip68 &amp; 7 Days Battery Life(Lightning Black)</v>
      </c>
      <c r="D495" t="s">
        <v>2941</v>
      </c>
      <c r="E495" s="1">
        <v>1799</v>
      </c>
      <c r="F495" s="1">
        <v>6990</v>
      </c>
      <c r="G495" s="1" t="str" cm="1">
        <f t="array" ref="G495">_xlfn.IFS(amazon4[[#This Row],[actual_price]]&lt;200, "&lt;$200", amazon4[[#This Row],[actual_price]]&lt;=500, "$200-$500", amazon4[[#This Row],[actual_price]]&gt;500, "&gt;$500")</f>
        <v>&gt;$500</v>
      </c>
      <c r="H495" s="2">
        <v>0.74</v>
      </c>
      <c r="I495" s="8">
        <f>IF(amazon4[[#This Row],[discount_percentage]]&gt;=0.5, 1, 0)</f>
        <v>1</v>
      </c>
      <c r="J495" s="9">
        <v>4</v>
      </c>
      <c r="K495" s="3">
        <v>26880</v>
      </c>
      <c r="L495" s="3">
        <f>amazon4[[#This Row],[rating]]*amazon4[[#This Row],[rating_count]]</f>
        <v>107520</v>
      </c>
      <c r="M495" s="13">
        <f>IF(amazon4[[#This Row],[rating_count]]&lt;1000, 1, 0)</f>
        <v>0</v>
      </c>
      <c r="N495" s="10">
        <f>amazon4[[#This Row],[actual_price]]*amazon4[[#This Row],[rating_count]]</f>
        <v>187891200</v>
      </c>
      <c r="O495" t="s">
        <v>4122</v>
      </c>
      <c r="P495" t="s">
        <v>4123</v>
      </c>
      <c r="Q495" t="s">
        <v>4124</v>
      </c>
      <c r="R495" t="str">
        <f>PROPER(amazon4[[#This Row],[user_name]])</f>
        <v>Gojo Satoru,Noorul Rilwan,Hrithik,Satyanarayana,Tanishq,Debasish Saha,Anu Manoj,Prasad</v>
      </c>
      <c r="S495" t="s">
        <v>4125</v>
      </c>
      <c r="T495" t="s">
        <v>4126</v>
      </c>
      <c r="U495" t="s">
        <v>4127</v>
      </c>
      <c r="V495" t="s">
        <v>4128</v>
      </c>
      <c r="W495" t="s">
        <v>4129</v>
      </c>
    </row>
    <row r="496" spans="1:23" hidden="1" x14ac:dyDescent="0.35">
      <c r="A496" t="s">
        <v>4130</v>
      </c>
      <c r="B496" t="s">
        <v>4131</v>
      </c>
      <c r="C496" t="str">
        <f>PROPER(amazon4[[#This Row],[product_name]])</f>
        <v>Boat Wave Lite Smartwatch With 1.69 Inches(4.29Cm) Hd Display, Heart Rate &amp; Spo2 Level Monitor, Multiple Watch Faces, Activity Tracker, Multiple Sports Modes &amp; Ip68 (Scarlet Red)</v>
      </c>
      <c r="D496" t="s">
        <v>2941</v>
      </c>
      <c r="E496" s="1">
        <v>1499</v>
      </c>
      <c r="F496" s="1">
        <v>6990</v>
      </c>
      <c r="G496" s="1" t="str" cm="1">
        <f t="array" ref="G496">_xlfn.IFS(amazon4[[#This Row],[actual_price]]&lt;200, "&lt;$200", amazon4[[#This Row],[actual_price]]&lt;=500, "$200-$500", amazon4[[#This Row],[actual_price]]&gt;500, "&gt;$500")</f>
        <v>&gt;$500</v>
      </c>
      <c r="H496" s="2">
        <v>0.79</v>
      </c>
      <c r="I496" s="8">
        <f>IF(amazon4[[#This Row],[discount_percentage]]&gt;=0.5, 1, 0)</f>
        <v>1</v>
      </c>
      <c r="J496" s="9">
        <v>3.9</v>
      </c>
      <c r="K496" s="3">
        <v>21796</v>
      </c>
      <c r="L496" s="3">
        <f>amazon4[[#This Row],[rating]]*amazon4[[#This Row],[rating_count]]</f>
        <v>85004.4</v>
      </c>
      <c r="M496" s="13">
        <f>IF(amazon4[[#This Row],[rating_count]]&lt;1000, 1, 0)</f>
        <v>0</v>
      </c>
      <c r="N496" s="10">
        <f>amazon4[[#This Row],[actual_price]]*amazon4[[#This Row],[rating_count]]</f>
        <v>152354040</v>
      </c>
      <c r="O496" t="s">
        <v>3049</v>
      </c>
      <c r="P496" t="s">
        <v>3050</v>
      </c>
      <c r="Q496" t="s">
        <v>3051</v>
      </c>
      <c r="R496" t="str">
        <f>PROPER(amazon4[[#This Row],[user_name]])</f>
        <v>Prasad Pavithran,Mahesh Chandra K M,Pannalal Singroli,Vinod Thonti,Mayank Dunkwal,Swarn,Rekha H Gohil,Vaibhav Sharma</v>
      </c>
      <c r="S496" t="s">
        <v>3052</v>
      </c>
      <c r="T496" t="s">
        <v>3053</v>
      </c>
      <c r="U496" t="s">
        <v>3054</v>
      </c>
      <c r="V496" t="s">
        <v>4132</v>
      </c>
      <c r="W496" t="s">
        <v>4133</v>
      </c>
    </row>
    <row r="497" spans="1:23" hidden="1" x14ac:dyDescent="0.35">
      <c r="A497" t="s">
        <v>4134</v>
      </c>
      <c r="B497" t="s">
        <v>4135</v>
      </c>
      <c r="C497" t="str">
        <f>PROPER(amazon4[[#This Row],[product_name]])</f>
        <v>Iqoo Z6 Pro 5G By Vivo (Phantom Dusk, 8Gb Ram, 128Gb Storage) | Snapdragon 778G 5G | 66W Flashcharge | 1300 Nits Peak Brightness | Hdr10+</v>
      </c>
      <c r="D497" t="s">
        <v>2983</v>
      </c>
      <c r="E497" s="1">
        <v>20999</v>
      </c>
      <c r="F497" s="1">
        <v>29990</v>
      </c>
      <c r="G497" s="1" t="str" cm="1">
        <f t="array" ref="G497">_xlfn.IFS(amazon4[[#This Row],[actual_price]]&lt;200, "&lt;$200", amazon4[[#This Row],[actual_price]]&lt;=500, "$200-$500", amazon4[[#This Row],[actual_price]]&gt;500, "&gt;$500")</f>
        <v>&gt;$500</v>
      </c>
      <c r="H497" s="2">
        <v>0.3</v>
      </c>
      <c r="I497" s="8">
        <f>IF(amazon4[[#This Row],[discount_percentage]]&gt;=0.5, 1, 0)</f>
        <v>0</v>
      </c>
      <c r="J497" s="9">
        <v>4.3</v>
      </c>
      <c r="K497" s="3">
        <v>9499</v>
      </c>
      <c r="L497" s="3">
        <f>amazon4[[#This Row],[rating]]*amazon4[[#This Row],[rating_count]]</f>
        <v>40845.699999999997</v>
      </c>
      <c r="M497" s="13">
        <f>IF(amazon4[[#This Row],[rating_count]]&lt;1000, 1, 0)</f>
        <v>0</v>
      </c>
      <c r="N497" s="10">
        <f>amazon4[[#This Row],[actual_price]]*amazon4[[#This Row],[rating_count]]</f>
        <v>284875010</v>
      </c>
      <c r="O497" t="s">
        <v>3797</v>
      </c>
      <c r="P497" t="s">
        <v>3798</v>
      </c>
      <c r="Q497" t="s">
        <v>3799</v>
      </c>
      <c r="R497" t="str">
        <f>PROPER(amazon4[[#This Row],[user_name]])</f>
        <v>Thukkaram,Vishnu,Vyshnav G Nair,Vijaya Lakshmi,Dileepkumar,Ajay Kumar,Amit Sahu,Amazon Customer</v>
      </c>
      <c r="S497" t="s">
        <v>3800</v>
      </c>
      <c r="T497" t="s">
        <v>3801</v>
      </c>
      <c r="U497" t="s">
        <v>3802</v>
      </c>
      <c r="V497" t="s">
        <v>4136</v>
      </c>
      <c r="W497" t="s">
        <v>4137</v>
      </c>
    </row>
    <row r="498" spans="1:23" hidden="1" x14ac:dyDescent="0.35">
      <c r="A498" t="s">
        <v>4138</v>
      </c>
      <c r="B498" t="s">
        <v>4139</v>
      </c>
      <c r="C498" t="str">
        <f>PROPER(amazon4[[#This Row],[product_name]])</f>
        <v>Samsung Galaxy M32 Prime Edition (Light Blue, 4Gb Ram, 64Gb)</v>
      </c>
      <c r="D498" t="s">
        <v>2983</v>
      </c>
      <c r="E498" s="1">
        <v>12999</v>
      </c>
      <c r="F498" s="1">
        <v>13499</v>
      </c>
      <c r="G498" s="1" t="str" cm="1">
        <f t="array" ref="G498">_xlfn.IFS(amazon4[[#This Row],[actual_price]]&lt;200, "&lt;$200", amazon4[[#This Row],[actual_price]]&lt;=500, "$200-$500", amazon4[[#This Row],[actual_price]]&gt;500, "&gt;$500")</f>
        <v>&gt;$500</v>
      </c>
      <c r="H498" s="2">
        <v>0.04</v>
      </c>
      <c r="I498" s="8">
        <f>IF(amazon4[[#This Row],[discount_percentage]]&gt;=0.5, 1, 0)</f>
        <v>0</v>
      </c>
      <c r="J498" s="9">
        <v>4.0999999999999996</v>
      </c>
      <c r="K498" s="3">
        <v>56098</v>
      </c>
      <c r="L498" s="3">
        <f>amazon4[[#This Row],[rating]]*amazon4[[#This Row],[rating_count]]</f>
        <v>230001.8</v>
      </c>
      <c r="M498" s="13">
        <f>IF(amazon4[[#This Row],[rating_count]]&lt;1000, 1, 0)</f>
        <v>0</v>
      </c>
      <c r="N498" s="10">
        <f>amazon4[[#This Row],[actual_price]]*amazon4[[#This Row],[rating_count]]</f>
        <v>757266902</v>
      </c>
      <c r="O498" t="s">
        <v>4140</v>
      </c>
      <c r="P498" t="s">
        <v>4141</v>
      </c>
      <c r="Q498" t="s">
        <v>4142</v>
      </c>
      <c r="R498" t="str">
        <f>PROPER(amazon4[[#This Row],[user_name]])</f>
        <v>Kranti Telgote,Sandeep Shriyan,Dipsundar Majhi,Rahul Nandwana,Swetapadma Panda,Ashish,Manroop S.,Sharan Yeddula</v>
      </c>
      <c r="S498" t="s">
        <v>4143</v>
      </c>
      <c r="T498" t="s">
        <v>4144</v>
      </c>
      <c r="U498" t="s">
        <v>4145</v>
      </c>
      <c r="V498" t="s">
        <v>4146</v>
      </c>
      <c r="W498" t="s">
        <v>4147</v>
      </c>
    </row>
    <row r="499" spans="1:23" hidden="1" x14ac:dyDescent="0.35">
      <c r="A499" t="s">
        <v>4148</v>
      </c>
      <c r="B499" t="s">
        <v>4149</v>
      </c>
      <c r="C499" t="str">
        <f>PROPER(amazon4[[#This Row],[product_name]])</f>
        <v>Redmi Note 11T 5G (Matte Black, 6Gb Ram, 128Gb Rom)| Dimensity 810 5G | 33W Pro Fast Charging | Charger Included | Additional Exchange Offers|Get 2 Months Of Youtube Premium Free!</v>
      </c>
      <c r="D499" t="s">
        <v>2983</v>
      </c>
      <c r="E499" s="1">
        <v>16999</v>
      </c>
      <c r="F499" s="1">
        <v>20999</v>
      </c>
      <c r="G499" s="1" t="str" cm="1">
        <f t="array" ref="G499">_xlfn.IFS(amazon4[[#This Row],[actual_price]]&lt;200, "&lt;$200", amazon4[[#This Row],[actual_price]]&lt;=500, "$200-$500", amazon4[[#This Row],[actual_price]]&gt;500, "&gt;$500")</f>
        <v>&gt;$500</v>
      </c>
      <c r="H499" s="2">
        <v>0.19</v>
      </c>
      <c r="I499" s="8">
        <f>IF(amazon4[[#This Row],[discount_percentage]]&gt;=0.5, 1, 0)</f>
        <v>0</v>
      </c>
      <c r="J499" s="9">
        <v>4.0999999999999996</v>
      </c>
      <c r="K499" s="3">
        <v>31822</v>
      </c>
      <c r="L499" s="3">
        <f>amazon4[[#This Row],[rating]]*amazon4[[#This Row],[rating_count]]</f>
        <v>130470.19999999998</v>
      </c>
      <c r="M499" s="13">
        <f>IF(amazon4[[#This Row],[rating_count]]&lt;1000, 1, 0)</f>
        <v>0</v>
      </c>
      <c r="N499" s="10">
        <f>amazon4[[#This Row],[actual_price]]*amazon4[[#This Row],[rating_count]]</f>
        <v>668230178</v>
      </c>
      <c r="O499" t="s">
        <v>4150</v>
      </c>
      <c r="P499" t="s">
        <v>4151</v>
      </c>
      <c r="Q499" t="s">
        <v>4152</v>
      </c>
      <c r="R499" t="str">
        <f>PROPER(amazon4[[#This Row],[user_name]])</f>
        <v>Kapil Kumar,Rajendra K Jadhav,Nazaf Beg,Jose Febin,Suresh Gaur,Rinku Barota,Jagdish Joshi,8826277722</v>
      </c>
      <c r="S499" t="s">
        <v>4153</v>
      </c>
      <c r="T499" t="s">
        <v>4154</v>
      </c>
      <c r="U499" t="s">
        <v>4155</v>
      </c>
      <c r="V499" t="s">
        <v>4156</v>
      </c>
      <c r="W499" t="s">
        <v>4157</v>
      </c>
    </row>
    <row r="500" spans="1:23" hidden="1" x14ac:dyDescent="0.35">
      <c r="A500" t="s">
        <v>4158</v>
      </c>
      <c r="B500" t="s">
        <v>4159</v>
      </c>
      <c r="C500" t="str">
        <f>PROPER(amazon4[[#This Row],[product_name]])</f>
        <v>Iqoo Z6 Pro 5G By Vivo (Legion Sky, 6Gb Ram, 128Gb Storage) | Snapdragon 778G 5G | 66W Flashcharge | 1300 Nits Peak Brightness | Hdr10+</v>
      </c>
      <c r="D500" t="s">
        <v>2983</v>
      </c>
      <c r="E500" s="1">
        <v>19999</v>
      </c>
      <c r="F500" s="1">
        <v>27990</v>
      </c>
      <c r="G500" s="1" t="str" cm="1">
        <f t="array" ref="G500">_xlfn.IFS(amazon4[[#This Row],[actual_price]]&lt;200, "&lt;$200", amazon4[[#This Row],[actual_price]]&lt;=500, "$200-$500", amazon4[[#This Row],[actual_price]]&gt;500, "&gt;$500")</f>
        <v>&gt;$500</v>
      </c>
      <c r="H500" s="2">
        <v>0.28999999999999998</v>
      </c>
      <c r="I500" s="8">
        <f>IF(amazon4[[#This Row],[discount_percentage]]&gt;=0.5, 1, 0)</f>
        <v>0</v>
      </c>
      <c r="J500" s="9">
        <v>4.3</v>
      </c>
      <c r="K500" s="3">
        <v>9499</v>
      </c>
      <c r="L500" s="3">
        <f>amazon4[[#This Row],[rating]]*amazon4[[#This Row],[rating_count]]</f>
        <v>40845.699999999997</v>
      </c>
      <c r="M500" s="13">
        <f>IF(amazon4[[#This Row],[rating_count]]&lt;1000, 1, 0)</f>
        <v>0</v>
      </c>
      <c r="N500" s="10">
        <f>amazon4[[#This Row],[actual_price]]*amazon4[[#This Row],[rating_count]]</f>
        <v>265877010</v>
      </c>
      <c r="O500" t="s">
        <v>4160</v>
      </c>
      <c r="P500" t="s">
        <v>3798</v>
      </c>
      <c r="Q500" t="s">
        <v>3799</v>
      </c>
      <c r="R500" t="str">
        <f>PROPER(amazon4[[#This Row],[user_name]])</f>
        <v>Thukkaram,Vishnu,Vyshnav G Nair,Vijaya Lakshmi,Dileepkumar,Ajay Kumar,Amit Sahu,Amazon Customer</v>
      </c>
      <c r="S500" t="s">
        <v>3800</v>
      </c>
      <c r="T500" t="s">
        <v>3801</v>
      </c>
      <c r="U500" t="s">
        <v>3802</v>
      </c>
      <c r="V500" t="s">
        <v>3803</v>
      </c>
      <c r="W500" t="s">
        <v>4161</v>
      </c>
    </row>
    <row r="501" spans="1:23" hidden="1" x14ac:dyDescent="0.35">
      <c r="A501" t="s">
        <v>4162</v>
      </c>
      <c r="B501" t="s">
        <v>4163</v>
      </c>
      <c r="C501" t="str">
        <f>PROPER(amazon4[[#This Row],[product_name]])</f>
        <v>Redmi Note 11 (Horizon Blue, 6Gb Ram, 64Gb Storage)|90Hz Fhd+ Amoled Display | Qualcomm¬Æ Snapdragon‚Ñ¢ 680-6Nm | 33W Charger Included</v>
      </c>
      <c r="D501" t="s">
        <v>2983</v>
      </c>
      <c r="E501" s="1">
        <v>12999</v>
      </c>
      <c r="F501" s="1">
        <v>18999</v>
      </c>
      <c r="G501" s="1" t="str" cm="1">
        <f t="array" ref="G501">_xlfn.IFS(amazon4[[#This Row],[actual_price]]&lt;200, "&lt;$200", amazon4[[#This Row],[actual_price]]&lt;=500, "$200-$500", amazon4[[#This Row],[actual_price]]&gt;500, "&gt;$500")</f>
        <v>&gt;$500</v>
      </c>
      <c r="H501" s="2">
        <v>0.32</v>
      </c>
      <c r="I501" s="8">
        <f>IF(amazon4[[#This Row],[discount_percentage]]&gt;=0.5, 1, 0)</f>
        <v>0</v>
      </c>
      <c r="J501" s="9">
        <v>4.0999999999999996</v>
      </c>
      <c r="K501" s="3">
        <v>50772</v>
      </c>
      <c r="L501" s="3">
        <f>amazon4[[#This Row],[rating]]*amazon4[[#This Row],[rating_count]]</f>
        <v>208165.19999999998</v>
      </c>
      <c r="M501" s="13">
        <f>IF(amazon4[[#This Row],[rating_count]]&lt;1000, 1, 0)</f>
        <v>0</v>
      </c>
      <c r="N501" s="10">
        <f>amazon4[[#This Row],[actual_price]]*amazon4[[#This Row],[rating_count]]</f>
        <v>964617228</v>
      </c>
      <c r="O501" t="s">
        <v>4164</v>
      </c>
      <c r="P501" t="s">
        <v>3646</v>
      </c>
      <c r="Q501" t="s">
        <v>3647</v>
      </c>
      <c r="R501" t="str">
        <f>PROPER(amazon4[[#This Row],[user_name]])</f>
        <v>Meghnad,Partha Dey,Jaidev Choudhary,Mayank Singh,Jenez,Chetan Kamerkar,Gangadhar</v>
      </c>
      <c r="S501" t="s">
        <v>3648</v>
      </c>
      <c r="T501" t="s">
        <v>3649</v>
      </c>
      <c r="U501" t="s">
        <v>3650</v>
      </c>
      <c r="V501" t="s">
        <v>4165</v>
      </c>
      <c r="W501" t="s">
        <v>4166</v>
      </c>
    </row>
    <row r="502" spans="1:23" hidden="1" x14ac:dyDescent="0.35">
      <c r="A502" t="s">
        <v>4167</v>
      </c>
      <c r="B502" t="s">
        <v>4168</v>
      </c>
      <c r="C502" t="str">
        <f>PROPER(amazon4[[#This Row],[product_name]])</f>
        <v>Noise Pulse 2 Max Advanced Bluetooth Calling Smart Watch With 1.85'' Tft And 550 Nits Brightness, Smart Dnd, 10 Days Battery, 100 Sports Mode, Smartwatch For Men And Women - (Jet Black)</v>
      </c>
      <c r="D502" t="s">
        <v>2941</v>
      </c>
      <c r="E502" s="1">
        <v>2999</v>
      </c>
      <c r="F502" s="1">
        <v>5999</v>
      </c>
      <c r="G502" s="1" t="str" cm="1">
        <f t="array" ref="G502">_xlfn.IFS(amazon4[[#This Row],[actual_price]]&lt;200, "&lt;$200", amazon4[[#This Row],[actual_price]]&lt;=500, "$200-$500", amazon4[[#This Row],[actual_price]]&gt;500, "&gt;$500")</f>
        <v>&gt;$500</v>
      </c>
      <c r="H502" s="2">
        <v>0.5</v>
      </c>
      <c r="I502" s="8">
        <f>IF(amazon4[[#This Row],[discount_percentage]]&gt;=0.5, 1, 0)</f>
        <v>1</v>
      </c>
      <c r="J502" s="9">
        <v>4.0999999999999996</v>
      </c>
      <c r="K502" s="3">
        <v>7148</v>
      </c>
      <c r="L502" s="3">
        <f>amazon4[[#This Row],[rating]]*amazon4[[#This Row],[rating_count]]</f>
        <v>29306.799999999999</v>
      </c>
      <c r="M502" s="13">
        <f>IF(amazon4[[#This Row],[rating_count]]&lt;1000, 1, 0)</f>
        <v>0</v>
      </c>
      <c r="N502" s="10">
        <f>amazon4[[#This Row],[actual_price]]*amazon4[[#This Row],[rating_count]]</f>
        <v>42880852</v>
      </c>
      <c r="O502" t="s">
        <v>4169</v>
      </c>
      <c r="P502" t="s">
        <v>4170</v>
      </c>
      <c r="Q502" t="s">
        <v>4171</v>
      </c>
      <c r="R502" t="str">
        <f>PROPER(amazon4[[#This Row],[user_name]])</f>
        <v>Amazon Customer,Abhinay Kanth D M,Himanshu,Aadi Raj Uthup,Gaurav,Kiran Das,Santosh Bakare,Suman Sharma</v>
      </c>
      <c r="S502" t="s">
        <v>4172</v>
      </c>
      <c r="T502" t="s">
        <v>4173</v>
      </c>
      <c r="U502" t="s">
        <v>4174</v>
      </c>
      <c r="V502" t="s">
        <v>4175</v>
      </c>
      <c r="W502" t="s">
        <v>4176</v>
      </c>
    </row>
    <row r="503" spans="1:23" hidden="1" x14ac:dyDescent="0.35">
      <c r="A503" t="s">
        <v>294</v>
      </c>
      <c r="B503" t="s">
        <v>295</v>
      </c>
      <c r="C503" t="str">
        <f>PROPER(amazon4[[#This Row],[product_name]])</f>
        <v>Boat A400 Usb Type-C To Usb-A 2.0 Male Data Cable, 2 Meter (Black)</v>
      </c>
      <c r="D503" t="s">
        <v>18</v>
      </c>
      <c r="E503" s="1">
        <v>299</v>
      </c>
      <c r="F503" s="1">
        <v>999</v>
      </c>
      <c r="G503" s="1" t="str" cm="1">
        <f t="array" ref="G503">_xlfn.IFS(amazon4[[#This Row],[actual_price]]&lt;200, "&lt;$200", amazon4[[#This Row],[actual_price]]&lt;=500, "$200-$500", amazon4[[#This Row],[actual_price]]&gt;500, "&gt;$500")</f>
        <v>&gt;$500</v>
      </c>
      <c r="H503" s="2">
        <v>0.7</v>
      </c>
      <c r="I503" s="8">
        <f>IF(amazon4[[#This Row],[discount_percentage]]&gt;=0.5, 1, 0)</f>
        <v>1</v>
      </c>
      <c r="J503" s="9">
        <v>4.3</v>
      </c>
      <c r="K503" s="3">
        <v>20850</v>
      </c>
      <c r="L503" s="3">
        <f>amazon4[[#This Row],[rating]]*amazon4[[#This Row],[rating_count]]</f>
        <v>89655</v>
      </c>
      <c r="M503" s="13">
        <f>IF(amazon4[[#This Row],[rating_count]]&lt;1000, 1, 0)</f>
        <v>0</v>
      </c>
      <c r="N503" s="10">
        <f>amazon4[[#This Row],[actual_price]]*amazon4[[#This Row],[rating_count]]</f>
        <v>20829150</v>
      </c>
      <c r="O503" t="s">
        <v>296</v>
      </c>
      <c r="P503" t="s">
        <v>4177</v>
      </c>
      <c r="Q503" t="s">
        <v>4178</v>
      </c>
      <c r="R503" t="str">
        <f>PROPER(amazon4[[#This Row],[user_name]])</f>
        <v>Amazon Customer,Ghost,A Vase,Ganesh Inguva,Mani Jha,Anu B,Prabhu,Amazon Customer</v>
      </c>
      <c r="S503" t="s">
        <v>4179</v>
      </c>
      <c r="T503" t="s">
        <v>4180</v>
      </c>
      <c r="U503" t="s">
        <v>4181</v>
      </c>
      <c r="V503" t="s">
        <v>4182</v>
      </c>
      <c r="W503" t="s">
        <v>4183</v>
      </c>
    </row>
    <row r="504" spans="1:23" x14ac:dyDescent="0.35">
      <c r="A504" t="s">
        <v>284</v>
      </c>
      <c r="B504" t="s">
        <v>285</v>
      </c>
      <c r="C504" t="str">
        <f>PROPER(amazon4[[#This Row],[product_name]])</f>
        <v>Duracell Usb C To Lightning Apple Certified (Mfi) Braided Sync &amp; Charge Cable For Iphone, Ipad And Ipod. Fast Charging Lightning Cable, 3.9 Feet (1.2M) - Black</v>
      </c>
      <c r="D504" t="s">
        <v>18</v>
      </c>
      <c r="E504" s="1">
        <v>970</v>
      </c>
      <c r="F504" s="1">
        <v>1999</v>
      </c>
      <c r="G504" s="1" t="str" cm="1">
        <f t="array" ref="G504">_xlfn.IFS(amazon4[[#This Row],[actual_price]]&lt;200, "&lt;$200", amazon4[[#This Row],[actual_price]]&lt;=500, "$200-$500", amazon4[[#This Row],[actual_price]]&gt;500, "&gt;$500")</f>
        <v>&gt;$500</v>
      </c>
      <c r="H504" s="2">
        <v>0.51</v>
      </c>
      <c r="I504" s="8">
        <f>IF(amazon4[[#This Row],[discount_percentage]]&gt;=0.5, 1, 0)</f>
        <v>1</v>
      </c>
      <c r="J504" s="9">
        <v>4.4000000000000004</v>
      </c>
      <c r="K504" s="3">
        <v>184</v>
      </c>
      <c r="L504" s="3">
        <f>amazon4[[#This Row],[rating]]*amazon4[[#This Row],[rating_count]]</f>
        <v>809.6</v>
      </c>
      <c r="M504" s="13">
        <f>IF(amazon4[[#This Row],[rating_count]]&lt;1000, 1, 0)</f>
        <v>1</v>
      </c>
      <c r="N504" s="10">
        <f>amazon4[[#This Row],[actual_price]]*amazon4[[#This Row],[rating_count]]</f>
        <v>367816</v>
      </c>
      <c r="O504" t="s">
        <v>286</v>
      </c>
      <c r="P504" t="s">
        <v>287</v>
      </c>
      <c r="Q504" t="s">
        <v>288</v>
      </c>
      <c r="R504" t="str">
        <f>PROPER(amazon4[[#This Row],[user_name]])</f>
        <v>Amazon Customer,Govind Gujarathi,Vihari,Shalem,Tejas,Radha Krishanan,Vasudeva Govindraju,Amazon Customer</v>
      </c>
      <c r="S504" t="s">
        <v>289</v>
      </c>
      <c r="T504" t="s">
        <v>290</v>
      </c>
      <c r="U504" t="s">
        <v>291</v>
      </c>
      <c r="V504" t="s">
        <v>4184</v>
      </c>
      <c r="W504" t="s">
        <v>4185</v>
      </c>
    </row>
    <row r="505" spans="1:23" hidden="1" x14ac:dyDescent="0.35">
      <c r="A505" t="s">
        <v>4186</v>
      </c>
      <c r="B505" t="s">
        <v>4187</v>
      </c>
      <c r="C505" t="str">
        <f>PROPER(amazon4[[#This Row],[product_name]])</f>
        <v>Myvn 30W Warp/20W Dash Charging Usb Type C Charger Cable Compatible For Cellular Phones Oneplus 8T 8 8Pro 7 Pro / 7T / 7T Pro Nord And Oneplus 3 / 3T / 5 / 5T / 6 / 6T / 7</v>
      </c>
      <c r="D505" t="s">
        <v>3155</v>
      </c>
      <c r="E505" s="1">
        <v>329</v>
      </c>
      <c r="F505" s="1">
        <v>999</v>
      </c>
      <c r="G505" s="1" t="str" cm="1">
        <f t="array" ref="G505">_xlfn.IFS(amazon4[[#This Row],[actual_price]]&lt;200, "&lt;$200", amazon4[[#This Row],[actual_price]]&lt;=500, "$200-$500", amazon4[[#This Row],[actual_price]]&gt;500, "&gt;$500")</f>
        <v>&gt;$500</v>
      </c>
      <c r="H505" s="2">
        <v>0.67</v>
      </c>
      <c r="I505" s="8">
        <f>IF(amazon4[[#This Row],[discount_percentage]]&gt;=0.5, 1, 0)</f>
        <v>1</v>
      </c>
      <c r="J505" s="9">
        <v>4.2</v>
      </c>
      <c r="K505" s="3">
        <v>3492</v>
      </c>
      <c r="L505" s="3">
        <f>amazon4[[#This Row],[rating]]*amazon4[[#This Row],[rating_count]]</f>
        <v>14666.400000000001</v>
      </c>
      <c r="M505" s="13">
        <f>IF(amazon4[[#This Row],[rating_count]]&lt;1000, 1, 0)</f>
        <v>0</v>
      </c>
      <c r="N505" s="10">
        <f>amazon4[[#This Row],[actual_price]]*amazon4[[#This Row],[rating_count]]</f>
        <v>3488508</v>
      </c>
      <c r="O505" t="s">
        <v>4188</v>
      </c>
      <c r="P505" t="s">
        <v>4189</v>
      </c>
      <c r="Q505" t="s">
        <v>4190</v>
      </c>
      <c r="R505" t="str">
        <f>PROPER(amazon4[[#This Row],[user_name]])</f>
        <v>Mukul Ghosalkar,R. V,Deepak Kumar,Nikhil Dalvi,Himanshu Joshiyara,Akanksha Srivastava,Amazon Customer,Sathees</v>
      </c>
      <c r="S505" t="s">
        <v>4191</v>
      </c>
      <c r="T505" t="s">
        <v>4192</v>
      </c>
      <c r="U505" t="s">
        <v>4193</v>
      </c>
      <c r="V505" t="s">
        <v>4194</v>
      </c>
      <c r="W505" t="s">
        <v>4195</v>
      </c>
    </row>
    <row r="506" spans="1:23" hidden="1" x14ac:dyDescent="0.35">
      <c r="A506" t="s">
        <v>4196</v>
      </c>
      <c r="B506" t="s">
        <v>4197</v>
      </c>
      <c r="C506" t="str">
        <f>PROPER(amazon4[[#This Row],[product_name]])</f>
        <v>Ptron Newly Launched Force X10 Bluetooth Calling Smartwatch With 1.7" Full Touch Color Display, Real Heart Rate Monitor, Spo2, Watch Faces, 5 Days Runtime, Fitness Trackers &amp; Ip68 Waterproof (Blue)</v>
      </c>
      <c r="D506" t="s">
        <v>2941</v>
      </c>
      <c r="E506" s="1">
        <v>1299</v>
      </c>
      <c r="F506" s="1">
        <v>5999</v>
      </c>
      <c r="G506" s="1" t="str" cm="1">
        <f t="array" ref="G506">_xlfn.IFS(amazon4[[#This Row],[actual_price]]&lt;200, "&lt;$200", amazon4[[#This Row],[actual_price]]&lt;=500, "$200-$500", amazon4[[#This Row],[actual_price]]&gt;500, "&gt;$500")</f>
        <v>&gt;$500</v>
      </c>
      <c r="H506" s="2">
        <v>0.78</v>
      </c>
      <c r="I506" s="8">
        <f>IF(amazon4[[#This Row],[discount_percentage]]&gt;=0.5, 1, 0)</f>
        <v>1</v>
      </c>
      <c r="J506" s="9">
        <v>3.3</v>
      </c>
      <c r="K506" s="3">
        <v>4415</v>
      </c>
      <c r="L506" s="3">
        <f>amazon4[[#This Row],[rating]]*amazon4[[#This Row],[rating_count]]</f>
        <v>14569.5</v>
      </c>
      <c r="M506" s="13">
        <f>IF(amazon4[[#This Row],[rating_count]]&lt;1000, 1, 0)</f>
        <v>0</v>
      </c>
      <c r="N506" s="10">
        <f>amazon4[[#This Row],[actual_price]]*amazon4[[#This Row],[rating_count]]</f>
        <v>26485585</v>
      </c>
      <c r="O506" t="s">
        <v>4198</v>
      </c>
      <c r="P506" t="s">
        <v>3895</v>
      </c>
      <c r="Q506" t="s">
        <v>3896</v>
      </c>
      <c r="R506" t="str">
        <f>PROPER(amazon4[[#This Row],[user_name]])</f>
        <v>Anurag,Nirmal Singh,Vikas Keshavrao Vanave,K. Sarath,Abid Hossain,Mahesh Kumar,Amazon Customer,Vinay Kumar Sadhula</v>
      </c>
      <c r="S506" t="s">
        <v>3897</v>
      </c>
      <c r="T506" t="s">
        <v>3898</v>
      </c>
      <c r="U506" t="s">
        <v>3899</v>
      </c>
      <c r="V506" t="s">
        <v>4199</v>
      </c>
      <c r="W506" t="s">
        <v>4200</v>
      </c>
    </row>
    <row r="507" spans="1:23" hidden="1" x14ac:dyDescent="0.35">
      <c r="A507" t="s">
        <v>4201</v>
      </c>
      <c r="B507" t="s">
        <v>4202</v>
      </c>
      <c r="C507" t="str">
        <f>PROPER(amazon4[[#This Row],[product_name]])</f>
        <v>Sandisk Ultra¬Æ Microsdxc‚Ñ¢ Uhs-I Card, 256Gb, 150Mb/S R, 10 Y Warranty, For Smartphones</v>
      </c>
      <c r="D507" t="s">
        <v>3017</v>
      </c>
      <c r="E507" s="1">
        <v>1989</v>
      </c>
      <c r="F507" s="1">
        <v>3500</v>
      </c>
      <c r="G507" s="1" t="str" cm="1">
        <f t="array" ref="G507">_xlfn.IFS(amazon4[[#This Row],[actual_price]]&lt;200, "&lt;$200", amazon4[[#This Row],[actual_price]]&lt;=500, "$200-$500", amazon4[[#This Row],[actual_price]]&gt;500, "&gt;$500")</f>
        <v>&gt;$500</v>
      </c>
      <c r="H507" s="2">
        <v>0.43</v>
      </c>
      <c r="I507" s="8">
        <f>IF(amazon4[[#This Row],[discount_percentage]]&gt;=0.5, 1, 0)</f>
        <v>0</v>
      </c>
      <c r="J507" s="9">
        <v>4.4000000000000004</v>
      </c>
      <c r="K507" s="3">
        <v>67260</v>
      </c>
      <c r="L507" s="3">
        <f>amazon4[[#This Row],[rating]]*amazon4[[#This Row],[rating_count]]</f>
        <v>295944</v>
      </c>
      <c r="M507" s="13">
        <f>IF(amazon4[[#This Row],[rating_count]]&lt;1000, 1, 0)</f>
        <v>0</v>
      </c>
      <c r="N507" s="10">
        <f>amazon4[[#This Row],[actual_price]]*amazon4[[#This Row],[rating_count]]</f>
        <v>235410000</v>
      </c>
      <c r="O507" t="s">
        <v>4203</v>
      </c>
      <c r="P507" t="s">
        <v>3019</v>
      </c>
      <c r="Q507" t="s">
        <v>3020</v>
      </c>
      <c r="R507" t="str">
        <f>PROPER(amazon4[[#This Row],[user_name]])</f>
        <v>Prashant,Sumesh Sundararajan,Vijay Baitha,S.K Nahak,Vikram Kumar,Manish,Jm,Amit Nayak</v>
      </c>
      <c r="S507" t="s">
        <v>3021</v>
      </c>
      <c r="T507" t="s">
        <v>3022</v>
      </c>
      <c r="U507" t="s">
        <v>3023</v>
      </c>
      <c r="V507" t="s">
        <v>4204</v>
      </c>
      <c r="W507" t="s">
        <v>4205</v>
      </c>
    </row>
    <row r="508" spans="1:23" hidden="1" x14ac:dyDescent="0.35">
      <c r="A508" t="s">
        <v>4206</v>
      </c>
      <c r="B508" t="s">
        <v>2951</v>
      </c>
      <c r="C508" t="str">
        <f>PROPER(amazon4[[#This Row],[product_name]])</f>
        <v>Fire-Boltt Phoenix Smart Watch With Bluetooth Calling 1.3",120+ Sports Modes, 240*240 Px High Res With Spo2, Heart Rate Monitoring &amp; Ip67 Rating</v>
      </c>
      <c r="D508" t="s">
        <v>2941</v>
      </c>
      <c r="E508" s="1">
        <v>1999</v>
      </c>
      <c r="F508" s="1">
        <v>9999</v>
      </c>
      <c r="G508" s="1" t="str" cm="1">
        <f t="array" ref="G508">_xlfn.IFS(amazon4[[#This Row],[actual_price]]&lt;200, "&lt;$200", amazon4[[#This Row],[actual_price]]&lt;=500, "$200-$500", amazon4[[#This Row],[actual_price]]&gt;500, "&gt;$500")</f>
        <v>&gt;$500</v>
      </c>
      <c r="H508" s="2">
        <v>0.8</v>
      </c>
      <c r="I508" s="8">
        <f>IF(amazon4[[#This Row],[discount_percentage]]&gt;=0.5, 1, 0)</f>
        <v>1</v>
      </c>
      <c r="J508" s="9">
        <v>4.3</v>
      </c>
      <c r="K508" s="3">
        <v>27704</v>
      </c>
      <c r="L508" s="3">
        <f>amazon4[[#This Row],[rating]]*amazon4[[#This Row],[rating_count]]</f>
        <v>119127.2</v>
      </c>
      <c r="M508" s="13">
        <f>IF(amazon4[[#This Row],[rating_count]]&lt;1000, 1, 0)</f>
        <v>0</v>
      </c>
      <c r="N508" s="10">
        <f>amazon4[[#This Row],[actual_price]]*amazon4[[#This Row],[rating_count]]</f>
        <v>277012296</v>
      </c>
      <c r="O508" t="s">
        <v>3348</v>
      </c>
      <c r="P508" t="s">
        <v>2953</v>
      </c>
      <c r="Q508" t="s">
        <v>2954</v>
      </c>
      <c r="R508" t="str">
        <f>PROPER(amazon4[[#This Row],[user_name]])</f>
        <v>Yogita Ratre,Arun K.,Amol Basutkar,Janarthanan,Naman,Keshav Chelmeti,Hritik Jain,Jatin Shah</v>
      </c>
      <c r="S508" t="s">
        <v>2955</v>
      </c>
      <c r="T508" t="s">
        <v>2956</v>
      </c>
      <c r="U508" t="s">
        <v>2957</v>
      </c>
      <c r="V508" t="s">
        <v>4207</v>
      </c>
      <c r="W508" t="s">
        <v>4208</v>
      </c>
    </row>
    <row r="509" spans="1:23" hidden="1" x14ac:dyDescent="0.35">
      <c r="A509" t="s">
        <v>4209</v>
      </c>
      <c r="B509" t="s">
        <v>4210</v>
      </c>
      <c r="C509" t="str">
        <f>PROPER(amazon4[[#This Row],[product_name]])</f>
        <v>Redmi Note 11 (Space Black, 6Gb Ram, 64Gb Storage) | 90Hz Fhd+ Amoled Display | Qualcomm¬Æ Snapdragon‚Ñ¢ 680-6Nm | 33W Charger Included</v>
      </c>
      <c r="D509" t="s">
        <v>2983</v>
      </c>
      <c r="E509" s="1">
        <v>12999</v>
      </c>
      <c r="F509" s="1">
        <v>18999</v>
      </c>
      <c r="G509" s="1" t="str" cm="1">
        <f t="array" ref="G509">_xlfn.IFS(amazon4[[#This Row],[actual_price]]&lt;200, "&lt;$200", amazon4[[#This Row],[actual_price]]&lt;=500, "$200-$500", amazon4[[#This Row],[actual_price]]&gt;500, "&gt;$500")</f>
        <v>&gt;$500</v>
      </c>
      <c r="H509" s="2">
        <v>0.32</v>
      </c>
      <c r="I509" s="8">
        <f>IF(amazon4[[#This Row],[discount_percentage]]&gt;=0.5, 1, 0)</f>
        <v>0</v>
      </c>
      <c r="J509" s="9">
        <v>4.0999999999999996</v>
      </c>
      <c r="K509" s="3">
        <v>50772</v>
      </c>
      <c r="L509" s="3">
        <f>amazon4[[#This Row],[rating]]*amazon4[[#This Row],[rating_count]]</f>
        <v>208165.19999999998</v>
      </c>
      <c r="M509" s="13">
        <f>IF(amazon4[[#This Row],[rating_count]]&lt;1000, 1, 0)</f>
        <v>0</v>
      </c>
      <c r="N509" s="10">
        <f>amazon4[[#This Row],[actual_price]]*amazon4[[#This Row],[rating_count]]</f>
        <v>964617228</v>
      </c>
      <c r="O509" t="s">
        <v>4164</v>
      </c>
      <c r="P509" t="s">
        <v>3646</v>
      </c>
      <c r="Q509" t="s">
        <v>3647</v>
      </c>
      <c r="R509" t="str">
        <f>PROPER(amazon4[[#This Row],[user_name]])</f>
        <v>Meghnad,Partha Dey,Jaidev Choudhary,Mayank Singh,Jenez,Chetan Kamerkar,Gangadhar</v>
      </c>
      <c r="S509" t="s">
        <v>3648</v>
      </c>
      <c r="T509" t="s">
        <v>3649</v>
      </c>
      <c r="U509" t="s">
        <v>3650</v>
      </c>
      <c r="V509" t="s">
        <v>3651</v>
      </c>
      <c r="W509" t="s">
        <v>4211</v>
      </c>
    </row>
    <row r="510" spans="1:23" hidden="1" x14ac:dyDescent="0.35">
      <c r="A510" t="s">
        <v>4212</v>
      </c>
      <c r="B510" t="s">
        <v>4213</v>
      </c>
      <c r="C510" t="str">
        <f>PROPER(amazon4[[#This Row],[product_name]])</f>
        <v>Noise Colorfit Pro 2 Full Touch Control Smart Watch With 35G Weight &amp; Upgraded Lcd Display (Deep Wine)</v>
      </c>
      <c r="D510" t="s">
        <v>2941</v>
      </c>
      <c r="E510" s="1">
        <v>1499</v>
      </c>
      <c r="F510" s="1">
        <v>4999</v>
      </c>
      <c r="G510" s="1" t="str" cm="1">
        <f t="array" ref="G510">_xlfn.IFS(amazon4[[#This Row],[actual_price]]&lt;200, "&lt;$200", amazon4[[#This Row],[actual_price]]&lt;=500, "$200-$500", amazon4[[#This Row],[actual_price]]&gt;500, "&gt;$500")</f>
        <v>&gt;$500</v>
      </c>
      <c r="H510" s="2">
        <v>0.7</v>
      </c>
      <c r="I510" s="8">
        <f>IF(amazon4[[#This Row],[discount_percentage]]&gt;=0.5, 1, 0)</f>
        <v>1</v>
      </c>
      <c r="J510" s="9">
        <v>4</v>
      </c>
      <c r="K510" s="3">
        <v>92588</v>
      </c>
      <c r="L510" s="3">
        <f>amazon4[[#This Row],[rating]]*amazon4[[#This Row],[rating_count]]</f>
        <v>370352</v>
      </c>
      <c r="M510" s="13">
        <f>IF(amazon4[[#This Row],[rating_count]]&lt;1000, 1, 0)</f>
        <v>0</v>
      </c>
      <c r="N510" s="10">
        <f>amazon4[[#This Row],[actual_price]]*amazon4[[#This Row],[rating_count]]</f>
        <v>462847412</v>
      </c>
      <c r="O510" t="s">
        <v>4214</v>
      </c>
      <c r="P510" t="s">
        <v>4215</v>
      </c>
      <c r="Q510" t="s">
        <v>4216</v>
      </c>
      <c r="R510" t="str">
        <f>PROPER(amazon4[[#This Row],[user_name]])</f>
        <v>Vishal Shah,Sameer,Joshilla P.,Sunil Govind Jawale,Pawan Kumar,C.Rajeshkannan,Manisha Tyagi,Wizzy</v>
      </c>
      <c r="S510" t="s">
        <v>4217</v>
      </c>
      <c r="T510" t="s">
        <v>4218</v>
      </c>
      <c r="U510" t="s">
        <v>4219</v>
      </c>
      <c r="V510" t="s">
        <v>4220</v>
      </c>
      <c r="W510" t="s">
        <v>4221</v>
      </c>
    </row>
    <row r="511" spans="1:23" hidden="1" x14ac:dyDescent="0.35">
      <c r="A511" t="s">
        <v>4222</v>
      </c>
      <c r="B511" t="s">
        <v>4223</v>
      </c>
      <c r="C511" t="str">
        <f>PROPER(amazon4[[#This Row],[product_name]])</f>
        <v>Redmi Note 11T 5G (Aquamarine Blue, 6Gb Ram, 128Gb Rom)| Dimensity 810 5G | 33W Pro Fast Charging | Charger Included | Additional Exchange Offers| Get 2 Months Of Youtube Premium Free!</v>
      </c>
      <c r="D511" t="s">
        <v>2983</v>
      </c>
      <c r="E511" s="1">
        <v>16999</v>
      </c>
      <c r="F511" s="1">
        <v>20999</v>
      </c>
      <c r="G511" s="1" t="str" cm="1">
        <f t="array" ref="G511">_xlfn.IFS(amazon4[[#This Row],[actual_price]]&lt;200, "&lt;$200", amazon4[[#This Row],[actual_price]]&lt;=500, "$200-$500", amazon4[[#This Row],[actual_price]]&gt;500, "&gt;$500")</f>
        <v>&gt;$500</v>
      </c>
      <c r="H511" s="2">
        <v>0.19</v>
      </c>
      <c r="I511" s="8">
        <f>IF(amazon4[[#This Row],[discount_percentage]]&gt;=0.5, 1, 0)</f>
        <v>0</v>
      </c>
      <c r="J511" s="9">
        <v>4.0999999999999996</v>
      </c>
      <c r="K511" s="3">
        <v>31822</v>
      </c>
      <c r="L511" s="3">
        <f>amazon4[[#This Row],[rating]]*amazon4[[#This Row],[rating_count]]</f>
        <v>130470.19999999998</v>
      </c>
      <c r="M511" s="13">
        <f>IF(amazon4[[#This Row],[rating_count]]&lt;1000, 1, 0)</f>
        <v>0</v>
      </c>
      <c r="N511" s="10">
        <f>amazon4[[#This Row],[actual_price]]*amazon4[[#This Row],[rating_count]]</f>
        <v>668230178</v>
      </c>
      <c r="O511" t="s">
        <v>4224</v>
      </c>
      <c r="P511" t="s">
        <v>4151</v>
      </c>
      <c r="Q511" t="s">
        <v>4152</v>
      </c>
      <c r="R511" t="str">
        <f>PROPER(amazon4[[#This Row],[user_name]])</f>
        <v>Kapil Kumar,Rajendra K Jadhav,Nazaf Beg,Jose Febin,Suresh Gaur,Rinku Barota,Jagdish Joshi,8826277722</v>
      </c>
      <c r="S511" t="s">
        <v>4153</v>
      </c>
      <c r="T511" t="s">
        <v>4154</v>
      </c>
      <c r="U511" t="s">
        <v>4155</v>
      </c>
      <c r="V511" t="s">
        <v>4225</v>
      </c>
      <c r="W511" t="s">
        <v>4226</v>
      </c>
    </row>
    <row r="512" spans="1:23" x14ac:dyDescent="0.35">
      <c r="A512" t="s">
        <v>4227</v>
      </c>
      <c r="B512" t="s">
        <v>4228</v>
      </c>
      <c r="C512" t="str">
        <f>PROPER(amazon4[[#This Row],[product_name]])</f>
        <v>Newly Launched Boult Dive+ With 1.85" Hd Display, Bluetooth Calling Smartwatch, 500 Nits Brightness, 7 Days Battery Life, 150+ Watch Faces, 100+ Sport Modes, Ip68 Waterproof Smart Watch (Jet Black)</v>
      </c>
      <c r="D512" t="s">
        <v>2941</v>
      </c>
      <c r="E512" s="1">
        <v>1999</v>
      </c>
      <c r="F512" s="1">
        <v>8499</v>
      </c>
      <c r="G512" s="1" t="str" cm="1">
        <f t="array" ref="G512">_xlfn.IFS(amazon4[[#This Row],[actual_price]]&lt;200, "&lt;$200", amazon4[[#This Row],[actual_price]]&lt;=500, "$200-$500", amazon4[[#This Row],[actual_price]]&gt;500, "&gt;$500")</f>
        <v>&gt;$500</v>
      </c>
      <c r="H512" s="2">
        <v>0.76</v>
      </c>
      <c r="I512" s="8">
        <f>IF(amazon4[[#This Row],[discount_percentage]]&gt;=0.5, 1, 0)</f>
        <v>1</v>
      </c>
      <c r="J512" s="9">
        <v>4.3</v>
      </c>
      <c r="K512" s="3">
        <v>240</v>
      </c>
      <c r="L512" s="3">
        <f>amazon4[[#This Row],[rating]]*amazon4[[#This Row],[rating_count]]</f>
        <v>1032</v>
      </c>
      <c r="M512" s="13">
        <f>IF(amazon4[[#This Row],[rating_count]]&lt;1000, 1, 0)</f>
        <v>1</v>
      </c>
      <c r="N512" s="10">
        <f>amazon4[[#This Row],[actual_price]]*amazon4[[#This Row],[rating_count]]</f>
        <v>2039760</v>
      </c>
      <c r="O512" t="s">
        <v>4229</v>
      </c>
      <c r="P512" t="s">
        <v>4230</v>
      </c>
      <c r="Q512" t="s">
        <v>4231</v>
      </c>
      <c r="R512" t="str">
        <f>PROPER(amazon4[[#This Row],[user_name]])</f>
        <v>Amazon Customer,Dheeraj,Smd Fayaz,M.Suneetha,Ameer A.,Manoj Kelwade,Milind,Shivraj P.</v>
      </c>
      <c r="S512" t="s">
        <v>4232</v>
      </c>
      <c r="T512" t="s">
        <v>4233</v>
      </c>
      <c r="U512" t="s">
        <v>4234</v>
      </c>
      <c r="V512" t="s">
        <v>4235</v>
      </c>
      <c r="W512" t="s">
        <v>4236</v>
      </c>
    </row>
    <row r="513" spans="1:23" x14ac:dyDescent="0.35">
      <c r="A513" t="s">
        <v>4237</v>
      </c>
      <c r="B513" t="s">
        <v>4238</v>
      </c>
      <c r="C513" t="str">
        <f>PROPER(amazon4[[#This Row],[product_name]])</f>
        <v>Oneplus Nord Watch With 1.78‚Äù Amoled Display, 60 Hz Refresh Rate, 105 Fitness Modes, 10 Days Battery, Spo2, Heart Rate, Stress Monitor, Women Health Tracker &amp; Multiple Watch Face [Midnight Black]</v>
      </c>
      <c r="D513" t="s">
        <v>2941</v>
      </c>
      <c r="E513" s="1">
        <v>4999</v>
      </c>
      <c r="F513" s="1">
        <v>6999</v>
      </c>
      <c r="G513" s="1" t="str" cm="1">
        <f t="array" ref="G513">_xlfn.IFS(amazon4[[#This Row],[actual_price]]&lt;200, "&lt;$200", amazon4[[#This Row],[actual_price]]&lt;=500, "$200-$500", amazon4[[#This Row],[actual_price]]&gt;500, "&gt;$500")</f>
        <v>&gt;$500</v>
      </c>
      <c r="H513" s="2">
        <v>0.28999999999999998</v>
      </c>
      <c r="I513" s="8">
        <f>IF(amazon4[[#This Row],[discount_percentage]]&gt;=0.5, 1, 0)</f>
        <v>0</v>
      </c>
      <c r="J513" s="9">
        <v>3.8</v>
      </c>
      <c r="K513" s="3">
        <v>758</v>
      </c>
      <c r="L513" s="3">
        <f>amazon4[[#This Row],[rating]]*amazon4[[#This Row],[rating_count]]</f>
        <v>2880.4</v>
      </c>
      <c r="M513" s="13">
        <f>IF(amazon4[[#This Row],[rating_count]]&lt;1000, 1, 0)</f>
        <v>1</v>
      </c>
      <c r="N513" s="10">
        <f>amazon4[[#This Row],[actual_price]]*amazon4[[#This Row],[rating_count]]</f>
        <v>5305242</v>
      </c>
      <c r="O513" t="s">
        <v>4239</v>
      </c>
      <c r="P513" t="s">
        <v>4240</v>
      </c>
      <c r="Q513" t="s">
        <v>4241</v>
      </c>
      <c r="R513" t="str">
        <f>PROPER(amazon4[[#This Row],[user_name]])</f>
        <v>Syed Shabeena,Faizalmalek,Varun Nair,Chetan,Lattaben Parikh,Amazon Customer,Simran,Majid Khan</v>
      </c>
      <c r="S513" t="s">
        <v>4242</v>
      </c>
      <c r="T513" t="s">
        <v>4243</v>
      </c>
      <c r="U513" t="s">
        <v>4244</v>
      </c>
      <c r="V513" t="s">
        <v>4245</v>
      </c>
      <c r="W513" t="s">
        <v>4246</v>
      </c>
    </row>
    <row r="514" spans="1:23" hidden="1" x14ac:dyDescent="0.35">
      <c r="A514" t="s">
        <v>354</v>
      </c>
      <c r="B514" t="s">
        <v>355</v>
      </c>
      <c r="C514" t="str">
        <f>PROPER(amazon4[[#This Row],[product_name]])</f>
        <v>Ptron Solero Mb301 3A Micro Usb Data &amp; Charging Cable, Made In India, 480Mbps Data Sync, Strong &amp; Durable 1.5-Meter Nylon Braided Usb Cable For Micro Usb Devices - (Black)</v>
      </c>
      <c r="D514" t="s">
        <v>18</v>
      </c>
      <c r="E514" s="1">
        <v>99</v>
      </c>
      <c r="F514" s="1">
        <v>666.66</v>
      </c>
      <c r="G514" s="1" t="str" cm="1">
        <f t="array" ref="G514">_xlfn.IFS(amazon4[[#This Row],[actual_price]]&lt;200, "&lt;$200", amazon4[[#This Row],[actual_price]]&lt;=500, "$200-$500", amazon4[[#This Row],[actual_price]]&gt;500, "&gt;$500")</f>
        <v>&gt;$500</v>
      </c>
      <c r="H514" s="2">
        <v>0.85</v>
      </c>
      <c r="I514" s="8">
        <f>IF(amazon4[[#This Row],[discount_percentage]]&gt;=0.5, 1, 0)</f>
        <v>1</v>
      </c>
      <c r="J514" s="9">
        <v>3.9</v>
      </c>
      <c r="K514" s="3">
        <v>24870</v>
      </c>
      <c r="L514" s="3">
        <f>amazon4[[#This Row],[rating]]*amazon4[[#This Row],[rating_count]]</f>
        <v>96993</v>
      </c>
      <c r="M514" s="13">
        <f>IF(amazon4[[#This Row],[rating_count]]&lt;1000, 1, 0)</f>
        <v>0</v>
      </c>
      <c r="N514" s="10">
        <f>amazon4[[#This Row],[actual_price]]*amazon4[[#This Row],[rating_count]]</f>
        <v>16579834.199999999</v>
      </c>
      <c r="O514" t="s">
        <v>356</v>
      </c>
      <c r="P514" t="s">
        <v>3480</v>
      </c>
      <c r="Q514" t="s">
        <v>3481</v>
      </c>
      <c r="R514" t="str">
        <f>PROPER(amazon4[[#This Row],[user_name]])</f>
        <v>Jayesh,Rajesh K.,Soopy,Amazon Customer,Aman,Shankar,Ajaybabu.O.M,Dinesh,Chitra</v>
      </c>
      <c r="S514" t="s">
        <v>3482</v>
      </c>
      <c r="T514" t="s">
        <v>3483</v>
      </c>
      <c r="U514" t="s">
        <v>3484</v>
      </c>
      <c r="V514" t="s">
        <v>4247</v>
      </c>
      <c r="W514" t="s">
        <v>4248</v>
      </c>
    </row>
    <row r="515" spans="1:23" x14ac:dyDescent="0.35">
      <c r="A515" t="s">
        <v>4249</v>
      </c>
      <c r="B515" t="s">
        <v>4250</v>
      </c>
      <c r="C515" t="str">
        <f>PROPER(amazon4[[#This Row],[product_name]])</f>
        <v>Noise Agile 2 Buzz Bluetooth Calling Smart Watch With 1.28" Tft Display,Dual Button,In-Built Mic &amp; Speaker,Ai Voice Assistant, Health Suite,In-Built Games, 100 Watch Faces-(Jet Black)</v>
      </c>
      <c r="D515" t="s">
        <v>2941</v>
      </c>
      <c r="E515" s="1">
        <v>2499</v>
      </c>
      <c r="F515" s="1">
        <v>5999</v>
      </c>
      <c r="G515" s="1" t="str" cm="1">
        <f t="array" ref="G515">_xlfn.IFS(amazon4[[#This Row],[actual_price]]&lt;200, "&lt;$200", amazon4[[#This Row],[actual_price]]&lt;=500, "$200-$500", amazon4[[#This Row],[actual_price]]&gt;500, "&gt;$500")</f>
        <v>&gt;$500</v>
      </c>
      <c r="H515" s="2">
        <v>0.57999999999999996</v>
      </c>
      <c r="I515" s="8">
        <f>IF(amazon4[[#This Row],[discount_percentage]]&gt;=0.5, 1, 0)</f>
        <v>1</v>
      </c>
      <c r="J515" s="9">
        <v>3.7</v>
      </c>
      <c r="K515" s="3">
        <v>828</v>
      </c>
      <c r="L515" s="3">
        <f>amazon4[[#This Row],[rating]]*amazon4[[#This Row],[rating_count]]</f>
        <v>3063.6000000000004</v>
      </c>
      <c r="M515" s="13">
        <f>IF(amazon4[[#This Row],[rating_count]]&lt;1000, 1, 0)</f>
        <v>1</v>
      </c>
      <c r="N515" s="10">
        <f>amazon4[[#This Row],[actual_price]]*amazon4[[#This Row],[rating_count]]</f>
        <v>4967172</v>
      </c>
      <c r="O515" t="s">
        <v>4251</v>
      </c>
      <c r="P515" t="s">
        <v>4252</v>
      </c>
      <c r="Q515" t="s">
        <v>4253</v>
      </c>
      <c r="R515" t="str">
        <f>PROPER(amazon4[[#This Row],[user_name]])</f>
        <v>Amazon Customer,Harshil Sheth,Aman Verma,Nitendra Rohit,Prerana Wagle,Sreenadh Raveendran,Jaiba,Rashmi</v>
      </c>
      <c r="S515" t="s">
        <v>4254</v>
      </c>
      <c r="T515" t="s">
        <v>4255</v>
      </c>
      <c r="U515" t="s">
        <v>4256</v>
      </c>
      <c r="V515" t="s">
        <v>4257</v>
      </c>
      <c r="W515" t="s">
        <v>4258</v>
      </c>
    </row>
    <row r="516" spans="1:23" hidden="1" x14ac:dyDescent="0.35">
      <c r="A516" t="s">
        <v>4259</v>
      </c>
      <c r="B516" t="s">
        <v>4260</v>
      </c>
      <c r="C516" t="str">
        <f>PROPER(amazon4[[#This Row],[product_name]])</f>
        <v>Motorola A10 Dual Sim Keypad Mobile With 1750 Mah Battery, Expandable Storage Upto 32Gb, Wireless Fm With Recording - Dark Blue</v>
      </c>
      <c r="D516" t="s">
        <v>3038</v>
      </c>
      <c r="E516" s="1">
        <v>1399</v>
      </c>
      <c r="F516" s="1">
        <v>1630</v>
      </c>
      <c r="G516" s="1" t="str" cm="1">
        <f t="array" ref="G516">_xlfn.IFS(amazon4[[#This Row],[actual_price]]&lt;200, "&lt;$200", amazon4[[#This Row],[actual_price]]&lt;=500, "$200-$500", amazon4[[#This Row],[actual_price]]&gt;500, "&gt;$500")</f>
        <v>&gt;$500</v>
      </c>
      <c r="H516" s="2">
        <v>0.14000000000000001</v>
      </c>
      <c r="I516" s="8">
        <f>IF(amazon4[[#This Row],[discount_percentage]]&gt;=0.5, 1, 0)</f>
        <v>0</v>
      </c>
      <c r="J516" s="9">
        <v>4</v>
      </c>
      <c r="K516" s="3">
        <v>9378</v>
      </c>
      <c r="L516" s="3">
        <f>amazon4[[#This Row],[rating]]*amazon4[[#This Row],[rating_count]]</f>
        <v>37512</v>
      </c>
      <c r="M516" s="13">
        <f>IF(amazon4[[#This Row],[rating_count]]&lt;1000, 1, 0)</f>
        <v>0</v>
      </c>
      <c r="N516" s="10">
        <f>amazon4[[#This Row],[actual_price]]*amazon4[[#This Row],[rating_count]]</f>
        <v>15286140</v>
      </c>
      <c r="O516" t="s">
        <v>4261</v>
      </c>
      <c r="P516" t="s">
        <v>3834</v>
      </c>
      <c r="Q516" t="s">
        <v>3835</v>
      </c>
      <c r="R516" t="str">
        <f>PROPER(amazon4[[#This Row],[user_name]])</f>
        <v>Rajasekhar,Dimpal,Rajat Kumar,Akanksha,Noone,Hemavaraprasad,Sachin Katyal,Bunga Dinesh</v>
      </c>
      <c r="S516" t="s">
        <v>3836</v>
      </c>
      <c r="T516" t="s">
        <v>3837</v>
      </c>
      <c r="U516" t="s">
        <v>3838</v>
      </c>
      <c r="V516" t="s">
        <v>4262</v>
      </c>
      <c r="W516" t="s">
        <v>4263</v>
      </c>
    </row>
    <row r="517" spans="1:23" hidden="1" x14ac:dyDescent="0.35">
      <c r="A517" t="s">
        <v>4264</v>
      </c>
      <c r="B517" t="s">
        <v>4265</v>
      </c>
      <c r="C517" t="str">
        <f>PROPER(amazon4[[#This Row],[product_name]])</f>
        <v>Fire-Boltt Ninja 3 Smartwatch Full Touch 1.69 " &amp; 60 Sports Modes With Ip68, Sp02 Tracking, Over 100 Cloud Based Watch Faces ( Silver )</v>
      </c>
      <c r="D517" t="s">
        <v>2941</v>
      </c>
      <c r="E517" s="1">
        <v>1499</v>
      </c>
      <c r="F517" s="1">
        <v>9999</v>
      </c>
      <c r="G517" s="1" t="str" cm="1">
        <f t="array" ref="G517">_xlfn.IFS(amazon4[[#This Row],[actual_price]]&lt;200, "&lt;$200", amazon4[[#This Row],[actual_price]]&lt;=500, "$200-$500", amazon4[[#This Row],[actual_price]]&gt;500, "&gt;$500")</f>
        <v>&gt;$500</v>
      </c>
      <c r="H517" s="2">
        <v>0.85</v>
      </c>
      <c r="I517" s="8">
        <f>IF(amazon4[[#This Row],[discount_percentage]]&gt;=0.5, 1, 0)</f>
        <v>1</v>
      </c>
      <c r="J517" s="9">
        <v>4.2</v>
      </c>
      <c r="K517" s="3">
        <v>22638</v>
      </c>
      <c r="L517" s="3">
        <f>amazon4[[#This Row],[rating]]*amazon4[[#This Row],[rating_count]]</f>
        <v>95079.6</v>
      </c>
      <c r="M517" s="13">
        <f>IF(amazon4[[#This Row],[rating_count]]&lt;1000, 1, 0)</f>
        <v>0</v>
      </c>
      <c r="N517" s="10">
        <f>amazon4[[#This Row],[actual_price]]*amazon4[[#This Row],[rating_count]]</f>
        <v>226357362</v>
      </c>
      <c r="O517" t="s">
        <v>4266</v>
      </c>
      <c r="P517" t="s">
        <v>3177</v>
      </c>
      <c r="Q517" t="s">
        <v>3178</v>
      </c>
      <c r="R517" t="str">
        <f>PROPER(amazon4[[#This Row],[user_name]])</f>
        <v>Rahul Singh Rauthan,Sanjoy C,Prashanthi,Aditya Singh,Satyajit Patale,Owais,Amazon Customer,Himon Roy</v>
      </c>
      <c r="S517" t="s">
        <v>3179</v>
      </c>
      <c r="T517" t="s">
        <v>3180</v>
      </c>
      <c r="U517" t="s">
        <v>3181</v>
      </c>
      <c r="V517" t="s">
        <v>4267</v>
      </c>
      <c r="W517" t="s">
        <v>4268</v>
      </c>
    </row>
    <row r="518" spans="1:23" hidden="1" x14ac:dyDescent="0.35">
      <c r="A518" t="s">
        <v>360</v>
      </c>
      <c r="B518" t="s">
        <v>361</v>
      </c>
      <c r="C518" t="str">
        <f>PROPER(amazon4[[#This Row],[product_name]])</f>
        <v>Amazonbasics Nylon Braided Usb-C To Lightning Cable, Fast Charging Mfi Certified Smartphone, Iphone Charger (6-Foot, Dark Grey)</v>
      </c>
      <c r="D518" t="s">
        <v>18</v>
      </c>
      <c r="E518" s="1">
        <v>899</v>
      </c>
      <c r="F518" s="1">
        <v>1900</v>
      </c>
      <c r="G518" s="1" t="str" cm="1">
        <f t="array" ref="G518">_xlfn.IFS(amazon4[[#This Row],[actual_price]]&lt;200, "&lt;$200", amazon4[[#This Row],[actual_price]]&lt;=500, "$200-$500", amazon4[[#This Row],[actual_price]]&gt;500, "&gt;$500")</f>
        <v>&gt;$500</v>
      </c>
      <c r="H518" s="2">
        <v>0.53</v>
      </c>
      <c r="I518" s="8">
        <f>IF(amazon4[[#This Row],[discount_percentage]]&gt;=0.5, 1, 0)</f>
        <v>1</v>
      </c>
      <c r="J518" s="9">
        <v>4.4000000000000004</v>
      </c>
      <c r="K518" s="3">
        <v>13552</v>
      </c>
      <c r="L518" s="3">
        <f>amazon4[[#This Row],[rating]]*amazon4[[#This Row],[rating_count]]</f>
        <v>59628.800000000003</v>
      </c>
      <c r="M518" s="13">
        <f>IF(amazon4[[#This Row],[rating_count]]&lt;1000, 1, 0)</f>
        <v>0</v>
      </c>
      <c r="N518" s="10">
        <f>amazon4[[#This Row],[actual_price]]*amazon4[[#This Row],[rating_count]]</f>
        <v>25748800</v>
      </c>
      <c r="O518" t="s">
        <v>362</v>
      </c>
      <c r="P518" t="s">
        <v>363</v>
      </c>
      <c r="Q518" t="s">
        <v>364</v>
      </c>
      <c r="R518" t="str">
        <f>PROPER(amazon4[[#This Row],[user_name]])</f>
        <v>Wraith,Krishna Engineering,Kindle Customer,Deeps,Chintada Bhaskar Rao,Fh,Vasudev,Done Chandra Mouli</v>
      </c>
      <c r="S518" t="s">
        <v>365</v>
      </c>
      <c r="T518" t="s">
        <v>366</v>
      </c>
      <c r="U518" t="s">
        <v>367</v>
      </c>
      <c r="V518" t="s">
        <v>4269</v>
      </c>
      <c r="W518" t="s">
        <v>4270</v>
      </c>
    </row>
    <row r="519" spans="1:23" hidden="1" x14ac:dyDescent="0.35">
      <c r="A519" t="s">
        <v>4271</v>
      </c>
      <c r="B519" t="s">
        <v>4272</v>
      </c>
      <c r="C519" t="str">
        <f>PROPER(amazon4[[#This Row],[product_name]])</f>
        <v>Flix (Beetel) Bolt 2.4 12W Dual Usb Smart Charger, Made In India, Bis Certified, Fast Charging Power Adaptor With 1 Meter Usb To Type C Cable For Cellular Phones (White)(Xwc-64D)</v>
      </c>
      <c r="D519" t="s">
        <v>3155</v>
      </c>
      <c r="E519" s="1">
        <v>249</v>
      </c>
      <c r="F519" s="1">
        <v>599</v>
      </c>
      <c r="G519" s="1" t="str" cm="1">
        <f t="array" ref="G519">_xlfn.IFS(amazon4[[#This Row],[actual_price]]&lt;200, "&lt;$200", amazon4[[#This Row],[actual_price]]&lt;=500, "$200-$500", amazon4[[#This Row],[actual_price]]&gt;500, "&gt;$500")</f>
        <v>&gt;$500</v>
      </c>
      <c r="H519" s="2">
        <v>0.57999999999999996</v>
      </c>
      <c r="I519" s="8">
        <f>IF(amazon4[[#This Row],[discount_percentage]]&gt;=0.5, 1, 0)</f>
        <v>1</v>
      </c>
      <c r="J519" s="9">
        <v>3.9</v>
      </c>
      <c r="K519" s="3">
        <v>2147</v>
      </c>
      <c r="L519" s="3">
        <f>amazon4[[#This Row],[rating]]*amazon4[[#This Row],[rating_count]]</f>
        <v>8373.2999999999993</v>
      </c>
      <c r="M519" s="13">
        <f>IF(amazon4[[#This Row],[rating_count]]&lt;1000, 1, 0)</f>
        <v>0</v>
      </c>
      <c r="N519" s="10">
        <f>amazon4[[#This Row],[actual_price]]*amazon4[[#This Row],[rating_count]]</f>
        <v>1286053</v>
      </c>
      <c r="O519" t="s">
        <v>4273</v>
      </c>
      <c r="P519" t="s">
        <v>4274</v>
      </c>
      <c r="Q519" t="s">
        <v>4275</v>
      </c>
      <c r="R519" t="str">
        <f>PROPER(amazon4[[#This Row],[user_name]])</f>
        <v>Bristidev Burman,P Venkatesh,D.Dutta,Swapnil Patil,Abhay Singh,Rohit,Manikanta,D Manjunathan</v>
      </c>
      <c r="S519" t="s">
        <v>4276</v>
      </c>
      <c r="T519" t="s">
        <v>4277</v>
      </c>
      <c r="U519" t="s">
        <v>4278</v>
      </c>
      <c r="V519" t="s">
        <v>4279</v>
      </c>
      <c r="W519" t="s">
        <v>4280</v>
      </c>
    </row>
    <row r="520" spans="1:23" x14ac:dyDescent="0.35">
      <c r="A520" t="s">
        <v>4281</v>
      </c>
      <c r="B520" t="s">
        <v>4282</v>
      </c>
      <c r="C520" t="str">
        <f>PROPER(amazon4[[#This Row],[product_name]])</f>
        <v>Kyosei Advanced Tempered Glass Compatible With Google Pixel 6A With Military-Grade Anti-Explosion Edge-To-Edge Coverage Screen Protector Guard</v>
      </c>
      <c r="D520" t="s">
        <v>3773</v>
      </c>
      <c r="E520" s="1">
        <v>299</v>
      </c>
      <c r="F520" s="1">
        <v>1199</v>
      </c>
      <c r="G520" s="1" t="str" cm="1">
        <f t="array" ref="G520">_xlfn.IFS(amazon4[[#This Row],[actual_price]]&lt;200, "&lt;$200", amazon4[[#This Row],[actual_price]]&lt;=500, "$200-$500", amazon4[[#This Row],[actual_price]]&gt;500, "&gt;$500")</f>
        <v>&gt;$500</v>
      </c>
      <c r="H520" s="2">
        <v>0.75</v>
      </c>
      <c r="I520" s="8">
        <f>IF(amazon4[[#This Row],[discount_percentage]]&gt;=0.5, 1, 0)</f>
        <v>1</v>
      </c>
      <c r="J520" s="9">
        <v>4.5</v>
      </c>
      <c r="K520" s="3">
        <v>596</v>
      </c>
      <c r="L520" s="3">
        <f>amazon4[[#This Row],[rating]]*amazon4[[#This Row],[rating_count]]</f>
        <v>2682</v>
      </c>
      <c r="M520" s="13">
        <f>IF(amazon4[[#This Row],[rating_count]]&lt;1000, 1, 0)</f>
        <v>1</v>
      </c>
      <c r="N520" s="10">
        <f>amazon4[[#This Row],[actual_price]]*amazon4[[#This Row],[rating_count]]</f>
        <v>714604</v>
      </c>
      <c r="O520" t="s">
        <v>4283</v>
      </c>
      <c r="P520" t="s">
        <v>4284</v>
      </c>
      <c r="Q520" t="s">
        <v>4285</v>
      </c>
      <c r="R520" t="str">
        <f>PROPER(amazon4[[#This Row],[user_name]])</f>
        <v>Kirti Sardana,Daactr,Shubh,Mayank K.,Vijay,Saakshi Pratishruti,Amazon Customer,Ankit</v>
      </c>
      <c r="S520" t="s">
        <v>4286</v>
      </c>
      <c r="T520" t="s">
        <v>4287</v>
      </c>
      <c r="U520" t="s">
        <v>4288</v>
      </c>
      <c r="V520" t="s">
        <v>4289</v>
      </c>
      <c r="W520" t="s">
        <v>4290</v>
      </c>
    </row>
    <row r="521" spans="1:23" hidden="1" x14ac:dyDescent="0.35">
      <c r="A521" t="s">
        <v>4291</v>
      </c>
      <c r="B521" t="s">
        <v>4292</v>
      </c>
      <c r="C521" t="str">
        <f>PROPER(amazon4[[#This Row],[product_name]])</f>
        <v>Striff 12 Pieces Highly Flexible Silicone Micro Usb Protector, Mouse Cable Protector, Suit For All Cell Phones, Computers And Chargers (Black)</v>
      </c>
      <c r="D521" t="s">
        <v>3634</v>
      </c>
      <c r="E521" s="1">
        <v>79</v>
      </c>
      <c r="F521" s="1">
        <v>499</v>
      </c>
      <c r="G521" s="1" t="str" cm="1">
        <f t="array" ref="G521">_xlfn.IFS(amazon4[[#This Row],[actual_price]]&lt;200, "&lt;$200", amazon4[[#This Row],[actual_price]]&lt;=500, "$200-$500", amazon4[[#This Row],[actual_price]]&gt;500, "&gt;$500")</f>
        <v>$200-$500</v>
      </c>
      <c r="H521" s="2">
        <v>0.84</v>
      </c>
      <c r="I521" s="8">
        <f>IF(amazon4[[#This Row],[discount_percentage]]&gt;=0.5, 1, 0)</f>
        <v>1</v>
      </c>
      <c r="J521" s="9">
        <v>4.2</v>
      </c>
      <c r="K521" s="3">
        <v>1949</v>
      </c>
      <c r="L521" s="3">
        <f>amazon4[[#This Row],[rating]]*amazon4[[#This Row],[rating_count]]</f>
        <v>8185.8</v>
      </c>
      <c r="M521" s="13">
        <f>IF(amazon4[[#This Row],[rating_count]]&lt;1000, 1, 0)</f>
        <v>0</v>
      </c>
      <c r="N521" s="10">
        <f>amazon4[[#This Row],[actual_price]]*amazon4[[#This Row],[rating_count]]</f>
        <v>972551</v>
      </c>
      <c r="O521" t="s">
        <v>4293</v>
      </c>
      <c r="P521" t="s">
        <v>4041</v>
      </c>
      <c r="Q521" t="s">
        <v>4042</v>
      </c>
      <c r="R521" t="str">
        <f>PROPER(amazon4[[#This Row],[user_name]])</f>
        <v>Santosh Kumar,Prateek Jain,Shubham,Ahsan Shaikh,Munish Waran,Lalitaroat060682@Gmail.Co,Nancy Arulraj,Nevil Gandhi</v>
      </c>
      <c r="S521" t="s">
        <v>4043</v>
      </c>
      <c r="T521" t="s">
        <v>4044</v>
      </c>
      <c r="U521" t="s">
        <v>4045</v>
      </c>
      <c r="V521" t="s">
        <v>4294</v>
      </c>
      <c r="W521" t="s">
        <v>4295</v>
      </c>
    </row>
    <row r="522" spans="1:23" hidden="1" x14ac:dyDescent="0.35">
      <c r="A522" t="s">
        <v>4296</v>
      </c>
      <c r="B522" t="s">
        <v>4297</v>
      </c>
      <c r="C522" t="str">
        <f>PROPER(amazon4[[#This Row],[product_name]])</f>
        <v>Redmi 11 Prime 5G (Thunder Black, 4Gb Ram, 64Gb Storage) | Prime Design | Mtk Dimensity 700 | 50 Mp Dual Cam | 5000Mah | 7 Band 5G</v>
      </c>
      <c r="D522" t="s">
        <v>2983</v>
      </c>
      <c r="E522" s="1">
        <v>13999</v>
      </c>
      <c r="F522" s="1">
        <v>15999</v>
      </c>
      <c r="G522" s="1" t="str" cm="1">
        <f t="array" ref="G522">_xlfn.IFS(amazon4[[#This Row],[actual_price]]&lt;200, "&lt;$200", amazon4[[#This Row],[actual_price]]&lt;=500, "$200-$500", amazon4[[#This Row],[actual_price]]&gt;500, "&gt;$500")</f>
        <v>&gt;$500</v>
      </c>
      <c r="H522" s="2">
        <v>0.13</v>
      </c>
      <c r="I522" s="8">
        <f>IF(amazon4[[#This Row],[discount_percentage]]&gt;=0.5, 1, 0)</f>
        <v>0</v>
      </c>
      <c r="J522" s="9">
        <v>3.9</v>
      </c>
      <c r="K522" s="3">
        <v>2180</v>
      </c>
      <c r="L522" s="3">
        <f>amazon4[[#This Row],[rating]]*amazon4[[#This Row],[rating_count]]</f>
        <v>8502</v>
      </c>
      <c r="M522" s="13">
        <f>IF(amazon4[[#This Row],[rating_count]]&lt;1000, 1, 0)</f>
        <v>0</v>
      </c>
      <c r="N522" s="10">
        <f>amazon4[[#This Row],[actual_price]]*amazon4[[#This Row],[rating_count]]</f>
        <v>34877820</v>
      </c>
      <c r="O522" t="s">
        <v>4077</v>
      </c>
      <c r="P522" t="s">
        <v>4298</v>
      </c>
      <c r="Q522" t="s">
        <v>4299</v>
      </c>
      <c r="R522" t="str">
        <f>PROPER(amazon4[[#This Row],[user_name]])</f>
        <v>Dhruvi,Sujal Negi,Hussain Khan Pattan,Nagarajan,Sreenath,Placeholder,Waseemakram,Shivi</v>
      </c>
      <c r="S522" t="s">
        <v>4300</v>
      </c>
      <c r="T522" t="s">
        <v>4301</v>
      </c>
      <c r="U522" t="s">
        <v>4302</v>
      </c>
      <c r="V522" t="s">
        <v>4303</v>
      </c>
      <c r="W522" t="s">
        <v>4304</v>
      </c>
    </row>
    <row r="523" spans="1:23" hidden="1" x14ac:dyDescent="0.35">
      <c r="A523" t="s">
        <v>4305</v>
      </c>
      <c r="B523" t="s">
        <v>4306</v>
      </c>
      <c r="C523" t="str">
        <f>PROPER(amazon4[[#This Row],[product_name]])</f>
        <v>Samsung Original Ehs64 Wired In Ear Earphones With Mic, Black</v>
      </c>
      <c r="D523" t="s">
        <v>3059</v>
      </c>
      <c r="E523" s="1">
        <v>949</v>
      </c>
      <c r="F523" s="1">
        <v>999</v>
      </c>
      <c r="G523" s="1" t="str" cm="1">
        <f t="array" ref="G523">_xlfn.IFS(amazon4[[#This Row],[actual_price]]&lt;200, "&lt;$200", amazon4[[#This Row],[actual_price]]&lt;=500, "$200-$500", amazon4[[#This Row],[actual_price]]&gt;500, "&gt;$500")</f>
        <v>&gt;$500</v>
      </c>
      <c r="H523" s="2">
        <v>0.05</v>
      </c>
      <c r="I523" s="8">
        <f>IF(amazon4[[#This Row],[discount_percentage]]&gt;=0.5, 1, 0)</f>
        <v>0</v>
      </c>
      <c r="J523" s="9">
        <v>4.2</v>
      </c>
      <c r="K523" s="3">
        <v>31539</v>
      </c>
      <c r="L523" s="3">
        <f>amazon4[[#This Row],[rating]]*amazon4[[#This Row],[rating_count]]</f>
        <v>132463.80000000002</v>
      </c>
      <c r="M523" s="13">
        <f>IF(amazon4[[#This Row],[rating_count]]&lt;1000, 1, 0)</f>
        <v>0</v>
      </c>
      <c r="N523" s="10">
        <f>amazon4[[#This Row],[actual_price]]*amazon4[[#This Row],[rating_count]]</f>
        <v>31507461</v>
      </c>
      <c r="O523" t="s">
        <v>4307</v>
      </c>
      <c r="P523" t="s">
        <v>3912</v>
      </c>
      <c r="Q523" t="s">
        <v>3913</v>
      </c>
      <c r="R523" t="str">
        <f>PROPER(amazon4[[#This Row],[user_name]])</f>
        <v>Ranit Barman,Ravi Singh,Karan Rai,Amazon Customer,Saurabh,Jayesh,Amol Kale,Sankar Prasad Dutta</v>
      </c>
      <c r="S523" t="s">
        <v>3914</v>
      </c>
      <c r="T523" t="s">
        <v>3915</v>
      </c>
      <c r="U523" t="s">
        <v>3916</v>
      </c>
      <c r="V523" t="s">
        <v>4308</v>
      </c>
      <c r="W523" t="s">
        <v>4309</v>
      </c>
    </row>
    <row r="524" spans="1:23" hidden="1" x14ac:dyDescent="0.35">
      <c r="A524" t="s">
        <v>4310</v>
      </c>
      <c r="B524" t="s">
        <v>4311</v>
      </c>
      <c r="C524" t="str">
        <f>PROPER(amazon4[[#This Row],[product_name]])</f>
        <v>Striff Multi Angle Tablet/Mobile Stand. Holder For Iphone, Android, Samsung, Oneplus, Xiaomi. Portable,Foldable Stand.Perfect For Bed,Office, Home,Gift And Desktop (Black)</v>
      </c>
      <c r="D524" t="s">
        <v>3489</v>
      </c>
      <c r="E524" s="1">
        <v>99</v>
      </c>
      <c r="F524" s="1">
        <v>499</v>
      </c>
      <c r="G524" s="1" t="str" cm="1">
        <f t="array" ref="G524">_xlfn.IFS(amazon4[[#This Row],[actual_price]]&lt;200, "&lt;$200", amazon4[[#This Row],[actual_price]]&lt;=500, "$200-$500", amazon4[[#This Row],[actual_price]]&gt;500, "&gt;$500")</f>
        <v>$200-$500</v>
      </c>
      <c r="H524" s="2">
        <v>0.8</v>
      </c>
      <c r="I524" s="8">
        <f>IF(amazon4[[#This Row],[discount_percentage]]&gt;=0.5, 1, 0)</f>
        <v>1</v>
      </c>
      <c r="J524" s="9">
        <v>4.0999999999999996</v>
      </c>
      <c r="K524" s="3">
        <v>2451</v>
      </c>
      <c r="L524" s="3">
        <f>amazon4[[#This Row],[rating]]*amazon4[[#This Row],[rating_count]]</f>
        <v>10049.099999999999</v>
      </c>
      <c r="M524" s="13">
        <f>IF(amazon4[[#This Row],[rating_count]]&lt;1000, 1, 0)</f>
        <v>0</v>
      </c>
      <c r="N524" s="10">
        <f>amazon4[[#This Row],[actual_price]]*amazon4[[#This Row],[rating_count]]</f>
        <v>1223049</v>
      </c>
      <c r="O524" t="s">
        <v>4312</v>
      </c>
      <c r="P524" t="s">
        <v>4313</v>
      </c>
      <c r="Q524" t="s">
        <v>4314</v>
      </c>
      <c r="R524" t="str">
        <f>PROPER(amazon4[[#This Row],[user_name]])</f>
        <v>Sean M.,Medha Garg,Deepan Chakravarthi R,Hariharan M,Amazon Customer,Iq,Tessy George,Aman Rizvi</v>
      </c>
      <c r="S524" t="s">
        <v>4315</v>
      </c>
      <c r="T524" t="s">
        <v>4316</v>
      </c>
      <c r="U524" t="s">
        <v>4317</v>
      </c>
      <c r="V524" t="s">
        <v>4318</v>
      </c>
      <c r="W524" t="s">
        <v>4319</v>
      </c>
    </row>
    <row r="525" spans="1:23" x14ac:dyDescent="0.35">
      <c r="A525" t="s">
        <v>4320</v>
      </c>
      <c r="B525" t="s">
        <v>4321</v>
      </c>
      <c r="C525" t="str">
        <f>PROPER(amazon4[[#This Row],[product_name]])</f>
        <v>Boat Newly Launched Wave Electra With 1.81" Hd Display, Smart Calling Ultra-Seamless Bt Calling Chip, 20 Built-In Watch Faces, 100 + Sports Modes, Menu Personalization, In-Built Games(Cherry Blossom)</v>
      </c>
      <c r="D525" t="s">
        <v>2941</v>
      </c>
      <c r="E525" s="1">
        <v>2499</v>
      </c>
      <c r="F525" s="1">
        <v>7990</v>
      </c>
      <c r="G525" s="1" t="str" cm="1">
        <f t="array" ref="G525">_xlfn.IFS(amazon4[[#This Row],[actual_price]]&lt;200, "&lt;$200", amazon4[[#This Row],[actual_price]]&lt;=500, "$200-$500", amazon4[[#This Row],[actual_price]]&gt;500, "&gt;$500")</f>
        <v>&gt;$500</v>
      </c>
      <c r="H525" s="2">
        <v>0.69</v>
      </c>
      <c r="I525" s="8">
        <f>IF(amazon4[[#This Row],[discount_percentage]]&gt;=0.5, 1, 0)</f>
        <v>1</v>
      </c>
      <c r="J525" s="9">
        <v>4.0999999999999996</v>
      </c>
      <c r="K525" s="3">
        <v>154</v>
      </c>
      <c r="L525" s="3">
        <f>amazon4[[#This Row],[rating]]*amazon4[[#This Row],[rating_count]]</f>
        <v>631.4</v>
      </c>
      <c r="M525" s="13">
        <f>IF(amazon4[[#This Row],[rating_count]]&lt;1000, 1, 0)</f>
        <v>1</v>
      </c>
      <c r="N525" s="10">
        <f>amazon4[[#This Row],[actual_price]]*amazon4[[#This Row],[rating_count]]</f>
        <v>1230460</v>
      </c>
      <c r="O525" t="s">
        <v>4322</v>
      </c>
      <c r="P525" t="s">
        <v>3885</v>
      </c>
      <c r="Q525" t="s">
        <v>3886</v>
      </c>
      <c r="R525" t="str">
        <f>PROPER(amazon4[[#This Row],[user_name]])</f>
        <v>App,Dr. Rinchin,Priyanka Devaraj,Yasinlove,Anand Patel,Bhaskar,Muhammad Alau Din,Mantu Kumar Sahoo</v>
      </c>
      <c r="S525" t="s">
        <v>3887</v>
      </c>
      <c r="T525" t="s">
        <v>3888</v>
      </c>
      <c r="U525" t="s">
        <v>3889</v>
      </c>
      <c r="V525" t="s">
        <v>4323</v>
      </c>
      <c r="W525" t="s">
        <v>4324</v>
      </c>
    </row>
    <row r="526" spans="1:23" hidden="1" x14ac:dyDescent="0.35">
      <c r="A526" t="s">
        <v>4325</v>
      </c>
      <c r="B526" t="s">
        <v>4326</v>
      </c>
      <c r="C526" t="str">
        <f>PROPER(amazon4[[#This Row],[product_name]])</f>
        <v>Wecool B1 Mobile Holder For Bikes Or Bike Mobile Holder For Maps And Gps Navigation, One Click Locking, Firm Gripping, Anti Shake And Stable Cradle Clamp With 360¬∞ Rotation Bicycle Phone Mount</v>
      </c>
      <c r="D526" t="s">
        <v>4327</v>
      </c>
      <c r="E526" s="1">
        <v>689</v>
      </c>
      <c r="F526" s="1">
        <v>1999</v>
      </c>
      <c r="G526" s="1" t="str" cm="1">
        <f t="array" ref="G526">_xlfn.IFS(amazon4[[#This Row],[actual_price]]&lt;200, "&lt;$200", amazon4[[#This Row],[actual_price]]&lt;=500, "$200-$500", amazon4[[#This Row],[actual_price]]&gt;500, "&gt;$500")</f>
        <v>&gt;$500</v>
      </c>
      <c r="H526" s="2">
        <v>0.66</v>
      </c>
      <c r="I526" s="8">
        <f>IF(amazon4[[#This Row],[discount_percentage]]&gt;=0.5, 1, 0)</f>
        <v>1</v>
      </c>
      <c r="J526" s="9">
        <v>4.3</v>
      </c>
      <c r="K526" s="3">
        <v>1193</v>
      </c>
      <c r="L526" s="3">
        <f>amazon4[[#This Row],[rating]]*amazon4[[#This Row],[rating_count]]</f>
        <v>5129.8999999999996</v>
      </c>
      <c r="M526" s="13">
        <f>IF(amazon4[[#This Row],[rating_count]]&lt;1000, 1, 0)</f>
        <v>0</v>
      </c>
      <c r="N526" s="10">
        <f>amazon4[[#This Row],[actual_price]]*amazon4[[#This Row],[rating_count]]</f>
        <v>2384807</v>
      </c>
      <c r="O526" t="s">
        <v>4328</v>
      </c>
      <c r="P526" t="s">
        <v>4329</v>
      </c>
      <c r="Q526" t="s">
        <v>4330</v>
      </c>
      <c r="R526" t="str">
        <f>PROPER(amazon4[[#This Row],[user_name]])</f>
        <v>Arijit Mishra,Mohammed Jahangir,Pranav,Shankar,Abiram,Thirumaran,Purti,Antony93</v>
      </c>
      <c r="S526" t="s">
        <v>4331</v>
      </c>
      <c r="T526" t="s">
        <v>4332</v>
      </c>
      <c r="U526" t="s">
        <v>4333</v>
      </c>
      <c r="V526" t="s">
        <v>4334</v>
      </c>
      <c r="W526" t="s">
        <v>4335</v>
      </c>
    </row>
    <row r="527" spans="1:23" hidden="1" x14ac:dyDescent="0.35">
      <c r="A527" t="s">
        <v>4336</v>
      </c>
      <c r="B527" t="s">
        <v>4337</v>
      </c>
      <c r="C527" t="str">
        <f>PROPER(amazon4[[#This Row],[product_name]])</f>
        <v>Sounce 360 Adjustable Mobile Phone Holder, Universal Phone Holder Clip Lazy Bracket Flexible Gooseneck Clamp Long Arms Mount For Mobile Tabletop Stand For Bedroom, Office, Bathroom, White</v>
      </c>
      <c r="D527" t="s">
        <v>3938</v>
      </c>
      <c r="E527" s="1">
        <v>499</v>
      </c>
      <c r="F527" s="1">
        <v>1899</v>
      </c>
      <c r="G527" s="1" t="str" cm="1">
        <f t="array" ref="G527">_xlfn.IFS(amazon4[[#This Row],[actual_price]]&lt;200, "&lt;$200", amazon4[[#This Row],[actual_price]]&lt;=500, "$200-$500", amazon4[[#This Row],[actual_price]]&gt;500, "&gt;$500")</f>
        <v>&gt;$500</v>
      </c>
      <c r="H527" s="2">
        <v>0.74</v>
      </c>
      <c r="I527" s="8">
        <f>IF(amazon4[[#This Row],[discount_percentage]]&gt;=0.5, 1, 0)</f>
        <v>1</v>
      </c>
      <c r="J527" s="9">
        <v>4.0999999999999996</v>
      </c>
      <c r="K527" s="3">
        <v>1475</v>
      </c>
      <c r="L527" s="3">
        <f>amazon4[[#This Row],[rating]]*amazon4[[#This Row],[rating_count]]</f>
        <v>6047.4999999999991</v>
      </c>
      <c r="M527" s="13">
        <f>IF(amazon4[[#This Row],[rating_count]]&lt;1000, 1, 0)</f>
        <v>0</v>
      </c>
      <c r="N527" s="10">
        <f>amazon4[[#This Row],[actual_price]]*amazon4[[#This Row],[rating_count]]</f>
        <v>2801025</v>
      </c>
      <c r="O527" t="s">
        <v>4338</v>
      </c>
      <c r="P527" t="s">
        <v>4339</v>
      </c>
      <c r="Q527" t="s">
        <v>4340</v>
      </c>
      <c r="R527" t="str">
        <f>PROPER(amazon4[[#This Row],[user_name]])</f>
        <v>Amazon Customer,Gopikrishnan,S.Md Riyas,Suhail Khan,Vivek Kumar,Subba Rao,Sumedh,Mk</v>
      </c>
      <c r="S527" t="s">
        <v>4341</v>
      </c>
      <c r="T527" t="s">
        <v>4342</v>
      </c>
      <c r="U527" t="s">
        <v>4343</v>
      </c>
      <c r="V527" t="s">
        <v>4344</v>
      </c>
      <c r="W527" t="s">
        <v>4345</v>
      </c>
    </row>
    <row r="528" spans="1:23" hidden="1" x14ac:dyDescent="0.35">
      <c r="A528" t="s">
        <v>4346</v>
      </c>
      <c r="B528" t="s">
        <v>4347</v>
      </c>
      <c r="C528" t="str">
        <f>PROPER(amazon4[[#This Row],[product_name]])</f>
        <v>Opentech¬Æ Military-Grade Tempered Glass Screen Protector Compatible For Iphone 13/13 Pro / 14 With Edge To Edge Coverage And Easy Installation Kit (6.1 Inches)</v>
      </c>
      <c r="D528" t="s">
        <v>3773</v>
      </c>
      <c r="E528" s="1">
        <v>299</v>
      </c>
      <c r="F528" s="1">
        <v>999</v>
      </c>
      <c r="G528" s="1" t="str" cm="1">
        <f t="array" ref="G528">_xlfn.IFS(amazon4[[#This Row],[actual_price]]&lt;200, "&lt;$200", amazon4[[#This Row],[actual_price]]&lt;=500, "$200-$500", amazon4[[#This Row],[actual_price]]&gt;500, "&gt;$500")</f>
        <v>&gt;$500</v>
      </c>
      <c r="H528" s="2">
        <v>0.7</v>
      </c>
      <c r="I528" s="8">
        <f>IF(amazon4[[#This Row],[discount_percentage]]&gt;=0.5, 1, 0)</f>
        <v>1</v>
      </c>
      <c r="J528" s="9">
        <v>4.3</v>
      </c>
      <c r="K528" s="3">
        <v>8891</v>
      </c>
      <c r="L528" s="3">
        <f>amazon4[[#This Row],[rating]]*amazon4[[#This Row],[rating_count]]</f>
        <v>38231.299999999996</v>
      </c>
      <c r="M528" s="13">
        <f>IF(amazon4[[#This Row],[rating_count]]&lt;1000, 1, 0)</f>
        <v>0</v>
      </c>
      <c r="N528" s="10">
        <f>amazon4[[#This Row],[actual_price]]*amazon4[[#This Row],[rating_count]]</f>
        <v>8882109</v>
      </c>
      <c r="O528" t="s">
        <v>4348</v>
      </c>
      <c r="P528" t="s">
        <v>4349</v>
      </c>
      <c r="Q528" t="s">
        <v>4350</v>
      </c>
      <c r="R528" t="str">
        <f>PROPER(amazon4[[#This Row],[user_name]])</f>
        <v>Prashant,Ranjan S.,Trx,Misika,Sourabh Chatterjee,Parth,Basnayee,Dr Jerrish A  Jose</v>
      </c>
      <c r="S528" t="s">
        <v>4351</v>
      </c>
      <c r="T528" t="s">
        <v>4352</v>
      </c>
      <c r="U528" t="s">
        <v>4353</v>
      </c>
      <c r="V528" t="s">
        <v>4354</v>
      </c>
      <c r="W528" t="s">
        <v>4355</v>
      </c>
    </row>
    <row r="529" spans="1:23" x14ac:dyDescent="0.35">
      <c r="A529" t="s">
        <v>4356</v>
      </c>
      <c r="B529" t="s">
        <v>4357</v>
      </c>
      <c r="C529" t="str">
        <f>PROPER(amazon4[[#This Row],[product_name]])</f>
        <v>En Ligne Adjustable Cell Phone Stand, Foldable Portable Phone Stand Phone Holder For Desk, Desktop Tablet Stand Compatible With Mobile Phone/Ipad/Tablet (Black)</v>
      </c>
      <c r="D529" t="s">
        <v>3489</v>
      </c>
      <c r="E529" s="1">
        <v>209</v>
      </c>
      <c r="F529" s="1">
        <v>499</v>
      </c>
      <c r="G529" s="1" t="str" cm="1">
        <f t="array" ref="G529">_xlfn.IFS(amazon4[[#This Row],[actual_price]]&lt;200, "&lt;$200", amazon4[[#This Row],[actual_price]]&lt;=500, "$200-$500", amazon4[[#This Row],[actual_price]]&gt;500, "&gt;$500")</f>
        <v>$200-$500</v>
      </c>
      <c r="H529" s="2">
        <v>0.57999999999999996</v>
      </c>
      <c r="I529" s="8">
        <f>IF(amazon4[[#This Row],[discount_percentage]]&gt;=0.5, 1, 0)</f>
        <v>1</v>
      </c>
      <c r="J529" s="9">
        <v>3.6</v>
      </c>
      <c r="K529" s="3">
        <v>104</v>
      </c>
      <c r="L529" s="3">
        <f>amazon4[[#This Row],[rating]]*amazon4[[#This Row],[rating_count]]</f>
        <v>374.40000000000003</v>
      </c>
      <c r="M529" s="13">
        <f>IF(amazon4[[#This Row],[rating_count]]&lt;1000, 1, 0)</f>
        <v>1</v>
      </c>
      <c r="N529" s="10">
        <f>amazon4[[#This Row],[actual_price]]*amazon4[[#This Row],[rating_count]]</f>
        <v>51896</v>
      </c>
      <c r="O529" t="s">
        <v>4358</v>
      </c>
      <c r="P529" t="s">
        <v>4359</v>
      </c>
      <c r="Q529" t="s">
        <v>4360</v>
      </c>
      <c r="R529" t="str">
        <f>PROPER(amazon4[[#This Row],[user_name]])</f>
        <v>Sheetal,Dada,Tanmay,Bala Chalapathi,Hamid,Mohamed Ismail,Rohit,Chandni Verma</v>
      </c>
      <c r="S529" t="s">
        <v>4361</v>
      </c>
      <c r="T529" t="s">
        <v>4362</v>
      </c>
      <c r="U529" t="s">
        <v>4363</v>
      </c>
      <c r="V529" t="s">
        <v>4364</v>
      </c>
      <c r="W529" t="s">
        <v>4365</v>
      </c>
    </row>
    <row r="530" spans="1:23" hidden="1" x14ac:dyDescent="0.35">
      <c r="A530" t="s">
        <v>4366</v>
      </c>
      <c r="B530" t="s">
        <v>4367</v>
      </c>
      <c r="C530" t="str">
        <f>PROPER(amazon4[[#This Row],[product_name]])</f>
        <v>Tecno Spark 8T (Turquoise Cyan, 4Gb Ram,64Gb Storage) | 50Mp Ai Camera | 7Gb Expandable Ram</v>
      </c>
      <c r="D530" t="s">
        <v>2983</v>
      </c>
      <c r="E530" s="1">
        <v>8499</v>
      </c>
      <c r="F530" s="1">
        <v>12999</v>
      </c>
      <c r="G530" s="1" t="str" cm="1">
        <f t="array" ref="G530">_xlfn.IFS(amazon4[[#This Row],[actual_price]]&lt;200, "&lt;$200", amazon4[[#This Row],[actual_price]]&lt;=500, "$200-$500", amazon4[[#This Row],[actual_price]]&gt;500, "&gt;$500")</f>
        <v>&gt;$500</v>
      </c>
      <c r="H530" s="2">
        <v>0.35</v>
      </c>
      <c r="I530" s="8">
        <f>IF(amazon4[[#This Row],[discount_percentage]]&gt;=0.5, 1, 0)</f>
        <v>0</v>
      </c>
      <c r="J530" s="9">
        <v>4.0999999999999996</v>
      </c>
      <c r="K530" s="3">
        <v>6662</v>
      </c>
      <c r="L530" s="3">
        <f>amazon4[[#This Row],[rating]]*amazon4[[#This Row],[rating_count]]</f>
        <v>27314.199999999997</v>
      </c>
      <c r="M530" s="13">
        <f>IF(amazon4[[#This Row],[rating_count]]&lt;1000, 1, 0)</f>
        <v>0</v>
      </c>
      <c r="N530" s="10">
        <f>amazon4[[#This Row],[actual_price]]*amazon4[[#This Row],[rating_count]]</f>
        <v>86599338</v>
      </c>
      <c r="O530" t="s">
        <v>4368</v>
      </c>
      <c r="P530" t="s">
        <v>4369</v>
      </c>
      <c r="Q530" t="s">
        <v>4370</v>
      </c>
      <c r="R530" t="str">
        <f>PROPER(amazon4[[#This Row],[user_name]])</f>
        <v>Bipul S.,Nigen Das,Ranjit N,Placeholder,Yogesh Kumar,Anirban  Ganguly,Patan,Abhijeet Padave</v>
      </c>
      <c r="S530" t="s">
        <v>4371</v>
      </c>
      <c r="T530" t="s">
        <v>4372</v>
      </c>
      <c r="U530" t="s">
        <v>4373</v>
      </c>
      <c r="V530" t="s">
        <v>4374</v>
      </c>
      <c r="W530" t="s">
        <v>4375</v>
      </c>
    </row>
    <row r="531" spans="1:23" hidden="1" x14ac:dyDescent="0.35">
      <c r="A531" t="s">
        <v>4376</v>
      </c>
      <c r="B531" t="s">
        <v>4377</v>
      </c>
      <c r="C531" t="str">
        <f>PROPER(amazon4[[#This Row],[product_name]])</f>
        <v>Urbn 20000 Mah Lithium_Polymer 22.5W Super Fast Charging Ultra Compact Power Bank With Quick Charge &amp; Power Delivery, Type C Input/Output, Made In India, Type C Cable Included (Camo)</v>
      </c>
      <c r="D531" t="s">
        <v>2972</v>
      </c>
      <c r="E531" s="1">
        <v>2179</v>
      </c>
      <c r="F531" s="1">
        <v>3999</v>
      </c>
      <c r="G531" s="1" t="str" cm="1">
        <f t="array" ref="G531">_xlfn.IFS(amazon4[[#This Row],[actual_price]]&lt;200, "&lt;$200", amazon4[[#This Row],[actual_price]]&lt;=500, "$200-$500", amazon4[[#This Row],[actual_price]]&gt;500, "&gt;$500")</f>
        <v>&gt;$500</v>
      </c>
      <c r="H531" s="2">
        <v>0.46</v>
      </c>
      <c r="I531" s="8">
        <f>IF(amazon4[[#This Row],[discount_percentage]]&gt;=0.5, 1, 0)</f>
        <v>0</v>
      </c>
      <c r="J531" s="9">
        <v>4</v>
      </c>
      <c r="K531" s="3">
        <v>8380</v>
      </c>
      <c r="L531" s="3">
        <f>amazon4[[#This Row],[rating]]*amazon4[[#This Row],[rating_count]]</f>
        <v>33520</v>
      </c>
      <c r="M531" s="13">
        <f>IF(amazon4[[#This Row],[rating_count]]&lt;1000, 1, 0)</f>
        <v>0</v>
      </c>
      <c r="N531" s="10">
        <f>amazon4[[#This Row],[actual_price]]*amazon4[[#This Row],[rating_count]]</f>
        <v>33511620</v>
      </c>
      <c r="O531" t="s">
        <v>4378</v>
      </c>
      <c r="P531" t="s">
        <v>4379</v>
      </c>
      <c r="Q531" t="s">
        <v>4380</v>
      </c>
      <c r="R531" t="str">
        <f>PROPER(amazon4[[#This Row],[user_name]])</f>
        <v>Saunak,Raja Pandian,Shanky,Bhabagrahi Panda,Mj,Soham B.,Marion Noble,J. M. V</v>
      </c>
      <c r="S531" t="s">
        <v>4381</v>
      </c>
      <c r="T531" t="s">
        <v>4382</v>
      </c>
      <c r="U531" t="s">
        <v>4383</v>
      </c>
      <c r="V531" t="s">
        <v>4384</v>
      </c>
      <c r="W531" t="s">
        <v>4385</v>
      </c>
    </row>
    <row r="532" spans="1:23" hidden="1" x14ac:dyDescent="0.35">
      <c r="A532" t="s">
        <v>4386</v>
      </c>
      <c r="B532" t="s">
        <v>4387</v>
      </c>
      <c r="C532" t="str">
        <f>PROPER(amazon4[[#This Row],[product_name]])</f>
        <v>Redmi Note 11T 5G (Stardust White, 6Gb Ram, 128Gb Rom)| Dimensity 810 5G | 33W Pro Fast Charging | Charger Included | Additional Exchange Offers|Get 2 Months Of Youtube Premium Free!</v>
      </c>
      <c r="D532" t="s">
        <v>2983</v>
      </c>
      <c r="E532" s="1">
        <v>16999</v>
      </c>
      <c r="F532" s="1">
        <v>20999</v>
      </c>
      <c r="G532" s="1" t="str" cm="1">
        <f t="array" ref="G532">_xlfn.IFS(amazon4[[#This Row],[actual_price]]&lt;200, "&lt;$200", amazon4[[#This Row],[actual_price]]&lt;=500, "$200-$500", amazon4[[#This Row],[actual_price]]&gt;500, "&gt;$500")</f>
        <v>&gt;$500</v>
      </c>
      <c r="H532" s="2">
        <v>0.19</v>
      </c>
      <c r="I532" s="8">
        <f>IF(amazon4[[#This Row],[discount_percentage]]&gt;=0.5, 1, 0)</f>
        <v>0</v>
      </c>
      <c r="J532" s="9">
        <v>4.0999999999999996</v>
      </c>
      <c r="K532" s="3">
        <v>31822</v>
      </c>
      <c r="L532" s="3">
        <f>amazon4[[#This Row],[rating]]*amazon4[[#This Row],[rating_count]]</f>
        <v>130470.19999999998</v>
      </c>
      <c r="M532" s="13">
        <f>IF(amazon4[[#This Row],[rating_count]]&lt;1000, 1, 0)</f>
        <v>0</v>
      </c>
      <c r="N532" s="10">
        <f>amazon4[[#This Row],[actual_price]]*amazon4[[#This Row],[rating_count]]</f>
        <v>668230178</v>
      </c>
      <c r="O532" t="s">
        <v>4388</v>
      </c>
      <c r="P532" t="s">
        <v>4151</v>
      </c>
      <c r="Q532" t="s">
        <v>4152</v>
      </c>
      <c r="R532" t="str">
        <f>PROPER(amazon4[[#This Row],[user_name]])</f>
        <v>Kapil Kumar,Rajendra K Jadhav,Nazaf Beg,Jose Febin,Suresh Gaur,Rinku Barota,Jagdish Joshi,8826277722</v>
      </c>
      <c r="S532" t="s">
        <v>4153</v>
      </c>
      <c r="T532" t="s">
        <v>4154</v>
      </c>
      <c r="U532" t="s">
        <v>4155</v>
      </c>
      <c r="V532" t="s">
        <v>4389</v>
      </c>
      <c r="W532" t="s">
        <v>4390</v>
      </c>
    </row>
    <row r="533" spans="1:23" hidden="1" x14ac:dyDescent="0.35">
      <c r="A533" t="s">
        <v>4391</v>
      </c>
      <c r="B533" t="s">
        <v>4392</v>
      </c>
      <c r="C533" t="str">
        <f>PROPER(amazon4[[#This Row],[product_name]])</f>
        <v>Oneplus 10T 5G (Moonstone Black, 8Gb Ram, 128Gb Storage)</v>
      </c>
      <c r="D533" t="s">
        <v>2983</v>
      </c>
      <c r="E533" s="1">
        <v>44999</v>
      </c>
      <c r="F533" s="1">
        <v>49999</v>
      </c>
      <c r="G533" s="1" t="str" cm="1">
        <f t="array" ref="G533">_xlfn.IFS(amazon4[[#This Row],[actual_price]]&lt;200, "&lt;$200", amazon4[[#This Row],[actual_price]]&lt;=500, "$200-$500", amazon4[[#This Row],[actual_price]]&gt;500, "&gt;$500")</f>
        <v>&gt;$500</v>
      </c>
      <c r="H533" s="2">
        <v>0.1</v>
      </c>
      <c r="I533" s="8">
        <f>IF(amazon4[[#This Row],[discount_percentage]]&gt;=0.5, 1, 0)</f>
        <v>0</v>
      </c>
      <c r="J533" s="9">
        <v>4.3</v>
      </c>
      <c r="K533" s="3">
        <v>3075</v>
      </c>
      <c r="L533" s="3">
        <f>amazon4[[#This Row],[rating]]*amazon4[[#This Row],[rating_count]]</f>
        <v>13222.5</v>
      </c>
      <c r="M533" s="13">
        <f>IF(amazon4[[#This Row],[rating_count]]&lt;1000, 1, 0)</f>
        <v>0</v>
      </c>
      <c r="N533" s="10">
        <f>amazon4[[#This Row],[actual_price]]*amazon4[[#This Row],[rating_count]]</f>
        <v>153746925</v>
      </c>
      <c r="O533" t="s">
        <v>4393</v>
      </c>
      <c r="P533" t="s">
        <v>4394</v>
      </c>
      <c r="Q533" t="s">
        <v>4395</v>
      </c>
      <c r="R533" t="str">
        <f>PROPER(amazon4[[#This Row],[user_name]])</f>
        <v>Subhra S.,Omkar,Varun George,Atul Anand</v>
      </c>
      <c r="S533" t="s">
        <v>4396</v>
      </c>
      <c r="T533" t="s">
        <v>4397</v>
      </c>
      <c r="U533" t="s">
        <v>4398</v>
      </c>
      <c r="V533" t="s">
        <v>4399</v>
      </c>
      <c r="W533" t="s">
        <v>4400</v>
      </c>
    </row>
    <row r="534" spans="1:23" hidden="1" x14ac:dyDescent="0.35">
      <c r="A534" t="s">
        <v>4401</v>
      </c>
      <c r="B534" t="s">
        <v>4402</v>
      </c>
      <c r="C534" t="str">
        <f>PROPER(amazon4[[#This Row],[product_name]])</f>
        <v>Nokia 150 (2020) (Cyan)</v>
      </c>
      <c r="D534" t="s">
        <v>3038</v>
      </c>
      <c r="E534" s="1">
        <v>2599</v>
      </c>
      <c r="F534" s="1">
        <v>2999</v>
      </c>
      <c r="G534" s="1" t="str" cm="1">
        <f t="array" ref="G534">_xlfn.IFS(amazon4[[#This Row],[actual_price]]&lt;200, "&lt;$200", amazon4[[#This Row],[actual_price]]&lt;=500, "$200-$500", amazon4[[#This Row],[actual_price]]&gt;500, "&gt;$500")</f>
        <v>&gt;$500</v>
      </c>
      <c r="H534" s="2">
        <v>0.13</v>
      </c>
      <c r="I534" s="8">
        <f>IF(amazon4[[#This Row],[discount_percentage]]&gt;=0.5, 1, 0)</f>
        <v>0</v>
      </c>
      <c r="J534" s="9">
        <v>3.9</v>
      </c>
      <c r="K534" s="3">
        <v>14266</v>
      </c>
      <c r="L534" s="3">
        <f>amazon4[[#This Row],[rating]]*amazon4[[#This Row],[rating_count]]</f>
        <v>55637.4</v>
      </c>
      <c r="M534" s="13">
        <f>IF(amazon4[[#This Row],[rating_count]]&lt;1000, 1, 0)</f>
        <v>0</v>
      </c>
      <c r="N534" s="10">
        <f>amazon4[[#This Row],[actual_price]]*amazon4[[#This Row],[rating_count]]</f>
        <v>42783734</v>
      </c>
      <c r="O534" t="s">
        <v>4403</v>
      </c>
      <c r="P534" t="s">
        <v>4404</v>
      </c>
      <c r="Q534" t="s">
        <v>4405</v>
      </c>
      <c r="R534" t="str">
        <f>PROPER(amazon4[[#This Row],[user_name]])</f>
        <v>Rajkumar,Amazon Customer,Kamal,Nishan Singha Roy,Mehul Solanki,Rajesh,Mahendran,Sundar</v>
      </c>
      <c r="S534" t="s">
        <v>4406</v>
      </c>
      <c r="T534" t="s">
        <v>4407</v>
      </c>
      <c r="U534" t="s">
        <v>4408</v>
      </c>
      <c r="V534" t="s">
        <v>4409</v>
      </c>
      <c r="W534" t="s">
        <v>4410</v>
      </c>
    </row>
    <row r="535" spans="1:23" hidden="1" x14ac:dyDescent="0.35">
      <c r="A535" t="s">
        <v>4411</v>
      </c>
      <c r="B535" t="s">
        <v>4412</v>
      </c>
      <c r="C535" t="str">
        <f>PROPER(amazon4[[#This Row],[product_name]])</f>
        <v>Noise Colorfit Ultra Se Smart Watch With 1.75"(4.3Cm) Hd Display, Aluminium Alloy Body, 60 Sports Modes, Spo2, Lightweight, Stock Market Info, Calls &amp; Sms Reply (Vintage Brown)</v>
      </c>
      <c r="D535" t="s">
        <v>2941</v>
      </c>
      <c r="E535" s="1">
        <v>2799</v>
      </c>
      <c r="F535" s="1">
        <v>6499</v>
      </c>
      <c r="G535" s="1" t="str" cm="1">
        <f t="array" ref="G535">_xlfn.IFS(amazon4[[#This Row],[actual_price]]&lt;200, "&lt;$200", amazon4[[#This Row],[actual_price]]&lt;=500, "$200-$500", amazon4[[#This Row],[actual_price]]&gt;500, "&gt;$500")</f>
        <v>&gt;$500</v>
      </c>
      <c r="H535" s="2">
        <v>0.56999999999999995</v>
      </c>
      <c r="I535" s="8">
        <f>IF(amazon4[[#This Row],[discount_percentage]]&gt;=0.5, 1, 0)</f>
        <v>1</v>
      </c>
      <c r="J535" s="9">
        <v>4.0999999999999996</v>
      </c>
      <c r="K535" s="3">
        <v>38879</v>
      </c>
      <c r="L535" s="3">
        <f>amazon4[[#This Row],[rating]]*amazon4[[#This Row],[rating_count]]</f>
        <v>159403.9</v>
      </c>
      <c r="M535" s="13">
        <f>IF(amazon4[[#This Row],[rating_count]]&lt;1000, 1, 0)</f>
        <v>0</v>
      </c>
      <c r="N535" s="10">
        <f>amazon4[[#This Row],[actual_price]]*amazon4[[#This Row],[rating_count]]</f>
        <v>252674621</v>
      </c>
      <c r="O535" t="s">
        <v>4413</v>
      </c>
      <c r="P535" t="s">
        <v>4414</v>
      </c>
      <c r="Q535" t="s">
        <v>4415</v>
      </c>
      <c r="R535" t="str">
        <f>PROPER(amazon4[[#This Row],[user_name]])</f>
        <v>Shiv,Pankaj Bhatt,Dipanshu Kr Biswas,Jeet Jangam,Ekta,Subhabrata Paul,Anurag Kumar,Manish B.</v>
      </c>
      <c r="S535" t="s">
        <v>4416</v>
      </c>
      <c r="T535" t="s">
        <v>4417</v>
      </c>
      <c r="U535" t="s">
        <v>4418</v>
      </c>
      <c r="V535" t="s">
        <v>4419</v>
      </c>
      <c r="W535" t="s">
        <v>4420</v>
      </c>
    </row>
    <row r="536" spans="1:23" hidden="1" x14ac:dyDescent="0.35">
      <c r="A536" t="s">
        <v>4421</v>
      </c>
      <c r="B536" t="s">
        <v>4422</v>
      </c>
      <c r="C536" t="str">
        <f>PROPER(amazon4[[#This Row],[product_name]])</f>
        <v>Boat Rockerz 400 Bluetooth On Ear Headphones With Mic With Upto 8 Hours Playback &amp; Soft Padded Ear Cushions(Grey/Green)</v>
      </c>
      <c r="D536" t="s">
        <v>4423</v>
      </c>
      <c r="E536" s="1">
        <v>1399</v>
      </c>
      <c r="F536" s="1">
        <v>2990</v>
      </c>
      <c r="G536" s="1" t="str" cm="1">
        <f t="array" ref="G536">_xlfn.IFS(amazon4[[#This Row],[actual_price]]&lt;200, "&lt;$200", amazon4[[#This Row],[actual_price]]&lt;=500, "$200-$500", amazon4[[#This Row],[actual_price]]&gt;500, "&gt;$500")</f>
        <v>&gt;$500</v>
      </c>
      <c r="H536" s="2">
        <v>0.53</v>
      </c>
      <c r="I536" s="8">
        <f>IF(amazon4[[#This Row],[discount_percentage]]&gt;=0.5, 1, 0)</f>
        <v>1</v>
      </c>
      <c r="J536" s="9">
        <v>4.0999999999999996</v>
      </c>
      <c r="K536" s="3">
        <v>97175</v>
      </c>
      <c r="L536" s="3">
        <f>amazon4[[#This Row],[rating]]*amazon4[[#This Row],[rating_count]]</f>
        <v>398417.49999999994</v>
      </c>
      <c r="M536" s="13">
        <f>IF(amazon4[[#This Row],[rating_count]]&lt;1000, 1, 0)</f>
        <v>0</v>
      </c>
      <c r="N536" s="10">
        <f>amazon4[[#This Row],[actual_price]]*amazon4[[#This Row],[rating_count]]</f>
        <v>290553250</v>
      </c>
      <c r="O536" t="s">
        <v>4424</v>
      </c>
      <c r="P536" t="s">
        <v>4425</v>
      </c>
      <c r="Q536" t="s">
        <v>4426</v>
      </c>
      <c r="R536" t="str">
        <f>PROPER(amazon4[[#This Row],[user_name]])</f>
        <v>Sagar,Shreyas,Arjun Thomas,Sachin Yadav,Karthikeya Reddy,Raja,Anku Kumar,Sagar Kate</v>
      </c>
      <c r="S536" t="s">
        <v>4427</v>
      </c>
      <c r="T536" t="s">
        <v>4428</v>
      </c>
      <c r="U536" t="s">
        <v>4429</v>
      </c>
      <c r="V536" t="s">
        <v>4430</v>
      </c>
      <c r="W536" t="s">
        <v>4431</v>
      </c>
    </row>
    <row r="537" spans="1:23" hidden="1" x14ac:dyDescent="0.35">
      <c r="A537" t="s">
        <v>4432</v>
      </c>
      <c r="B537" t="s">
        <v>4433</v>
      </c>
      <c r="C537" t="str">
        <f>PROPER(amazon4[[#This Row],[product_name]])</f>
        <v>Sandisk Ultra Microsd Uhs-I Card 64Gb, 120Mb/S R</v>
      </c>
      <c r="D537" t="s">
        <v>3017</v>
      </c>
      <c r="E537" s="1">
        <v>649</v>
      </c>
      <c r="F537" s="1">
        <v>2400</v>
      </c>
      <c r="G537" s="1" t="str" cm="1">
        <f t="array" ref="G537">_xlfn.IFS(amazon4[[#This Row],[actual_price]]&lt;200, "&lt;$200", amazon4[[#This Row],[actual_price]]&lt;=500, "$200-$500", amazon4[[#This Row],[actual_price]]&gt;500, "&gt;$500")</f>
        <v>&gt;$500</v>
      </c>
      <c r="H537" s="2">
        <v>0.73</v>
      </c>
      <c r="I537" s="8">
        <f>IF(amazon4[[#This Row],[discount_percentage]]&gt;=0.5, 1, 0)</f>
        <v>1</v>
      </c>
      <c r="J537" s="9">
        <v>4.4000000000000004</v>
      </c>
      <c r="K537" s="3">
        <v>67260</v>
      </c>
      <c r="L537" s="3">
        <f>amazon4[[#This Row],[rating]]*amazon4[[#This Row],[rating_count]]</f>
        <v>295944</v>
      </c>
      <c r="M537" s="13">
        <f>IF(amazon4[[#This Row],[rating_count]]&lt;1000, 1, 0)</f>
        <v>0</v>
      </c>
      <c r="N537" s="10">
        <f>amazon4[[#This Row],[actual_price]]*amazon4[[#This Row],[rating_count]]</f>
        <v>161424000</v>
      </c>
      <c r="O537" t="s">
        <v>4434</v>
      </c>
      <c r="P537" t="s">
        <v>3019</v>
      </c>
      <c r="Q537" t="s">
        <v>3020</v>
      </c>
      <c r="R537" t="str">
        <f>PROPER(amazon4[[#This Row],[user_name]])</f>
        <v>Prashant,Sumesh Sundararajan,Vijay Baitha,S.K Nahak,Vikram Kumar,Manish,Jm,Amit Nayak</v>
      </c>
      <c r="S537" t="s">
        <v>3021</v>
      </c>
      <c r="T537" t="s">
        <v>3022</v>
      </c>
      <c r="U537" t="s">
        <v>3023</v>
      </c>
      <c r="V537" t="s">
        <v>3024</v>
      </c>
      <c r="W537" t="s">
        <v>4435</v>
      </c>
    </row>
    <row r="538" spans="1:23" x14ac:dyDescent="0.35">
      <c r="A538" t="s">
        <v>4436</v>
      </c>
      <c r="B538" t="s">
        <v>4437</v>
      </c>
      <c r="C538" t="str">
        <f>PROPER(amazon4[[#This Row],[product_name]])</f>
        <v>Iphone Original 20W C Type Fast Pd Charger Compatible With I-Phone13/13 Mini/13Pro/13 Pro Max I-Phone 12/12 Pro/12Mini/12 Pro Max, I-Phone11/11 Pro/11 Pro Max 2020 (Only Adapter)</v>
      </c>
      <c r="D538" t="s">
        <v>3155</v>
      </c>
      <c r="E538" s="1">
        <v>799</v>
      </c>
      <c r="F538" s="1">
        <v>3990</v>
      </c>
      <c r="G538" s="1" t="str" cm="1">
        <f t="array" ref="G538">_xlfn.IFS(amazon4[[#This Row],[actual_price]]&lt;200, "&lt;$200", amazon4[[#This Row],[actual_price]]&lt;=500, "$200-$500", amazon4[[#This Row],[actual_price]]&gt;500, "&gt;$500")</f>
        <v>&gt;$500</v>
      </c>
      <c r="H538" s="2">
        <v>0.8</v>
      </c>
      <c r="I538" s="8">
        <f>IF(amazon4[[#This Row],[discount_percentage]]&gt;=0.5, 1, 0)</f>
        <v>1</v>
      </c>
      <c r="J538" s="9">
        <v>3.8</v>
      </c>
      <c r="K538" s="3">
        <v>119</v>
      </c>
      <c r="L538" s="3">
        <f>amazon4[[#This Row],[rating]]*amazon4[[#This Row],[rating_count]]</f>
        <v>452.2</v>
      </c>
      <c r="M538" s="13">
        <f>IF(amazon4[[#This Row],[rating_count]]&lt;1000, 1, 0)</f>
        <v>1</v>
      </c>
      <c r="N538" s="10">
        <f>amazon4[[#This Row],[actual_price]]*amazon4[[#This Row],[rating_count]]</f>
        <v>474810</v>
      </c>
      <c r="O538" t="s">
        <v>4438</v>
      </c>
      <c r="P538" t="s">
        <v>4439</v>
      </c>
      <c r="Q538" t="s">
        <v>4440</v>
      </c>
      <c r="R538" t="str">
        <f>PROPER(amazon4[[#This Row],[user_name]])</f>
        <v>Manoj Nagabhairu,Mohammed Kabeer,Umar_ _Mohammad,Sam Chauhan,Tyson D'Costa,Nevith Gowda,Satyanarayana,Abhishek K V</v>
      </c>
      <c r="S538" t="s">
        <v>4441</v>
      </c>
      <c r="T538" t="s">
        <v>4442</v>
      </c>
      <c r="U538" t="s">
        <v>4443</v>
      </c>
      <c r="V538" t="s">
        <v>4444</v>
      </c>
      <c r="W538" t="s">
        <v>4445</v>
      </c>
    </row>
    <row r="539" spans="1:23" hidden="1" x14ac:dyDescent="0.35">
      <c r="A539" t="s">
        <v>4446</v>
      </c>
      <c r="B539" t="s">
        <v>4447</v>
      </c>
      <c r="C539" t="str">
        <f>PROPER(amazon4[[#This Row],[product_name]])</f>
        <v>Liramark Webcam Cover Slide, Ultra Thin Laptop Camera Cover Slide Blocker For Computer Macbook Pro Imac Pc Tablet (Pack Of 3)</v>
      </c>
      <c r="D539" t="s">
        <v>4448</v>
      </c>
      <c r="E539" s="1">
        <v>149</v>
      </c>
      <c r="F539" s="1">
        <v>149</v>
      </c>
      <c r="G539" s="1" t="str" cm="1">
        <f t="array" ref="G539">_xlfn.IFS(amazon4[[#This Row],[actual_price]]&lt;200, "&lt;$200", amazon4[[#This Row],[actual_price]]&lt;=500, "$200-$500", amazon4[[#This Row],[actual_price]]&gt;500, "&gt;$500")</f>
        <v>&lt;$200</v>
      </c>
      <c r="H539" s="2">
        <v>0</v>
      </c>
      <c r="I539" s="8">
        <f>IF(amazon4[[#This Row],[discount_percentage]]&gt;=0.5, 1, 0)</f>
        <v>0</v>
      </c>
      <c r="J539" s="9">
        <v>4.3</v>
      </c>
      <c r="K539" s="3">
        <v>10833</v>
      </c>
      <c r="L539" s="3">
        <f>amazon4[[#This Row],[rating]]*amazon4[[#This Row],[rating_count]]</f>
        <v>46581.9</v>
      </c>
      <c r="M539" s="13">
        <f>IF(amazon4[[#This Row],[rating_count]]&lt;1000, 1, 0)</f>
        <v>0</v>
      </c>
      <c r="N539" s="10">
        <f>amazon4[[#This Row],[actual_price]]*amazon4[[#This Row],[rating_count]]</f>
        <v>1614117</v>
      </c>
      <c r="O539" t="s">
        <v>4449</v>
      </c>
      <c r="P539" t="s">
        <v>4450</v>
      </c>
      <c r="Q539" t="s">
        <v>4451</v>
      </c>
      <c r="R539" t="str">
        <f>PROPER(amazon4[[#This Row],[user_name]])</f>
        <v>Vishal Bhardwaj,Parvathi M.K,Swaraj,Simi</v>
      </c>
      <c r="S539" t="s">
        <v>4452</v>
      </c>
      <c r="T539" t="s">
        <v>4453</v>
      </c>
      <c r="U539" t="s">
        <v>4454</v>
      </c>
      <c r="V539" t="s">
        <v>4455</v>
      </c>
      <c r="W539" t="s">
        <v>4456</v>
      </c>
    </row>
    <row r="540" spans="1:23" hidden="1" x14ac:dyDescent="0.35">
      <c r="A540" t="s">
        <v>501</v>
      </c>
      <c r="B540" t="s">
        <v>502</v>
      </c>
      <c r="C540" t="str">
        <f>PROPER(amazon4[[#This Row],[product_name]])</f>
        <v>Amazonbasics New Release Nylon Usb-A To Lightning Cable Cord, Fast Charging Mfi Certified Charger For Apple Iphone, Ipad (6-Ft, Rose Gold)</v>
      </c>
      <c r="D540" t="s">
        <v>18</v>
      </c>
      <c r="E540" s="1">
        <v>799</v>
      </c>
      <c r="F540" s="1">
        <v>2100</v>
      </c>
      <c r="G540" s="1" t="str" cm="1">
        <f t="array" ref="G540">_xlfn.IFS(amazon4[[#This Row],[actual_price]]&lt;200, "&lt;$200", amazon4[[#This Row],[actual_price]]&lt;=500, "$200-$500", amazon4[[#This Row],[actual_price]]&gt;500, "&gt;$500")</f>
        <v>&gt;$500</v>
      </c>
      <c r="H540" s="2">
        <v>0.62</v>
      </c>
      <c r="I540" s="8">
        <f>IF(amazon4[[#This Row],[discount_percentage]]&gt;=0.5, 1, 0)</f>
        <v>1</v>
      </c>
      <c r="J540" s="9">
        <v>4.3</v>
      </c>
      <c r="K540" s="3">
        <v>8188</v>
      </c>
      <c r="L540" s="3">
        <f>amazon4[[#This Row],[rating]]*amazon4[[#This Row],[rating_count]]</f>
        <v>35208.400000000001</v>
      </c>
      <c r="M540" s="13">
        <f>IF(amazon4[[#This Row],[rating_count]]&lt;1000, 1, 0)</f>
        <v>0</v>
      </c>
      <c r="N540" s="10">
        <f>amazon4[[#This Row],[actual_price]]*amazon4[[#This Row],[rating_count]]</f>
        <v>17194800</v>
      </c>
      <c r="O540" t="s">
        <v>503</v>
      </c>
      <c r="P540" t="s">
        <v>504</v>
      </c>
      <c r="Q540" t="s">
        <v>505</v>
      </c>
      <c r="R540" t="str">
        <f>PROPER(amazon4[[#This Row],[user_name]])</f>
        <v>Arun Verma,Arv,Aashna Nasta,Harshitha,Sunny Panchal,Snigdha Mallik,None_123,Ravindra J.</v>
      </c>
      <c r="S540" t="s">
        <v>506</v>
      </c>
      <c r="T540" t="s">
        <v>507</v>
      </c>
      <c r="U540" t="s">
        <v>508</v>
      </c>
      <c r="V540" t="s">
        <v>4457</v>
      </c>
      <c r="W540" t="s">
        <v>4458</v>
      </c>
    </row>
    <row r="541" spans="1:23" hidden="1" x14ac:dyDescent="0.35">
      <c r="A541" t="s">
        <v>4459</v>
      </c>
      <c r="B541" t="s">
        <v>4460</v>
      </c>
      <c r="C541" t="str">
        <f>PROPER(amazon4[[#This Row],[product_name]])</f>
        <v>Nokia 8210 4G Volte Keypad Phone With Dual Sim, Big Display, Inbuilt Mp3 Player &amp; Wireless Fm Radio | Blue</v>
      </c>
      <c r="D541" t="s">
        <v>3038</v>
      </c>
      <c r="E541" s="1">
        <v>3799</v>
      </c>
      <c r="F541" s="1">
        <v>5299</v>
      </c>
      <c r="G541" s="1" t="str" cm="1">
        <f t="array" ref="G541">_xlfn.IFS(amazon4[[#This Row],[actual_price]]&lt;200, "&lt;$200", amazon4[[#This Row],[actual_price]]&lt;=500, "$200-$500", amazon4[[#This Row],[actual_price]]&gt;500, "&gt;$500")</f>
        <v>&gt;$500</v>
      </c>
      <c r="H541" s="2">
        <v>0.28000000000000003</v>
      </c>
      <c r="I541" s="8">
        <f>IF(amazon4[[#This Row],[discount_percentage]]&gt;=0.5, 1, 0)</f>
        <v>0</v>
      </c>
      <c r="J541" s="9">
        <v>3.5</v>
      </c>
      <c r="K541" s="3">
        <v>1641</v>
      </c>
      <c r="L541" s="3">
        <f>amazon4[[#This Row],[rating]]*amazon4[[#This Row],[rating_count]]</f>
        <v>5743.5</v>
      </c>
      <c r="M541" s="13">
        <f>IF(amazon4[[#This Row],[rating_count]]&lt;1000, 1, 0)</f>
        <v>0</v>
      </c>
      <c r="N541" s="10">
        <f>amazon4[[#This Row],[actual_price]]*amazon4[[#This Row],[rating_count]]</f>
        <v>8695659</v>
      </c>
      <c r="O541" t="s">
        <v>4461</v>
      </c>
      <c r="P541" t="s">
        <v>4462</v>
      </c>
      <c r="Q541" t="s">
        <v>4463</v>
      </c>
      <c r="R541" t="str">
        <f>PROPER(amazon4[[#This Row],[user_name]])</f>
        <v>Shyam,Tom,Rajneesh  Kumar,Bhagaban Badatiya,Eps,Devaraj,Manan Dani,Amazon Customer</v>
      </c>
      <c r="S541" t="s">
        <v>4464</v>
      </c>
      <c r="T541" t="s">
        <v>4465</v>
      </c>
      <c r="U541" t="s">
        <v>4466</v>
      </c>
      <c r="V541" t="s">
        <v>4467</v>
      </c>
      <c r="W541" t="s">
        <v>4468</v>
      </c>
    </row>
    <row r="542" spans="1:23" hidden="1" x14ac:dyDescent="0.35">
      <c r="A542" t="s">
        <v>4469</v>
      </c>
      <c r="B542" t="s">
        <v>4470</v>
      </c>
      <c r="C542" t="str">
        <f>PROPER(amazon4[[#This Row],[product_name]])</f>
        <v>Sounce Protective Case Cover Compatible Boat Xtend Overall Protective Case Tpu Hd Clear Ultra-Thin Cover With Unbreakable Screen Guard</v>
      </c>
      <c r="D542" t="s">
        <v>3971</v>
      </c>
      <c r="E542" s="1">
        <v>199</v>
      </c>
      <c r="F542" s="1">
        <v>1899</v>
      </c>
      <c r="G542" s="1" t="str" cm="1">
        <f t="array" ref="G542">_xlfn.IFS(amazon4[[#This Row],[actual_price]]&lt;200, "&lt;$200", amazon4[[#This Row],[actual_price]]&lt;=500, "$200-$500", amazon4[[#This Row],[actual_price]]&gt;500, "&gt;$500")</f>
        <v>&gt;$500</v>
      </c>
      <c r="H542" s="2">
        <v>0.9</v>
      </c>
      <c r="I542" s="8">
        <f>IF(amazon4[[#This Row],[discount_percentage]]&gt;=0.5, 1, 0)</f>
        <v>1</v>
      </c>
      <c r="J542" s="9">
        <v>4</v>
      </c>
      <c r="K542" s="3">
        <v>4740</v>
      </c>
      <c r="L542" s="3">
        <f>amazon4[[#This Row],[rating]]*amazon4[[#This Row],[rating_count]]</f>
        <v>18960</v>
      </c>
      <c r="M542" s="13">
        <f>IF(amazon4[[#This Row],[rating_count]]&lt;1000, 1, 0)</f>
        <v>0</v>
      </c>
      <c r="N542" s="10">
        <f>amazon4[[#This Row],[actual_price]]*amazon4[[#This Row],[rating_count]]</f>
        <v>9001260</v>
      </c>
      <c r="O542" t="s">
        <v>4471</v>
      </c>
      <c r="P542" t="s">
        <v>4472</v>
      </c>
      <c r="Q542" t="s">
        <v>4473</v>
      </c>
      <c r="R542" t="str">
        <f>PROPER(amazon4[[#This Row],[user_name]])</f>
        <v>Gourab Kumar Patro,Amazon Customer,Tuhina Mamotaz,Jeevesh Parag,Sujata Deva,Subham Dey,Mehar Bano,Gautam Ghorawat</v>
      </c>
      <c r="S542" t="s">
        <v>4474</v>
      </c>
      <c r="T542" t="s">
        <v>4475</v>
      </c>
      <c r="U542" t="s">
        <v>4476</v>
      </c>
      <c r="V542" t="s">
        <v>4477</v>
      </c>
      <c r="W542" t="s">
        <v>4478</v>
      </c>
    </row>
    <row r="543" spans="1:23" hidden="1" x14ac:dyDescent="0.35">
      <c r="A543" t="s">
        <v>4479</v>
      </c>
      <c r="B543" t="s">
        <v>4480</v>
      </c>
      <c r="C543" t="str">
        <f>PROPER(amazon4[[#This Row],[product_name]])</f>
        <v>Samsung Galaxy M53 5G (Deep Ocean Blue, 6Gb, 128Gb Storage) | 108Mp | Samoled+ 120Hz | 12Gb Ram With Ram Plus | Travel Adapter To Be Purchased Separately</v>
      </c>
      <c r="D543" t="s">
        <v>2983</v>
      </c>
      <c r="E543" s="1">
        <v>23999</v>
      </c>
      <c r="F543" s="1">
        <v>32999</v>
      </c>
      <c r="G543" s="1" t="str" cm="1">
        <f t="array" ref="G543">_xlfn.IFS(amazon4[[#This Row],[actual_price]]&lt;200, "&lt;$200", amazon4[[#This Row],[actual_price]]&lt;=500, "$200-$500", amazon4[[#This Row],[actual_price]]&gt;500, "&gt;$500")</f>
        <v>&gt;$500</v>
      </c>
      <c r="H543" s="2">
        <v>0.27</v>
      </c>
      <c r="I543" s="8">
        <f>IF(amazon4[[#This Row],[discount_percentage]]&gt;=0.5, 1, 0)</f>
        <v>0</v>
      </c>
      <c r="J543" s="9">
        <v>3.9</v>
      </c>
      <c r="K543" s="3">
        <v>8866</v>
      </c>
      <c r="L543" s="3">
        <f>amazon4[[#This Row],[rating]]*amazon4[[#This Row],[rating_count]]</f>
        <v>34577.4</v>
      </c>
      <c r="M543" s="13">
        <f>IF(amazon4[[#This Row],[rating_count]]&lt;1000, 1, 0)</f>
        <v>0</v>
      </c>
      <c r="N543" s="10">
        <f>amazon4[[#This Row],[actual_price]]*amazon4[[#This Row],[rating_count]]</f>
        <v>292569134</v>
      </c>
      <c r="O543" t="s">
        <v>4481</v>
      </c>
      <c r="P543" t="s">
        <v>4482</v>
      </c>
      <c r="Q543" t="s">
        <v>4483</v>
      </c>
      <c r="R543" t="str">
        <f>PROPER(amazon4[[#This Row],[user_name]])</f>
        <v>Krishna S Mohan,Jatin Patel,Izhar Aazmi,Thambusamy,Uttam Saha,Shaiksha Vallii,Sandy,Godfrey Mathais</v>
      </c>
      <c r="S543" t="s">
        <v>4484</v>
      </c>
      <c r="T543" t="s">
        <v>4485</v>
      </c>
      <c r="U543" t="s">
        <v>4486</v>
      </c>
      <c r="V543" t="s">
        <v>4487</v>
      </c>
      <c r="W543" t="s">
        <v>4488</v>
      </c>
    </row>
    <row r="544" spans="1:23" hidden="1" x14ac:dyDescent="0.35">
      <c r="A544" t="s">
        <v>4489</v>
      </c>
      <c r="B544" t="s">
        <v>4490</v>
      </c>
      <c r="C544" t="str">
        <f>PROPER(amazon4[[#This Row],[product_name]])</f>
        <v>Iqoo 9 Se 5G (Sunset Sierra, 8Gb Ram, 128Gb Storage) | Qualcomm Snapdragon 888 | 66W Flash Charge</v>
      </c>
      <c r="D544" t="s">
        <v>2983</v>
      </c>
      <c r="E544" s="1">
        <v>29990</v>
      </c>
      <c r="F544" s="1">
        <v>39990</v>
      </c>
      <c r="G544" s="1" t="str" cm="1">
        <f t="array" ref="G544">_xlfn.IFS(amazon4[[#This Row],[actual_price]]&lt;200, "&lt;$200", amazon4[[#This Row],[actual_price]]&lt;=500, "$200-$500", amazon4[[#This Row],[actual_price]]&gt;500, "&gt;$500")</f>
        <v>&gt;$500</v>
      </c>
      <c r="H544" s="2">
        <v>0.25</v>
      </c>
      <c r="I544" s="8">
        <f>IF(amazon4[[#This Row],[discount_percentage]]&gt;=0.5, 1, 0)</f>
        <v>0</v>
      </c>
      <c r="J544" s="9">
        <v>4.3</v>
      </c>
      <c r="K544" s="3">
        <v>8399</v>
      </c>
      <c r="L544" s="3">
        <f>amazon4[[#This Row],[rating]]*amazon4[[#This Row],[rating_count]]</f>
        <v>36115.699999999997</v>
      </c>
      <c r="M544" s="13">
        <f>IF(amazon4[[#This Row],[rating_count]]&lt;1000, 1, 0)</f>
        <v>0</v>
      </c>
      <c r="N544" s="10">
        <f>amazon4[[#This Row],[actual_price]]*amazon4[[#This Row],[rating_count]]</f>
        <v>335876010</v>
      </c>
      <c r="O544" t="s">
        <v>4491</v>
      </c>
      <c r="P544" t="s">
        <v>4492</v>
      </c>
      <c r="Q544" t="s">
        <v>4493</v>
      </c>
      <c r="R544" t="str">
        <f>PROPER(amazon4[[#This Row],[user_name]])</f>
        <v>Ashish Kumar,Safeer Shamsudeen,Sj,Aveek K. Upadhyay,Arghya Roy,Harshil,Udaya Kiran Mutnuru,Rahularavind</v>
      </c>
      <c r="S544" t="s">
        <v>4494</v>
      </c>
      <c r="T544" t="s">
        <v>4495</v>
      </c>
      <c r="U544" t="s">
        <v>4496</v>
      </c>
      <c r="V544" t="s">
        <v>4497</v>
      </c>
      <c r="W544" t="s">
        <v>4498</v>
      </c>
    </row>
    <row r="545" spans="1:23" x14ac:dyDescent="0.35">
      <c r="A545" t="s">
        <v>4499</v>
      </c>
      <c r="B545" t="s">
        <v>4500</v>
      </c>
      <c r="C545" t="str">
        <f>PROPER(amazon4[[#This Row],[product_name]])</f>
        <v>Shreenova Id116 Plus Bluetooth Fitness Smart Watch For Men Women And Kids Activity Tracker (Black)</v>
      </c>
      <c r="D545" t="s">
        <v>2941</v>
      </c>
      <c r="E545" s="1">
        <v>281</v>
      </c>
      <c r="F545" s="1">
        <v>1999</v>
      </c>
      <c r="G545" s="1" t="str" cm="1">
        <f t="array" ref="G545">_xlfn.IFS(amazon4[[#This Row],[actual_price]]&lt;200, "&lt;$200", amazon4[[#This Row],[actual_price]]&lt;=500, "$200-$500", amazon4[[#This Row],[actual_price]]&gt;500, "&gt;$500")</f>
        <v>&gt;$500</v>
      </c>
      <c r="H545" s="2">
        <v>0.86</v>
      </c>
      <c r="I545" s="8">
        <f>IF(amazon4[[#This Row],[discount_percentage]]&gt;=0.5, 1, 0)</f>
        <v>1</v>
      </c>
      <c r="J545" s="9">
        <v>2.8</v>
      </c>
      <c r="K545" s="3">
        <v>87</v>
      </c>
      <c r="L545" s="3">
        <f>amazon4[[#This Row],[rating]]*amazon4[[#This Row],[rating_count]]</f>
        <v>243.6</v>
      </c>
      <c r="M545" s="13">
        <f>IF(amazon4[[#This Row],[rating_count]]&lt;1000, 1, 0)</f>
        <v>1</v>
      </c>
      <c r="N545" s="10">
        <f>amazon4[[#This Row],[actual_price]]*amazon4[[#This Row],[rating_count]]</f>
        <v>173913</v>
      </c>
      <c r="O545" t="s">
        <v>4501</v>
      </c>
      <c r="P545" t="s">
        <v>4502</v>
      </c>
      <c r="Q545" t="s">
        <v>4503</v>
      </c>
      <c r="R545" t="str">
        <f>PROPER(amazon4[[#This Row],[user_name]])</f>
        <v>Dk Yadav,Mukesh Kumar Verma,Vishnu,Shaikh Shahalam,Sushilkumar Dubey,Roshan Narendra Raut,Deepak Thakur,Aappashaeb Barsale</v>
      </c>
      <c r="S545" t="s">
        <v>4504</v>
      </c>
      <c r="T545" t="s">
        <v>4505</v>
      </c>
      <c r="U545" t="s">
        <v>4506</v>
      </c>
      <c r="V545" t="s">
        <v>4507</v>
      </c>
      <c r="W545" t="s">
        <v>4508</v>
      </c>
    </row>
    <row r="546" spans="1:23" x14ac:dyDescent="0.35">
      <c r="A546" t="s">
        <v>4509</v>
      </c>
      <c r="B546" t="s">
        <v>4510</v>
      </c>
      <c r="C546" t="str">
        <f>PROPER(amazon4[[#This Row],[product_name]])</f>
        <v>Poco C31 (Shadow Gray, 64 Gb) (4 Gb Ram)</v>
      </c>
      <c r="D546" t="s">
        <v>2983</v>
      </c>
      <c r="E546" s="1">
        <v>7998</v>
      </c>
      <c r="F546" s="1">
        <v>11999</v>
      </c>
      <c r="G546" s="1" t="str" cm="1">
        <f t="array" ref="G546">_xlfn.IFS(amazon4[[#This Row],[actual_price]]&lt;200, "&lt;$200", amazon4[[#This Row],[actual_price]]&lt;=500, "$200-$500", amazon4[[#This Row],[actual_price]]&gt;500, "&gt;$500")</f>
        <v>&gt;$500</v>
      </c>
      <c r="H546" s="2">
        <v>0.33</v>
      </c>
      <c r="I546" s="8">
        <f>IF(amazon4[[#This Row],[discount_percentage]]&gt;=0.5, 1, 0)</f>
        <v>0</v>
      </c>
      <c r="J546" s="9">
        <v>3.8</v>
      </c>
      <c r="K546" s="3">
        <v>125</v>
      </c>
      <c r="L546" s="3">
        <f>amazon4[[#This Row],[rating]]*amazon4[[#This Row],[rating_count]]</f>
        <v>475</v>
      </c>
      <c r="M546" s="13">
        <f>IF(amazon4[[#This Row],[rating_count]]&lt;1000, 1, 0)</f>
        <v>1</v>
      </c>
      <c r="N546" s="10">
        <f>amazon4[[#This Row],[actual_price]]*amazon4[[#This Row],[rating_count]]</f>
        <v>1499875</v>
      </c>
      <c r="O546" t="s">
        <v>4511</v>
      </c>
      <c r="P546" t="s">
        <v>4512</v>
      </c>
      <c r="Q546" t="s">
        <v>4513</v>
      </c>
      <c r="R546" t="str">
        <f>PROPER(amazon4[[#This Row],[user_name]])</f>
        <v>Jigar Panchal,Noor Mohammad,Vikash R.,Hari,Muscledark,A.Misra,Alagesh S,Jerry</v>
      </c>
      <c r="S546" t="s">
        <v>4514</v>
      </c>
      <c r="T546" t="s">
        <v>4515</v>
      </c>
      <c r="U546" t="s">
        <v>4516</v>
      </c>
      <c r="V546" t="s">
        <v>4517</v>
      </c>
      <c r="W546" t="s">
        <v>4518</v>
      </c>
    </row>
    <row r="547" spans="1:23" x14ac:dyDescent="0.35">
      <c r="A547" t="s">
        <v>4519</v>
      </c>
      <c r="B547" t="s">
        <v>4520</v>
      </c>
      <c r="C547" t="str">
        <f>PROPER(amazon4[[#This Row],[product_name]])</f>
        <v>Noise_Colorfit Smart Watch Charger 2 Pin Usb Fast Charger Magnetic Charging Cable Adapter (Smart Watch Charger 2 Pin)</v>
      </c>
      <c r="D547" t="s">
        <v>2941</v>
      </c>
      <c r="E547" s="1">
        <v>249</v>
      </c>
      <c r="F547" s="1">
        <v>999</v>
      </c>
      <c r="G547" s="1" t="str" cm="1">
        <f t="array" ref="G547">_xlfn.IFS(amazon4[[#This Row],[actual_price]]&lt;200, "&lt;$200", amazon4[[#This Row],[actual_price]]&lt;=500, "$200-$500", amazon4[[#This Row],[actual_price]]&gt;500, "&gt;$500")</f>
        <v>&gt;$500</v>
      </c>
      <c r="H547" s="2">
        <v>0.75</v>
      </c>
      <c r="I547" s="8">
        <f>IF(amazon4[[#This Row],[discount_percentage]]&gt;=0.5, 1, 0)</f>
        <v>1</v>
      </c>
      <c r="J547" s="9">
        <v>4.5</v>
      </c>
      <c r="K547" s="3">
        <v>38</v>
      </c>
      <c r="L547" s="3">
        <f>amazon4[[#This Row],[rating]]*amazon4[[#This Row],[rating_count]]</f>
        <v>171</v>
      </c>
      <c r="M547" s="13">
        <f>IF(amazon4[[#This Row],[rating_count]]&lt;1000, 1, 0)</f>
        <v>1</v>
      </c>
      <c r="N547" s="10">
        <f>amazon4[[#This Row],[actual_price]]*amazon4[[#This Row],[rating_count]]</f>
        <v>37962</v>
      </c>
      <c r="O547" t="s">
        <v>4521</v>
      </c>
      <c r="P547" t="s">
        <v>4522</v>
      </c>
      <c r="Q547" t="s">
        <v>4523</v>
      </c>
      <c r="R547" t="str">
        <f>PROPER(amazon4[[#This Row],[user_name]])</f>
        <v>Placeholder,Qazi A.,Kriinaa,Manivannan,Santosh Kapoor,Srinivas,Nidhi,Anshuma</v>
      </c>
      <c r="S547" t="s">
        <v>4524</v>
      </c>
      <c r="T547" t="s">
        <v>4525</v>
      </c>
      <c r="U547" t="s">
        <v>4526</v>
      </c>
      <c r="V547" t="s">
        <v>4527</v>
      </c>
      <c r="W547" t="s">
        <v>4528</v>
      </c>
    </row>
    <row r="548" spans="1:23" hidden="1" x14ac:dyDescent="0.35">
      <c r="A548" t="s">
        <v>4529</v>
      </c>
      <c r="B548" t="s">
        <v>4530</v>
      </c>
      <c r="C548" t="str">
        <f>PROPER(amazon4[[#This Row],[product_name]])</f>
        <v>Popio Tempered Glass Screen Protector Compatible For Iphone 12 / Iphone 12 Pro With Case Friendly Edge To Edge Coverage And Easy Installation Kit, Pack Of 1</v>
      </c>
      <c r="D548" t="s">
        <v>3773</v>
      </c>
      <c r="E548" s="1">
        <v>299</v>
      </c>
      <c r="F548" s="1">
        <v>599</v>
      </c>
      <c r="G548" s="1" t="str" cm="1">
        <f t="array" ref="G548">_xlfn.IFS(amazon4[[#This Row],[actual_price]]&lt;200, "&lt;$200", amazon4[[#This Row],[actual_price]]&lt;=500, "$200-$500", amazon4[[#This Row],[actual_price]]&gt;500, "&gt;$500")</f>
        <v>&gt;$500</v>
      </c>
      <c r="H548" s="2">
        <v>0.5</v>
      </c>
      <c r="I548" s="8">
        <f>IF(amazon4[[#This Row],[discount_percentage]]&gt;=0.5, 1, 0)</f>
        <v>1</v>
      </c>
      <c r="J548" s="9">
        <v>4.3</v>
      </c>
      <c r="K548" s="3">
        <v>4674</v>
      </c>
      <c r="L548" s="3">
        <f>amazon4[[#This Row],[rating]]*amazon4[[#This Row],[rating_count]]</f>
        <v>20098.2</v>
      </c>
      <c r="M548" s="13">
        <f>IF(amazon4[[#This Row],[rating_count]]&lt;1000, 1, 0)</f>
        <v>0</v>
      </c>
      <c r="N548" s="10">
        <f>amazon4[[#This Row],[actual_price]]*amazon4[[#This Row],[rating_count]]</f>
        <v>2799726</v>
      </c>
      <c r="O548" t="s">
        <v>4531</v>
      </c>
      <c r="P548" t="s">
        <v>4532</v>
      </c>
      <c r="Q548" t="s">
        <v>4533</v>
      </c>
      <c r="R548" t="str">
        <f>PROPER(amazon4[[#This Row],[user_name]])</f>
        <v>Ram K,Ankush,Viswanathan,Sanchita Mandal,Malhotra A.,Roy,Ravi Verma,Pravi Gupta</v>
      </c>
      <c r="S548" t="s">
        <v>4534</v>
      </c>
      <c r="T548" t="s">
        <v>4535</v>
      </c>
      <c r="U548" t="s">
        <v>4536</v>
      </c>
      <c r="V548" t="s">
        <v>4537</v>
      </c>
      <c r="W548" t="s">
        <v>4538</v>
      </c>
    </row>
    <row r="549" spans="1:23" x14ac:dyDescent="0.35">
      <c r="A549" t="s">
        <v>4539</v>
      </c>
      <c r="B549" t="s">
        <v>4540</v>
      </c>
      <c r="C549" t="str">
        <f>PROPER(amazon4[[#This Row],[product_name]])</f>
        <v>10Werun Id-116 Bluetooth Smartwatch Wireless Fitness Band For Boys, Girls, Men, Women &amp; Kids | Sports Gym Watch For All Smart Phones I Heart Rate And Spo2 Monitor</v>
      </c>
      <c r="D549" t="s">
        <v>2941</v>
      </c>
      <c r="E549" s="1">
        <v>499</v>
      </c>
      <c r="F549" s="1">
        <v>1899</v>
      </c>
      <c r="G549" s="1" t="str" cm="1">
        <f t="array" ref="G549">_xlfn.IFS(amazon4[[#This Row],[actual_price]]&lt;200, "&lt;$200", amazon4[[#This Row],[actual_price]]&lt;=500, "$200-$500", amazon4[[#This Row],[actual_price]]&gt;500, "&gt;$500")</f>
        <v>&gt;$500</v>
      </c>
      <c r="H549" s="2">
        <v>0.74</v>
      </c>
      <c r="I549" s="8">
        <f>IF(amazon4[[#This Row],[discount_percentage]]&gt;=0.5, 1, 0)</f>
        <v>1</v>
      </c>
      <c r="J549" s="9">
        <v>4.0999999999999996</v>
      </c>
      <c r="K549" s="3">
        <v>412</v>
      </c>
      <c r="L549" s="3">
        <f>amazon4[[#This Row],[rating]]*amazon4[[#This Row],[rating_count]]</f>
        <v>1689.1999999999998</v>
      </c>
      <c r="M549" s="13">
        <f>IF(amazon4[[#This Row],[rating_count]]&lt;1000, 1, 0)</f>
        <v>1</v>
      </c>
      <c r="N549" s="10">
        <f>amazon4[[#This Row],[actual_price]]*amazon4[[#This Row],[rating_count]]</f>
        <v>782388</v>
      </c>
      <c r="O549" t="s">
        <v>4541</v>
      </c>
      <c r="P549" t="s">
        <v>4542</v>
      </c>
      <c r="Q549" t="s">
        <v>4543</v>
      </c>
      <c r="R549" t="str">
        <f>PROPER(amazon4[[#This Row],[user_name]])</f>
        <v>Richard,Venkatesan,Shakeel Ahmad,Mohd Kaif,Sakshi Jolly,Nitin Agarwal,Nadini,Rolan B.</v>
      </c>
      <c r="S549" t="s">
        <v>4544</v>
      </c>
      <c r="T549" t="s">
        <v>4545</v>
      </c>
      <c r="U549" t="s">
        <v>4546</v>
      </c>
      <c r="V549" t="s">
        <v>4547</v>
      </c>
      <c r="W549" t="s">
        <v>4548</v>
      </c>
    </row>
    <row r="550" spans="1:23" x14ac:dyDescent="0.35">
      <c r="A550" t="s">
        <v>4549</v>
      </c>
      <c r="B550" t="s">
        <v>4550</v>
      </c>
      <c r="C550" t="str">
        <f>PROPER(amazon4[[#This Row],[product_name]])</f>
        <v>Tokdis Mx-1 Pro Bluetooth Calling Smartwatch - 1.69‚Äù Lcd Display, Multiple Watch Faces, Sleep Monitor, Heart &amp; Spo2 Monitoring, Multiple Sports Modes, Water Resistant</v>
      </c>
      <c r="D550" t="s">
        <v>2941</v>
      </c>
      <c r="E550" s="1">
        <v>899</v>
      </c>
      <c r="F550" s="1">
        <v>3499</v>
      </c>
      <c r="G550" s="1" t="str" cm="1">
        <f t="array" ref="G550">_xlfn.IFS(amazon4[[#This Row],[actual_price]]&lt;200, "&lt;$200", amazon4[[#This Row],[actual_price]]&lt;=500, "$200-$500", amazon4[[#This Row],[actual_price]]&gt;500, "&gt;$500")</f>
        <v>&gt;$500</v>
      </c>
      <c r="H550" s="2">
        <v>0.74</v>
      </c>
      <c r="I550" s="8">
        <f>IF(amazon4[[#This Row],[discount_percentage]]&gt;=0.5, 1, 0)</f>
        <v>1</v>
      </c>
      <c r="J550" s="9">
        <v>3</v>
      </c>
      <c r="K550" s="3">
        <v>681</v>
      </c>
      <c r="L550" s="3">
        <f>amazon4[[#This Row],[rating]]*amazon4[[#This Row],[rating_count]]</f>
        <v>2043</v>
      </c>
      <c r="M550" s="13">
        <f>IF(amazon4[[#This Row],[rating_count]]&lt;1000, 1, 0)</f>
        <v>1</v>
      </c>
      <c r="N550" s="10">
        <f>amazon4[[#This Row],[actual_price]]*amazon4[[#This Row],[rating_count]]</f>
        <v>2382819</v>
      </c>
      <c r="O550" t="s">
        <v>4551</v>
      </c>
      <c r="P550" t="s">
        <v>4552</v>
      </c>
      <c r="Q550" t="s">
        <v>4553</v>
      </c>
      <c r="R550" t="str">
        <f>PROPER(amazon4[[#This Row],[user_name]])</f>
        <v>Gourav Choudhrani,Mustak Ali,Amit,Pankaj Solanki,Yemcee1954,Shekh Ismail,Mukta,Penchalbabu</v>
      </c>
      <c r="S550" t="s">
        <v>4554</v>
      </c>
      <c r="T550" t="s">
        <v>4555</v>
      </c>
      <c r="U550" t="s">
        <v>4556</v>
      </c>
      <c r="V550" t="s">
        <v>4557</v>
      </c>
      <c r="W550" t="s">
        <v>4558</v>
      </c>
    </row>
    <row r="551" spans="1:23" hidden="1" x14ac:dyDescent="0.35">
      <c r="A551" t="s">
        <v>4559</v>
      </c>
      <c r="B551" t="s">
        <v>4560</v>
      </c>
      <c r="C551" t="str">
        <f>PROPER(amazon4[[#This Row],[product_name]])</f>
        <v>Urbn 20000 Mah Lithium_Polymer Power Bank With 12 Watt Fast Charging, Camo</v>
      </c>
      <c r="D551" t="s">
        <v>2972</v>
      </c>
      <c r="E551" s="1">
        <v>1599</v>
      </c>
      <c r="F551" s="1">
        <v>3499</v>
      </c>
      <c r="G551" s="1" t="str" cm="1">
        <f t="array" ref="G551">_xlfn.IFS(amazon4[[#This Row],[actual_price]]&lt;200, "&lt;$200", amazon4[[#This Row],[actual_price]]&lt;=500, "$200-$500", amazon4[[#This Row],[actual_price]]&gt;500, "&gt;$500")</f>
        <v>&gt;$500</v>
      </c>
      <c r="H551" s="2">
        <v>0.54</v>
      </c>
      <c r="I551" s="8">
        <f>IF(amazon4[[#This Row],[discount_percentage]]&gt;=0.5, 1, 0)</f>
        <v>1</v>
      </c>
      <c r="J551" s="9">
        <v>4</v>
      </c>
      <c r="K551" s="3">
        <v>36384</v>
      </c>
      <c r="L551" s="3">
        <f>amazon4[[#This Row],[rating]]*amazon4[[#This Row],[rating_count]]</f>
        <v>145536</v>
      </c>
      <c r="M551" s="13">
        <f>IF(amazon4[[#This Row],[rating_count]]&lt;1000, 1, 0)</f>
        <v>0</v>
      </c>
      <c r="N551" s="10">
        <f>amazon4[[#This Row],[actual_price]]*amazon4[[#This Row],[rating_count]]</f>
        <v>127307616</v>
      </c>
      <c r="O551" t="s">
        <v>4561</v>
      </c>
      <c r="P551" t="s">
        <v>4562</v>
      </c>
      <c r="Q551" t="s">
        <v>4563</v>
      </c>
      <c r="R551" t="str">
        <f>PROPER(amazon4[[#This Row],[user_name]])</f>
        <v>Rajesh Martis,Priyanka Gowda,Velmurugan,Nitin,Sowdesh K.,Kumar,Vinod Kumar,Jayan Menon</v>
      </c>
      <c r="S551" t="s">
        <v>4564</v>
      </c>
      <c r="T551" t="s">
        <v>4565</v>
      </c>
      <c r="U551" t="s">
        <v>4566</v>
      </c>
      <c r="V551" t="s">
        <v>4567</v>
      </c>
      <c r="W551" t="s">
        <v>4568</v>
      </c>
    </row>
    <row r="552" spans="1:23" hidden="1" x14ac:dyDescent="0.35">
      <c r="A552" t="s">
        <v>4569</v>
      </c>
      <c r="B552" t="s">
        <v>4570</v>
      </c>
      <c r="C552" t="str">
        <f>PROPER(amazon4[[#This Row],[product_name]])</f>
        <v>Sounce Gold Plated 3.5 Mm Headphone Splitter For Computer 2 Male To 1 Female 3.5Mm Headphone Mic Audio Y Splitter Cable Smartphone Headset To Pc Adapter ‚Äì (Black,20Cm)</v>
      </c>
      <c r="D552" t="s">
        <v>4571</v>
      </c>
      <c r="E552" s="1">
        <v>120</v>
      </c>
      <c r="F552" s="1">
        <v>999</v>
      </c>
      <c r="G552" s="1" t="str" cm="1">
        <f t="array" ref="G552">_xlfn.IFS(amazon4[[#This Row],[actual_price]]&lt;200, "&lt;$200", amazon4[[#This Row],[actual_price]]&lt;=500, "$200-$500", amazon4[[#This Row],[actual_price]]&gt;500, "&gt;$500")</f>
        <v>&gt;$500</v>
      </c>
      <c r="H552" s="2">
        <v>0.88</v>
      </c>
      <c r="I552" s="8">
        <f>IF(amazon4[[#This Row],[discount_percentage]]&gt;=0.5, 1, 0)</f>
        <v>1</v>
      </c>
      <c r="J552" s="9">
        <v>3.9</v>
      </c>
      <c r="K552" s="3">
        <v>6491</v>
      </c>
      <c r="L552" s="3">
        <f>amazon4[[#This Row],[rating]]*amazon4[[#This Row],[rating_count]]</f>
        <v>25314.899999999998</v>
      </c>
      <c r="M552" s="13">
        <f>IF(amazon4[[#This Row],[rating_count]]&lt;1000, 1, 0)</f>
        <v>0</v>
      </c>
      <c r="N552" s="10">
        <f>amazon4[[#This Row],[actual_price]]*amazon4[[#This Row],[rating_count]]</f>
        <v>6484509</v>
      </c>
      <c r="O552" t="s">
        <v>4572</v>
      </c>
      <c r="P552" t="s">
        <v>4573</v>
      </c>
      <c r="Q552" t="s">
        <v>4574</v>
      </c>
      <c r="R552" t="str">
        <f>PROPER(amazon4[[#This Row],[user_name]])</f>
        <v>Shaan Bishwas,Anirvan Kule,Tannu Mahanand,Sunil Sharma,Anuja Lad,Sankar Agarwal,Amazon Customer,Jophin Joseph</v>
      </c>
      <c r="S552" t="s">
        <v>4575</v>
      </c>
      <c r="T552" t="s">
        <v>4576</v>
      </c>
      <c r="U552" t="s">
        <v>4577</v>
      </c>
      <c r="V552" t="s">
        <v>4578</v>
      </c>
      <c r="W552" t="s">
        <v>4579</v>
      </c>
    </row>
    <row r="553" spans="1:23" hidden="1" x14ac:dyDescent="0.35">
      <c r="A553" t="s">
        <v>4580</v>
      </c>
      <c r="B553" t="s">
        <v>4581</v>
      </c>
      <c r="C553" t="str">
        <f>PROPER(amazon4[[#This Row],[product_name]])</f>
        <v>Noise Colorfit Ultra 2 Buzz 1.78" Amoled Bluetooth Calling Watch With 368*448Px Always On Display, Premium Metallic Finish, 100+ Watch Faces, 100+ Sports Modes, Health Suite (Jet Black)</v>
      </c>
      <c r="D553" t="s">
        <v>2941</v>
      </c>
      <c r="E553" s="1">
        <v>3999</v>
      </c>
      <c r="F553" s="1">
        <v>6999</v>
      </c>
      <c r="G553" s="1" t="str" cm="1">
        <f t="array" ref="G553">_xlfn.IFS(amazon4[[#This Row],[actual_price]]&lt;200, "&lt;$200", amazon4[[#This Row],[actual_price]]&lt;=500, "$200-$500", amazon4[[#This Row],[actual_price]]&gt;500, "&gt;$500")</f>
        <v>&gt;$500</v>
      </c>
      <c r="H553" s="2">
        <v>0.43</v>
      </c>
      <c r="I553" s="8">
        <f>IF(amazon4[[#This Row],[discount_percentage]]&gt;=0.5, 1, 0)</f>
        <v>0</v>
      </c>
      <c r="J553" s="9">
        <v>4.0999999999999996</v>
      </c>
      <c r="K553" s="3">
        <v>10229</v>
      </c>
      <c r="L553" s="3">
        <f>amazon4[[#This Row],[rating]]*amazon4[[#This Row],[rating_count]]</f>
        <v>41938.899999999994</v>
      </c>
      <c r="M553" s="13">
        <f>IF(amazon4[[#This Row],[rating_count]]&lt;1000, 1, 0)</f>
        <v>0</v>
      </c>
      <c r="N553" s="10">
        <f>amazon4[[#This Row],[actual_price]]*amazon4[[#This Row],[rating_count]]</f>
        <v>71592771</v>
      </c>
      <c r="O553" t="s">
        <v>4582</v>
      </c>
      <c r="P553" t="s">
        <v>4583</v>
      </c>
      <c r="Q553" t="s">
        <v>4584</v>
      </c>
      <c r="R553" t="str">
        <f>PROPER(amazon4[[#This Row],[user_name]])</f>
        <v>Shanti Devi,Amol B,Shamsher Alam,Ravi Shankar Sharma,Monesh,Mohammed Junaid,Akshay,Sachin Singri</v>
      </c>
      <c r="S553" t="s">
        <v>4585</v>
      </c>
      <c r="T553" t="s">
        <v>4586</v>
      </c>
      <c r="U553" t="s">
        <v>4587</v>
      </c>
      <c r="V553" t="s">
        <v>4588</v>
      </c>
      <c r="W553" t="s">
        <v>4589</v>
      </c>
    </row>
    <row r="554" spans="1:23" hidden="1" x14ac:dyDescent="0.35">
      <c r="A554" t="s">
        <v>4590</v>
      </c>
      <c r="B554" t="s">
        <v>4163</v>
      </c>
      <c r="C554" t="str">
        <f>PROPER(amazon4[[#This Row],[product_name]])</f>
        <v>Redmi Note 11 (Horizon Blue, 6Gb Ram, 64Gb Storage)|90Hz Fhd+ Amoled Display | Qualcomm¬Æ Snapdragon‚Ñ¢ 680-6Nm | 33W Charger Included</v>
      </c>
      <c r="D554" t="s">
        <v>2983</v>
      </c>
      <c r="E554" s="1">
        <v>12999</v>
      </c>
      <c r="F554" s="1">
        <v>18999</v>
      </c>
      <c r="G554" s="1" t="str" cm="1">
        <f t="array" ref="G554">_xlfn.IFS(amazon4[[#This Row],[actual_price]]&lt;200, "&lt;$200", amazon4[[#This Row],[actual_price]]&lt;=500, "$200-$500", amazon4[[#This Row],[actual_price]]&gt;500, "&gt;$500")</f>
        <v>&gt;$500</v>
      </c>
      <c r="H554" s="2">
        <v>0.32</v>
      </c>
      <c r="I554" s="8">
        <f>IF(amazon4[[#This Row],[discount_percentage]]&gt;=0.5, 1, 0)</f>
        <v>0</v>
      </c>
      <c r="J554" s="9">
        <v>4.0999999999999996</v>
      </c>
      <c r="K554" s="3">
        <v>50772</v>
      </c>
      <c r="L554" s="3">
        <f>amazon4[[#This Row],[rating]]*amazon4[[#This Row],[rating_count]]</f>
        <v>208165.19999999998</v>
      </c>
      <c r="M554" s="13">
        <f>IF(amazon4[[#This Row],[rating_count]]&lt;1000, 1, 0)</f>
        <v>0</v>
      </c>
      <c r="N554" s="10">
        <f>amazon4[[#This Row],[actual_price]]*amazon4[[#This Row],[rating_count]]</f>
        <v>964617228</v>
      </c>
      <c r="O554" t="s">
        <v>4164</v>
      </c>
      <c r="P554" t="s">
        <v>3646</v>
      </c>
      <c r="Q554" t="s">
        <v>3647</v>
      </c>
      <c r="R554" t="str">
        <f>PROPER(amazon4[[#This Row],[user_name]])</f>
        <v>Meghnad,Partha Dey,Jaidev Choudhary,Mayank Singh,Jenez,Chetan Kamerkar,Gangadhar</v>
      </c>
      <c r="S554" t="s">
        <v>3648</v>
      </c>
      <c r="T554" t="s">
        <v>3649</v>
      </c>
      <c r="U554" t="s">
        <v>3650</v>
      </c>
      <c r="V554" t="s">
        <v>4165</v>
      </c>
      <c r="W554" t="s">
        <v>4591</v>
      </c>
    </row>
    <row r="555" spans="1:23" hidden="1" x14ac:dyDescent="0.35">
      <c r="A555" t="s">
        <v>4592</v>
      </c>
      <c r="B555" t="s">
        <v>4593</v>
      </c>
      <c r="C555" t="str">
        <f>PROPER(amazon4[[#This Row],[product_name]])</f>
        <v>Spigen Ultra Hybrid Back Cover Case Compatible With Iphone 14 Pro Max (Tpu + Poly Carbonate | Crystal Clear)</v>
      </c>
      <c r="D555" t="s">
        <v>3971</v>
      </c>
      <c r="E555" s="1">
        <v>1599</v>
      </c>
      <c r="F555" s="1">
        <v>2599</v>
      </c>
      <c r="G555" s="1" t="str" cm="1">
        <f t="array" ref="G555">_xlfn.IFS(amazon4[[#This Row],[actual_price]]&lt;200, "&lt;$200", amazon4[[#This Row],[actual_price]]&lt;=500, "$200-$500", amazon4[[#This Row],[actual_price]]&gt;500, "&gt;$500")</f>
        <v>&gt;$500</v>
      </c>
      <c r="H555" s="2">
        <v>0.38</v>
      </c>
      <c r="I555" s="8">
        <f>IF(amazon4[[#This Row],[discount_percentage]]&gt;=0.5, 1, 0)</f>
        <v>0</v>
      </c>
      <c r="J555" s="9">
        <v>4.3</v>
      </c>
      <c r="K555" s="3">
        <v>1801</v>
      </c>
      <c r="L555" s="3">
        <f>amazon4[[#This Row],[rating]]*amazon4[[#This Row],[rating_count]]</f>
        <v>7744.2999999999993</v>
      </c>
      <c r="M555" s="13">
        <f>IF(amazon4[[#This Row],[rating_count]]&lt;1000, 1, 0)</f>
        <v>0</v>
      </c>
      <c r="N555" s="10">
        <f>amazon4[[#This Row],[actual_price]]*amazon4[[#This Row],[rating_count]]</f>
        <v>4680799</v>
      </c>
      <c r="O555" t="s">
        <v>4594</v>
      </c>
      <c r="P555" t="s">
        <v>4595</v>
      </c>
      <c r="Q555" t="s">
        <v>4596</v>
      </c>
      <c r="R555" t="str">
        <f>PROPER(amazon4[[#This Row],[user_name]])</f>
        <v>Rajat,Ashray Tyagi,Ritesh,Ramesh Babu K,Astroqueen,Vishal Salian,Doctor,Raj Y.</v>
      </c>
      <c r="S555" t="s">
        <v>4597</v>
      </c>
      <c r="T555" t="s">
        <v>4598</v>
      </c>
      <c r="U555" t="s">
        <v>4599</v>
      </c>
      <c r="V555" t="s">
        <v>4600</v>
      </c>
      <c r="W555" t="s">
        <v>4601</v>
      </c>
    </row>
    <row r="556" spans="1:23" hidden="1" x14ac:dyDescent="0.35">
      <c r="A556" t="s">
        <v>4602</v>
      </c>
      <c r="B556" t="s">
        <v>4603</v>
      </c>
      <c r="C556" t="str">
        <f>PROPER(amazon4[[#This Row],[product_name]])</f>
        <v>Oraimo 18W Usb &amp; Type-C Dual Output Super Fast Charger Wall Adapter Pe2.0&amp;Quick Charge 3.0 &amp; Power Delivery 3.0 Compatible For Iphone 13/13 Mini/13 Pro Max/12/12 Pro Max, Ipad Mini/Pro, Pixel, Galaxy, Airpods Pro</v>
      </c>
      <c r="D556" t="s">
        <v>3155</v>
      </c>
      <c r="E556" s="1">
        <v>699</v>
      </c>
      <c r="F556" s="1">
        <v>1199</v>
      </c>
      <c r="G556" s="1" t="str" cm="1">
        <f t="array" ref="G556">_xlfn.IFS(amazon4[[#This Row],[actual_price]]&lt;200, "&lt;$200", amazon4[[#This Row],[actual_price]]&lt;=500, "$200-$500", amazon4[[#This Row],[actual_price]]&gt;500, "&gt;$500")</f>
        <v>&gt;$500</v>
      </c>
      <c r="H556" s="2">
        <v>0.42</v>
      </c>
      <c r="I556" s="8">
        <f>IF(amazon4[[#This Row],[discount_percentage]]&gt;=0.5, 1, 0)</f>
        <v>0</v>
      </c>
      <c r="J556" s="9">
        <v>4</v>
      </c>
      <c r="K556" s="3">
        <v>14404</v>
      </c>
      <c r="L556" s="3">
        <f>amazon4[[#This Row],[rating]]*amazon4[[#This Row],[rating_count]]</f>
        <v>57616</v>
      </c>
      <c r="M556" s="13">
        <f>IF(amazon4[[#This Row],[rating_count]]&lt;1000, 1, 0)</f>
        <v>0</v>
      </c>
      <c r="N556" s="10">
        <f>amazon4[[#This Row],[actual_price]]*amazon4[[#This Row],[rating_count]]</f>
        <v>17270396</v>
      </c>
      <c r="O556" t="s">
        <v>4604</v>
      </c>
      <c r="P556" t="s">
        <v>3662</v>
      </c>
      <c r="Q556" t="s">
        <v>3663</v>
      </c>
      <c r="R556" t="str">
        <f>PROPER(amazon4[[#This Row],[user_name]])</f>
        <v>Samar Kumar Das,Jamshed,Jitendra Prajapati,Om Parkash Gagneja,Pavitra S,Dona Sreekumar,Souryajit Swain,Shreevathsa Nc</v>
      </c>
      <c r="S556" t="s">
        <v>3664</v>
      </c>
      <c r="T556" t="s">
        <v>3665</v>
      </c>
      <c r="U556" t="s">
        <v>3666</v>
      </c>
      <c r="V556" t="s">
        <v>4605</v>
      </c>
      <c r="W556" t="s">
        <v>4606</v>
      </c>
    </row>
    <row r="557" spans="1:23" x14ac:dyDescent="0.35">
      <c r="A557" t="s">
        <v>4607</v>
      </c>
      <c r="B557" t="s">
        <v>4608</v>
      </c>
      <c r="C557" t="str">
        <f>PROPER(amazon4[[#This Row],[product_name]])</f>
        <v>Lapster 12Pcs Spiral Cable Protectors For Charger, Wires, Data Charger Cable Protector For Computers, Cell Phones Etc.(Grey)</v>
      </c>
      <c r="D557" t="s">
        <v>4609</v>
      </c>
      <c r="E557" s="1">
        <v>99</v>
      </c>
      <c r="F557" s="1">
        <v>999</v>
      </c>
      <c r="G557" s="1" t="str" cm="1">
        <f t="array" ref="G557">_xlfn.IFS(amazon4[[#This Row],[actual_price]]&lt;200, "&lt;$200", amazon4[[#This Row],[actual_price]]&lt;=500, "$200-$500", amazon4[[#This Row],[actual_price]]&gt;500, "&gt;$500")</f>
        <v>&gt;$500</v>
      </c>
      <c r="H557" s="2">
        <v>0.9</v>
      </c>
      <c r="I557" s="8">
        <f>IF(amazon4[[#This Row],[discount_percentage]]&gt;=0.5, 1, 0)</f>
        <v>1</v>
      </c>
      <c r="J557" s="9">
        <v>4.4000000000000004</v>
      </c>
      <c r="K557" s="3">
        <v>305</v>
      </c>
      <c r="L557" s="3">
        <f>amazon4[[#This Row],[rating]]*amazon4[[#This Row],[rating_count]]</f>
        <v>1342</v>
      </c>
      <c r="M557" s="13">
        <f>IF(amazon4[[#This Row],[rating_count]]&lt;1000, 1, 0)</f>
        <v>1</v>
      </c>
      <c r="N557" s="10">
        <f>amazon4[[#This Row],[actual_price]]*amazon4[[#This Row],[rating_count]]</f>
        <v>304695</v>
      </c>
      <c r="O557" t="s">
        <v>4610</v>
      </c>
      <c r="P557" t="s">
        <v>4611</v>
      </c>
      <c r="Q557" t="s">
        <v>4612</v>
      </c>
      <c r="R557" t="str">
        <f>PROPER(amazon4[[#This Row],[user_name]])</f>
        <v>Mihir Deshpande,Sejal Ghuge,Sm,Pavan,Mallikarjun Patil,Sm,Vigneshvikiy,Payal</v>
      </c>
      <c r="S557" t="s">
        <v>4613</v>
      </c>
      <c r="T557" t="s">
        <v>4614</v>
      </c>
      <c r="U557" t="s">
        <v>4615</v>
      </c>
      <c r="V557" t="s">
        <v>4616</v>
      </c>
      <c r="W557" t="s">
        <v>4617</v>
      </c>
    </row>
    <row r="558" spans="1:23" hidden="1" x14ac:dyDescent="0.35">
      <c r="A558" t="s">
        <v>4618</v>
      </c>
      <c r="B558" t="s">
        <v>4619</v>
      </c>
      <c r="C558" t="str">
        <f>PROPER(amazon4[[#This Row],[product_name]])</f>
        <v>Mi Redmi 9I Sport (Carbon Black, 64 Gb) (4 Gb Ram)</v>
      </c>
      <c r="D558" t="s">
        <v>2983</v>
      </c>
      <c r="E558" s="1">
        <v>7915</v>
      </c>
      <c r="F558" s="1">
        <v>9999</v>
      </c>
      <c r="G558" s="1" t="str" cm="1">
        <f t="array" ref="G558">_xlfn.IFS(amazon4[[#This Row],[actual_price]]&lt;200, "&lt;$200", amazon4[[#This Row],[actual_price]]&lt;=500, "$200-$500", amazon4[[#This Row],[actual_price]]&gt;500, "&gt;$500")</f>
        <v>&gt;$500</v>
      </c>
      <c r="H558" s="2">
        <v>0.21</v>
      </c>
      <c r="I558" s="8">
        <f>IF(amazon4[[#This Row],[discount_percentage]]&gt;=0.5, 1, 0)</f>
        <v>0</v>
      </c>
      <c r="J558" s="9">
        <v>4.3</v>
      </c>
      <c r="K558" s="3">
        <v>1376</v>
      </c>
      <c r="L558" s="3">
        <f>amazon4[[#This Row],[rating]]*amazon4[[#This Row],[rating_count]]</f>
        <v>5916.8</v>
      </c>
      <c r="M558" s="13">
        <f>IF(amazon4[[#This Row],[rating_count]]&lt;1000, 1, 0)</f>
        <v>0</v>
      </c>
      <c r="N558" s="10">
        <f>amazon4[[#This Row],[actual_price]]*amazon4[[#This Row],[rating_count]]</f>
        <v>13758624</v>
      </c>
      <c r="O558" t="s">
        <v>4620</v>
      </c>
      <c r="P558" t="s">
        <v>4621</v>
      </c>
      <c r="Q558" t="s">
        <v>4622</v>
      </c>
      <c r="R558" t="str">
        <f>PROPER(amazon4[[#This Row],[user_name]])</f>
        <v>N. Lalhunchhungi,Ramakhilavan,Narender,Kotteeswaran K,Gaurav Chauhan,Rajesh,Ullas,Vetri</v>
      </c>
      <c r="S558" t="s">
        <v>4623</v>
      </c>
      <c r="T558" t="s">
        <v>4624</v>
      </c>
      <c r="U558" t="s">
        <v>4625</v>
      </c>
      <c r="V558" t="s">
        <v>4626</v>
      </c>
      <c r="W558" t="s">
        <v>4627</v>
      </c>
    </row>
    <row r="559" spans="1:23" hidden="1" x14ac:dyDescent="0.35">
      <c r="A559" t="s">
        <v>4628</v>
      </c>
      <c r="B559" t="s">
        <v>4629</v>
      </c>
      <c r="C559" t="str">
        <f>PROPER(amazon4[[#This Row],[product_name]])</f>
        <v>Fire-Boltt Ninja 3 Smartwatch Full Touch 1.69 " &amp; 60 Sports Modes With Ip68, Sp02 Tracking, Over 100 Cloud Based Watch Faces ( Green )</v>
      </c>
      <c r="D559" t="s">
        <v>2941</v>
      </c>
      <c r="E559" s="1">
        <v>1499</v>
      </c>
      <c r="F559" s="1">
        <v>7999</v>
      </c>
      <c r="G559" s="1" t="str" cm="1">
        <f t="array" ref="G559">_xlfn.IFS(amazon4[[#This Row],[actual_price]]&lt;200, "&lt;$200", amazon4[[#This Row],[actual_price]]&lt;=500, "$200-$500", amazon4[[#This Row],[actual_price]]&gt;500, "&gt;$500")</f>
        <v>&gt;$500</v>
      </c>
      <c r="H559" s="2">
        <v>0.81</v>
      </c>
      <c r="I559" s="8">
        <f>IF(amazon4[[#This Row],[discount_percentage]]&gt;=0.5, 1, 0)</f>
        <v>1</v>
      </c>
      <c r="J559" s="9">
        <v>4.2</v>
      </c>
      <c r="K559" s="3">
        <v>22638</v>
      </c>
      <c r="L559" s="3">
        <f>amazon4[[#This Row],[rating]]*amazon4[[#This Row],[rating_count]]</f>
        <v>95079.6</v>
      </c>
      <c r="M559" s="13">
        <f>IF(amazon4[[#This Row],[rating_count]]&lt;1000, 1, 0)</f>
        <v>0</v>
      </c>
      <c r="N559" s="10">
        <f>amazon4[[#This Row],[actual_price]]*amazon4[[#This Row],[rating_count]]</f>
        <v>181081362</v>
      </c>
      <c r="O559" t="s">
        <v>4630</v>
      </c>
      <c r="P559" t="s">
        <v>3177</v>
      </c>
      <c r="Q559" t="s">
        <v>3178</v>
      </c>
      <c r="R559" t="str">
        <f>PROPER(amazon4[[#This Row],[user_name]])</f>
        <v>Rahul Singh Rauthan,Sanjoy C,Prashanthi,Aditya Singh,Satyajit Patale,Owais,Amazon Customer,Himon Roy</v>
      </c>
      <c r="S559" t="s">
        <v>3179</v>
      </c>
      <c r="T559" t="s">
        <v>3180</v>
      </c>
      <c r="U559" t="s">
        <v>3181</v>
      </c>
      <c r="V559" t="s">
        <v>4631</v>
      </c>
      <c r="W559" t="s">
        <v>4632</v>
      </c>
    </row>
    <row r="560" spans="1:23" hidden="1" x14ac:dyDescent="0.35">
      <c r="A560" t="s">
        <v>4633</v>
      </c>
      <c r="B560" t="s">
        <v>4634</v>
      </c>
      <c r="C560" t="str">
        <f>PROPER(amazon4[[#This Row],[product_name]])</f>
        <v>Lava A1 Josh 21(Blue Silver) -Dual Sim,Call Blink Notification,Military Grade Certified With 4 Day Battery Backup, Keypad Mobile</v>
      </c>
      <c r="D560" t="s">
        <v>3038</v>
      </c>
      <c r="E560" s="1">
        <v>1055</v>
      </c>
      <c r="F560" s="1">
        <v>1249</v>
      </c>
      <c r="G560" s="1" t="str" cm="1">
        <f t="array" ref="G560">_xlfn.IFS(amazon4[[#This Row],[actual_price]]&lt;200, "&lt;$200", amazon4[[#This Row],[actual_price]]&lt;=500, "$200-$500", amazon4[[#This Row],[actual_price]]&gt;500, "&gt;$500")</f>
        <v>&gt;$500</v>
      </c>
      <c r="H560" s="2">
        <v>0.16</v>
      </c>
      <c r="I560" s="8">
        <f>IF(amazon4[[#This Row],[discount_percentage]]&gt;=0.5, 1, 0)</f>
        <v>0</v>
      </c>
      <c r="J560" s="9">
        <v>3.8</v>
      </c>
      <c r="K560" s="3">
        <v>2352</v>
      </c>
      <c r="L560" s="3">
        <f>amazon4[[#This Row],[rating]]*amazon4[[#This Row],[rating_count]]</f>
        <v>8937.6</v>
      </c>
      <c r="M560" s="13">
        <f>IF(amazon4[[#This Row],[rating_count]]&lt;1000, 1, 0)</f>
        <v>0</v>
      </c>
      <c r="N560" s="10">
        <f>amazon4[[#This Row],[actual_price]]*amazon4[[#This Row],[rating_count]]</f>
        <v>2937648</v>
      </c>
      <c r="O560" t="s">
        <v>4635</v>
      </c>
      <c r="P560" t="s">
        <v>4636</v>
      </c>
      <c r="Q560" t="s">
        <v>4637</v>
      </c>
      <c r="R560" t="str">
        <f>PROPER(amazon4[[#This Row],[user_name]])</f>
        <v>Sudhir Kumar Saxena,Ashay Arun Sawant,Sahin,Thulasiraman,Rubel,Kuldeep,Jaswinder Ali,Akhil Thukral</v>
      </c>
      <c r="S560" t="s">
        <v>4638</v>
      </c>
      <c r="T560" t="s">
        <v>4639</v>
      </c>
      <c r="U560" t="s">
        <v>4640</v>
      </c>
      <c r="V560" t="s">
        <v>4641</v>
      </c>
      <c r="W560" t="s">
        <v>4642</v>
      </c>
    </row>
    <row r="561" spans="1:23" x14ac:dyDescent="0.35">
      <c r="A561" t="s">
        <v>4643</v>
      </c>
      <c r="B561" t="s">
        <v>4644</v>
      </c>
      <c r="C561" t="str">
        <f>PROPER(amazon4[[#This Row],[product_name]])</f>
        <v>Popio Tempered Glass Compatible For Iphone 13 / Iphone 13 Pro/Iphone 14 (Transparent) Edge To Edge Full Screen Coverage With Installation Kit, Pack Of 2</v>
      </c>
      <c r="D561" t="s">
        <v>3773</v>
      </c>
      <c r="E561" s="1">
        <v>150</v>
      </c>
      <c r="F561" s="1">
        <v>599</v>
      </c>
      <c r="G561" s="1" t="str" cm="1">
        <f t="array" ref="G561">_xlfn.IFS(amazon4[[#This Row],[actual_price]]&lt;200, "&lt;$200", amazon4[[#This Row],[actual_price]]&lt;=500, "$200-$500", amazon4[[#This Row],[actual_price]]&gt;500, "&gt;$500")</f>
        <v>&gt;$500</v>
      </c>
      <c r="H561" s="2">
        <v>0.75</v>
      </c>
      <c r="I561" s="8">
        <f>IF(amazon4[[#This Row],[discount_percentage]]&gt;=0.5, 1, 0)</f>
        <v>1</v>
      </c>
      <c r="J561" s="9">
        <v>4.3</v>
      </c>
      <c r="K561" s="3">
        <v>714</v>
      </c>
      <c r="L561" s="3">
        <f>amazon4[[#This Row],[rating]]*amazon4[[#This Row],[rating_count]]</f>
        <v>3070.2</v>
      </c>
      <c r="M561" s="13">
        <f>IF(amazon4[[#This Row],[rating_count]]&lt;1000, 1, 0)</f>
        <v>1</v>
      </c>
      <c r="N561" s="10">
        <f>amazon4[[#This Row],[actual_price]]*amazon4[[#This Row],[rating_count]]</f>
        <v>427686</v>
      </c>
      <c r="O561" t="s">
        <v>4645</v>
      </c>
      <c r="P561" t="s">
        <v>4646</v>
      </c>
      <c r="Q561" t="s">
        <v>4647</v>
      </c>
      <c r="R561" t="str">
        <f>PROPER(amazon4[[#This Row],[user_name]])</f>
        <v>Vivek Vinod,Robin Mohanty,Sadique A.,Harsh,Rajat,Jay,Janardhanam,Hrishikesh</v>
      </c>
      <c r="S561" t="s">
        <v>4648</v>
      </c>
      <c r="T561" t="s">
        <v>4649</v>
      </c>
      <c r="U561" t="s">
        <v>4650</v>
      </c>
      <c r="V561" t="s">
        <v>4651</v>
      </c>
      <c r="W561" t="s">
        <v>4652</v>
      </c>
    </row>
    <row r="562" spans="1:23" hidden="1" x14ac:dyDescent="0.35">
      <c r="A562" t="s">
        <v>658</v>
      </c>
      <c r="B562" t="s">
        <v>659</v>
      </c>
      <c r="C562" t="str">
        <f>PROPER(amazon4[[#This Row],[product_name]])</f>
        <v>Amazon Basics Usb Type-C To Usb-A 2.0 Male Fast Charging Cable For Laptop - 3 Feet (0.9 Meters), Black</v>
      </c>
      <c r="D562" t="s">
        <v>18</v>
      </c>
      <c r="E562" s="1">
        <v>219</v>
      </c>
      <c r="F562" s="1">
        <v>700</v>
      </c>
      <c r="G562" s="1" t="str" cm="1">
        <f t="array" ref="G562">_xlfn.IFS(amazon4[[#This Row],[actual_price]]&lt;200, "&lt;$200", amazon4[[#This Row],[actual_price]]&lt;=500, "$200-$500", amazon4[[#This Row],[actual_price]]&gt;500, "&gt;$500")</f>
        <v>&gt;$500</v>
      </c>
      <c r="H562" s="2">
        <v>0.69</v>
      </c>
      <c r="I562" s="8">
        <f>IF(amazon4[[#This Row],[discount_percentage]]&gt;=0.5, 1, 0)</f>
        <v>1</v>
      </c>
      <c r="J562" s="9">
        <v>4.3</v>
      </c>
      <c r="K562" s="3">
        <v>20052</v>
      </c>
      <c r="L562" s="3">
        <f>amazon4[[#This Row],[rating]]*amazon4[[#This Row],[rating_count]]</f>
        <v>86223.599999999991</v>
      </c>
      <c r="M562" s="13">
        <f>IF(amazon4[[#This Row],[rating_count]]&lt;1000, 1, 0)</f>
        <v>0</v>
      </c>
      <c r="N562" s="10">
        <f>amazon4[[#This Row],[actual_price]]*amazon4[[#This Row],[rating_count]]</f>
        <v>14036400</v>
      </c>
      <c r="O562" t="s">
        <v>660</v>
      </c>
      <c r="P562" t="s">
        <v>661</v>
      </c>
      <c r="Q562" t="s">
        <v>662</v>
      </c>
      <c r="R562" t="str">
        <f>PROPER(amazon4[[#This Row],[user_name]])</f>
        <v>Hremant,Anjaneyulu,Madhav,Nottadris,Deepak,P,M.Sasikumar,S.Suresh</v>
      </c>
      <c r="S562" t="s">
        <v>663</v>
      </c>
      <c r="T562" t="s">
        <v>664</v>
      </c>
      <c r="U562" t="s">
        <v>665</v>
      </c>
      <c r="V562" t="s">
        <v>4653</v>
      </c>
      <c r="W562" t="s">
        <v>4654</v>
      </c>
    </row>
    <row r="563" spans="1:23" hidden="1" x14ac:dyDescent="0.35">
      <c r="A563" t="s">
        <v>4655</v>
      </c>
      <c r="B563" t="s">
        <v>4656</v>
      </c>
      <c r="C563" t="str">
        <f>PROPER(amazon4[[#This Row],[product_name]])</f>
        <v>Amozo Ultra Hybrid Camera And Drop Protection Back Cover Case For Iphone 13 (Polycarbonate| Back Transparent - Sides Black)</v>
      </c>
      <c r="D563" t="s">
        <v>3971</v>
      </c>
      <c r="E563" s="1">
        <v>474</v>
      </c>
      <c r="F563" s="1">
        <v>1799</v>
      </c>
      <c r="G563" s="1" t="str" cm="1">
        <f t="array" ref="G563">_xlfn.IFS(amazon4[[#This Row],[actual_price]]&lt;200, "&lt;$200", amazon4[[#This Row],[actual_price]]&lt;=500, "$200-$500", amazon4[[#This Row],[actual_price]]&gt;500, "&gt;$500")</f>
        <v>&gt;$500</v>
      </c>
      <c r="H563" s="2">
        <v>0.74</v>
      </c>
      <c r="I563" s="8">
        <f>IF(amazon4[[#This Row],[discount_percentage]]&gt;=0.5, 1, 0)</f>
        <v>1</v>
      </c>
      <c r="J563" s="9">
        <v>4.3</v>
      </c>
      <c r="K563" s="3">
        <v>1454</v>
      </c>
      <c r="L563" s="3">
        <f>amazon4[[#This Row],[rating]]*amazon4[[#This Row],[rating_count]]</f>
        <v>6252.2</v>
      </c>
      <c r="M563" s="13">
        <f>IF(amazon4[[#This Row],[rating_count]]&lt;1000, 1, 0)</f>
        <v>0</v>
      </c>
      <c r="N563" s="10">
        <f>amazon4[[#This Row],[actual_price]]*amazon4[[#This Row],[rating_count]]</f>
        <v>2615746</v>
      </c>
      <c r="O563" t="s">
        <v>4657</v>
      </c>
      <c r="P563" t="s">
        <v>4658</v>
      </c>
      <c r="Q563" t="s">
        <v>4659</v>
      </c>
      <c r="R563" t="str">
        <f>PROPER(amazon4[[#This Row],[user_name]])</f>
        <v>Dileep,Amazon Customer,Sharath N,Shubham,Himanshu Singh,Bijin Kurien,Surender Kumar,Sahil K</v>
      </c>
      <c r="S563" t="s">
        <v>4660</v>
      </c>
      <c r="T563" t="s">
        <v>4661</v>
      </c>
      <c r="U563" t="s">
        <v>4662</v>
      </c>
      <c r="V563" t="s">
        <v>4663</v>
      </c>
      <c r="W563" t="s">
        <v>4664</v>
      </c>
    </row>
    <row r="564" spans="1:23" hidden="1" x14ac:dyDescent="0.35">
      <c r="A564" t="s">
        <v>693</v>
      </c>
      <c r="B564" t="s">
        <v>694</v>
      </c>
      <c r="C564" t="str">
        <f>PROPER(amazon4[[#This Row],[product_name]])</f>
        <v>Pinnaclz Original Combo Of 2 Micro Usb Fast Charging Cable, Usb Charging Cable For Data Transfer Perfect For Android Smart Phones White 1.2 Meter Made In India (Pack Of 2)</v>
      </c>
      <c r="D564" t="s">
        <v>18</v>
      </c>
      <c r="E564" s="1">
        <v>115</v>
      </c>
      <c r="F564" s="1">
        <v>499</v>
      </c>
      <c r="G564" s="1" t="str" cm="1">
        <f t="array" ref="G564">_xlfn.IFS(amazon4[[#This Row],[actual_price]]&lt;200, "&lt;$200", amazon4[[#This Row],[actual_price]]&lt;=500, "$200-$500", amazon4[[#This Row],[actual_price]]&gt;500, "&gt;$500")</f>
        <v>$200-$500</v>
      </c>
      <c r="H564" s="2">
        <v>0.77</v>
      </c>
      <c r="I564" s="8">
        <f>IF(amazon4[[#This Row],[discount_percentage]]&gt;=0.5, 1, 0)</f>
        <v>1</v>
      </c>
      <c r="J564" s="9">
        <v>4</v>
      </c>
      <c r="K564" s="3">
        <v>7732</v>
      </c>
      <c r="L564" s="3">
        <f>amazon4[[#This Row],[rating]]*amazon4[[#This Row],[rating_count]]</f>
        <v>30928</v>
      </c>
      <c r="M564" s="13">
        <f>IF(amazon4[[#This Row],[rating_count]]&lt;1000, 1, 0)</f>
        <v>0</v>
      </c>
      <c r="N564" s="10">
        <f>amazon4[[#This Row],[actual_price]]*amazon4[[#This Row],[rating_count]]</f>
        <v>3858268</v>
      </c>
      <c r="O564" t="s">
        <v>695</v>
      </c>
      <c r="P564" t="s">
        <v>696</v>
      </c>
      <c r="Q564" t="s">
        <v>697</v>
      </c>
      <c r="R564" t="str">
        <f>PROPER(amazon4[[#This Row],[user_name]])</f>
        <v>Vijayan C V,Sanjay P.,Keshav,Dharemesh K.,Amazon Customer,Rajesh,Sagar Yadav,Vaibhav</v>
      </c>
      <c r="S564" t="s">
        <v>698</v>
      </c>
      <c r="T564" t="s">
        <v>699</v>
      </c>
      <c r="U564" t="s">
        <v>700</v>
      </c>
      <c r="V564" t="s">
        <v>4665</v>
      </c>
      <c r="W564" t="s">
        <v>4666</v>
      </c>
    </row>
    <row r="565" spans="1:23" hidden="1" x14ac:dyDescent="0.35">
      <c r="A565" t="s">
        <v>4667</v>
      </c>
      <c r="B565" t="s">
        <v>4668</v>
      </c>
      <c r="C565" t="str">
        <f>PROPER(amazon4[[#This Row],[product_name]])</f>
        <v>Flix Usb Charger,Flix (Beetel) Bolt 2.4 Dual Poart,5V/2.4A/12W Usb Wall Charger Fast Charging,Adapter For Android/Iphone 11/Xs/Xs Max/Xr/X/8/7/6/Plus,Ipad Pro/Air 2/Mini 3/4,Samsung S4/S5 &amp; More-Black</v>
      </c>
      <c r="D565" t="s">
        <v>3155</v>
      </c>
      <c r="E565" s="1">
        <v>239</v>
      </c>
      <c r="F565" s="1">
        <v>599</v>
      </c>
      <c r="G565" s="1" t="str" cm="1">
        <f t="array" ref="G565">_xlfn.IFS(amazon4[[#This Row],[actual_price]]&lt;200, "&lt;$200", amazon4[[#This Row],[actual_price]]&lt;=500, "$200-$500", amazon4[[#This Row],[actual_price]]&gt;500, "&gt;$500")</f>
        <v>&gt;$500</v>
      </c>
      <c r="H565" s="2">
        <v>0.6</v>
      </c>
      <c r="I565" s="8">
        <f>IF(amazon4[[#This Row],[discount_percentage]]&gt;=0.5, 1, 0)</f>
        <v>1</v>
      </c>
      <c r="J565" s="9">
        <v>3.9</v>
      </c>
      <c r="K565" s="3">
        <v>2147</v>
      </c>
      <c r="L565" s="3">
        <f>amazon4[[#This Row],[rating]]*amazon4[[#This Row],[rating_count]]</f>
        <v>8373.2999999999993</v>
      </c>
      <c r="M565" s="13">
        <f>IF(amazon4[[#This Row],[rating_count]]&lt;1000, 1, 0)</f>
        <v>0</v>
      </c>
      <c r="N565" s="10">
        <f>amazon4[[#This Row],[actual_price]]*amazon4[[#This Row],[rating_count]]</f>
        <v>1286053</v>
      </c>
      <c r="O565" t="s">
        <v>4669</v>
      </c>
      <c r="P565" t="s">
        <v>4274</v>
      </c>
      <c r="Q565" t="s">
        <v>4275</v>
      </c>
      <c r="R565" t="str">
        <f>PROPER(amazon4[[#This Row],[user_name]])</f>
        <v>Bristidev Burman,P Venkatesh,D.Dutta,Swapnil Patil,Abhay Singh,Rohit,Manikanta,D Manjunathan</v>
      </c>
      <c r="S565" t="s">
        <v>4276</v>
      </c>
      <c r="T565" t="s">
        <v>4277</v>
      </c>
      <c r="U565" t="s">
        <v>4278</v>
      </c>
      <c r="V565" t="s">
        <v>4670</v>
      </c>
      <c r="W565" t="s">
        <v>4671</v>
      </c>
    </row>
    <row r="566" spans="1:23" hidden="1" x14ac:dyDescent="0.35">
      <c r="A566" t="s">
        <v>4672</v>
      </c>
      <c r="B566" t="s">
        <v>4673</v>
      </c>
      <c r="C566" t="str">
        <f>PROPER(amazon4[[#This Row],[product_name]])</f>
        <v>Redmi 9A Sport (Coral Green, 3Gb Ram, 32Gb Storage) | 2Ghz Octa-Core Helio G25 Processor | 5000 Mah Battery</v>
      </c>
      <c r="D566" t="s">
        <v>2983</v>
      </c>
      <c r="E566" s="1">
        <v>7499</v>
      </c>
      <c r="F566" s="1">
        <v>9499</v>
      </c>
      <c r="G566" s="1" t="str" cm="1">
        <f t="array" ref="G566">_xlfn.IFS(amazon4[[#This Row],[actual_price]]&lt;200, "&lt;$200", amazon4[[#This Row],[actual_price]]&lt;=500, "$200-$500", amazon4[[#This Row],[actual_price]]&gt;500, "&gt;$500")</f>
        <v>&gt;$500</v>
      </c>
      <c r="H566" s="2">
        <v>0.21</v>
      </c>
      <c r="I566" s="8">
        <f>IF(amazon4[[#This Row],[discount_percentage]]&gt;=0.5, 1, 0)</f>
        <v>0</v>
      </c>
      <c r="J566" s="9">
        <v>4.0999999999999996</v>
      </c>
      <c r="K566" s="3">
        <v>313832</v>
      </c>
      <c r="L566" s="3">
        <f>amazon4[[#This Row],[rating]]*amazon4[[#This Row],[rating_count]]</f>
        <v>1286711.2</v>
      </c>
      <c r="M566" s="13">
        <f>IF(amazon4[[#This Row],[rating_count]]&lt;1000, 1, 0)</f>
        <v>0</v>
      </c>
      <c r="N566" s="10">
        <f>amazon4[[#This Row],[actual_price]]*amazon4[[#This Row],[rating_count]]</f>
        <v>2981090168</v>
      </c>
      <c r="O566" t="s">
        <v>4674</v>
      </c>
      <c r="P566" t="s">
        <v>3246</v>
      </c>
      <c r="Q566" t="s">
        <v>3247</v>
      </c>
      <c r="R566" t="str">
        <f>PROPER(amazon4[[#This Row],[user_name]])</f>
        <v>Roshan Renji Cherian,Sivavaraprasadpv,Kranthi,A K Bindhani,Pravesh,Subrat,Max,Jawagar T</v>
      </c>
      <c r="S566" t="s">
        <v>3248</v>
      </c>
      <c r="T566" t="s">
        <v>3249</v>
      </c>
      <c r="U566" t="s">
        <v>3250</v>
      </c>
      <c r="V566" t="s">
        <v>3256</v>
      </c>
      <c r="W566" t="s">
        <v>4675</v>
      </c>
    </row>
    <row r="567" spans="1:23" x14ac:dyDescent="0.35">
      <c r="A567" t="s">
        <v>4676</v>
      </c>
      <c r="B567" t="s">
        <v>4677</v>
      </c>
      <c r="C567" t="str">
        <f>PROPER(amazon4[[#This Row],[product_name]])</f>
        <v>Prolet Classic Bumper Case Cover For Samsung Galaxy Watch 4 44Mm Tpu Plated Full Screen Protector (Black)</v>
      </c>
      <c r="D567" t="s">
        <v>2941</v>
      </c>
      <c r="E567" s="1">
        <v>265</v>
      </c>
      <c r="F567" s="1">
        <v>999</v>
      </c>
      <c r="G567" s="1" t="str" cm="1">
        <f t="array" ref="G567">_xlfn.IFS(amazon4[[#This Row],[actual_price]]&lt;200, "&lt;$200", amazon4[[#This Row],[actual_price]]&lt;=500, "$200-$500", amazon4[[#This Row],[actual_price]]&gt;500, "&gt;$500")</f>
        <v>&gt;$500</v>
      </c>
      <c r="H567" s="2">
        <v>0.73</v>
      </c>
      <c r="I567" s="8">
        <f>IF(amazon4[[#This Row],[discount_percentage]]&gt;=0.5, 1, 0)</f>
        <v>1</v>
      </c>
      <c r="J567" s="9">
        <v>3.7</v>
      </c>
      <c r="K567" s="3">
        <v>465</v>
      </c>
      <c r="L567" s="3">
        <f>amazon4[[#This Row],[rating]]*amazon4[[#This Row],[rating_count]]</f>
        <v>1720.5</v>
      </c>
      <c r="M567" s="13">
        <f>IF(amazon4[[#This Row],[rating_count]]&lt;1000, 1, 0)</f>
        <v>1</v>
      </c>
      <c r="N567" s="10">
        <f>amazon4[[#This Row],[actual_price]]*amazon4[[#This Row],[rating_count]]</f>
        <v>464535</v>
      </c>
      <c r="O567" t="s">
        <v>4678</v>
      </c>
      <c r="P567" t="s">
        <v>4679</v>
      </c>
      <c r="Q567" t="s">
        <v>4680</v>
      </c>
      <c r="R567" t="str">
        <f>PROPER(amazon4[[#This Row],[user_name]])</f>
        <v>Debasish Bhukta,Swastik Suman Sahu,Immort4L,N,Sb,Sitaram,Suprith,Faibi India</v>
      </c>
      <c r="S567" t="s">
        <v>4681</v>
      </c>
      <c r="T567" t="s">
        <v>4682</v>
      </c>
      <c r="U567" t="s">
        <v>4683</v>
      </c>
      <c r="V567" t="s">
        <v>4684</v>
      </c>
      <c r="W567" t="s">
        <v>4685</v>
      </c>
    </row>
    <row r="568" spans="1:23" hidden="1" x14ac:dyDescent="0.35">
      <c r="A568" t="s">
        <v>4686</v>
      </c>
      <c r="B568" t="s">
        <v>4687</v>
      </c>
      <c r="C568" t="str">
        <f>PROPER(amazon4[[#This Row],[product_name]])</f>
        <v>Samsung Galaxy S20 Fe 5G (Cloud Navy, 8Gb Ram, 128Gb Storage) With No Cost Emi &amp; Additional Exchange Offers</v>
      </c>
      <c r="D568" t="s">
        <v>2983</v>
      </c>
      <c r="E568" s="1">
        <v>37990</v>
      </c>
      <c r="F568" s="1">
        <v>74999</v>
      </c>
      <c r="G568" s="1" t="str" cm="1">
        <f t="array" ref="G568">_xlfn.IFS(amazon4[[#This Row],[actual_price]]&lt;200, "&lt;$200", amazon4[[#This Row],[actual_price]]&lt;=500, "$200-$500", amazon4[[#This Row],[actual_price]]&gt;500, "&gt;$500")</f>
        <v>&gt;$500</v>
      </c>
      <c r="H568" s="2">
        <v>0.49</v>
      </c>
      <c r="I568" s="8">
        <f>IF(amazon4[[#This Row],[discount_percentage]]&gt;=0.5, 1, 0)</f>
        <v>0</v>
      </c>
      <c r="J568" s="9">
        <v>4.2</v>
      </c>
      <c r="K568" s="3">
        <v>27790</v>
      </c>
      <c r="L568" s="3">
        <f>amazon4[[#This Row],[rating]]*amazon4[[#This Row],[rating_count]]</f>
        <v>116718</v>
      </c>
      <c r="M568" s="13">
        <f>IF(amazon4[[#This Row],[rating_count]]&lt;1000, 1, 0)</f>
        <v>0</v>
      </c>
      <c r="N568" s="10">
        <f>amazon4[[#This Row],[actual_price]]*amazon4[[#This Row],[rating_count]]</f>
        <v>2084222210</v>
      </c>
      <c r="O568" t="s">
        <v>4688</v>
      </c>
      <c r="P568" t="s">
        <v>4689</v>
      </c>
      <c r="Q568" t="s">
        <v>4690</v>
      </c>
      <c r="R568" t="str">
        <f>PROPER(amazon4[[#This Row],[user_name]])</f>
        <v>Mohammed Suhail,Gvr</v>
      </c>
      <c r="S568" t="s">
        <v>4691</v>
      </c>
      <c r="T568" t="s">
        <v>4692</v>
      </c>
      <c r="U568" t="s">
        <v>4693</v>
      </c>
      <c r="V568" t="s">
        <v>4694</v>
      </c>
      <c r="W568" t="s">
        <v>4695</v>
      </c>
    </row>
    <row r="569" spans="1:23" x14ac:dyDescent="0.35">
      <c r="A569" t="s">
        <v>713</v>
      </c>
      <c r="B569" t="s">
        <v>714</v>
      </c>
      <c r="C569" t="str">
        <f>PROPER(amazon4[[#This Row],[product_name]])</f>
        <v>Ambrane 2 In 1 Type-C &amp; Micro Usb Cable With 60W / 3A Fast Charging, 480 Mbps High Data, Pd Technology &amp; Quick Charge 3.0, Compatible With All Type-C &amp; Micro Usb Devices (Abdc-10, Black)</v>
      </c>
      <c r="D569" t="s">
        <v>18</v>
      </c>
      <c r="E569" s="1">
        <v>199</v>
      </c>
      <c r="F569" s="1">
        <v>499</v>
      </c>
      <c r="G569" s="1" t="str" cm="1">
        <f t="array" ref="G569">_xlfn.IFS(amazon4[[#This Row],[actual_price]]&lt;200, "&lt;$200", amazon4[[#This Row],[actual_price]]&lt;=500, "$200-$500", amazon4[[#This Row],[actual_price]]&gt;500, "&gt;$500")</f>
        <v>$200-$500</v>
      </c>
      <c r="H569" s="2">
        <v>0.6</v>
      </c>
      <c r="I569" s="8">
        <f>IF(amazon4[[#This Row],[discount_percentage]]&gt;=0.5, 1, 0)</f>
        <v>1</v>
      </c>
      <c r="J569" s="9">
        <v>4.0999999999999996</v>
      </c>
      <c r="K569" s="3">
        <v>602</v>
      </c>
      <c r="L569" s="3">
        <f>amazon4[[#This Row],[rating]]*amazon4[[#This Row],[rating_count]]</f>
        <v>2468.1999999999998</v>
      </c>
      <c r="M569" s="13">
        <f>IF(amazon4[[#This Row],[rating_count]]&lt;1000, 1, 0)</f>
        <v>1</v>
      </c>
      <c r="N569" s="10">
        <f>amazon4[[#This Row],[actual_price]]*amazon4[[#This Row],[rating_count]]</f>
        <v>300398</v>
      </c>
      <c r="O569" t="s">
        <v>715</v>
      </c>
      <c r="P569" t="s">
        <v>716</v>
      </c>
      <c r="Q569" t="s">
        <v>717</v>
      </c>
      <c r="R569" t="str">
        <f>PROPER(amazon4[[#This Row],[user_name]])</f>
        <v>Gopal Krishna Rout,Customer,Amazon Customer,Aman Kumar,Amazon Customer,Ghanshyam Hemade,Satyam Pandey,Amazon Customer</v>
      </c>
      <c r="S569" t="s">
        <v>718</v>
      </c>
      <c r="T569" t="s">
        <v>719</v>
      </c>
      <c r="U569" t="s">
        <v>720</v>
      </c>
      <c r="V569" t="s">
        <v>4696</v>
      </c>
      <c r="W569" t="s">
        <v>4697</v>
      </c>
    </row>
    <row r="570" spans="1:23" hidden="1" x14ac:dyDescent="0.35">
      <c r="A570" t="s">
        <v>723</v>
      </c>
      <c r="B570" t="s">
        <v>724</v>
      </c>
      <c r="C570" t="str">
        <f>PROPER(amazon4[[#This Row],[product_name]])</f>
        <v>Ambrane 60W / 3A Fast Charging Output Cable With Type-C To Usb For Mobile, Neckband, True Wireless Earphone Charging, 480Mbps Data Sync Speed, 1M Length (Act - Az10, Black)</v>
      </c>
      <c r="D570" t="s">
        <v>18</v>
      </c>
      <c r="E570" s="1">
        <v>179</v>
      </c>
      <c r="F570" s="1">
        <v>399</v>
      </c>
      <c r="G570" s="1" t="str" cm="1">
        <f t="array" ref="G570">_xlfn.IFS(amazon4[[#This Row],[actual_price]]&lt;200, "&lt;$200", amazon4[[#This Row],[actual_price]]&lt;=500, "$200-$500", amazon4[[#This Row],[actual_price]]&gt;500, "&gt;$500")</f>
        <v>$200-$500</v>
      </c>
      <c r="H570" s="2">
        <v>0.55000000000000004</v>
      </c>
      <c r="I570" s="8">
        <f>IF(amazon4[[#This Row],[discount_percentage]]&gt;=0.5, 1, 0)</f>
        <v>1</v>
      </c>
      <c r="J570" s="9">
        <v>4</v>
      </c>
      <c r="K570" s="3">
        <v>1423</v>
      </c>
      <c r="L570" s="3">
        <f>amazon4[[#This Row],[rating]]*amazon4[[#This Row],[rating_count]]</f>
        <v>5692</v>
      </c>
      <c r="M570" s="13">
        <f>IF(amazon4[[#This Row],[rating_count]]&lt;1000, 1, 0)</f>
        <v>0</v>
      </c>
      <c r="N570" s="10">
        <f>amazon4[[#This Row],[actual_price]]*amazon4[[#This Row],[rating_count]]</f>
        <v>567777</v>
      </c>
      <c r="O570" t="s">
        <v>725</v>
      </c>
      <c r="P570" t="s">
        <v>726</v>
      </c>
      <c r="Q570" t="s">
        <v>727</v>
      </c>
      <c r="R570" t="str">
        <f>PROPER(amazon4[[#This Row],[user_name]])</f>
        <v>Actual User,Shanti Lal Gurjar,Gowthami,Amrut K.,Chetan Tandel,Mwnzil Brahma,Amazon Customer,Karthik</v>
      </c>
      <c r="S570" t="s">
        <v>728</v>
      </c>
      <c r="T570" t="s">
        <v>729</v>
      </c>
      <c r="U570" t="s">
        <v>730</v>
      </c>
      <c r="V570" t="s">
        <v>4698</v>
      </c>
      <c r="W570" t="s">
        <v>4699</v>
      </c>
    </row>
    <row r="571" spans="1:23" x14ac:dyDescent="0.35">
      <c r="A571" t="s">
        <v>4700</v>
      </c>
      <c r="B571" t="s">
        <v>4701</v>
      </c>
      <c r="C571" t="str">
        <f>PROPER(amazon4[[#This Row],[product_name]])</f>
        <v>Wecool S5 Long Selfie Stick, With Large Reinforced Tripod Stand Up To 61 Inch / 156 Cms, Ultra Long Multi Function Bluetooth Selfie Stick With 1/4 Screw Compatible With Gopro, Camera, And Ring Light</v>
      </c>
      <c r="D571" t="s">
        <v>3426</v>
      </c>
      <c r="E571" s="1">
        <v>1799</v>
      </c>
      <c r="F571" s="1">
        <v>3999</v>
      </c>
      <c r="G571" s="1" t="str" cm="1">
        <f t="array" ref="G571">_xlfn.IFS(amazon4[[#This Row],[actual_price]]&lt;200, "&lt;$200", amazon4[[#This Row],[actual_price]]&lt;=500, "$200-$500", amazon4[[#This Row],[actual_price]]&gt;500, "&gt;$500")</f>
        <v>&gt;$500</v>
      </c>
      <c r="H571" s="2">
        <v>0.55000000000000004</v>
      </c>
      <c r="I571" s="8">
        <f>IF(amazon4[[#This Row],[discount_percentage]]&gt;=0.5, 1, 0)</f>
        <v>1</v>
      </c>
      <c r="J571" s="9">
        <v>4.5999999999999996</v>
      </c>
      <c r="K571" s="3">
        <v>245</v>
      </c>
      <c r="L571" s="3">
        <f>amazon4[[#This Row],[rating]]*amazon4[[#This Row],[rating_count]]</f>
        <v>1127</v>
      </c>
      <c r="M571" s="13">
        <f>IF(amazon4[[#This Row],[rating_count]]&lt;1000, 1, 0)</f>
        <v>1</v>
      </c>
      <c r="N571" s="10">
        <f>amazon4[[#This Row],[actual_price]]*amazon4[[#This Row],[rating_count]]</f>
        <v>979755</v>
      </c>
      <c r="O571" t="s">
        <v>4702</v>
      </c>
      <c r="P571" t="s">
        <v>4703</v>
      </c>
      <c r="Q571" t="s">
        <v>4704</v>
      </c>
      <c r="R571" t="str">
        <f>PROPER(amazon4[[#This Row],[user_name]])</f>
        <v>Sujili V,Paras Jain,Shailendra,Supreeth Achar,Anthony S.,Suman Sen,Wellwisher,Richa</v>
      </c>
      <c r="S571" t="s">
        <v>4705</v>
      </c>
      <c r="T571" t="s">
        <v>4706</v>
      </c>
      <c r="U571" t="s">
        <v>4707</v>
      </c>
      <c r="V571" t="s">
        <v>4708</v>
      </c>
      <c r="W571" t="s">
        <v>4709</v>
      </c>
    </row>
    <row r="572" spans="1:23" x14ac:dyDescent="0.35">
      <c r="A572" t="s">
        <v>4710</v>
      </c>
      <c r="B572" t="s">
        <v>4711</v>
      </c>
      <c r="C572" t="str">
        <f>PROPER(amazon4[[#This Row],[product_name]])</f>
        <v>Poco C31 (Royal Blue, 64 Gb) (4 Gb Ram)</v>
      </c>
      <c r="D572" t="s">
        <v>2983</v>
      </c>
      <c r="E572" s="1">
        <v>8499</v>
      </c>
      <c r="F572" s="1">
        <v>11999</v>
      </c>
      <c r="G572" s="1" t="str" cm="1">
        <f t="array" ref="G572">_xlfn.IFS(amazon4[[#This Row],[actual_price]]&lt;200, "&lt;$200", amazon4[[#This Row],[actual_price]]&lt;=500, "$200-$500", amazon4[[#This Row],[actual_price]]&gt;500, "&gt;$500")</f>
        <v>&gt;$500</v>
      </c>
      <c r="H572" s="2">
        <v>0.28999999999999998</v>
      </c>
      <c r="I572" s="8">
        <f>IF(amazon4[[#This Row],[discount_percentage]]&gt;=0.5, 1, 0)</f>
        <v>0</v>
      </c>
      <c r="J572" s="9">
        <v>3.9</v>
      </c>
      <c r="K572" s="3">
        <v>276</v>
      </c>
      <c r="L572" s="3">
        <f>amazon4[[#This Row],[rating]]*amazon4[[#This Row],[rating_count]]</f>
        <v>1076.3999999999999</v>
      </c>
      <c r="M572" s="13">
        <f>IF(amazon4[[#This Row],[rating_count]]&lt;1000, 1, 0)</f>
        <v>1</v>
      </c>
      <c r="N572" s="10">
        <f>amazon4[[#This Row],[actual_price]]*amazon4[[#This Row],[rating_count]]</f>
        <v>3311724</v>
      </c>
      <c r="O572" t="s">
        <v>4712</v>
      </c>
      <c r="P572" t="s">
        <v>4713</v>
      </c>
      <c r="Q572" t="s">
        <v>4714</v>
      </c>
      <c r="R572" t="str">
        <f>PROPER(amazon4[[#This Row],[user_name]])</f>
        <v>Premal H. Shah,Amol Sangolkar,Abhishek Bairagi,Somu,Bernard Rocha,Ram,Naman Kumar,Amazon Customer</v>
      </c>
      <c r="S572" t="s">
        <v>4715</v>
      </c>
      <c r="T572" t="s">
        <v>4716</v>
      </c>
      <c r="U572" t="s">
        <v>4717</v>
      </c>
      <c r="V572" t="s">
        <v>4718</v>
      </c>
      <c r="W572" t="s">
        <v>4719</v>
      </c>
    </row>
    <row r="573" spans="1:23" hidden="1" x14ac:dyDescent="0.35">
      <c r="A573" t="s">
        <v>4720</v>
      </c>
      <c r="B573" t="s">
        <v>4721</v>
      </c>
      <c r="C573" t="str">
        <f>PROPER(amazon4[[#This Row],[product_name]])</f>
        <v>Noise Colorfit Pulse Grand Smart Watch With 1.69"(4.29Cm) Hd Display, 60 Sports Modes, 150 Watch Faces, Fast Charge, Spo2, Stress, Sleep, Heart Rate Monitoring &amp; Ip68 Waterproof (Electric Blue)</v>
      </c>
      <c r="D573" t="s">
        <v>2941</v>
      </c>
      <c r="E573" s="1">
        <v>1999</v>
      </c>
      <c r="F573" s="1">
        <v>3999</v>
      </c>
      <c r="G573" s="1" t="str" cm="1">
        <f t="array" ref="G573">_xlfn.IFS(amazon4[[#This Row],[actual_price]]&lt;200, "&lt;$200", amazon4[[#This Row],[actual_price]]&lt;=500, "$200-$500", amazon4[[#This Row],[actual_price]]&gt;500, "&gt;$500")</f>
        <v>&gt;$500</v>
      </c>
      <c r="H573" s="2">
        <v>0.5</v>
      </c>
      <c r="I573" s="8">
        <f>IF(amazon4[[#This Row],[discount_percentage]]&gt;=0.5, 1, 0)</f>
        <v>1</v>
      </c>
      <c r="J573" s="9">
        <v>4</v>
      </c>
      <c r="K573" s="3">
        <v>30254</v>
      </c>
      <c r="L573" s="3">
        <f>amazon4[[#This Row],[rating]]*amazon4[[#This Row],[rating_count]]</f>
        <v>121016</v>
      </c>
      <c r="M573" s="13">
        <f>IF(amazon4[[#This Row],[rating_count]]&lt;1000, 1, 0)</f>
        <v>0</v>
      </c>
      <c r="N573" s="10">
        <f>amazon4[[#This Row],[actual_price]]*amazon4[[#This Row],[rating_count]]</f>
        <v>120985746</v>
      </c>
      <c r="O573" t="s">
        <v>4722</v>
      </c>
      <c r="P573" t="s">
        <v>4723</v>
      </c>
      <c r="Q573" t="s">
        <v>4724</v>
      </c>
      <c r="R573" t="str">
        <f>PROPER(amazon4[[#This Row],[user_name]])</f>
        <v>Ranjitha Parida,Shubham Pawar,Arul,Lokesh K V,Nandita Talukdar,Sushma Pradhan,Amazon Customer,Datta Dhanwate</v>
      </c>
      <c r="S573" t="s">
        <v>4725</v>
      </c>
      <c r="T573" t="s">
        <v>4726</v>
      </c>
      <c r="U573" t="s">
        <v>4727</v>
      </c>
      <c r="V573" t="s">
        <v>4728</v>
      </c>
      <c r="W573" t="s">
        <v>4729</v>
      </c>
    </row>
    <row r="574" spans="1:23" hidden="1" x14ac:dyDescent="0.35">
      <c r="A574" t="s">
        <v>4730</v>
      </c>
      <c r="B574" t="s">
        <v>3274</v>
      </c>
      <c r="C574" t="str">
        <f>PROPER(amazon4[[#This Row],[product_name]])</f>
        <v>Fire-Boltt Visionary 1.78" Amoled Bluetooth Calling Smartwatch With 368*448 Pixel Resolution 100+ Sports Mode, Tws Connection, Voice Assistance, Spo2 &amp; Heart Rate Monitoring</v>
      </c>
      <c r="D574" t="s">
        <v>2941</v>
      </c>
      <c r="E574" s="1">
        <v>3999</v>
      </c>
      <c r="F574" s="1">
        <v>17999</v>
      </c>
      <c r="G574" s="1" t="str" cm="1">
        <f t="array" ref="G574">_xlfn.IFS(amazon4[[#This Row],[actual_price]]&lt;200, "&lt;$200", amazon4[[#This Row],[actual_price]]&lt;=500, "$200-$500", amazon4[[#This Row],[actual_price]]&gt;500, "&gt;$500")</f>
        <v>&gt;$500</v>
      </c>
      <c r="H574" s="2">
        <v>0.78</v>
      </c>
      <c r="I574" s="8">
        <f>IF(amazon4[[#This Row],[discount_percentage]]&gt;=0.5, 1, 0)</f>
        <v>1</v>
      </c>
      <c r="J574" s="9">
        <v>4.3</v>
      </c>
      <c r="K574" s="3">
        <v>17161</v>
      </c>
      <c r="L574" s="3">
        <f>amazon4[[#This Row],[rating]]*amazon4[[#This Row],[rating_count]]</f>
        <v>73792.3</v>
      </c>
      <c r="M574" s="13">
        <f>IF(amazon4[[#This Row],[rating_count]]&lt;1000, 1, 0)</f>
        <v>0</v>
      </c>
      <c r="N574" s="10">
        <f>amazon4[[#This Row],[actual_price]]*amazon4[[#This Row],[rating_count]]</f>
        <v>308880839</v>
      </c>
      <c r="O574" t="s">
        <v>4731</v>
      </c>
      <c r="P574" t="s">
        <v>3276</v>
      </c>
      <c r="Q574" t="s">
        <v>3277</v>
      </c>
      <c r="R574" t="str">
        <f>PROPER(amazon4[[#This Row],[user_name]])</f>
        <v>Vineet,Shreyas,Amazon Customer,Shaurya,Kartik Yadav</v>
      </c>
      <c r="S574" t="s">
        <v>3278</v>
      </c>
      <c r="T574" t="s">
        <v>3279</v>
      </c>
      <c r="U574" t="s">
        <v>3280</v>
      </c>
      <c r="V574" t="s">
        <v>4732</v>
      </c>
      <c r="W574" t="s">
        <v>4733</v>
      </c>
    </row>
    <row r="575" spans="1:23" x14ac:dyDescent="0.35">
      <c r="A575" t="s">
        <v>4734</v>
      </c>
      <c r="B575" t="s">
        <v>4735</v>
      </c>
      <c r="C575" t="str">
        <f>PROPER(amazon4[[#This Row],[product_name]])</f>
        <v>Amazon Basics 2 Amp Usb Wall Charger &amp; Micro Usb Cable (White)</v>
      </c>
      <c r="D575" t="s">
        <v>3155</v>
      </c>
      <c r="E575" s="1">
        <v>219</v>
      </c>
      <c r="F575" s="1">
        <v>499</v>
      </c>
      <c r="G575" s="1" t="str" cm="1">
        <f t="array" ref="G575">_xlfn.IFS(amazon4[[#This Row],[actual_price]]&lt;200, "&lt;$200", amazon4[[#This Row],[actual_price]]&lt;=500, "$200-$500", amazon4[[#This Row],[actual_price]]&gt;500, "&gt;$500")</f>
        <v>$200-$500</v>
      </c>
      <c r="H575" s="2">
        <v>0.56000000000000005</v>
      </c>
      <c r="I575" s="8">
        <f>IF(amazon4[[#This Row],[discount_percentage]]&gt;=0.5, 1, 0)</f>
        <v>1</v>
      </c>
      <c r="J575" s="9">
        <v>4.4000000000000004</v>
      </c>
      <c r="K575" s="3">
        <v>14</v>
      </c>
      <c r="L575" s="3">
        <f>amazon4[[#This Row],[rating]]*amazon4[[#This Row],[rating_count]]</f>
        <v>61.600000000000009</v>
      </c>
      <c r="M575" s="13">
        <f>IF(amazon4[[#This Row],[rating_count]]&lt;1000, 1, 0)</f>
        <v>1</v>
      </c>
      <c r="N575" s="10">
        <f>amazon4[[#This Row],[actual_price]]*amazon4[[#This Row],[rating_count]]</f>
        <v>6986</v>
      </c>
      <c r="O575" t="s">
        <v>4736</v>
      </c>
      <c r="P575" t="s">
        <v>4737</v>
      </c>
      <c r="Q575" t="s">
        <v>4738</v>
      </c>
      <c r="R575" t="str">
        <f>PROPER(amazon4[[#This Row],[user_name]])</f>
        <v>Prabhanjan,Chittiprolu Ramya,Litu Prasada Mahanty</v>
      </c>
      <c r="S575" t="s">
        <v>4739</v>
      </c>
      <c r="T575" t="s">
        <v>4740</v>
      </c>
      <c r="U575" t="s">
        <v>4741</v>
      </c>
      <c r="V575" t="s">
        <v>4742</v>
      </c>
      <c r="W575" t="s">
        <v>4743</v>
      </c>
    </row>
    <row r="576" spans="1:23" hidden="1" x14ac:dyDescent="0.35">
      <c r="A576" t="s">
        <v>4744</v>
      </c>
      <c r="B576" t="s">
        <v>4745</v>
      </c>
      <c r="C576" t="str">
        <f>PROPER(amazon4[[#This Row],[product_name]])</f>
        <v>Mobilife Bluetooth Extendable Selfie Stick With Tripod Stand And Wireless Remote,3-In-1 Multifunctional Selfie Stick Tripod For Iphone Samsung Mi Realme Oppo Vivo Google More,Black</v>
      </c>
      <c r="D576" t="s">
        <v>3426</v>
      </c>
      <c r="E576" s="1">
        <v>599</v>
      </c>
      <c r="F576" s="1">
        <v>1399</v>
      </c>
      <c r="G576" s="1" t="str" cm="1">
        <f t="array" ref="G576">_xlfn.IFS(amazon4[[#This Row],[actual_price]]&lt;200, "&lt;$200", amazon4[[#This Row],[actual_price]]&lt;=500, "$200-$500", amazon4[[#This Row],[actual_price]]&gt;500, "&gt;$500")</f>
        <v>&gt;$500</v>
      </c>
      <c r="H576" s="2">
        <v>0.56999999999999995</v>
      </c>
      <c r="I576" s="8">
        <f>IF(amazon4[[#This Row],[discount_percentage]]&gt;=0.5, 1, 0)</f>
        <v>1</v>
      </c>
      <c r="J576" s="9">
        <v>4.0999999999999996</v>
      </c>
      <c r="K576" s="3">
        <v>14560</v>
      </c>
      <c r="L576" s="3">
        <f>amazon4[[#This Row],[rating]]*amazon4[[#This Row],[rating_count]]</f>
        <v>59695.999999999993</v>
      </c>
      <c r="M576" s="13">
        <f>IF(amazon4[[#This Row],[rating_count]]&lt;1000, 1, 0)</f>
        <v>0</v>
      </c>
      <c r="N576" s="10">
        <f>amazon4[[#This Row],[actual_price]]*amazon4[[#This Row],[rating_count]]</f>
        <v>20369440</v>
      </c>
      <c r="O576" t="s">
        <v>4746</v>
      </c>
      <c r="P576" t="s">
        <v>4747</v>
      </c>
      <c r="Q576" t="s">
        <v>4748</v>
      </c>
      <c r="R576" t="str">
        <f>PROPER(amazon4[[#This Row],[user_name]])</f>
        <v>Harshwardhan Shinde,Amit,Aamtech2,Apurv G.,Ram Gopal,Prime Customer,Rajiv,Deepesh Singh</v>
      </c>
      <c r="S576" t="s">
        <v>4749</v>
      </c>
      <c r="T576" t="s">
        <v>4750</v>
      </c>
      <c r="U576" t="s">
        <v>4751</v>
      </c>
      <c r="V576" t="s">
        <v>4752</v>
      </c>
      <c r="W576" t="s">
        <v>4753</v>
      </c>
    </row>
    <row r="577" spans="1:23" hidden="1" x14ac:dyDescent="0.35">
      <c r="A577" t="s">
        <v>4754</v>
      </c>
      <c r="B577" t="s">
        <v>4755</v>
      </c>
      <c r="C577" t="str">
        <f>PROPER(amazon4[[#This Row],[product_name]])</f>
        <v>Ambrane 27000Mah Power Bank, 20W Fast Charging, Triple Output, Type C Pd (Input &amp; Output), Quick Charge, Li-Polymer, Multi-Layer Protection For Iphone, Smartphones &amp; Other Devices (Stylo Pro, Black)</v>
      </c>
      <c r="D577" t="s">
        <v>2972</v>
      </c>
      <c r="E577" s="1">
        <v>2499</v>
      </c>
      <c r="F577" s="1">
        <v>2999</v>
      </c>
      <c r="G577" s="1" t="str" cm="1">
        <f t="array" ref="G577">_xlfn.IFS(amazon4[[#This Row],[actual_price]]&lt;200, "&lt;$200", amazon4[[#This Row],[actual_price]]&lt;=500, "$200-$500", amazon4[[#This Row],[actual_price]]&gt;500, "&gt;$500")</f>
        <v>&gt;$500</v>
      </c>
      <c r="H577" s="2">
        <v>0.17</v>
      </c>
      <c r="I577" s="8">
        <f>IF(amazon4[[#This Row],[discount_percentage]]&gt;=0.5, 1, 0)</f>
        <v>0</v>
      </c>
      <c r="J577" s="9">
        <v>4.0999999999999996</v>
      </c>
      <c r="K577" s="3">
        <v>3156</v>
      </c>
      <c r="L577" s="3">
        <f>amazon4[[#This Row],[rating]]*amazon4[[#This Row],[rating_count]]</f>
        <v>12939.599999999999</v>
      </c>
      <c r="M577" s="13">
        <f>IF(amazon4[[#This Row],[rating_count]]&lt;1000, 1, 0)</f>
        <v>0</v>
      </c>
      <c r="N577" s="10">
        <f>amazon4[[#This Row],[actual_price]]*amazon4[[#This Row],[rating_count]]</f>
        <v>9464844</v>
      </c>
      <c r="O577" t="s">
        <v>4756</v>
      </c>
      <c r="P577" t="s">
        <v>4757</v>
      </c>
      <c r="Q577" t="s">
        <v>4758</v>
      </c>
      <c r="R577" t="str">
        <f>PROPER(amazon4[[#This Row],[user_name]])</f>
        <v>Neeraj Kumar,Deergha Arora,Krishnadevsinh S Gohil,T.Y.W...,Kapil Soni,Devi Dan Singh,Rupesh Chaundkar,Aniket</v>
      </c>
      <c r="S577" t="s">
        <v>4759</v>
      </c>
      <c r="T577" t="s">
        <v>4760</v>
      </c>
      <c r="U577" t="s">
        <v>4761</v>
      </c>
      <c r="V577" t="s">
        <v>4762</v>
      </c>
      <c r="W577" t="s">
        <v>4763</v>
      </c>
    </row>
    <row r="578" spans="1:23" hidden="1" x14ac:dyDescent="0.35">
      <c r="A578" t="s">
        <v>4764</v>
      </c>
      <c r="B578" t="s">
        <v>4765</v>
      </c>
      <c r="C578" t="str">
        <f>PROPER(amazon4[[#This Row],[product_name]])</f>
        <v>Striff Wall Mount Phone Holder Wall Mount With Adhesive Strips, Charging Holder Compatible With Iphone, Smartphone And Mini Tablet (Pack Of 1) (White)</v>
      </c>
      <c r="D578" t="s">
        <v>4766</v>
      </c>
      <c r="E578" s="1">
        <v>89</v>
      </c>
      <c r="F578" s="1">
        <v>499</v>
      </c>
      <c r="G578" s="1" t="str" cm="1">
        <f t="array" ref="G578">_xlfn.IFS(amazon4[[#This Row],[actual_price]]&lt;200, "&lt;$200", amazon4[[#This Row],[actual_price]]&lt;=500, "$200-$500", amazon4[[#This Row],[actual_price]]&gt;500, "&gt;$500")</f>
        <v>$200-$500</v>
      </c>
      <c r="H578" s="2">
        <v>0.82</v>
      </c>
      <c r="I578" s="8">
        <f>IF(amazon4[[#This Row],[discount_percentage]]&gt;=0.5, 1, 0)</f>
        <v>1</v>
      </c>
      <c r="J578" s="9">
        <v>4.0999999999999996</v>
      </c>
      <c r="K578" s="3">
        <v>9340</v>
      </c>
      <c r="L578" s="3">
        <f>amazon4[[#This Row],[rating]]*amazon4[[#This Row],[rating_count]]</f>
        <v>38294</v>
      </c>
      <c r="M578" s="13">
        <f>IF(amazon4[[#This Row],[rating_count]]&lt;1000, 1, 0)</f>
        <v>0</v>
      </c>
      <c r="N578" s="10">
        <f>amazon4[[#This Row],[actual_price]]*amazon4[[#This Row],[rating_count]]</f>
        <v>4660660</v>
      </c>
      <c r="O578" t="s">
        <v>4767</v>
      </c>
      <c r="P578" t="s">
        <v>4768</v>
      </c>
      <c r="Q578" t="s">
        <v>4769</v>
      </c>
      <c r="R578" t="str">
        <f>PROPER(amazon4[[#This Row],[user_name]])</f>
        <v>Suresh Jaat,Mahesh E,Amaz Vivid Buyer,Vinoth Kumar,Vishal Trivedi,Ravi Shanker,Kirubanand,Suman Kumar Das</v>
      </c>
      <c r="S578" t="s">
        <v>4770</v>
      </c>
      <c r="T578" t="s">
        <v>4771</v>
      </c>
      <c r="U578" t="s">
        <v>4772</v>
      </c>
      <c r="V578" t="s">
        <v>4773</v>
      </c>
      <c r="W578" t="s">
        <v>4774</v>
      </c>
    </row>
    <row r="579" spans="1:23" x14ac:dyDescent="0.35">
      <c r="A579" t="s">
        <v>4775</v>
      </c>
      <c r="B579" t="s">
        <v>4776</v>
      </c>
      <c r="C579" t="str">
        <f>PROPER(amazon4[[#This Row],[product_name]])</f>
        <v>Fire-Boltt Tank 1.85" Bluetooth Calling Smart Watch, 123 Sports Mode, 8 Ui Interactions, Built In Speaker &amp; Mic, 7 Days Battery &amp; Fire-Boltt Health Suite</v>
      </c>
      <c r="D579" t="s">
        <v>2941</v>
      </c>
      <c r="E579" s="1">
        <v>2999</v>
      </c>
      <c r="F579" s="1">
        <v>11999</v>
      </c>
      <c r="G579" s="1" t="str" cm="1">
        <f t="array" ref="G579">_xlfn.IFS(amazon4[[#This Row],[actual_price]]&lt;200, "&lt;$200", amazon4[[#This Row],[actual_price]]&lt;=500, "$200-$500", amazon4[[#This Row],[actual_price]]&gt;500, "&gt;$500")</f>
        <v>&gt;$500</v>
      </c>
      <c r="H579" s="2">
        <v>0.75</v>
      </c>
      <c r="I579" s="8">
        <f>IF(amazon4[[#This Row],[discount_percentage]]&gt;=0.5, 1, 0)</f>
        <v>1</v>
      </c>
      <c r="J579" s="9">
        <v>4.4000000000000004</v>
      </c>
      <c r="K579" s="3">
        <v>768</v>
      </c>
      <c r="L579" s="3">
        <f>amazon4[[#This Row],[rating]]*amazon4[[#This Row],[rating_count]]</f>
        <v>3379.2000000000003</v>
      </c>
      <c r="M579" s="13">
        <f>IF(amazon4[[#This Row],[rating_count]]&lt;1000, 1, 0)</f>
        <v>1</v>
      </c>
      <c r="N579" s="10">
        <f>amazon4[[#This Row],[actual_price]]*amazon4[[#This Row],[rating_count]]</f>
        <v>9215232</v>
      </c>
      <c r="O579" t="s">
        <v>4777</v>
      </c>
      <c r="P579" t="s">
        <v>4778</v>
      </c>
      <c r="Q579" t="s">
        <v>4779</v>
      </c>
      <c r="R579" t="str">
        <f>PROPER(amazon4[[#This Row],[user_name]])</f>
        <v>Adwait Kulkarni,Sarvdeo Pandey,Dulal Roy,Amazon Customer,Sakthi,Ankit,Amarjit Sarma,Sahil Kamboj</v>
      </c>
      <c r="S579" t="s">
        <v>4780</v>
      </c>
      <c r="T579" t="s">
        <v>4781</v>
      </c>
      <c r="U579" t="s">
        <v>4782</v>
      </c>
      <c r="V579" t="s">
        <v>4783</v>
      </c>
      <c r="W579" t="s">
        <v>4784</v>
      </c>
    </row>
    <row r="580" spans="1:23" hidden="1" x14ac:dyDescent="0.35">
      <c r="A580" t="s">
        <v>4785</v>
      </c>
      <c r="B580" t="s">
        <v>4786</v>
      </c>
      <c r="C580" t="str">
        <f>PROPER(amazon4[[#This Row],[product_name]])</f>
        <v>Elv Aluminium Adjustable Mobile Phone Foldable Holder Tabletop Stand Dock Mount For All Smartphones, Tabs, Kindle, Ipad (Moonlight Silver)</v>
      </c>
      <c r="D580" t="s">
        <v>3489</v>
      </c>
      <c r="E580" s="1">
        <v>314</v>
      </c>
      <c r="F580" s="1">
        <v>1499</v>
      </c>
      <c r="G580" s="1" t="str" cm="1">
        <f t="array" ref="G580">_xlfn.IFS(amazon4[[#This Row],[actual_price]]&lt;200, "&lt;$200", amazon4[[#This Row],[actual_price]]&lt;=500, "$200-$500", amazon4[[#This Row],[actual_price]]&gt;500, "&gt;$500")</f>
        <v>&gt;$500</v>
      </c>
      <c r="H580" s="2">
        <v>0.79</v>
      </c>
      <c r="I580" s="8">
        <f>IF(amazon4[[#This Row],[discount_percentage]]&gt;=0.5, 1, 0)</f>
        <v>1</v>
      </c>
      <c r="J580" s="9">
        <v>4.5</v>
      </c>
      <c r="K580" s="3">
        <v>28978</v>
      </c>
      <c r="L580" s="3">
        <f>amazon4[[#This Row],[rating]]*amazon4[[#This Row],[rating_count]]</f>
        <v>130401</v>
      </c>
      <c r="M580" s="13">
        <f>IF(amazon4[[#This Row],[rating_count]]&lt;1000, 1, 0)</f>
        <v>0</v>
      </c>
      <c r="N580" s="10">
        <f>amazon4[[#This Row],[actual_price]]*amazon4[[#This Row],[rating_count]]</f>
        <v>43438022</v>
      </c>
      <c r="O580" t="s">
        <v>4787</v>
      </c>
      <c r="P580" t="s">
        <v>3983</v>
      </c>
      <c r="Q580" t="s">
        <v>3984</v>
      </c>
      <c r="R580" t="str">
        <f>PROPER(amazon4[[#This Row],[user_name]])</f>
        <v>Shaik John Saida,Nilay Kambli,Amazon Customer,Harsh Kumar Shrivastava,Tamzid Hasa Dipu,Yatin,Arty,Anoop Chandran</v>
      </c>
      <c r="S580" t="s">
        <v>3985</v>
      </c>
      <c r="T580" t="s">
        <v>3986</v>
      </c>
      <c r="U580" t="s">
        <v>3987</v>
      </c>
      <c r="V580" t="s">
        <v>4788</v>
      </c>
      <c r="W580" t="s">
        <v>4789</v>
      </c>
    </row>
    <row r="581" spans="1:23" hidden="1" x14ac:dyDescent="0.35">
      <c r="A581" t="s">
        <v>4790</v>
      </c>
      <c r="B581" t="s">
        <v>4791</v>
      </c>
      <c r="C581" t="str">
        <f>PROPER(amazon4[[#This Row],[product_name]])</f>
        <v>Samsung Galaxy M13 5G (Stardust Brown, 6Gb, 128Gb Storage) | 5000Mah Battery | Upto 12Gb Ram With Ram Plus</v>
      </c>
      <c r="D581" t="s">
        <v>2983</v>
      </c>
      <c r="E581" s="1">
        <v>13999</v>
      </c>
      <c r="F581" s="1">
        <v>19499</v>
      </c>
      <c r="G581" s="1" t="str" cm="1">
        <f t="array" ref="G581">_xlfn.IFS(amazon4[[#This Row],[actual_price]]&lt;200, "&lt;$200", amazon4[[#This Row],[actual_price]]&lt;=500, "$200-$500", amazon4[[#This Row],[actual_price]]&gt;500, "&gt;$500")</f>
        <v>&gt;$500</v>
      </c>
      <c r="H581" s="2">
        <v>0.28000000000000003</v>
      </c>
      <c r="I581" s="8">
        <f>IF(amazon4[[#This Row],[discount_percentage]]&gt;=0.5, 1, 0)</f>
        <v>0</v>
      </c>
      <c r="J581" s="9">
        <v>4.0999999999999996</v>
      </c>
      <c r="K581" s="3">
        <v>18998</v>
      </c>
      <c r="L581" s="3">
        <f>amazon4[[#This Row],[rating]]*amazon4[[#This Row],[rating_count]]</f>
        <v>77891.799999999988</v>
      </c>
      <c r="M581" s="13">
        <f>IF(amazon4[[#This Row],[rating_count]]&lt;1000, 1, 0)</f>
        <v>0</v>
      </c>
      <c r="N581" s="10">
        <f>amazon4[[#This Row],[actual_price]]*amazon4[[#This Row],[rating_count]]</f>
        <v>370442002</v>
      </c>
      <c r="O581" t="s">
        <v>3457</v>
      </c>
      <c r="P581" t="s">
        <v>3202</v>
      </c>
      <c r="Q581" t="s">
        <v>3203</v>
      </c>
      <c r="R581" t="str">
        <f>PROPER(amazon4[[#This Row],[user_name]])</f>
        <v>Satheesh Kadiam,Pritom Chakraborty,Vishwa,Simranpreet Singh,Saptarshi,Amazon Customer,D.Raghul,Dharmendra Kumar</v>
      </c>
      <c r="S581" t="s">
        <v>3204</v>
      </c>
      <c r="T581" t="s">
        <v>3205</v>
      </c>
      <c r="U581" t="s">
        <v>3206</v>
      </c>
      <c r="V581" t="s">
        <v>4792</v>
      </c>
      <c r="W581" t="s">
        <v>4793</v>
      </c>
    </row>
    <row r="582" spans="1:23" hidden="1" x14ac:dyDescent="0.35">
      <c r="A582" t="s">
        <v>4794</v>
      </c>
      <c r="B582" t="s">
        <v>4795</v>
      </c>
      <c r="C582" t="str">
        <f>PROPER(amazon4[[#This Row],[product_name]])</f>
        <v>Dyazo Usb 3.0 Type C Female To Usb A Male Connector/Converter/Adapter Compatible For Samsung Galaxy Note S 20 10 Plus Ultra,Google Pixel 4 5 3 2 &amp; Other Type-C Devices</v>
      </c>
      <c r="D582" t="s">
        <v>3268</v>
      </c>
      <c r="E582" s="1">
        <v>139</v>
      </c>
      <c r="F582" s="1">
        <v>499</v>
      </c>
      <c r="G582" s="1" t="str" cm="1">
        <f t="array" ref="G582">_xlfn.IFS(amazon4[[#This Row],[actual_price]]&lt;200, "&lt;$200", amazon4[[#This Row],[actual_price]]&lt;=500, "$200-$500", amazon4[[#This Row],[actual_price]]&gt;500, "&gt;$500")</f>
        <v>$200-$500</v>
      </c>
      <c r="H582" s="2">
        <v>0.72</v>
      </c>
      <c r="I582" s="8">
        <f>IF(amazon4[[#This Row],[discount_percentage]]&gt;=0.5, 1, 0)</f>
        <v>1</v>
      </c>
      <c r="J582" s="9">
        <v>4.2</v>
      </c>
      <c r="K582" s="3">
        <v>4971</v>
      </c>
      <c r="L582" s="3">
        <f>amazon4[[#This Row],[rating]]*amazon4[[#This Row],[rating_count]]</f>
        <v>20878.2</v>
      </c>
      <c r="M582" s="13">
        <f>IF(amazon4[[#This Row],[rating_count]]&lt;1000, 1, 0)</f>
        <v>0</v>
      </c>
      <c r="N582" s="10">
        <f>amazon4[[#This Row],[actual_price]]*amazon4[[#This Row],[rating_count]]</f>
        <v>2480529</v>
      </c>
      <c r="O582" t="s">
        <v>4796</v>
      </c>
      <c r="P582" t="s">
        <v>4797</v>
      </c>
      <c r="Q582" t="s">
        <v>4798</v>
      </c>
      <c r="R582" t="str">
        <f>PROPER(amazon4[[#This Row],[user_name]])</f>
        <v>Narsatya,Jose Amicattu,Amazon Customer,Amazon Customer,Vignesh Elango,Dheeraj Jha,Asfal A.,Liyaqat Ali Diwan</v>
      </c>
      <c r="S582" t="s">
        <v>4799</v>
      </c>
      <c r="T582" t="s">
        <v>4800</v>
      </c>
      <c r="U582" t="s">
        <v>4801</v>
      </c>
      <c r="V582" t="s">
        <v>4802</v>
      </c>
      <c r="W582" t="s">
        <v>4803</v>
      </c>
    </row>
    <row r="583" spans="1:23" hidden="1" x14ac:dyDescent="0.35">
      <c r="A583" t="s">
        <v>4804</v>
      </c>
      <c r="B583" t="s">
        <v>4805</v>
      </c>
      <c r="C583" t="str">
        <f>PROPER(amazon4[[#This Row],[product_name]])</f>
        <v>Kingone Wireless Charging Pencil (2Nd Generation) For Ipad With Magnetic And Tilt Sensitive, Palm Rejection, Compatible With Apple Ipad Pro 11 Inch 1/2/3/4, Ipad Pro 12.9 Inch 3/4/5/6, Ipad Air 4/5, Mini6</v>
      </c>
      <c r="D583" t="s">
        <v>3863</v>
      </c>
      <c r="E583" s="1">
        <v>2599</v>
      </c>
      <c r="F583" s="1">
        <v>6999</v>
      </c>
      <c r="G583" s="1" t="str" cm="1">
        <f t="array" ref="G583">_xlfn.IFS(amazon4[[#This Row],[actual_price]]&lt;200, "&lt;$200", amazon4[[#This Row],[actual_price]]&lt;=500, "$200-$500", amazon4[[#This Row],[actual_price]]&gt;500, "&gt;$500")</f>
        <v>&gt;$500</v>
      </c>
      <c r="H583" s="2">
        <v>0.63</v>
      </c>
      <c r="I583" s="8">
        <f>IF(amazon4[[#This Row],[discount_percentage]]&gt;=0.5, 1, 0)</f>
        <v>1</v>
      </c>
      <c r="J583" s="9">
        <v>4.5</v>
      </c>
      <c r="K583" s="3">
        <v>1526</v>
      </c>
      <c r="L583" s="3">
        <f>amazon4[[#This Row],[rating]]*amazon4[[#This Row],[rating_count]]</f>
        <v>6867</v>
      </c>
      <c r="M583" s="13">
        <f>IF(amazon4[[#This Row],[rating_count]]&lt;1000, 1, 0)</f>
        <v>0</v>
      </c>
      <c r="N583" s="10">
        <f>amazon4[[#This Row],[actual_price]]*amazon4[[#This Row],[rating_count]]</f>
        <v>10680474</v>
      </c>
      <c r="O583" t="s">
        <v>4806</v>
      </c>
      <c r="P583" t="s">
        <v>4807</v>
      </c>
      <c r="Q583" t="s">
        <v>4808</v>
      </c>
      <c r="R583" t="str">
        <f>PROPER(amazon4[[#This Row],[user_name]])</f>
        <v>Ak,Jitesh,Anil,Umpo,G'Das Enterprises,Neetu,Vaibhav Adsul,Alok</v>
      </c>
      <c r="S583" t="s">
        <v>4809</v>
      </c>
      <c r="T583" t="s">
        <v>4810</v>
      </c>
      <c r="U583" t="s">
        <v>4811</v>
      </c>
      <c r="V583" t="s">
        <v>4812</v>
      </c>
      <c r="W583" t="s">
        <v>4813</v>
      </c>
    </row>
    <row r="584" spans="1:23" hidden="1" x14ac:dyDescent="0.35">
      <c r="A584" t="s">
        <v>4814</v>
      </c>
      <c r="B584" t="s">
        <v>4815</v>
      </c>
      <c r="C584" t="str">
        <f>PROPER(amazon4[[#This Row],[product_name]])</f>
        <v>Boat Bassheads 100 In-Ear Wired Headphones With Mic (Black)</v>
      </c>
      <c r="D584" t="s">
        <v>3059</v>
      </c>
      <c r="E584" s="1">
        <v>365</v>
      </c>
      <c r="F584" s="1">
        <v>999</v>
      </c>
      <c r="G584" s="1" t="str" cm="1">
        <f t="array" ref="G584">_xlfn.IFS(amazon4[[#This Row],[actual_price]]&lt;200, "&lt;$200", amazon4[[#This Row],[actual_price]]&lt;=500, "$200-$500", amazon4[[#This Row],[actual_price]]&gt;500, "&gt;$500")</f>
        <v>&gt;$500</v>
      </c>
      <c r="H584" s="2">
        <v>0.63</v>
      </c>
      <c r="I584" s="8">
        <f>IF(amazon4[[#This Row],[discount_percentage]]&gt;=0.5, 1, 0)</f>
        <v>1</v>
      </c>
      <c r="J584" s="9">
        <v>4.0999999999999996</v>
      </c>
      <c r="K584" s="3">
        <v>363711</v>
      </c>
      <c r="L584" s="3">
        <f>amazon4[[#This Row],[rating]]*amazon4[[#This Row],[rating_count]]</f>
        <v>1491215.0999999999</v>
      </c>
      <c r="M584" s="13">
        <f>IF(amazon4[[#This Row],[rating_count]]&lt;1000, 1, 0)</f>
        <v>0</v>
      </c>
      <c r="N584" s="10">
        <f>amazon4[[#This Row],[actual_price]]*amazon4[[#This Row],[rating_count]]</f>
        <v>363347289</v>
      </c>
      <c r="O584" t="s">
        <v>3462</v>
      </c>
      <c r="P584" t="s">
        <v>3112</v>
      </c>
      <c r="Q584" t="s">
        <v>3113</v>
      </c>
      <c r="R584" t="str">
        <f>PROPER(amazon4[[#This Row],[user_name]])</f>
        <v>Tarun Kumar,Mahesh Radheshyam Tawari,Blackspade,Manoj Kumar,Kartik Sharma,Placeholder,Arun,Yuvashree</v>
      </c>
      <c r="S584" t="s">
        <v>3114</v>
      </c>
      <c r="T584" t="s">
        <v>3115</v>
      </c>
      <c r="U584" t="s">
        <v>3116</v>
      </c>
      <c r="V584" t="s">
        <v>4816</v>
      </c>
      <c r="W584" t="s">
        <v>4817</v>
      </c>
    </row>
    <row r="585" spans="1:23" hidden="1" x14ac:dyDescent="0.35">
      <c r="A585" t="s">
        <v>4818</v>
      </c>
      <c r="B585" t="s">
        <v>4819</v>
      </c>
      <c r="C585" t="str">
        <f>PROPER(amazon4[[#This Row],[product_name]])</f>
        <v>Boat Airdopes 141 Bluetooth Truly Wireless In Ear Earbuds With Mic, 42H Playtime, Beast Mode(Low Latency Upto 80Ms) For Gaming, Enx Tech, Asap Charge, Iwp, Ipx4 Water Resistance (Bold Black)</v>
      </c>
      <c r="D585" t="s">
        <v>3059</v>
      </c>
      <c r="E585" s="1">
        <v>1499</v>
      </c>
      <c r="F585" s="1">
        <v>4490</v>
      </c>
      <c r="G585" s="1" t="str" cm="1">
        <f t="array" ref="G585">_xlfn.IFS(amazon4[[#This Row],[actual_price]]&lt;200, "&lt;$200", amazon4[[#This Row],[actual_price]]&lt;=500, "$200-$500", amazon4[[#This Row],[actual_price]]&gt;500, "&gt;$500")</f>
        <v>&gt;$500</v>
      </c>
      <c r="H585" s="2">
        <v>0.67</v>
      </c>
      <c r="I585" s="8">
        <f>IF(amazon4[[#This Row],[discount_percentage]]&gt;=0.5, 1, 0)</f>
        <v>1</v>
      </c>
      <c r="J585" s="9">
        <v>3.9</v>
      </c>
      <c r="K585" s="3">
        <v>136954</v>
      </c>
      <c r="L585" s="3">
        <f>amazon4[[#This Row],[rating]]*amazon4[[#This Row],[rating_count]]</f>
        <v>534120.6</v>
      </c>
      <c r="M585" s="13">
        <f>IF(amazon4[[#This Row],[rating_count]]&lt;1000, 1, 0)</f>
        <v>0</v>
      </c>
      <c r="N585" s="10">
        <f>amazon4[[#This Row],[actual_price]]*amazon4[[#This Row],[rating_count]]</f>
        <v>614923460</v>
      </c>
      <c r="O585" t="s">
        <v>4820</v>
      </c>
      <c r="P585" t="s">
        <v>4821</v>
      </c>
      <c r="Q585" t="s">
        <v>4822</v>
      </c>
      <c r="R585" t="str">
        <f>PROPER(amazon4[[#This Row],[user_name]])</f>
        <v>Anindya,Jacob Angami,Dillip</v>
      </c>
      <c r="S585" t="s">
        <v>4823</v>
      </c>
      <c r="T585" t="s">
        <v>4824</v>
      </c>
      <c r="U585" t="s">
        <v>4825</v>
      </c>
      <c r="V585" t="s">
        <v>4826</v>
      </c>
      <c r="W585" t="s">
        <v>4827</v>
      </c>
    </row>
    <row r="586" spans="1:23" hidden="1" x14ac:dyDescent="0.35">
      <c r="A586" t="s">
        <v>2950</v>
      </c>
      <c r="B586" t="s">
        <v>2951</v>
      </c>
      <c r="C586" t="str">
        <f>PROPER(amazon4[[#This Row],[product_name]])</f>
        <v>Fire-Boltt Phoenix Smart Watch With Bluetooth Calling 1.3",120+ Sports Modes, 240*240 Px High Res With Spo2, Heart Rate Monitoring &amp; Ip67 Rating</v>
      </c>
      <c r="D586" t="s">
        <v>2941</v>
      </c>
      <c r="E586" s="1">
        <v>1998</v>
      </c>
      <c r="F586" s="1">
        <v>9999</v>
      </c>
      <c r="G586" s="1" t="str" cm="1">
        <f t="array" ref="G586">_xlfn.IFS(amazon4[[#This Row],[actual_price]]&lt;200, "&lt;$200", amazon4[[#This Row],[actual_price]]&lt;=500, "$200-$500", amazon4[[#This Row],[actual_price]]&gt;500, "&gt;$500")</f>
        <v>&gt;$500</v>
      </c>
      <c r="H586" s="2">
        <v>0.8</v>
      </c>
      <c r="I586" s="8">
        <f>IF(amazon4[[#This Row],[discount_percentage]]&gt;=0.5, 1, 0)</f>
        <v>1</v>
      </c>
      <c r="J586" s="9">
        <v>4.3</v>
      </c>
      <c r="K586" s="3">
        <v>27709</v>
      </c>
      <c r="L586" s="3">
        <f>amazon4[[#This Row],[rating]]*amazon4[[#This Row],[rating_count]]</f>
        <v>119148.7</v>
      </c>
      <c r="M586" s="13">
        <f>IF(amazon4[[#This Row],[rating_count]]&lt;1000, 1, 0)</f>
        <v>0</v>
      </c>
      <c r="N586" s="10">
        <f>amazon4[[#This Row],[actual_price]]*amazon4[[#This Row],[rating_count]]</f>
        <v>277062291</v>
      </c>
      <c r="O586" t="s">
        <v>2952</v>
      </c>
      <c r="P586" t="s">
        <v>2953</v>
      </c>
      <c r="Q586" t="s">
        <v>2954</v>
      </c>
      <c r="R586" t="str">
        <f>PROPER(amazon4[[#This Row],[user_name]])</f>
        <v>Yogita Ratre,Arun K.,Amol Basutkar,Janarthanan,Naman,Keshav Chelmeti,Hritik Jain,Jatin Shah</v>
      </c>
      <c r="S586" t="s">
        <v>2955</v>
      </c>
      <c r="T586" t="s">
        <v>2956</v>
      </c>
      <c r="U586" t="s">
        <v>2957</v>
      </c>
      <c r="V586" t="s">
        <v>4828</v>
      </c>
      <c r="W586" t="s">
        <v>4829</v>
      </c>
    </row>
    <row r="587" spans="1:23" hidden="1" x14ac:dyDescent="0.35">
      <c r="A587" t="s">
        <v>2960</v>
      </c>
      <c r="B587" t="s">
        <v>2961</v>
      </c>
      <c r="C587" t="str">
        <f>PROPER(amazon4[[#This Row],[product_name]])</f>
        <v>Boat Wave Call Smart Watch, Smart Talk With Advanced Dedicated Bluetooth Calling Chip, 1.69‚Äù Hd Display With 550 Nits &amp; 70% Color Gamut, 150+ Watch Faces, Multi-Sport Modes,Hr,Spo2, Ip68(Active Black)</v>
      </c>
      <c r="D587" t="s">
        <v>2941</v>
      </c>
      <c r="E587" s="1">
        <v>1799</v>
      </c>
      <c r="F587" s="1">
        <v>7990</v>
      </c>
      <c r="G587" s="1" t="str" cm="1">
        <f t="array" ref="G587">_xlfn.IFS(amazon4[[#This Row],[actual_price]]&lt;200, "&lt;$200", amazon4[[#This Row],[actual_price]]&lt;=500, "$200-$500", amazon4[[#This Row],[actual_price]]&gt;500, "&gt;$500")</f>
        <v>&gt;$500</v>
      </c>
      <c r="H587" s="2">
        <v>0.77</v>
      </c>
      <c r="I587" s="8">
        <f>IF(amazon4[[#This Row],[discount_percentage]]&gt;=0.5, 1, 0)</f>
        <v>1</v>
      </c>
      <c r="J587" s="9">
        <v>3.8</v>
      </c>
      <c r="K587" s="3">
        <v>17833</v>
      </c>
      <c r="L587" s="3">
        <f>amazon4[[#This Row],[rating]]*amazon4[[#This Row],[rating_count]]</f>
        <v>67765.399999999994</v>
      </c>
      <c r="M587" s="13">
        <f>IF(amazon4[[#This Row],[rating_count]]&lt;1000, 1, 0)</f>
        <v>0</v>
      </c>
      <c r="N587" s="10">
        <f>amazon4[[#This Row],[actual_price]]*amazon4[[#This Row],[rating_count]]</f>
        <v>142485670</v>
      </c>
      <c r="O587" t="s">
        <v>2962</v>
      </c>
      <c r="P587" t="s">
        <v>2963</v>
      </c>
      <c r="Q587" t="s">
        <v>2964</v>
      </c>
      <c r="R587" t="str">
        <f>PROPER(amazon4[[#This Row],[user_name]])</f>
        <v>Av,Mathan Kumar,Amol Manjrekar,Suraj_Nirmalkar,Asif Ansari,Jugalkishor Yadav,Chinmayee Ninawe,Samba Shiva</v>
      </c>
      <c r="S587" t="s">
        <v>2965</v>
      </c>
      <c r="T587" t="s">
        <v>2966</v>
      </c>
      <c r="U587" t="s">
        <v>2967</v>
      </c>
      <c r="V587" t="s">
        <v>4830</v>
      </c>
      <c r="W587" t="s">
        <v>4831</v>
      </c>
    </row>
    <row r="588" spans="1:23" hidden="1" x14ac:dyDescent="0.35">
      <c r="A588" t="s">
        <v>4832</v>
      </c>
      <c r="B588" t="s">
        <v>4833</v>
      </c>
      <c r="C588" t="str">
        <f>PROPER(amazon4[[#This Row],[product_name]])</f>
        <v>Sandisk Cruzer Blade 32Gb Usb Flash Drive</v>
      </c>
      <c r="D588" t="s">
        <v>4834</v>
      </c>
      <c r="E588" s="1">
        <v>289</v>
      </c>
      <c r="F588" s="1">
        <v>650</v>
      </c>
      <c r="G588" s="1" t="str" cm="1">
        <f t="array" ref="G588">_xlfn.IFS(amazon4[[#This Row],[actual_price]]&lt;200, "&lt;$200", amazon4[[#This Row],[actual_price]]&lt;=500, "$200-$500", amazon4[[#This Row],[actual_price]]&gt;500, "&gt;$500")</f>
        <v>&gt;$500</v>
      </c>
      <c r="H588" s="2">
        <v>0.56000000000000005</v>
      </c>
      <c r="I588" s="8">
        <f>IF(amazon4[[#This Row],[discount_percentage]]&gt;=0.5, 1, 0)</f>
        <v>1</v>
      </c>
      <c r="J588" s="9">
        <v>4.3</v>
      </c>
      <c r="K588" s="3">
        <v>253105</v>
      </c>
      <c r="L588" s="3">
        <f>amazon4[[#This Row],[rating]]*amazon4[[#This Row],[rating_count]]</f>
        <v>1088351.5</v>
      </c>
      <c r="M588" s="13">
        <f>IF(amazon4[[#This Row],[rating_count]]&lt;1000, 1, 0)</f>
        <v>0</v>
      </c>
      <c r="N588" s="10">
        <f>amazon4[[#This Row],[actual_price]]*amazon4[[#This Row],[rating_count]]</f>
        <v>164518250</v>
      </c>
      <c r="O588" t="s">
        <v>4835</v>
      </c>
      <c r="P588" t="s">
        <v>4836</v>
      </c>
      <c r="Q588" t="s">
        <v>4837</v>
      </c>
      <c r="R588" t="str">
        <f>PROPER(amazon4[[#This Row],[user_name]])</f>
        <v>Rajiv D.,Antony Gruz,Ajay,Praveen Kumar,Sujoy Paul,Amazon Customer,Sanjeet Tudu,Kartik Pandey</v>
      </c>
      <c r="S588" t="s">
        <v>4838</v>
      </c>
      <c r="T588" t="s">
        <v>4839</v>
      </c>
      <c r="U588" t="s">
        <v>4840</v>
      </c>
      <c r="V588" t="s">
        <v>4841</v>
      </c>
      <c r="W588" t="s">
        <v>4842</v>
      </c>
    </row>
    <row r="589" spans="1:23" hidden="1" x14ac:dyDescent="0.35">
      <c r="A589" t="s">
        <v>4843</v>
      </c>
      <c r="B589" t="s">
        <v>4844</v>
      </c>
      <c r="C589" t="str">
        <f>PROPER(amazon4[[#This Row],[product_name]])</f>
        <v>Logitech B170 Wireless Mouse, 2.4 Ghz With Usb Nano Receiver, Optical Tracking, 12-Months Battery Life, Ambidextrous, Pc/Mac/Laptop - Black</v>
      </c>
      <c r="D589" t="s">
        <v>4845</v>
      </c>
      <c r="E589" s="1">
        <v>599</v>
      </c>
      <c r="F589" s="1">
        <v>895</v>
      </c>
      <c r="G589" s="1" t="str" cm="1">
        <f t="array" ref="G589">_xlfn.IFS(amazon4[[#This Row],[actual_price]]&lt;200, "&lt;$200", amazon4[[#This Row],[actual_price]]&lt;=500, "$200-$500", amazon4[[#This Row],[actual_price]]&gt;500, "&gt;$500")</f>
        <v>&gt;$500</v>
      </c>
      <c r="H589" s="2">
        <v>0.33</v>
      </c>
      <c r="I589" s="8">
        <f>IF(amazon4[[#This Row],[discount_percentage]]&gt;=0.5, 1, 0)</f>
        <v>0</v>
      </c>
      <c r="J589" s="9">
        <v>4.4000000000000004</v>
      </c>
      <c r="K589" s="3">
        <v>61314</v>
      </c>
      <c r="L589" s="3">
        <f>amazon4[[#This Row],[rating]]*amazon4[[#This Row],[rating_count]]</f>
        <v>269781.60000000003</v>
      </c>
      <c r="M589" s="13">
        <f>IF(amazon4[[#This Row],[rating_count]]&lt;1000, 1, 0)</f>
        <v>0</v>
      </c>
      <c r="N589" s="10">
        <f>amazon4[[#This Row],[actual_price]]*amazon4[[#This Row],[rating_count]]</f>
        <v>54876030</v>
      </c>
      <c r="O589" t="s">
        <v>4846</v>
      </c>
      <c r="P589" t="s">
        <v>4847</v>
      </c>
      <c r="Q589" t="s">
        <v>4848</v>
      </c>
      <c r="R589" t="str">
        <f>PROPER(amazon4[[#This Row],[user_name]])</f>
        <v>Anand,Aditya,Shiva,Saleem Kumar,A Sinha,Arghya Roy,Mohsin,Shashank S Tambe</v>
      </c>
      <c r="S589" t="s">
        <v>4849</v>
      </c>
      <c r="T589" t="s">
        <v>4850</v>
      </c>
      <c r="U589" t="s">
        <v>4851</v>
      </c>
      <c r="V589" t="s">
        <v>4852</v>
      </c>
      <c r="W589" t="s">
        <v>4853</v>
      </c>
    </row>
    <row r="590" spans="1:23" hidden="1" x14ac:dyDescent="0.35">
      <c r="A590" t="s">
        <v>4854</v>
      </c>
      <c r="B590" t="s">
        <v>4855</v>
      </c>
      <c r="C590" t="str">
        <f>PROPER(amazon4[[#This Row],[product_name]])</f>
        <v>Storio Kids Toys Lcd Writing Tablet 8.5Inch E-Note Pad Best Birthday Gift For Girls Boys, Multicolor (Sc1667)</v>
      </c>
      <c r="D590" t="s">
        <v>4856</v>
      </c>
      <c r="E590" s="1">
        <v>217</v>
      </c>
      <c r="F590" s="1">
        <v>237</v>
      </c>
      <c r="G590" s="1" t="str" cm="1">
        <f t="array" ref="G590">_xlfn.IFS(amazon4[[#This Row],[actual_price]]&lt;200, "&lt;$200", amazon4[[#This Row],[actual_price]]&lt;=500, "$200-$500", amazon4[[#This Row],[actual_price]]&gt;500, "&gt;$500")</f>
        <v>$200-$500</v>
      </c>
      <c r="H590" s="2">
        <v>0.08</v>
      </c>
      <c r="I590" s="8">
        <f>IF(amazon4[[#This Row],[discount_percentage]]&gt;=0.5, 1, 0)</f>
        <v>0</v>
      </c>
      <c r="J590" s="9">
        <v>3.8</v>
      </c>
      <c r="K590" s="3">
        <v>7354</v>
      </c>
      <c r="L590" s="3">
        <f>amazon4[[#This Row],[rating]]*amazon4[[#This Row],[rating_count]]</f>
        <v>27945.199999999997</v>
      </c>
      <c r="M590" s="13">
        <f>IF(amazon4[[#This Row],[rating_count]]&lt;1000, 1, 0)</f>
        <v>0</v>
      </c>
      <c r="N590" s="10">
        <f>amazon4[[#This Row],[actual_price]]*amazon4[[#This Row],[rating_count]]</f>
        <v>1742898</v>
      </c>
      <c r="O590" t="s">
        <v>4857</v>
      </c>
      <c r="P590" t="s">
        <v>4858</v>
      </c>
      <c r="Q590" t="s">
        <v>4859</v>
      </c>
      <c r="R590" t="str">
        <f>PROPER(amazon4[[#This Row],[user_name]])</f>
        <v>Udayakumar R.,Samson Sirla,Nitish Varshney,Bhuvana,Kaaju,Rakesh A.,Priti Sahu,Sumitha</v>
      </c>
      <c r="S590" t="s">
        <v>4860</v>
      </c>
      <c r="T590" t="s">
        <v>4861</v>
      </c>
      <c r="U590" t="s">
        <v>4862</v>
      </c>
      <c r="V590" t="s">
        <v>4863</v>
      </c>
      <c r="W590" t="s">
        <v>4864</v>
      </c>
    </row>
    <row r="591" spans="1:23" hidden="1" x14ac:dyDescent="0.35">
      <c r="A591" t="s">
        <v>4865</v>
      </c>
      <c r="B591" t="s">
        <v>4866</v>
      </c>
      <c r="C591" t="str">
        <f>PROPER(amazon4[[#This Row],[product_name]])</f>
        <v>Boat Airdopes 121V2 In-Ear True Wireless Earbuds With Upto 14 Hours Playback, 8Mm Drivers, Battery Indicators, Lightweight Earbuds &amp; Multifunction Controls (Active Black, With Mic)</v>
      </c>
      <c r="D591" t="s">
        <v>3059</v>
      </c>
      <c r="E591" s="1">
        <v>1299</v>
      </c>
      <c r="F591" s="1">
        <v>2990</v>
      </c>
      <c r="G591" s="1" t="str" cm="1">
        <f t="array" ref="G591">_xlfn.IFS(amazon4[[#This Row],[actual_price]]&lt;200, "&lt;$200", amazon4[[#This Row],[actual_price]]&lt;=500, "$200-$500", amazon4[[#This Row],[actual_price]]&gt;500, "&gt;$500")</f>
        <v>&gt;$500</v>
      </c>
      <c r="H591" s="2">
        <v>0.56999999999999995</v>
      </c>
      <c r="I591" s="8">
        <f>IF(amazon4[[#This Row],[discount_percentage]]&gt;=0.5, 1, 0)</f>
        <v>1</v>
      </c>
      <c r="J591" s="9">
        <v>3.8</v>
      </c>
      <c r="K591" s="3">
        <v>180998</v>
      </c>
      <c r="L591" s="3">
        <f>amazon4[[#This Row],[rating]]*amazon4[[#This Row],[rating_count]]</f>
        <v>687792.4</v>
      </c>
      <c r="M591" s="13">
        <f>IF(amazon4[[#This Row],[rating_count]]&lt;1000, 1, 0)</f>
        <v>0</v>
      </c>
      <c r="N591" s="10">
        <f>amazon4[[#This Row],[actual_price]]*amazon4[[#This Row],[rating_count]]</f>
        <v>541184020</v>
      </c>
      <c r="O591" t="s">
        <v>4867</v>
      </c>
      <c r="P591" t="s">
        <v>4868</v>
      </c>
      <c r="Q591" t="s">
        <v>4869</v>
      </c>
      <c r="R591" t="str">
        <f>PROPER(amazon4[[#This Row],[user_name]])</f>
        <v>Anindya,Aditya Mondkar,Pawan Sharma,Vivek Prakash Nakkeeran,Nishant Mridha,Rajlaxmi,Babanna,Satish Golani</v>
      </c>
      <c r="S591" t="s">
        <v>4870</v>
      </c>
      <c r="T591" t="s">
        <v>4871</v>
      </c>
      <c r="U591" t="s">
        <v>4872</v>
      </c>
      <c r="V591" t="s">
        <v>4873</v>
      </c>
      <c r="W591" t="s">
        <v>4874</v>
      </c>
    </row>
    <row r="592" spans="1:23" x14ac:dyDescent="0.35">
      <c r="A592" t="s">
        <v>4875</v>
      </c>
      <c r="B592" t="s">
        <v>4876</v>
      </c>
      <c r="C592" t="str">
        <f>PROPER(amazon4[[#This Row],[product_name]])</f>
        <v>Ske Bed Study Table Portable Wood Multifunction Laptop-Table Lapdesk For Children Bed Foldabe Table Work With Tablet Slot &amp; Cup Holder Brown Black</v>
      </c>
      <c r="D592" t="s">
        <v>4877</v>
      </c>
      <c r="E592" s="1">
        <v>263</v>
      </c>
      <c r="F592" s="1">
        <v>699</v>
      </c>
      <c r="G592" s="1" t="str" cm="1">
        <f t="array" ref="G592">_xlfn.IFS(amazon4[[#This Row],[actual_price]]&lt;200, "&lt;$200", amazon4[[#This Row],[actual_price]]&lt;=500, "$200-$500", amazon4[[#This Row],[actual_price]]&gt;500, "&gt;$500")</f>
        <v>&gt;$500</v>
      </c>
      <c r="H592" s="2">
        <v>0.62</v>
      </c>
      <c r="I592" s="8">
        <f>IF(amazon4[[#This Row],[discount_percentage]]&gt;=0.5, 1, 0)</f>
        <v>1</v>
      </c>
      <c r="J592" s="9">
        <v>3.5</v>
      </c>
      <c r="K592" s="3">
        <v>690</v>
      </c>
      <c r="L592" s="3">
        <f>amazon4[[#This Row],[rating]]*amazon4[[#This Row],[rating_count]]</f>
        <v>2415</v>
      </c>
      <c r="M592" s="13">
        <f>IF(amazon4[[#This Row],[rating_count]]&lt;1000, 1, 0)</f>
        <v>1</v>
      </c>
      <c r="N592" s="10">
        <f>amazon4[[#This Row],[actual_price]]*amazon4[[#This Row],[rating_count]]</f>
        <v>482310</v>
      </c>
      <c r="O592" t="s">
        <v>4878</v>
      </c>
      <c r="P592" t="s">
        <v>4879</v>
      </c>
      <c r="Q592" t="s">
        <v>4880</v>
      </c>
      <c r="R592" t="str">
        <f>PROPER(amazon4[[#This Row],[user_name]])</f>
        <v>Amazon Customer,Tamanna K,P Janarthan,Ram Sai,Deema Khuraana,Shubu,Kamal Kumar,Gopinadh.P</v>
      </c>
      <c r="S592" t="s">
        <v>4881</v>
      </c>
      <c r="T592" t="s">
        <v>4882</v>
      </c>
      <c r="U592" t="s">
        <v>4883</v>
      </c>
      <c r="V592" t="s">
        <v>4884</v>
      </c>
      <c r="W592" t="s">
        <v>4885</v>
      </c>
    </row>
    <row r="593" spans="1:23" hidden="1" x14ac:dyDescent="0.35">
      <c r="A593" t="s">
        <v>3015</v>
      </c>
      <c r="B593" t="s">
        <v>3016</v>
      </c>
      <c r="C593" t="str">
        <f>PROPER(amazon4[[#This Row],[product_name]])</f>
        <v>Sandisk Ultra¬Æ Microsdxc‚Ñ¢ Uhs-I Card, 64Gb, 140Mb/S R, 10 Y Warranty, For Smartphones</v>
      </c>
      <c r="D593" t="s">
        <v>3017</v>
      </c>
      <c r="E593" s="1">
        <v>569</v>
      </c>
      <c r="F593" s="1">
        <v>1000</v>
      </c>
      <c r="G593" s="1" t="str" cm="1">
        <f t="array" ref="G593">_xlfn.IFS(amazon4[[#This Row],[actual_price]]&lt;200, "&lt;$200", amazon4[[#This Row],[actual_price]]&lt;=500, "$200-$500", amazon4[[#This Row],[actual_price]]&gt;500, "&gt;$500")</f>
        <v>&gt;$500</v>
      </c>
      <c r="H593" s="2">
        <v>0.43</v>
      </c>
      <c r="I593" s="8">
        <f>IF(amazon4[[#This Row],[discount_percentage]]&gt;=0.5, 1, 0)</f>
        <v>0</v>
      </c>
      <c r="J593" s="9">
        <v>4.4000000000000004</v>
      </c>
      <c r="K593" s="3">
        <v>67262</v>
      </c>
      <c r="L593" s="3">
        <f>amazon4[[#This Row],[rating]]*amazon4[[#This Row],[rating_count]]</f>
        <v>295952.80000000005</v>
      </c>
      <c r="M593" s="13">
        <f>IF(amazon4[[#This Row],[rating_count]]&lt;1000, 1, 0)</f>
        <v>0</v>
      </c>
      <c r="N593" s="10">
        <f>amazon4[[#This Row],[actual_price]]*amazon4[[#This Row],[rating_count]]</f>
        <v>67262000</v>
      </c>
      <c r="O593" t="s">
        <v>3018</v>
      </c>
      <c r="P593" t="s">
        <v>3019</v>
      </c>
      <c r="Q593" t="s">
        <v>3020</v>
      </c>
      <c r="R593" t="str">
        <f>PROPER(amazon4[[#This Row],[user_name]])</f>
        <v>Prashant,Sumesh Sundararajan,Vijay Baitha,S.K Nahak,Vikram Kumar,Manish,Jm,Amit Nayak</v>
      </c>
      <c r="S593" t="s">
        <v>3021</v>
      </c>
      <c r="T593" t="s">
        <v>3022</v>
      </c>
      <c r="U593" t="s">
        <v>3023</v>
      </c>
      <c r="V593" t="s">
        <v>4886</v>
      </c>
      <c r="W593" t="s">
        <v>4887</v>
      </c>
    </row>
    <row r="594" spans="1:23" hidden="1" x14ac:dyDescent="0.35">
      <c r="A594" t="s">
        <v>3026</v>
      </c>
      <c r="B594" t="s">
        <v>3027</v>
      </c>
      <c r="C594" t="str">
        <f>PROPER(amazon4[[#This Row],[product_name]])</f>
        <v>Noise Pulse Go Buzz Smart Watch Bluetooth Calling With 1.69" Display, 550 Nits, 150+ Cloud Watch Face, Spo2, Heart Rate Tracking, 100 Sports Mode With Auto Detection, Longer Battery (Jet Black)</v>
      </c>
      <c r="D594" t="s">
        <v>2941</v>
      </c>
      <c r="E594" s="1">
        <v>1999</v>
      </c>
      <c r="F594" s="1">
        <v>4999</v>
      </c>
      <c r="G594" s="1" t="str" cm="1">
        <f t="array" ref="G594">_xlfn.IFS(amazon4[[#This Row],[actual_price]]&lt;200, "&lt;$200", amazon4[[#This Row],[actual_price]]&lt;=500, "$200-$500", amazon4[[#This Row],[actual_price]]&gt;500, "&gt;$500")</f>
        <v>&gt;$500</v>
      </c>
      <c r="H594" s="2">
        <v>0.6</v>
      </c>
      <c r="I594" s="8">
        <f>IF(amazon4[[#This Row],[discount_percentage]]&gt;=0.5, 1, 0)</f>
        <v>1</v>
      </c>
      <c r="J594" s="9">
        <v>4.0999999999999996</v>
      </c>
      <c r="K594" s="3">
        <v>10689</v>
      </c>
      <c r="L594" s="3">
        <f>amazon4[[#This Row],[rating]]*amazon4[[#This Row],[rating_count]]</f>
        <v>43824.899999999994</v>
      </c>
      <c r="M594" s="13">
        <f>IF(amazon4[[#This Row],[rating_count]]&lt;1000, 1, 0)</f>
        <v>0</v>
      </c>
      <c r="N594" s="10">
        <f>amazon4[[#This Row],[actual_price]]*amazon4[[#This Row],[rating_count]]</f>
        <v>53434311</v>
      </c>
      <c r="O594" t="s">
        <v>3028</v>
      </c>
      <c r="P594" t="s">
        <v>3029</v>
      </c>
      <c r="Q594" t="s">
        <v>3030</v>
      </c>
      <c r="R594" t="str">
        <f>PROPER(amazon4[[#This Row],[user_name]])</f>
        <v>Sumit Nath,Aneesh Mohan,Yogesh Badekar,Manisha,Nishtha Goel,Sanjay,Rajinder Singh,Priyanka Chowdhury</v>
      </c>
      <c r="S594" t="s">
        <v>3031</v>
      </c>
      <c r="T594" t="s">
        <v>3032</v>
      </c>
      <c r="U594" t="s">
        <v>3033</v>
      </c>
      <c r="V594" t="s">
        <v>4888</v>
      </c>
      <c r="W594" t="s">
        <v>4889</v>
      </c>
    </row>
    <row r="595" spans="1:23" hidden="1" x14ac:dyDescent="0.35">
      <c r="A595" t="s">
        <v>4890</v>
      </c>
      <c r="B595" t="s">
        <v>4891</v>
      </c>
      <c r="C595" t="str">
        <f>PROPER(amazon4[[#This Row],[product_name]])</f>
        <v>Boat Rockerz 255 Pro+ In-Ear Bluetooth Neckband With Upto 40 Hours Playback, Asap  Charge, Ipx7, Dual Pairing, Bt V5.0, With Mic (Active Black)</v>
      </c>
      <c r="D595" t="s">
        <v>3059</v>
      </c>
      <c r="E595" s="1">
        <v>1399</v>
      </c>
      <c r="F595" s="1">
        <v>3990</v>
      </c>
      <c r="G595" s="1" t="str" cm="1">
        <f t="array" ref="G595">_xlfn.IFS(amazon4[[#This Row],[actual_price]]&lt;200, "&lt;$200", amazon4[[#This Row],[actual_price]]&lt;=500, "$200-$500", amazon4[[#This Row],[actual_price]]&gt;500, "&gt;$500")</f>
        <v>&gt;$500</v>
      </c>
      <c r="H595" s="2">
        <v>0.65</v>
      </c>
      <c r="I595" s="8">
        <f>IF(amazon4[[#This Row],[discount_percentage]]&gt;=0.5, 1, 0)</f>
        <v>1</v>
      </c>
      <c r="J595" s="9">
        <v>4.0999999999999996</v>
      </c>
      <c r="K595" s="3">
        <v>141841</v>
      </c>
      <c r="L595" s="3">
        <f>amazon4[[#This Row],[rating]]*amazon4[[#This Row],[rating_count]]</f>
        <v>581548.1</v>
      </c>
      <c r="M595" s="13">
        <f>IF(amazon4[[#This Row],[rating_count]]&lt;1000, 1, 0)</f>
        <v>0</v>
      </c>
      <c r="N595" s="10">
        <f>amazon4[[#This Row],[actual_price]]*amazon4[[#This Row],[rating_count]]</f>
        <v>565945590</v>
      </c>
      <c r="O595" t="s">
        <v>4892</v>
      </c>
      <c r="P595" t="s">
        <v>4893</v>
      </c>
      <c r="Q595" t="s">
        <v>4894</v>
      </c>
      <c r="R595" t="str">
        <f>PROPER(amazon4[[#This Row],[user_name]])</f>
        <v>Punyabrata Mondal,Ruma Pal,Alam,Shaikh Raziya Irfan,Panmei,Sharad Pathak,A.Basheer,Amazon Customer</v>
      </c>
      <c r="S595" t="s">
        <v>4895</v>
      </c>
      <c r="T595" t="s">
        <v>4896</v>
      </c>
      <c r="U595" t="s">
        <v>4897</v>
      </c>
      <c r="V595" t="s">
        <v>4898</v>
      </c>
      <c r="W595" t="s">
        <v>4899</v>
      </c>
    </row>
    <row r="596" spans="1:23" hidden="1" x14ac:dyDescent="0.35">
      <c r="A596" t="s">
        <v>4900</v>
      </c>
      <c r="B596" t="s">
        <v>4901</v>
      </c>
      <c r="C596" t="str">
        <f>PROPER(amazon4[[#This Row],[product_name]])</f>
        <v>Striff Adjustable Laptop Tabletop Stand Patented Riser Ventilated Portable Foldable Compatible With Macbook Notebook Tablet Tray Desk Table Book With Free Phone Stand (Black)</v>
      </c>
      <c r="D596" t="s">
        <v>4902</v>
      </c>
      <c r="E596" s="1">
        <v>349</v>
      </c>
      <c r="F596" s="1">
        <v>1499</v>
      </c>
      <c r="G596" s="1" t="str" cm="1">
        <f t="array" ref="G596">_xlfn.IFS(amazon4[[#This Row],[actual_price]]&lt;200, "&lt;$200", amazon4[[#This Row],[actual_price]]&lt;=500, "$200-$500", amazon4[[#This Row],[actual_price]]&gt;500, "&gt;$500")</f>
        <v>&gt;$500</v>
      </c>
      <c r="H596" s="2">
        <v>0.77</v>
      </c>
      <c r="I596" s="8">
        <f>IF(amazon4[[#This Row],[discount_percentage]]&gt;=0.5, 1, 0)</f>
        <v>1</v>
      </c>
      <c r="J596" s="9">
        <v>4.3</v>
      </c>
      <c r="K596" s="3">
        <v>24791</v>
      </c>
      <c r="L596" s="3">
        <f>amazon4[[#This Row],[rating]]*amazon4[[#This Row],[rating_count]]</f>
        <v>106601.29999999999</v>
      </c>
      <c r="M596" s="13">
        <f>IF(amazon4[[#This Row],[rating_count]]&lt;1000, 1, 0)</f>
        <v>0</v>
      </c>
      <c r="N596" s="10">
        <f>amazon4[[#This Row],[actual_price]]*amazon4[[#This Row],[rating_count]]</f>
        <v>37161709</v>
      </c>
      <c r="O596" t="s">
        <v>4903</v>
      </c>
      <c r="P596" t="s">
        <v>4904</v>
      </c>
      <c r="Q596" t="s">
        <v>4905</v>
      </c>
      <c r="R596" t="str">
        <f>PROPER(amazon4[[#This Row],[user_name]])</f>
        <v>G D Pukale,Km,Sudip Kundu,Venkatesh,Shaik John Saida,Ramgopal Sharma,Abhishek Chaudhary,Rohit</v>
      </c>
      <c r="S596" t="s">
        <v>4906</v>
      </c>
      <c r="T596" t="s">
        <v>4907</v>
      </c>
      <c r="U596" t="s">
        <v>4908</v>
      </c>
      <c r="V596" t="s">
        <v>4909</v>
      </c>
      <c r="W596" t="s">
        <v>4910</v>
      </c>
    </row>
    <row r="597" spans="1:23" hidden="1" x14ac:dyDescent="0.35">
      <c r="A597" t="s">
        <v>4911</v>
      </c>
      <c r="B597" t="s">
        <v>4912</v>
      </c>
      <c r="C597" t="str">
        <f>PROPER(amazon4[[#This Row],[product_name]])</f>
        <v>Zebronics Zeb-Bro In Ear Wired Earphones With Mic, 3.5Mm Audio Jack, 10Mm Drivers, Phone/Tablet Compatible(Black)</v>
      </c>
      <c r="D597" t="s">
        <v>3059</v>
      </c>
      <c r="E597" s="1">
        <v>149</v>
      </c>
      <c r="F597" s="1">
        <v>399</v>
      </c>
      <c r="G597" s="1" t="str" cm="1">
        <f t="array" ref="G597">_xlfn.IFS(amazon4[[#This Row],[actual_price]]&lt;200, "&lt;$200", amazon4[[#This Row],[actual_price]]&lt;=500, "$200-$500", amazon4[[#This Row],[actual_price]]&gt;500, "&gt;$500")</f>
        <v>$200-$500</v>
      </c>
      <c r="H597" s="2">
        <v>0.63</v>
      </c>
      <c r="I597" s="8">
        <f>IF(amazon4[[#This Row],[discount_percentage]]&gt;=0.5, 1, 0)</f>
        <v>1</v>
      </c>
      <c r="J597" s="9">
        <v>3.5</v>
      </c>
      <c r="K597" s="3">
        <v>21764</v>
      </c>
      <c r="L597" s="3">
        <f>amazon4[[#This Row],[rating]]*amazon4[[#This Row],[rating_count]]</f>
        <v>76174</v>
      </c>
      <c r="M597" s="13">
        <f>IF(amazon4[[#This Row],[rating_count]]&lt;1000, 1, 0)</f>
        <v>0</v>
      </c>
      <c r="N597" s="10">
        <f>amazon4[[#This Row],[actual_price]]*amazon4[[#This Row],[rating_count]]</f>
        <v>8683836</v>
      </c>
      <c r="O597" t="s">
        <v>4913</v>
      </c>
      <c r="P597" t="s">
        <v>4914</v>
      </c>
      <c r="Q597" t="s">
        <v>4915</v>
      </c>
      <c r="R597" t="str">
        <f>PROPER(amazon4[[#This Row],[user_name]])</f>
        <v>Lakshmi Narayana Hanumanthu,Shahrukh Shaikh,Satka,Santosh Ladkekar,Gvs G.,K.Sudhaakar Reddy,Manikandan,Amazon Customer</v>
      </c>
      <c r="S597" t="s">
        <v>4916</v>
      </c>
      <c r="T597" t="s">
        <v>4917</v>
      </c>
      <c r="U597" t="s">
        <v>4918</v>
      </c>
      <c r="V597" t="s">
        <v>4919</v>
      </c>
      <c r="W597" t="s">
        <v>4920</v>
      </c>
    </row>
    <row r="598" spans="1:23" hidden="1" x14ac:dyDescent="0.35">
      <c r="A598" t="s">
        <v>3057</v>
      </c>
      <c r="B598" t="s">
        <v>3058</v>
      </c>
      <c r="C598" t="str">
        <f>PROPER(amazon4[[#This Row],[product_name]])</f>
        <v>Jbl C100Si Wired In Ear Headphones With Mic, Jbl Pure Bass Sound, One Button Multi-Function Remote, Angled Buds For Comfort Fit (Black)</v>
      </c>
      <c r="D598" t="s">
        <v>3059</v>
      </c>
      <c r="E598" s="1">
        <v>599</v>
      </c>
      <c r="F598" s="1">
        <v>999</v>
      </c>
      <c r="G598" s="1" t="str" cm="1">
        <f t="array" ref="G598">_xlfn.IFS(amazon4[[#This Row],[actual_price]]&lt;200, "&lt;$200", amazon4[[#This Row],[actual_price]]&lt;=500, "$200-$500", amazon4[[#This Row],[actual_price]]&gt;500, "&gt;$500")</f>
        <v>&gt;$500</v>
      </c>
      <c r="H598" s="2">
        <v>0.4</v>
      </c>
      <c r="I598" s="8">
        <f>IF(amazon4[[#This Row],[discount_percentage]]&gt;=0.5, 1, 0)</f>
        <v>0</v>
      </c>
      <c r="J598" s="9">
        <v>4.0999999999999996</v>
      </c>
      <c r="K598" s="3">
        <v>192587</v>
      </c>
      <c r="L598" s="3">
        <f>amazon4[[#This Row],[rating]]*amazon4[[#This Row],[rating_count]]</f>
        <v>789606.7</v>
      </c>
      <c r="M598" s="13">
        <f>IF(amazon4[[#This Row],[rating_count]]&lt;1000, 1, 0)</f>
        <v>0</v>
      </c>
      <c r="N598" s="10">
        <f>amazon4[[#This Row],[actual_price]]*amazon4[[#This Row],[rating_count]]</f>
        <v>192394413</v>
      </c>
      <c r="O598" t="s">
        <v>3060</v>
      </c>
      <c r="P598" t="s">
        <v>3061</v>
      </c>
      <c r="Q598" t="s">
        <v>3062</v>
      </c>
      <c r="R598" t="str">
        <f>PROPER(amazon4[[#This Row],[user_name]])</f>
        <v>Sunny J.,Praveen Pavitrhran,Nitesh,Yadav,Vansh Gurjar,Krishna,Pantiphun Gonmei,Santosh Panhale</v>
      </c>
      <c r="S598" t="s">
        <v>3063</v>
      </c>
      <c r="T598" t="s">
        <v>3064</v>
      </c>
      <c r="U598" t="s">
        <v>3065</v>
      </c>
      <c r="V598" t="s">
        <v>4921</v>
      </c>
      <c r="W598" t="s">
        <v>4922</v>
      </c>
    </row>
    <row r="599" spans="1:23" hidden="1" x14ac:dyDescent="0.35">
      <c r="A599" t="s">
        <v>4923</v>
      </c>
      <c r="B599" t="s">
        <v>4924</v>
      </c>
      <c r="C599" t="str">
        <f>PROPER(amazon4[[#This Row],[product_name]])</f>
        <v>Boat Rockerz 450 Bluetooth On Ear Headphones With Mic, Upto 15 Hours Playback, 40Mm Drivers, Padded Ear Cushions, Integrated Controls And Dual Modes(Luscious Black)</v>
      </c>
      <c r="D599" t="s">
        <v>4423</v>
      </c>
      <c r="E599" s="1">
        <v>1220</v>
      </c>
      <c r="F599" s="1">
        <v>3990</v>
      </c>
      <c r="G599" s="1" t="str" cm="1">
        <f t="array" ref="G599">_xlfn.IFS(amazon4[[#This Row],[actual_price]]&lt;200, "&lt;$200", amazon4[[#This Row],[actual_price]]&lt;=500, "$200-$500", amazon4[[#This Row],[actual_price]]&gt;500, "&gt;$500")</f>
        <v>&gt;$500</v>
      </c>
      <c r="H599" s="2">
        <v>0.69</v>
      </c>
      <c r="I599" s="8">
        <f>IF(amazon4[[#This Row],[discount_percentage]]&gt;=0.5, 1, 0)</f>
        <v>1</v>
      </c>
      <c r="J599" s="9">
        <v>4.0999999999999996</v>
      </c>
      <c r="K599" s="3">
        <v>107151</v>
      </c>
      <c r="L599" s="3">
        <f>amazon4[[#This Row],[rating]]*amazon4[[#This Row],[rating_count]]</f>
        <v>439319.1</v>
      </c>
      <c r="M599" s="13">
        <f>IF(amazon4[[#This Row],[rating_count]]&lt;1000, 1, 0)</f>
        <v>0</v>
      </c>
      <c r="N599" s="10">
        <f>amazon4[[#This Row],[actual_price]]*amazon4[[#This Row],[rating_count]]</f>
        <v>427532490</v>
      </c>
      <c r="O599" t="s">
        <v>4925</v>
      </c>
      <c r="P599" t="s">
        <v>4926</v>
      </c>
      <c r="Q599" t="s">
        <v>4927</v>
      </c>
      <c r="R599" t="str">
        <f>PROPER(amazon4[[#This Row],[user_name]])</f>
        <v>Deepanshu Saini,Sunil S.,Aman,Aakash,Sushil Kumar,Anil Lokal,Furqana Angolkar,Shivam Bharti</v>
      </c>
      <c r="S599" t="s">
        <v>4928</v>
      </c>
      <c r="T599" t="s">
        <v>4929</v>
      </c>
      <c r="U599" t="s">
        <v>4930</v>
      </c>
      <c r="V599" t="s">
        <v>4931</v>
      </c>
      <c r="W599" t="s">
        <v>4932</v>
      </c>
    </row>
    <row r="600" spans="1:23" hidden="1" x14ac:dyDescent="0.35">
      <c r="A600" t="s">
        <v>3047</v>
      </c>
      <c r="B600" t="s">
        <v>3048</v>
      </c>
      <c r="C600" t="str">
        <f>PROPER(amazon4[[#This Row],[product_name]])</f>
        <v>Boat Wave Lite Smartwatch With 1.69" Hd Display, Sleek Metal Body, Hr &amp; Spo2 Level Monitor, 140+ Watch Faces, Activity Tracker, Multiple Sports Modes, Ip68 &amp; 7 Days Battery Life(Active Black)</v>
      </c>
      <c r="D600" t="s">
        <v>2941</v>
      </c>
      <c r="E600" s="1">
        <v>1499</v>
      </c>
      <c r="F600" s="1">
        <v>6990</v>
      </c>
      <c r="G600" s="1" t="str" cm="1">
        <f t="array" ref="G600">_xlfn.IFS(amazon4[[#This Row],[actual_price]]&lt;200, "&lt;$200", amazon4[[#This Row],[actual_price]]&lt;=500, "$200-$500", amazon4[[#This Row],[actual_price]]&gt;500, "&gt;$500")</f>
        <v>&gt;$500</v>
      </c>
      <c r="H600" s="2">
        <v>0.79</v>
      </c>
      <c r="I600" s="8">
        <f>IF(amazon4[[#This Row],[discount_percentage]]&gt;=0.5, 1, 0)</f>
        <v>1</v>
      </c>
      <c r="J600" s="9">
        <v>3.9</v>
      </c>
      <c r="K600" s="3">
        <v>21797</v>
      </c>
      <c r="L600" s="3">
        <f>amazon4[[#This Row],[rating]]*amazon4[[#This Row],[rating_count]]</f>
        <v>85008.3</v>
      </c>
      <c r="M600" s="13">
        <f>IF(amazon4[[#This Row],[rating_count]]&lt;1000, 1, 0)</f>
        <v>0</v>
      </c>
      <c r="N600" s="10">
        <f>amazon4[[#This Row],[actual_price]]*amazon4[[#This Row],[rating_count]]</f>
        <v>152361030</v>
      </c>
      <c r="O600" t="s">
        <v>3049</v>
      </c>
      <c r="P600" t="s">
        <v>4933</v>
      </c>
      <c r="Q600" t="s">
        <v>4934</v>
      </c>
      <c r="R600" t="str">
        <f>PROPER(amazon4[[#This Row],[user_name]])</f>
        <v>Aby Jimson,Prasad Pavithran,Mahesh Chandra K M,Pannalal Singroli,Vinod Thonti,Mayank Dunkwal,Swarn,Rekha H Gohil</v>
      </c>
      <c r="S600" t="s">
        <v>4935</v>
      </c>
      <c r="T600" t="s">
        <v>4936</v>
      </c>
      <c r="U600" t="s">
        <v>4937</v>
      </c>
      <c r="V600" t="s">
        <v>4938</v>
      </c>
      <c r="W600" t="s">
        <v>4939</v>
      </c>
    </row>
    <row r="601" spans="1:23" hidden="1" x14ac:dyDescent="0.35">
      <c r="A601" t="s">
        <v>4940</v>
      </c>
      <c r="B601" t="s">
        <v>4941</v>
      </c>
      <c r="C601" t="str">
        <f>PROPER(amazon4[[#This Row],[product_name]])</f>
        <v>Jbl C50Hi, Wired In Ear Headphones With Mic, One Button Multi-Function Remote, Lightweight &amp; Comfortable Fit (Black)</v>
      </c>
      <c r="D601" t="s">
        <v>3059</v>
      </c>
      <c r="E601" s="1">
        <v>499</v>
      </c>
      <c r="F601" s="1">
        <v>999</v>
      </c>
      <c r="G601" s="1" t="str" cm="1">
        <f t="array" ref="G601">_xlfn.IFS(amazon4[[#This Row],[actual_price]]&lt;200, "&lt;$200", amazon4[[#This Row],[actual_price]]&lt;=500, "$200-$500", amazon4[[#This Row],[actual_price]]&gt;500, "&gt;$500")</f>
        <v>&gt;$500</v>
      </c>
      <c r="H601" s="2">
        <v>0.5</v>
      </c>
      <c r="I601" s="8">
        <f>IF(amazon4[[#This Row],[discount_percentage]]&gt;=0.5, 1, 0)</f>
        <v>1</v>
      </c>
      <c r="J601" s="9">
        <v>3.9</v>
      </c>
      <c r="K601" s="3">
        <v>92995</v>
      </c>
      <c r="L601" s="3">
        <f>amazon4[[#This Row],[rating]]*amazon4[[#This Row],[rating_count]]</f>
        <v>362680.5</v>
      </c>
      <c r="M601" s="13">
        <f>IF(amazon4[[#This Row],[rating_count]]&lt;1000, 1, 0)</f>
        <v>0</v>
      </c>
      <c r="N601" s="10">
        <f>amazon4[[#This Row],[actual_price]]*amazon4[[#This Row],[rating_count]]</f>
        <v>92902005</v>
      </c>
      <c r="O601" t="s">
        <v>4942</v>
      </c>
      <c r="P601" t="s">
        <v>4943</v>
      </c>
      <c r="Q601" t="s">
        <v>4944</v>
      </c>
      <c r="R601" t="str">
        <f>PROPER(amazon4[[#This Row],[user_name]])</f>
        <v>Pooja,Prashant,Kartikey Singh,Sailendra Yadav,Shrinivas Jawalkar,Shyam,Girishkumarlanka,Nidhi</v>
      </c>
      <c r="S601" t="s">
        <v>4945</v>
      </c>
      <c r="T601" t="s">
        <v>4946</v>
      </c>
      <c r="U601" t="s">
        <v>4947</v>
      </c>
      <c r="V601" t="s">
        <v>4948</v>
      </c>
      <c r="W601" t="s">
        <v>4949</v>
      </c>
    </row>
    <row r="602" spans="1:23" hidden="1" x14ac:dyDescent="0.35">
      <c r="A602" t="s">
        <v>4950</v>
      </c>
      <c r="B602" t="s">
        <v>4951</v>
      </c>
      <c r="C602" t="str">
        <f>PROPER(amazon4[[#This Row],[product_name]])</f>
        <v>Lapster Spiral Charger Spiral Charger Cable Protectors For Wires Data Cable Saver Charging Cord Protective Cable Cover Set Of 3 (12 Pieces)</v>
      </c>
      <c r="D602" t="s">
        <v>3514</v>
      </c>
      <c r="E602" s="1">
        <v>99</v>
      </c>
      <c r="F602" s="1">
        <v>999</v>
      </c>
      <c r="G602" s="1" t="str" cm="1">
        <f t="array" ref="G602">_xlfn.IFS(amazon4[[#This Row],[actual_price]]&lt;200, "&lt;$200", amazon4[[#This Row],[actual_price]]&lt;=500, "$200-$500", amazon4[[#This Row],[actual_price]]&gt;500, "&gt;$500")</f>
        <v>&gt;$500</v>
      </c>
      <c r="H602" s="2">
        <v>0.9</v>
      </c>
      <c r="I602" s="8">
        <f>IF(amazon4[[#This Row],[discount_percentage]]&gt;=0.5, 1, 0)</f>
        <v>1</v>
      </c>
      <c r="J602" s="9">
        <v>4.0999999999999996</v>
      </c>
      <c r="K602" s="3">
        <v>8751</v>
      </c>
      <c r="L602" s="3">
        <f>amazon4[[#This Row],[rating]]*amazon4[[#This Row],[rating_count]]</f>
        <v>35879.1</v>
      </c>
      <c r="M602" s="13">
        <f>IF(amazon4[[#This Row],[rating_count]]&lt;1000, 1, 0)</f>
        <v>0</v>
      </c>
      <c r="N602" s="10">
        <f>amazon4[[#This Row],[actual_price]]*amazon4[[#This Row],[rating_count]]</f>
        <v>8742249</v>
      </c>
      <c r="O602" t="s">
        <v>4610</v>
      </c>
      <c r="P602" t="s">
        <v>4952</v>
      </c>
      <c r="Q602" t="s">
        <v>4953</v>
      </c>
      <c r="R602" t="str">
        <f>PROPER(amazon4[[#This Row],[user_name]])</f>
        <v>Happy Customer,Screcko,Alka Agrawal,Madhu,Udit Jain,Vasuki,Shivansh Rajput,Karthik</v>
      </c>
      <c r="S602" t="s">
        <v>4954</v>
      </c>
      <c r="T602" t="s">
        <v>4955</v>
      </c>
      <c r="U602" t="s">
        <v>4956</v>
      </c>
      <c r="V602" t="s">
        <v>4957</v>
      </c>
      <c r="W602" t="s">
        <v>4958</v>
      </c>
    </row>
    <row r="603" spans="1:23" hidden="1" x14ac:dyDescent="0.35">
      <c r="A603" t="s">
        <v>3098</v>
      </c>
      <c r="B603" t="s">
        <v>3099</v>
      </c>
      <c r="C603" t="str">
        <f>PROPER(amazon4[[#This Row],[product_name]])</f>
        <v>Ptron Bullet Pro 36W Pd Quick Charger, 3 Port Fast Car Charger Adapter - Compatible With All Smartphones &amp; Tablets (Black)</v>
      </c>
      <c r="D603" t="s">
        <v>3100</v>
      </c>
      <c r="E603" s="1">
        <v>349</v>
      </c>
      <c r="F603" s="1">
        <v>1299</v>
      </c>
      <c r="G603" s="1" t="str" cm="1">
        <f t="array" ref="G603">_xlfn.IFS(amazon4[[#This Row],[actual_price]]&lt;200, "&lt;$200", amazon4[[#This Row],[actual_price]]&lt;=500, "$200-$500", amazon4[[#This Row],[actual_price]]&gt;500, "&gt;$500")</f>
        <v>&gt;$500</v>
      </c>
      <c r="H603" s="2">
        <v>0.73</v>
      </c>
      <c r="I603" s="8">
        <f>IF(amazon4[[#This Row],[discount_percentage]]&gt;=0.5, 1, 0)</f>
        <v>1</v>
      </c>
      <c r="J603" s="9">
        <v>4</v>
      </c>
      <c r="K603" s="3">
        <v>14283</v>
      </c>
      <c r="L603" s="3">
        <f>amazon4[[#This Row],[rating]]*amazon4[[#This Row],[rating_count]]</f>
        <v>57132</v>
      </c>
      <c r="M603" s="13">
        <f>IF(amazon4[[#This Row],[rating_count]]&lt;1000, 1, 0)</f>
        <v>0</v>
      </c>
      <c r="N603" s="10">
        <f>amazon4[[#This Row],[actual_price]]*amazon4[[#This Row],[rating_count]]</f>
        <v>18553617</v>
      </c>
      <c r="O603" t="s">
        <v>3101</v>
      </c>
      <c r="P603" t="s">
        <v>3102</v>
      </c>
      <c r="Q603" t="s">
        <v>3103</v>
      </c>
      <c r="R603" t="str">
        <f>PROPER(amazon4[[#This Row],[user_name]])</f>
        <v>Rakesh Roshan,Kani,Amazon Customer,Amazon Customer,Cheekoti Rameshwara Murthy,Mbs Gold Jewellers,Durvesh Sawant,Wilson Rodrigues</v>
      </c>
      <c r="S603" t="s">
        <v>3104</v>
      </c>
      <c r="T603" t="s">
        <v>3105</v>
      </c>
      <c r="U603" t="s">
        <v>3106</v>
      </c>
      <c r="V603" t="s">
        <v>4959</v>
      </c>
      <c r="W603" t="s">
        <v>4960</v>
      </c>
    </row>
    <row r="604" spans="1:23" hidden="1" x14ac:dyDescent="0.35">
      <c r="A604" t="s">
        <v>4961</v>
      </c>
      <c r="B604" t="s">
        <v>4962</v>
      </c>
      <c r="C604" t="str">
        <f>PROPER(amazon4[[#This Row],[product_name]])</f>
        <v>Hp V236W Usb 2.0 64Gb Pen Drive, Metal</v>
      </c>
      <c r="D604" t="s">
        <v>4834</v>
      </c>
      <c r="E604" s="1">
        <v>475</v>
      </c>
      <c r="F604" s="1">
        <v>1500</v>
      </c>
      <c r="G604" s="1" t="str" cm="1">
        <f t="array" ref="G604">_xlfn.IFS(amazon4[[#This Row],[actual_price]]&lt;200, "&lt;$200", amazon4[[#This Row],[actual_price]]&lt;=500, "$200-$500", amazon4[[#This Row],[actual_price]]&gt;500, "&gt;$500")</f>
        <v>&gt;$500</v>
      </c>
      <c r="H604" s="2">
        <v>0.68</v>
      </c>
      <c r="I604" s="8">
        <f>IF(amazon4[[#This Row],[discount_percentage]]&gt;=0.5, 1, 0)</f>
        <v>1</v>
      </c>
      <c r="J604" s="9">
        <v>4.2</v>
      </c>
      <c r="K604" s="3">
        <v>64273</v>
      </c>
      <c r="L604" s="3">
        <f>amazon4[[#This Row],[rating]]*amazon4[[#This Row],[rating_count]]</f>
        <v>269946.60000000003</v>
      </c>
      <c r="M604" s="13">
        <f>IF(amazon4[[#This Row],[rating_count]]&lt;1000, 1, 0)</f>
        <v>0</v>
      </c>
      <c r="N604" s="10">
        <f>amazon4[[#This Row],[actual_price]]*amazon4[[#This Row],[rating_count]]</f>
        <v>96409500</v>
      </c>
      <c r="O604" t="s">
        <v>4963</v>
      </c>
      <c r="P604" t="s">
        <v>4964</v>
      </c>
      <c r="Q604" t="s">
        <v>4965</v>
      </c>
      <c r="R604" t="str">
        <f>PROPER(amazon4[[#This Row],[user_name]])</f>
        <v>Varun,Ankit Maurya,Ganesh T V,Ravi,Amazon Customer,Vijayaraj N.,Amit Chavan,Hkpatel</v>
      </c>
      <c r="S604" t="s">
        <v>4966</v>
      </c>
      <c r="T604" t="s">
        <v>4967</v>
      </c>
      <c r="U604" t="s">
        <v>4968</v>
      </c>
      <c r="V604" t="s">
        <v>4969</v>
      </c>
      <c r="W604" t="s">
        <v>4970</v>
      </c>
    </row>
    <row r="605" spans="1:23" hidden="1" x14ac:dyDescent="0.35">
      <c r="A605" t="s">
        <v>4971</v>
      </c>
      <c r="B605" t="s">
        <v>4972</v>
      </c>
      <c r="C605" t="str">
        <f>PROPER(amazon4[[#This Row],[product_name]])</f>
        <v>Hp X1000 Wired Usb Mouse With 3 Handy Buttons, Fast-Moving Scroll Wheel And Optical Sensor Works On Most Surfaces (H2C21Aa, Black/Grey)</v>
      </c>
      <c r="D605" t="s">
        <v>4845</v>
      </c>
      <c r="E605" s="1">
        <v>269</v>
      </c>
      <c r="F605" s="1">
        <v>649</v>
      </c>
      <c r="G605" s="1" t="str" cm="1">
        <f t="array" ref="G605">_xlfn.IFS(amazon4[[#This Row],[actual_price]]&lt;200, "&lt;$200", amazon4[[#This Row],[actual_price]]&lt;=500, "$200-$500", amazon4[[#This Row],[actual_price]]&gt;500, "&gt;$500")</f>
        <v>&gt;$500</v>
      </c>
      <c r="H605" s="2">
        <v>0.59</v>
      </c>
      <c r="I605" s="8">
        <f>IF(amazon4[[#This Row],[discount_percentage]]&gt;=0.5, 1, 0)</f>
        <v>1</v>
      </c>
      <c r="J605" s="9">
        <v>4.3</v>
      </c>
      <c r="K605" s="3">
        <v>54315</v>
      </c>
      <c r="L605" s="3">
        <f>amazon4[[#This Row],[rating]]*amazon4[[#This Row],[rating_count]]</f>
        <v>233554.5</v>
      </c>
      <c r="M605" s="13">
        <f>IF(amazon4[[#This Row],[rating_count]]&lt;1000, 1, 0)</f>
        <v>0</v>
      </c>
      <c r="N605" s="10">
        <f>amazon4[[#This Row],[actual_price]]*amazon4[[#This Row],[rating_count]]</f>
        <v>35250435</v>
      </c>
      <c r="O605" t="s">
        <v>4973</v>
      </c>
      <c r="P605" t="s">
        <v>4974</v>
      </c>
      <c r="Q605" t="s">
        <v>4975</v>
      </c>
      <c r="R605" t="str">
        <f>PROPER(amazon4[[#This Row],[user_name]])</f>
        <v>Shridhan Varadkar,Mahalingam,Rajender Eslavath,Pradeep Yadav,Saravanan,Divyansh,Maninder S.,Rahman</v>
      </c>
      <c r="S605" t="s">
        <v>4976</v>
      </c>
      <c r="T605" t="s">
        <v>4977</v>
      </c>
      <c r="U605" t="s">
        <v>4978</v>
      </c>
      <c r="V605" t="s">
        <v>4979</v>
      </c>
      <c r="W605" t="s">
        <v>4980</v>
      </c>
    </row>
    <row r="606" spans="1:23" hidden="1" x14ac:dyDescent="0.35">
      <c r="A606" t="s">
        <v>4981</v>
      </c>
      <c r="B606" t="s">
        <v>4982</v>
      </c>
      <c r="C606" t="str">
        <f>PROPER(amazon4[[#This Row],[product_name]])</f>
        <v>Portronics Toad 23 Wireless Optical Mouse With 2.4Ghz, Usb Nano Dongle, Optical Orientation, Click Wheel, Adjustable Dpi(Black)</v>
      </c>
      <c r="D606" t="s">
        <v>4845</v>
      </c>
      <c r="E606" s="1">
        <v>299</v>
      </c>
      <c r="F606" s="1">
        <v>599</v>
      </c>
      <c r="G606" s="1" t="str" cm="1">
        <f t="array" ref="G606">_xlfn.IFS(amazon4[[#This Row],[actual_price]]&lt;200, "&lt;$200", amazon4[[#This Row],[actual_price]]&lt;=500, "$200-$500", amazon4[[#This Row],[actual_price]]&gt;500, "&gt;$500")</f>
        <v>&gt;$500</v>
      </c>
      <c r="H606" s="2">
        <v>0.5</v>
      </c>
      <c r="I606" s="8">
        <f>IF(amazon4[[#This Row],[discount_percentage]]&gt;=0.5, 1, 0)</f>
        <v>1</v>
      </c>
      <c r="J606" s="9">
        <v>4.0999999999999996</v>
      </c>
      <c r="K606" s="3">
        <v>1597</v>
      </c>
      <c r="L606" s="3">
        <f>amazon4[[#This Row],[rating]]*amazon4[[#This Row],[rating_count]]</f>
        <v>6547.7</v>
      </c>
      <c r="M606" s="13">
        <f>IF(amazon4[[#This Row],[rating_count]]&lt;1000, 1, 0)</f>
        <v>0</v>
      </c>
      <c r="N606" s="10">
        <f>amazon4[[#This Row],[actual_price]]*amazon4[[#This Row],[rating_count]]</f>
        <v>956603</v>
      </c>
      <c r="O606" t="s">
        <v>4983</v>
      </c>
      <c r="P606" t="s">
        <v>4984</v>
      </c>
      <c r="Q606" t="s">
        <v>4985</v>
      </c>
      <c r="R606" t="str">
        <f>PROPER(amazon4[[#This Row],[user_name]])</f>
        <v>Sandip Roy,Neelakantam Varsha,Rohit S. Rathore,Salman Siddiqi,Anil Kintali,Vivek,Vishal S.,Supriya Patra</v>
      </c>
      <c r="S606" t="s">
        <v>4986</v>
      </c>
      <c r="T606" t="s">
        <v>4987</v>
      </c>
      <c r="U606" t="s">
        <v>4988</v>
      </c>
      <c r="V606" t="s">
        <v>4989</v>
      </c>
      <c r="W606" t="s">
        <v>4990</v>
      </c>
    </row>
    <row r="607" spans="1:23" hidden="1" x14ac:dyDescent="0.35">
      <c r="A607" t="s">
        <v>3164</v>
      </c>
      <c r="B607" t="s">
        <v>3165</v>
      </c>
      <c r="C607" t="str">
        <f>PROPER(amazon4[[#This Row],[product_name]])</f>
        <v>Noise Colorfit Pulse Grand Smart Watch With 1.69"(4.29Cm) Hd Display, 60 Sports Modes, 150 Watch Faces, Fast Charge, Spo2, Stress, Sleep, Heart Rate Monitoring &amp; Ip68 Waterproof (Jet Black)</v>
      </c>
      <c r="D607" t="s">
        <v>2941</v>
      </c>
      <c r="E607" s="1">
        <v>1599</v>
      </c>
      <c r="F607" s="1">
        <v>3999</v>
      </c>
      <c r="G607" s="1" t="str" cm="1">
        <f t="array" ref="G607">_xlfn.IFS(amazon4[[#This Row],[actual_price]]&lt;200, "&lt;$200", amazon4[[#This Row],[actual_price]]&lt;=500, "$200-$500", amazon4[[#This Row],[actual_price]]&gt;500, "&gt;$500")</f>
        <v>&gt;$500</v>
      </c>
      <c r="H607" s="2">
        <v>0.6</v>
      </c>
      <c r="I607" s="8">
        <f>IF(amazon4[[#This Row],[discount_percentage]]&gt;=0.5, 1, 0)</f>
        <v>1</v>
      </c>
      <c r="J607" s="9">
        <v>4</v>
      </c>
      <c r="K607" s="3">
        <v>30254</v>
      </c>
      <c r="L607" s="3">
        <f>amazon4[[#This Row],[rating]]*amazon4[[#This Row],[rating_count]]</f>
        <v>121016</v>
      </c>
      <c r="M607" s="13">
        <f>IF(amazon4[[#This Row],[rating_count]]&lt;1000, 1, 0)</f>
        <v>0</v>
      </c>
      <c r="N607" s="10">
        <f>amazon4[[#This Row],[actual_price]]*amazon4[[#This Row],[rating_count]]</f>
        <v>120985746</v>
      </c>
      <c r="O607" t="s">
        <v>3166</v>
      </c>
      <c r="P607" t="s">
        <v>4723</v>
      </c>
      <c r="Q607" t="s">
        <v>4724</v>
      </c>
      <c r="R607" t="str">
        <f>PROPER(amazon4[[#This Row],[user_name]])</f>
        <v>Ranjitha Parida,Shubham Pawar,Arul,Lokesh K V,Nandita Talukdar,Sushma Pradhan,Amazon Customer,Datta Dhanwate</v>
      </c>
      <c r="S607" t="s">
        <v>4725</v>
      </c>
      <c r="T607" t="s">
        <v>4726</v>
      </c>
      <c r="U607" t="s">
        <v>4727</v>
      </c>
      <c r="V607" t="s">
        <v>4991</v>
      </c>
      <c r="W607" t="s">
        <v>4992</v>
      </c>
    </row>
    <row r="608" spans="1:23" hidden="1" x14ac:dyDescent="0.35">
      <c r="A608" t="s">
        <v>3174</v>
      </c>
      <c r="B608" t="s">
        <v>3175</v>
      </c>
      <c r="C608" t="str">
        <f>PROPER(amazon4[[#This Row],[product_name]])</f>
        <v>Fire-Boltt Ninja 3 Smartwatch Full Touch 1.69 &amp; 60 Sports Modes With Ip68, Sp02 Tracking, Over 100 Cloud Based Watch Faces - Black</v>
      </c>
      <c r="D608" t="s">
        <v>2941</v>
      </c>
      <c r="E608" s="1">
        <v>1499</v>
      </c>
      <c r="F608" s="1">
        <v>7999</v>
      </c>
      <c r="G608" s="1" t="str" cm="1">
        <f t="array" ref="G608">_xlfn.IFS(amazon4[[#This Row],[actual_price]]&lt;200, "&lt;$200", amazon4[[#This Row],[actual_price]]&lt;=500, "$200-$500", amazon4[[#This Row],[actual_price]]&gt;500, "&gt;$500")</f>
        <v>&gt;$500</v>
      </c>
      <c r="H608" s="2">
        <v>0.81</v>
      </c>
      <c r="I608" s="8">
        <f>IF(amazon4[[#This Row],[discount_percentage]]&gt;=0.5, 1, 0)</f>
        <v>1</v>
      </c>
      <c r="J608" s="9">
        <v>4.2</v>
      </c>
      <c r="K608" s="3">
        <v>22638</v>
      </c>
      <c r="L608" s="3">
        <f>amazon4[[#This Row],[rating]]*amazon4[[#This Row],[rating_count]]</f>
        <v>95079.6</v>
      </c>
      <c r="M608" s="13">
        <f>IF(amazon4[[#This Row],[rating_count]]&lt;1000, 1, 0)</f>
        <v>0</v>
      </c>
      <c r="N608" s="10">
        <f>amazon4[[#This Row],[actual_price]]*amazon4[[#This Row],[rating_count]]</f>
        <v>181081362</v>
      </c>
      <c r="O608" t="s">
        <v>3176</v>
      </c>
      <c r="P608" t="s">
        <v>3177</v>
      </c>
      <c r="Q608" t="s">
        <v>3178</v>
      </c>
      <c r="R608" t="str">
        <f>PROPER(amazon4[[#This Row],[user_name]])</f>
        <v>Rahul Singh Rauthan,Sanjoy C,Prashanthi,Aditya Singh,Satyajit Patale,Owais,Amazon Customer,Himon Roy</v>
      </c>
      <c r="S608" t="s">
        <v>3179</v>
      </c>
      <c r="T608" t="s">
        <v>3180</v>
      </c>
      <c r="U608" t="s">
        <v>3181</v>
      </c>
      <c r="V608" t="s">
        <v>4993</v>
      </c>
      <c r="W608" t="s">
        <v>4994</v>
      </c>
    </row>
    <row r="609" spans="1:23" hidden="1" x14ac:dyDescent="0.35">
      <c r="A609" t="s">
        <v>4995</v>
      </c>
      <c r="B609" t="s">
        <v>4996</v>
      </c>
      <c r="C609" t="str">
        <f>PROPER(amazon4[[#This Row],[product_name]])</f>
        <v>Boult Audio Bassbuds X1 In-Ear Wired Earphones With 10Mm Extra Bass Driver And Hd Sound With Mic(Black)</v>
      </c>
      <c r="D609" t="s">
        <v>3059</v>
      </c>
      <c r="E609" s="1">
        <v>329</v>
      </c>
      <c r="F609" s="1">
        <v>999</v>
      </c>
      <c r="G609" s="1" t="str" cm="1">
        <f t="array" ref="G609">_xlfn.IFS(amazon4[[#This Row],[actual_price]]&lt;200, "&lt;$200", amazon4[[#This Row],[actual_price]]&lt;=500, "$200-$500", amazon4[[#This Row],[actual_price]]&gt;500, "&gt;$500")</f>
        <v>&gt;$500</v>
      </c>
      <c r="H609" s="2">
        <v>0.67</v>
      </c>
      <c r="I609" s="8">
        <f>IF(amazon4[[#This Row],[discount_percentage]]&gt;=0.5, 1, 0)</f>
        <v>1</v>
      </c>
      <c r="J609" s="9">
        <v>3.9</v>
      </c>
      <c r="K609" s="3">
        <v>77027</v>
      </c>
      <c r="L609" s="3">
        <f>amazon4[[#This Row],[rating]]*amazon4[[#This Row],[rating_count]]</f>
        <v>300405.3</v>
      </c>
      <c r="M609" s="13">
        <f>IF(amazon4[[#This Row],[rating_count]]&lt;1000, 1, 0)</f>
        <v>0</v>
      </c>
      <c r="N609" s="10">
        <f>amazon4[[#This Row],[actual_price]]*amazon4[[#This Row],[rating_count]]</f>
        <v>76949973</v>
      </c>
      <c r="O609" t="s">
        <v>4997</v>
      </c>
      <c r="P609" t="s">
        <v>4998</v>
      </c>
      <c r="Q609" t="s">
        <v>4999</v>
      </c>
      <c r="R609" t="str">
        <f>PROPER(amazon4[[#This Row],[user_name]])</f>
        <v>Ardkn,An Interested Customer,Kiran Kumar,Jaya,Aditya Tapase,Aniket,Noor,Rohit Shariya</v>
      </c>
      <c r="S609" t="s">
        <v>5000</v>
      </c>
      <c r="T609" t="s">
        <v>5001</v>
      </c>
      <c r="U609" t="s">
        <v>5002</v>
      </c>
      <c r="V609" t="s">
        <v>5003</v>
      </c>
      <c r="W609" t="s">
        <v>5004</v>
      </c>
    </row>
    <row r="610" spans="1:23" hidden="1" x14ac:dyDescent="0.35">
      <c r="A610" t="s">
        <v>5005</v>
      </c>
      <c r="B610" t="s">
        <v>5006</v>
      </c>
      <c r="C610" t="str">
        <f>PROPER(amazon4[[#This Row],[product_name]])</f>
        <v>Dell Kb216 Wired Multimedia Usb Keyboard With Super Quite Plunger Keys With Spill-Resistant ‚Äì Black</v>
      </c>
      <c r="D610" t="s">
        <v>5007</v>
      </c>
      <c r="E610" s="1">
        <v>549</v>
      </c>
      <c r="F610" s="1">
        <v>1799</v>
      </c>
      <c r="G610" s="1" t="str" cm="1">
        <f t="array" ref="G610">_xlfn.IFS(amazon4[[#This Row],[actual_price]]&lt;200, "&lt;$200", amazon4[[#This Row],[actual_price]]&lt;=500, "$200-$500", amazon4[[#This Row],[actual_price]]&gt;500, "&gt;$500")</f>
        <v>&gt;$500</v>
      </c>
      <c r="H610" s="2">
        <v>0.69</v>
      </c>
      <c r="I610" s="8">
        <f>IF(amazon4[[#This Row],[discount_percentage]]&gt;=0.5, 1, 0)</f>
        <v>1</v>
      </c>
      <c r="J610" s="9">
        <v>4.3</v>
      </c>
      <c r="K610" s="3">
        <v>28829</v>
      </c>
      <c r="L610" s="3">
        <f>amazon4[[#This Row],[rating]]*amazon4[[#This Row],[rating_count]]</f>
        <v>123964.7</v>
      </c>
      <c r="M610" s="13">
        <f>IF(amazon4[[#This Row],[rating_count]]&lt;1000, 1, 0)</f>
        <v>0</v>
      </c>
      <c r="N610" s="10">
        <f>amazon4[[#This Row],[actual_price]]*amazon4[[#This Row],[rating_count]]</f>
        <v>51863371</v>
      </c>
      <c r="O610" t="s">
        <v>5008</v>
      </c>
      <c r="P610" t="s">
        <v>5009</v>
      </c>
      <c r="Q610" t="s">
        <v>5010</v>
      </c>
      <c r="R610" t="str">
        <f>PROPER(amazon4[[#This Row],[user_name]])</f>
        <v>Minhaj Mohd,Amazon Customer,Placeholder,Ismat Parveen,Animesh,Subham,Hanmandla Raju,Vishal Charikar</v>
      </c>
      <c r="S610" t="s">
        <v>5011</v>
      </c>
      <c r="T610" t="s">
        <v>5012</v>
      </c>
      <c r="U610" t="s">
        <v>5013</v>
      </c>
      <c r="V610" t="s">
        <v>5014</v>
      </c>
      <c r="W610" t="s">
        <v>5015</v>
      </c>
    </row>
    <row r="611" spans="1:23" hidden="1" x14ac:dyDescent="0.35">
      <c r="A611" t="s">
        <v>3213</v>
      </c>
      <c r="B611" t="s">
        <v>3214</v>
      </c>
      <c r="C611" t="str">
        <f>PROPER(amazon4[[#This Row],[product_name]])</f>
        <v>Fire-Boltt India'S No 1 Smartwatch Brand Talk 2 Bluetooth Calling Smartwatch With Dual Button, Hands On Voice Assistance, 60 Sports Modes, In Built Mic &amp; Speaker With Ip68 Rating</v>
      </c>
      <c r="D611" t="s">
        <v>2941</v>
      </c>
      <c r="E611" s="1">
        <v>2199</v>
      </c>
      <c r="F611" s="1">
        <v>9999</v>
      </c>
      <c r="G611" s="1" t="str" cm="1">
        <f t="array" ref="G611">_xlfn.IFS(amazon4[[#This Row],[actual_price]]&lt;200, "&lt;$200", amazon4[[#This Row],[actual_price]]&lt;=500, "$200-$500", amazon4[[#This Row],[actual_price]]&gt;500, "&gt;$500")</f>
        <v>&gt;$500</v>
      </c>
      <c r="H611" s="2">
        <v>0.78</v>
      </c>
      <c r="I611" s="8">
        <f>IF(amazon4[[#This Row],[discount_percentage]]&gt;=0.5, 1, 0)</f>
        <v>1</v>
      </c>
      <c r="J611" s="9">
        <v>4.2</v>
      </c>
      <c r="K611" s="3">
        <v>29478</v>
      </c>
      <c r="L611" s="3">
        <f>amazon4[[#This Row],[rating]]*amazon4[[#This Row],[rating_count]]</f>
        <v>123807.6</v>
      </c>
      <c r="M611" s="13">
        <f>IF(amazon4[[#This Row],[rating_count]]&lt;1000, 1, 0)</f>
        <v>0</v>
      </c>
      <c r="N611" s="10">
        <f>amazon4[[#This Row],[actual_price]]*amazon4[[#This Row],[rating_count]]</f>
        <v>294750522</v>
      </c>
      <c r="O611" t="s">
        <v>3215</v>
      </c>
      <c r="P611" t="s">
        <v>5016</v>
      </c>
      <c r="Q611" t="s">
        <v>5017</v>
      </c>
      <c r="R611" t="str">
        <f>PROPER(amazon4[[#This Row],[user_name]])</f>
        <v>Deepankar G.,Babu Singh Rathore,Liton Das,Biswajit Udayabhanu,Sameer Shaikh,Anil P.,Anoop Sharma,Rameshwar Singh Rathore</v>
      </c>
      <c r="S611" t="s">
        <v>5018</v>
      </c>
      <c r="T611" t="s">
        <v>5019</v>
      </c>
      <c r="U611" t="s">
        <v>5020</v>
      </c>
      <c r="V611" t="s">
        <v>5021</v>
      </c>
      <c r="W611" t="s">
        <v>5022</v>
      </c>
    </row>
    <row r="612" spans="1:23" hidden="1" x14ac:dyDescent="0.35">
      <c r="A612" t="s">
        <v>5023</v>
      </c>
      <c r="B612" t="s">
        <v>5024</v>
      </c>
      <c r="C612" t="str">
        <f>PROPER(amazon4[[#This Row],[product_name]])</f>
        <v>Dell Ms116 1000Dpi Usb Wired Optical Mouse, Led Tracking, Scrolling Wheel, Plug And Play.</v>
      </c>
      <c r="D612" t="s">
        <v>4845</v>
      </c>
      <c r="E612" s="1">
        <v>299</v>
      </c>
      <c r="F612" s="1">
        <v>650</v>
      </c>
      <c r="G612" s="1" t="str" cm="1">
        <f t="array" ref="G612">_xlfn.IFS(amazon4[[#This Row],[actual_price]]&lt;200, "&lt;$200", amazon4[[#This Row],[actual_price]]&lt;=500, "$200-$500", amazon4[[#This Row],[actual_price]]&gt;500, "&gt;$500")</f>
        <v>&gt;$500</v>
      </c>
      <c r="H612" s="2">
        <v>0.54</v>
      </c>
      <c r="I612" s="8">
        <f>IF(amazon4[[#This Row],[discount_percentage]]&gt;=0.5, 1, 0)</f>
        <v>1</v>
      </c>
      <c r="J612" s="9">
        <v>4.5</v>
      </c>
      <c r="K612" s="3">
        <v>33176</v>
      </c>
      <c r="L612" s="3">
        <f>amazon4[[#This Row],[rating]]*amazon4[[#This Row],[rating_count]]</f>
        <v>149292</v>
      </c>
      <c r="M612" s="13">
        <f>IF(amazon4[[#This Row],[rating_count]]&lt;1000, 1, 0)</f>
        <v>0</v>
      </c>
      <c r="N612" s="10">
        <f>amazon4[[#This Row],[actual_price]]*amazon4[[#This Row],[rating_count]]</f>
        <v>21564400</v>
      </c>
      <c r="O612" t="s">
        <v>5025</v>
      </c>
      <c r="P612" t="s">
        <v>5026</v>
      </c>
      <c r="Q612" t="s">
        <v>5027</v>
      </c>
      <c r="R612" t="str">
        <f>PROPER(amazon4[[#This Row],[user_name]])</f>
        <v>Mohammad Noushad,Ramkumar.R,Sreeram,Gs7,Dongay Rajasekhar Panda,Ritesh,Rahul Bangera,Vismay</v>
      </c>
      <c r="S612" t="s">
        <v>5028</v>
      </c>
      <c r="T612" t="s">
        <v>5029</v>
      </c>
      <c r="U612" t="s">
        <v>5030</v>
      </c>
      <c r="V612" t="s">
        <v>5031</v>
      </c>
      <c r="W612" t="s">
        <v>5032</v>
      </c>
    </row>
    <row r="613" spans="1:23" hidden="1" x14ac:dyDescent="0.35">
      <c r="A613" t="s">
        <v>5033</v>
      </c>
      <c r="B613" t="s">
        <v>5034</v>
      </c>
      <c r="C613" t="str">
        <f>PROPER(amazon4[[#This Row],[product_name]])</f>
        <v>Boya Bym1 Auxiliary Omnidirectional Lavalier Condenser Microphone With 20Ft Audio Cable (Black)</v>
      </c>
      <c r="D613" t="s">
        <v>5035</v>
      </c>
      <c r="E613" s="1">
        <v>798</v>
      </c>
      <c r="F613" s="1">
        <v>1995</v>
      </c>
      <c r="G613" s="1" t="str" cm="1">
        <f t="array" ref="G613">_xlfn.IFS(amazon4[[#This Row],[actual_price]]&lt;200, "&lt;$200", amazon4[[#This Row],[actual_price]]&lt;=500, "$200-$500", amazon4[[#This Row],[actual_price]]&gt;500, "&gt;$500")</f>
        <v>&gt;$500</v>
      </c>
      <c r="H613" s="2">
        <v>0.6</v>
      </c>
      <c r="I613" s="8">
        <f>IF(amazon4[[#This Row],[discount_percentage]]&gt;=0.5, 1, 0)</f>
        <v>1</v>
      </c>
      <c r="J613" s="9">
        <v>4</v>
      </c>
      <c r="K613" s="3">
        <v>68664</v>
      </c>
      <c r="L613" s="3">
        <f>amazon4[[#This Row],[rating]]*amazon4[[#This Row],[rating_count]]</f>
        <v>274656</v>
      </c>
      <c r="M613" s="13">
        <f>IF(amazon4[[#This Row],[rating_count]]&lt;1000, 1, 0)</f>
        <v>0</v>
      </c>
      <c r="N613" s="10">
        <f>amazon4[[#This Row],[actual_price]]*amazon4[[#This Row],[rating_count]]</f>
        <v>136984680</v>
      </c>
      <c r="O613" t="s">
        <v>5036</v>
      </c>
      <c r="P613" t="s">
        <v>5037</v>
      </c>
      <c r="Q613" t="s">
        <v>5038</v>
      </c>
      <c r="R613" t="str">
        <f>PROPER(amazon4[[#This Row],[user_name]])</f>
        <v>Sameer Patil,Ashish S.,Harshal Kothari,Govinda,Arjun Ram,Amazon Customer,Swapnil,Sk Sahanur Ali</v>
      </c>
      <c r="S613" t="s">
        <v>5039</v>
      </c>
      <c r="T613" t="s">
        <v>5040</v>
      </c>
      <c r="U613" t="s">
        <v>5041</v>
      </c>
      <c r="V613" t="s">
        <v>5042</v>
      </c>
      <c r="W613" t="s">
        <v>5043</v>
      </c>
    </row>
    <row r="614" spans="1:23" hidden="1" x14ac:dyDescent="0.35">
      <c r="A614" t="s">
        <v>16</v>
      </c>
      <c r="B614" t="s">
        <v>17</v>
      </c>
      <c r="C614" t="str">
        <f>PROPER(amazon4[[#This Row],[product_name]])</f>
        <v>Wayona Nylon Braided Usb To Lightning Fast Charging And Data Sync Cable Compatible For Iphone 13, 12,11, X, 8, 7, 6, 5, Ipad Air, Pro, Mini (3 Ft Pack Of 1, Grey)</v>
      </c>
      <c r="D614" t="s">
        <v>18</v>
      </c>
      <c r="E614" s="1">
        <v>399</v>
      </c>
      <c r="F614" s="1">
        <v>1099</v>
      </c>
      <c r="G614" s="1" t="str" cm="1">
        <f t="array" ref="G614">_xlfn.IFS(amazon4[[#This Row],[actual_price]]&lt;200, "&lt;$200", amazon4[[#This Row],[actual_price]]&lt;=500, "$200-$500", amazon4[[#This Row],[actual_price]]&gt;500, "&gt;$500")</f>
        <v>&gt;$500</v>
      </c>
      <c r="H614" s="2">
        <v>0.64</v>
      </c>
      <c r="I614" s="8">
        <f>IF(amazon4[[#This Row],[discount_percentage]]&gt;=0.5, 1, 0)</f>
        <v>1</v>
      </c>
      <c r="J614" s="9">
        <v>4.2</v>
      </c>
      <c r="K614" s="3">
        <v>24269</v>
      </c>
      <c r="L614" s="3">
        <f>amazon4[[#This Row],[rating]]*amazon4[[#This Row],[rating_count]]</f>
        <v>101929.8</v>
      </c>
      <c r="M614" s="13">
        <f>IF(amazon4[[#This Row],[rating_count]]&lt;1000, 1, 0)</f>
        <v>0</v>
      </c>
      <c r="N614" s="10">
        <f>amazon4[[#This Row],[actual_price]]*amazon4[[#This Row],[rating_count]]</f>
        <v>26671631</v>
      </c>
      <c r="O614" t="s">
        <v>19</v>
      </c>
      <c r="P614" t="s">
        <v>20</v>
      </c>
      <c r="Q614" t="s">
        <v>21</v>
      </c>
      <c r="R614" t="str">
        <f>PROPER(amazon4[[#This Row],[user_name]])</f>
        <v>Manav,Adarsh Gupta,Sundeep,S.Sayeed Ahmed,Jaspreet Singh,Khaja Moin,Anand,S.Arumugam</v>
      </c>
      <c r="S614" t="s">
        <v>22</v>
      </c>
      <c r="T614" t="s">
        <v>23</v>
      </c>
      <c r="U614" t="s">
        <v>766</v>
      </c>
      <c r="V614" t="s">
        <v>5044</v>
      </c>
      <c r="W614" t="s">
        <v>5045</v>
      </c>
    </row>
    <row r="615" spans="1:23" hidden="1" x14ac:dyDescent="0.35">
      <c r="A615" t="s">
        <v>5046</v>
      </c>
      <c r="B615" t="s">
        <v>5047</v>
      </c>
      <c r="C615" t="str">
        <f>PROPER(amazon4[[#This Row],[product_name]])</f>
        <v>Duracell Ultra Alkaline Aa Battery, 8 Pcs</v>
      </c>
      <c r="D615" t="s">
        <v>5048</v>
      </c>
      <c r="E615" s="1">
        <v>266</v>
      </c>
      <c r="F615" s="1">
        <v>315</v>
      </c>
      <c r="G615" s="1" t="str" cm="1">
        <f t="array" ref="G615">_xlfn.IFS(amazon4[[#This Row],[actual_price]]&lt;200, "&lt;$200", amazon4[[#This Row],[actual_price]]&lt;=500, "$200-$500", amazon4[[#This Row],[actual_price]]&gt;500, "&gt;$500")</f>
        <v>$200-$500</v>
      </c>
      <c r="H615" s="2">
        <v>0.16</v>
      </c>
      <c r="I615" s="8">
        <f>IF(amazon4[[#This Row],[discount_percentage]]&gt;=0.5, 1, 0)</f>
        <v>0</v>
      </c>
      <c r="J615" s="9">
        <v>4.5</v>
      </c>
      <c r="K615" s="3">
        <v>28030</v>
      </c>
      <c r="L615" s="3">
        <f>amazon4[[#This Row],[rating]]*amazon4[[#This Row],[rating_count]]</f>
        <v>126135</v>
      </c>
      <c r="M615" s="13">
        <f>IF(amazon4[[#This Row],[rating_count]]&lt;1000, 1, 0)</f>
        <v>0</v>
      </c>
      <c r="N615" s="10">
        <f>amazon4[[#This Row],[actual_price]]*amazon4[[#This Row],[rating_count]]</f>
        <v>8829450</v>
      </c>
      <c r="O615" t="s">
        <v>5049</v>
      </c>
      <c r="P615" t="s">
        <v>5050</v>
      </c>
      <c r="Q615" t="s">
        <v>5051</v>
      </c>
      <c r="R615" t="str">
        <f>PROPER(amazon4[[#This Row],[user_name]])</f>
        <v>Gopinathan,Punaram Chutia,Amazon Customer,Sreejith R B,S.S.Sohi,Gs7,Manish Liya,Anna</v>
      </c>
      <c r="S615" t="s">
        <v>5052</v>
      </c>
      <c r="T615" t="s">
        <v>5053</v>
      </c>
      <c r="U615" t="s">
        <v>5054</v>
      </c>
      <c r="V615" t="s">
        <v>5055</v>
      </c>
      <c r="W615" t="s">
        <v>5056</v>
      </c>
    </row>
    <row r="616" spans="1:23" hidden="1" x14ac:dyDescent="0.35">
      <c r="A616" t="s">
        <v>5057</v>
      </c>
      <c r="B616" t="s">
        <v>5058</v>
      </c>
      <c r="C616" t="str">
        <f>PROPER(amazon4[[#This Row],[product_name]])</f>
        <v>Classmate Octane Neon- Blue Gel Pens(Pack Of 5)|Smooth Writing Pen|Attractive Body Colour For Boys &amp; Girls|Waterproof Ink For Smudge Free Writing|Preferred By Students For Exam|Study At Home Essential</v>
      </c>
      <c r="D616" t="s">
        <v>5059</v>
      </c>
      <c r="E616" s="1">
        <v>50</v>
      </c>
      <c r="F616" s="1">
        <v>50</v>
      </c>
      <c r="G616" s="1" t="str" cm="1">
        <f t="array" ref="G616">_xlfn.IFS(amazon4[[#This Row],[actual_price]]&lt;200, "&lt;$200", amazon4[[#This Row],[actual_price]]&lt;=500, "$200-$500", amazon4[[#This Row],[actual_price]]&gt;500, "&gt;$500")</f>
        <v>&lt;$200</v>
      </c>
      <c r="H616" s="2">
        <v>0</v>
      </c>
      <c r="I616" s="8">
        <f>IF(amazon4[[#This Row],[discount_percentage]]&gt;=0.5, 1, 0)</f>
        <v>0</v>
      </c>
      <c r="J616" s="9">
        <v>4.3</v>
      </c>
      <c r="K616" s="3">
        <v>5792</v>
      </c>
      <c r="L616" s="3">
        <f>amazon4[[#This Row],[rating]]*amazon4[[#This Row],[rating_count]]</f>
        <v>24905.599999999999</v>
      </c>
      <c r="M616" s="13">
        <f>IF(amazon4[[#This Row],[rating_count]]&lt;1000, 1, 0)</f>
        <v>0</v>
      </c>
      <c r="N616" s="10">
        <f>amazon4[[#This Row],[actual_price]]*amazon4[[#This Row],[rating_count]]</f>
        <v>289600</v>
      </c>
      <c r="O616" t="s">
        <v>5060</v>
      </c>
      <c r="P616" t="s">
        <v>5061</v>
      </c>
      <c r="Q616" t="s">
        <v>5062</v>
      </c>
      <c r="R616" t="str">
        <f>PROPER(amazon4[[#This Row],[user_name]])</f>
        <v>Gatij Saini,Biswajit Kundu,Altaf Khan,Agam Saran,Dinesh Jain,Isha Singhal,Nilofar Adeni,Ramkumar Dharra</v>
      </c>
      <c r="S616" t="s">
        <v>5063</v>
      </c>
      <c r="T616" t="s">
        <v>5064</v>
      </c>
      <c r="U616" t="s">
        <v>5065</v>
      </c>
      <c r="V616" t="s">
        <v>5066</v>
      </c>
      <c r="W616" t="s">
        <v>5067</v>
      </c>
    </row>
    <row r="617" spans="1:23" hidden="1" x14ac:dyDescent="0.35">
      <c r="A617" t="s">
        <v>5068</v>
      </c>
      <c r="B617" t="s">
        <v>5069</v>
      </c>
      <c r="C617" t="str">
        <f>PROPER(amazon4[[#This Row],[product_name]])</f>
        <v>3M Scotch Double Sided Heavy Duty Tape(1M Holds 4.5Kgs) For Indoor Hanging Applications (Photo Frames, Mirrors, Key Holders, Car Interiors, Extension Boards, Wall Decoration, Etc)(L: 3M, W: 24Mm)</v>
      </c>
      <c r="D617" t="s">
        <v>5070</v>
      </c>
      <c r="E617" s="1">
        <v>130</v>
      </c>
      <c r="F617" s="1">
        <v>165</v>
      </c>
      <c r="G617" s="1" t="str" cm="1">
        <f t="array" ref="G617">_xlfn.IFS(amazon4[[#This Row],[actual_price]]&lt;200, "&lt;$200", amazon4[[#This Row],[actual_price]]&lt;=500, "$200-$500", amazon4[[#This Row],[actual_price]]&gt;500, "&gt;$500")</f>
        <v>&lt;$200</v>
      </c>
      <c r="H617" s="2">
        <v>0.21</v>
      </c>
      <c r="I617" s="8">
        <f>IF(amazon4[[#This Row],[discount_percentage]]&gt;=0.5, 1, 0)</f>
        <v>0</v>
      </c>
      <c r="J617" s="9">
        <v>3.9</v>
      </c>
      <c r="K617" s="3">
        <v>14778</v>
      </c>
      <c r="L617" s="3">
        <f>amazon4[[#This Row],[rating]]*amazon4[[#This Row],[rating_count]]</f>
        <v>57634.2</v>
      </c>
      <c r="M617" s="13">
        <f>IF(amazon4[[#This Row],[rating_count]]&lt;1000, 1, 0)</f>
        <v>0</v>
      </c>
      <c r="N617" s="10">
        <f>amazon4[[#This Row],[actual_price]]*amazon4[[#This Row],[rating_count]]</f>
        <v>2438370</v>
      </c>
      <c r="O617" t="s">
        <v>5071</v>
      </c>
      <c r="P617" t="s">
        <v>5072</v>
      </c>
      <c r="Q617" t="s">
        <v>5073</v>
      </c>
      <c r="R617" t="str">
        <f>PROPER(amazon4[[#This Row],[user_name]])</f>
        <v>Amit Shrivastava,Sikandar Kunar,Install Into Pc,Sourabh,Prakash,Arjun Ak,Surendra Sawant,Subrahmanya Udupa</v>
      </c>
      <c r="S617" t="s">
        <v>5074</v>
      </c>
      <c r="T617" t="s">
        <v>5075</v>
      </c>
      <c r="U617" t="s">
        <v>5076</v>
      </c>
      <c r="V617" t="s">
        <v>5077</v>
      </c>
      <c r="W617" t="s">
        <v>5078</v>
      </c>
    </row>
    <row r="618" spans="1:23" hidden="1" x14ac:dyDescent="0.35">
      <c r="A618" t="s">
        <v>5079</v>
      </c>
      <c r="B618" t="s">
        <v>5080</v>
      </c>
      <c r="C618" t="str">
        <f>PROPER(amazon4[[#This Row],[product_name]])</f>
        <v>Boat Bassheads 152 In Ear Wired Earphones With Mic(Active Black)</v>
      </c>
      <c r="D618" t="s">
        <v>3059</v>
      </c>
      <c r="E618" s="1">
        <v>449</v>
      </c>
      <c r="F618" s="1">
        <v>1290</v>
      </c>
      <c r="G618" s="1" t="str" cm="1">
        <f t="array" ref="G618">_xlfn.IFS(amazon4[[#This Row],[actual_price]]&lt;200, "&lt;$200", amazon4[[#This Row],[actual_price]]&lt;=500, "$200-$500", amazon4[[#This Row],[actual_price]]&gt;500, "&gt;$500")</f>
        <v>&gt;$500</v>
      </c>
      <c r="H618" s="2">
        <v>0.65</v>
      </c>
      <c r="I618" s="8">
        <f>IF(amazon4[[#This Row],[discount_percentage]]&gt;=0.5, 1, 0)</f>
        <v>1</v>
      </c>
      <c r="J618" s="9">
        <v>4.0999999999999996</v>
      </c>
      <c r="K618" s="3">
        <v>91770</v>
      </c>
      <c r="L618" s="3">
        <f>amazon4[[#This Row],[rating]]*amazon4[[#This Row],[rating_count]]</f>
        <v>376256.99999999994</v>
      </c>
      <c r="M618" s="13">
        <f>IF(amazon4[[#This Row],[rating_count]]&lt;1000, 1, 0)</f>
        <v>0</v>
      </c>
      <c r="N618" s="10">
        <f>amazon4[[#This Row],[actual_price]]*amazon4[[#This Row],[rating_count]]</f>
        <v>118383300</v>
      </c>
      <c r="O618" t="s">
        <v>5081</v>
      </c>
      <c r="P618" t="s">
        <v>5082</v>
      </c>
      <c r="Q618" t="s">
        <v>5083</v>
      </c>
      <c r="R618" t="str">
        <f>PROPER(amazon4[[#This Row],[user_name]])</f>
        <v>Sameer,Dwarakesh Arshu,Arjun Kumar Ravi,Mathew K,Amazon Customer,User,Venkat,Priyanka Deshmukh</v>
      </c>
      <c r="S618" t="s">
        <v>5084</v>
      </c>
      <c r="T618" t="s">
        <v>5085</v>
      </c>
      <c r="U618" t="s">
        <v>5086</v>
      </c>
      <c r="V618" t="s">
        <v>5087</v>
      </c>
      <c r="W618" t="s">
        <v>5088</v>
      </c>
    </row>
    <row r="619" spans="1:23" hidden="1" x14ac:dyDescent="0.35">
      <c r="A619" t="s">
        <v>3273</v>
      </c>
      <c r="B619" t="s">
        <v>3274</v>
      </c>
      <c r="C619" t="str">
        <f>PROPER(amazon4[[#This Row],[product_name]])</f>
        <v>Fire-Boltt Visionary 1.78" Amoled Bluetooth Calling Smartwatch With 368*448 Pixel Resolution 100+ Sports Mode, Tws Connection, Voice Assistance, Spo2 &amp; Heart Rate Monitoring</v>
      </c>
      <c r="D619" t="s">
        <v>2941</v>
      </c>
      <c r="E619" s="1">
        <v>3999</v>
      </c>
      <c r="F619" s="1">
        <v>16999</v>
      </c>
      <c r="G619" s="1" t="str" cm="1">
        <f t="array" ref="G619">_xlfn.IFS(amazon4[[#This Row],[actual_price]]&lt;200, "&lt;$200", amazon4[[#This Row],[actual_price]]&lt;=500, "$200-$500", amazon4[[#This Row],[actual_price]]&gt;500, "&gt;$500")</f>
        <v>&gt;$500</v>
      </c>
      <c r="H619" s="2">
        <v>0.76</v>
      </c>
      <c r="I619" s="8">
        <f>IF(amazon4[[#This Row],[discount_percentage]]&gt;=0.5, 1, 0)</f>
        <v>1</v>
      </c>
      <c r="J619" s="9">
        <v>4.3</v>
      </c>
      <c r="K619" s="3">
        <v>17162</v>
      </c>
      <c r="L619" s="3">
        <f>amazon4[[#This Row],[rating]]*amazon4[[#This Row],[rating_count]]</f>
        <v>73796.599999999991</v>
      </c>
      <c r="M619" s="13">
        <f>IF(amazon4[[#This Row],[rating_count]]&lt;1000, 1, 0)</f>
        <v>0</v>
      </c>
      <c r="N619" s="10">
        <f>amazon4[[#This Row],[actual_price]]*amazon4[[#This Row],[rating_count]]</f>
        <v>291736838</v>
      </c>
      <c r="O619" t="s">
        <v>3275</v>
      </c>
      <c r="P619" t="s">
        <v>3276</v>
      </c>
      <c r="Q619" t="s">
        <v>3277</v>
      </c>
      <c r="R619" t="str">
        <f>PROPER(amazon4[[#This Row],[user_name]])</f>
        <v>Vineet,Shreyas,Amazon Customer,Shaurya,Kartik Yadav</v>
      </c>
      <c r="S619" t="s">
        <v>3278</v>
      </c>
      <c r="T619" t="s">
        <v>3279</v>
      </c>
      <c r="U619" t="s">
        <v>3280</v>
      </c>
      <c r="V619" t="s">
        <v>5089</v>
      </c>
      <c r="W619" t="s">
        <v>5090</v>
      </c>
    </row>
    <row r="620" spans="1:23" x14ac:dyDescent="0.35">
      <c r="A620" t="s">
        <v>5091</v>
      </c>
      <c r="B620" t="s">
        <v>5092</v>
      </c>
      <c r="C620" t="str">
        <f>PROPER(amazon4[[#This Row],[product_name]])</f>
        <v>Boat Bassheads 122 Wired Earphones With Heavy Bass, Integrated Controls And Mic (Gun Metal)</v>
      </c>
      <c r="D620" t="s">
        <v>3059</v>
      </c>
      <c r="E620" s="1">
        <v>399</v>
      </c>
      <c r="F620" s="1">
        <v>1290</v>
      </c>
      <c r="G620" s="1" t="str" cm="1">
        <f t="array" ref="G620">_xlfn.IFS(amazon4[[#This Row],[actual_price]]&lt;200, "&lt;$200", amazon4[[#This Row],[actual_price]]&lt;=500, "$200-$500", amazon4[[#This Row],[actual_price]]&gt;500, "&gt;$500")</f>
        <v>&gt;$500</v>
      </c>
      <c r="H620" s="2">
        <v>0.69</v>
      </c>
      <c r="I620" s="8">
        <f>IF(amazon4[[#This Row],[discount_percentage]]&gt;=0.5, 1, 0)</f>
        <v>1</v>
      </c>
      <c r="J620" s="9">
        <v>4.2</v>
      </c>
      <c r="K620" s="3">
        <v>206</v>
      </c>
      <c r="L620" s="3">
        <f>amazon4[[#This Row],[rating]]*amazon4[[#This Row],[rating_count]]</f>
        <v>865.2</v>
      </c>
      <c r="M620" s="13">
        <f>IF(amazon4[[#This Row],[rating_count]]&lt;1000, 1, 0)</f>
        <v>1</v>
      </c>
      <c r="N620" s="10">
        <f>amazon4[[#This Row],[actual_price]]*amazon4[[#This Row],[rating_count]]</f>
        <v>265740</v>
      </c>
      <c r="O620" t="s">
        <v>5093</v>
      </c>
      <c r="P620" t="s">
        <v>5094</v>
      </c>
      <c r="Q620" t="s">
        <v>5095</v>
      </c>
      <c r="R620" t="str">
        <f>PROPER(amazon4[[#This Row],[user_name]])</f>
        <v>Clifford Francis,Paras S.,Aditya Pandey,Abhinav Mukherjee,Abhilash S.,Mks,Pradheenadoll@ G.,Parth Vishnubhai Parmar</v>
      </c>
      <c r="S620" t="s">
        <v>5096</v>
      </c>
      <c r="T620" t="s">
        <v>5097</v>
      </c>
      <c r="U620" t="s">
        <v>5098</v>
      </c>
      <c r="V620" t="s">
        <v>5099</v>
      </c>
      <c r="W620" t="s">
        <v>5100</v>
      </c>
    </row>
    <row r="621" spans="1:23" hidden="1" x14ac:dyDescent="0.35">
      <c r="A621" t="s">
        <v>5101</v>
      </c>
      <c r="B621" t="s">
        <v>5102</v>
      </c>
      <c r="C621" t="str">
        <f>PROPER(amazon4[[#This Row],[product_name]])</f>
        <v>Dell Usb Wireless Keyboard And Mouse Set- Km3322W, Anti-Fade &amp; Spill-Resistant Keys, Up To 36 Month Battery Life, 3Y Advance Exchange Warranty, Black</v>
      </c>
      <c r="D621" t="s">
        <v>5103</v>
      </c>
      <c r="E621" s="1">
        <v>1399</v>
      </c>
      <c r="F621" s="1">
        <v>2498</v>
      </c>
      <c r="G621" s="1" t="str" cm="1">
        <f t="array" ref="G621">_xlfn.IFS(amazon4[[#This Row],[actual_price]]&lt;200, "&lt;$200", amazon4[[#This Row],[actual_price]]&lt;=500, "$200-$500", amazon4[[#This Row],[actual_price]]&gt;500, "&gt;$500")</f>
        <v>&gt;$500</v>
      </c>
      <c r="H621" s="2">
        <v>0.44</v>
      </c>
      <c r="I621" s="8">
        <f>IF(amazon4[[#This Row],[discount_percentage]]&gt;=0.5, 1, 0)</f>
        <v>0</v>
      </c>
      <c r="J621" s="9">
        <v>4.2</v>
      </c>
      <c r="K621" s="3">
        <v>33717</v>
      </c>
      <c r="L621" s="3">
        <f>amazon4[[#This Row],[rating]]*amazon4[[#This Row],[rating_count]]</f>
        <v>141611.4</v>
      </c>
      <c r="M621" s="13">
        <f>IF(amazon4[[#This Row],[rating_count]]&lt;1000, 1, 0)</f>
        <v>0</v>
      </c>
      <c r="N621" s="10">
        <f>amazon4[[#This Row],[actual_price]]*amazon4[[#This Row],[rating_count]]</f>
        <v>84225066</v>
      </c>
      <c r="O621" t="s">
        <v>5104</v>
      </c>
      <c r="P621" t="s">
        <v>5105</v>
      </c>
      <c r="Q621" t="s">
        <v>5106</v>
      </c>
      <c r="R621" t="str">
        <f>PROPER(amazon4[[#This Row],[user_name]])</f>
        <v>Harsh Kumar,Arv,Debayan,Sidharrtha Jain,Chirag,Satish,Amazon Customer,Amazon Customer</v>
      </c>
      <c r="S621" t="s">
        <v>5107</v>
      </c>
      <c r="T621" t="s">
        <v>5108</v>
      </c>
      <c r="U621" t="s">
        <v>5109</v>
      </c>
      <c r="V621" t="s">
        <v>5110</v>
      </c>
      <c r="W621" t="s">
        <v>5111</v>
      </c>
    </row>
    <row r="622" spans="1:23" hidden="1" x14ac:dyDescent="0.35">
      <c r="A622" t="s">
        <v>27</v>
      </c>
      <c r="B622" t="s">
        <v>28</v>
      </c>
      <c r="C622" t="str">
        <f>PROPER(amazon4[[#This Row],[product_name]])</f>
        <v>Ambrane Unbreakable 60W / 3A Fast Charging 1.5M Braided Type C Cable For Smartphones, Tablets, Laptops &amp; Other Type C Devices, Pd Technology, 480Mbps Data Sync, Quick Charge 3.0 (Rct15A, Black)</v>
      </c>
      <c r="D622" t="s">
        <v>18</v>
      </c>
      <c r="E622" s="1">
        <v>199</v>
      </c>
      <c r="F622" s="1">
        <v>349</v>
      </c>
      <c r="G622" s="1" t="str" cm="1">
        <f t="array" ref="G622">_xlfn.IFS(amazon4[[#This Row],[actual_price]]&lt;200, "&lt;$200", amazon4[[#This Row],[actual_price]]&lt;=500, "$200-$500", amazon4[[#This Row],[actual_price]]&gt;500, "&gt;$500")</f>
        <v>$200-$500</v>
      </c>
      <c r="H622" s="2">
        <v>0.43</v>
      </c>
      <c r="I622" s="8">
        <f>IF(amazon4[[#This Row],[discount_percentage]]&gt;=0.5, 1, 0)</f>
        <v>0</v>
      </c>
      <c r="J622" s="9">
        <v>4</v>
      </c>
      <c r="K622" s="3">
        <v>43994</v>
      </c>
      <c r="L622" s="3">
        <f>amazon4[[#This Row],[rating]]*amazon4[[#This Row],[rating_count]]</f>
        <v>175976</v>
      </c>
      <c r="M622" s="13">
        <f>IF(amazon4[[#This Row],[rating_count]]&lt;1000, 1, 0)</f>
        <v>0</v>
      </c>
      <c r="N622" s="10">
        <f>amazon4[[#This Row],[actual_price]]*amazon4[[#This Row],[rating_count]]</f>
        <v>15353906</v>
      </c>
      <c r="O622" t="s">
        <v>29</v>
      </c>
      <c r="P622" t="s">
        <v>30</v>
      </c>
      <c r="Q622" t="s">
        <v>31</v>
      </c>
      <c r="R622" t="str">
        <f>PROPER(amazon4[[#This Row],[user_name]])</f>
        <v>Ardkn,Nirbhay Kumar,Sagar Viswanathan,Asp,Placeholder,Bharani,Sonia,Niam</v>
      </c>
      <c r="S622" t="s">
        <v>32</v>
      </c>
      <c r="T622" t="s">
        <v>33</v>
      </c>
      <c r="U622" t="s">
        <v>34</v>
      </c>
      <c r="V622" t="s">
        <v>35</v>
      </c>
      <c r="W622" t="s">
        <v>5112</v>
      </c>
    </row>
    <row r="623" spans="1:23" hidden="1" x14ac:dyDescent="0.35">
      <c r="A623" t="s">
        <v>37</v>
      </c>
      <c r="B623" t="s">
        <v>38</v>
      </c>
      <c r="C623" t="str">
        <f>PROPER(amazon4[[#This Row],[product_name]])</f>
        <v>Sounce Fast Phone Charging Cable &amp; Data Sync Usb Cable Compatible For Iphone 13, 12,11, X, 8, 7, 6, 5, Ipad Air, Pro, Mini &amp; Ios Devices</v>
      </c>
      <c r="D623" t="s">
        <v>18</v>
      </c>
      <c r="E623" s="1">
        <v>199</v>
      </c>
      <c r="F623" s="1">
        <v>999</v>
      </c>
      <c r="G623" s="1" t="str" cm="1">
        <f t="array" ref="G623">_xlfn.IFS(amazon4[[#This Row],[actual_price]]&lt;200, "&lt;$200", amazon4[[#This Row],[actual_price]]&lt;=500, "$200-$500", amazon4[[#This Row],[actual_price]]&gt;500, "&gt;$500")</f>
        <v>&gt;$500</v>
      </c>
      <c r="H623" s="2">
        <v>0.8</v>
      </c>
      <c r="I623" s="8">
        <f>IF(amazon4[[#This Row],[discount_percentage]]&gt;=0.5, 1, 0)</f>
        <v>1</v>
      </c>
      <c r="J623" s="9">
        <v>3.9</v>
      </c>
      <c r="K623" s="3">
        <v>7928</v>
      </c>
      <c r="L623" s="3">
        <f>amazon4[[#This Row],[rating]]*amazon4[[#This Row],[rating_count]]</f>
        <v>30919.200000000001</v>
      </c>
      <c r="M623" s="13">
        <f>IF(amazon4[[#This Row],[rating_count]]&lt;1000, 1, 0)</f>
        <v>0</v>
      </c>
      <c r="N623" s="10">
        <f>amazon4[[#This Row],[actual_price]]*amazon4[[#This Row],[rating_count]]</f>
        <v>7920072</v>
      </c>
      <c r="O623" t="s">
        <v>39</v>
      </c>
      <c r="P623" t="s">
        <v>40</v>
      </c>
      <c r="Q623" t="s">
        <v>41</v>
      </c>
      <c r="R623" t="str">
        <f>PROPER(amazon4[[#This Row],[user_name]])</f>
        <v>Kunal,Himanshu,Viswanath,Sai Niharka,Saqib Malik,Aashiq,Ramu Challa,Sanjay Gupta</v>
      </c>
      <c r="S623" t="s">
        <v>42</v>
      </c>
      <c r="T623" t="s">
        <v>43</v>
      </c>
      <c r="U623" t="s">
        <v>44</v>
      </c>
      <c r="V623" t="s">
        <v>45</v>
      </c>
      <c r="W623" t="s">
        <v>5113</v>
      </c>
    </row>
    <row r="624" spans="1:23" hidden="1" x14ac:dyDescent="0.35">
      <c r="A624" t="s">
        <v>3283</v>
      </c>
      <c r="B624" t="s">
        <v>3284</v>
      </c>
      <c r="C624" t="str">
        <f>PROPER(amazon4[[#This Row],[product_name]])</f>
        <v>Noise Colorfit Pro 4 Advanced Bluetooth Calling Smart Watch With 1.72" Truview Display, Fully-Functional Digital Crown, 311 Ppi, 60Hz Refresh Rate, 500 Nits Brightness (Charcoal Black)</v>
      </c>
      <c r="D624" t="s">
        <v>2941</v>
      </c>
      <c r="E624" s="1">
        <v>2998</v>
      </c>
      <c r="F624" s="1">
        <v>5999</v>
      </c>
      <c r="G624" s="1" t="str" cm="1">
        <f t="array" ref="G624">_xlfn.IFS(amazon4[[#This Row],[actual_price]]&lt;200, "&lt;$200", amazon4[[#This Row],[actual_price]]&lt;=500, "$200-$500", amazon4[[#This Row],[actual_price]]&gt;500, "&gt;$500")</f>
        <v>&gt;$500</v>
      </c>
      <c r="H624" s="2">
        <v>0.5</v>
      </c>
      <c r="I624" s="8">
        <f>IF(amazon4[[#This Row],[discount_percentage]]&gt;=0.5, 1, 0)</f>
        <v>1</v>
      </c>
      <c r="J624" s="9">
        <v>4.0999999999999996</v>
      </c>
      <c r="K624" s="3">
        <v>5179</v>
      </c>
      <c r="L624" s="3">
        <f>amazon4[[#This Row],[rating]]*amazon4[[#This Row],[rating_count]]</f>
        <v>21233.899999999998</v>
      </c>
      <c r="M624" s="13">
        <f>IF(amazon4[[#This Row],[rating_count]]&lt;1000, 1, 0)</f>
        <v>0</v>
      </c>
      <c r="N624" s="10">
        <f>amazon4[[#This Row],[actual_price]]*amazon4[[#This Row],[rating_count]]</f>
        <v>31068821</v>
      </c>
      <c r="O624" t="s">
        <v>3285</v>
      </c>
      <c r="P624" t="s">
        <v>5114</v>
      </c>
      <c r="Q624" t="s">
        <v>5115</v>
      </c>
      <c r="R624" t="str">
        <f>PROPER(amazon4[[#This Row],[user_name]])</f>
        <v>Sanjay G.,Vinay Bucha,Amazon Customer,Arun,Rohit,Saly B,Aasim Ansari,Aniruddha Joshi</v>
      </c>
      <c r="S624" t="s">
        <v>5116</v>
      </c>
      <c r="T624" t="s">
        <v>5117</v>
      </c>
      <c r="U624" t="s">
        <v>5118</v>
      </c>
      <c r="V624" t="s">
        <v>5119</v>
      </c>
      <c r="W624" t="s">
        <v>5120</v>
      </c>
    </row>
    <row r="625" spans="1:23" hidden="1" x14ac:dyDescent="0.35">
      <c r="A625" t="s">
        <v>5121</v>
      </c>
      <c r="B625" t="s">
        <v>5122</v>
      </c>
      <c r="C625" t="str">
        <f>PROPER(amazon4[[#This Row],[product_name]])</f>
        <v>Seagate Expansion 1Tb External Hdd - Usb 3.0 For Windows And Mac With 3 Yr Data Recovery Services, Portable Hard Drive (Stkm1000400)</v>
      </c>
      <c r="D625" t="s">
        <v>5123</v>
      </c>
      <c r="E625" s="1">
        <v>4098</v>
      </c>
      <c r="F625" s="1">
        <v>4999</v>
      </c>
      <c r="G625" s="1" t="str" cm="1">
        <f t="array" ref="G625">_xlfn.IFS(amazon4[[#This Row],[actual_price]]&lt;200, "&lt;$200", amazon4[[#This Row],[actual_price]]&lt;=500, "$200-$500", amazon4[[#This Row],[actual_price]]&gt;500, "&gt;$500")</f>
        <v>&gt;$500</v>
      </c>
      <c r="H625" s="2">
        <v>0.18</v>
      </c>
      <c r="I625" s="8">
        <f>IF(amazon4[[#This Row],[discount_percentage]]&gt;=0.5, 1, 0)</f>
        <v>0</v>
      </c>
      <c r="J625" s="9">
        <v>4.5</v>
      </c>
      <c r="K625" s="3">
        <v>50810</v>
      </c>
      <c r="L625" s="3">
        <f>amazon4[[#This Row],[rating]]*amazon4[[#This Row],[rating_count]]</f>
        <v>228645</v>
      </c>
      <c r="M625" s="13">
        <f>IF(amazon4[[#This Row],[rating_count]]&lt;1000, 1, 0)</f>
        <v>0</v>
      </c>
      <c r="N625" s="10">
        <f>amazon4[[#This Row],[actual_price]]*amazon4[[#This Row],[rating_count]]</f>
        <v>253999190</v>
      </c>
      <c r="O625" t="s">
        <v>5124</v>
      </c>
      <c r="P625" t="s">
        <v>5125</v>
      </c>
      <c r="Q625" t="s">
        <v>5126</v>
      </c>
      <c r="R625" t="str">
        <f>PROPER(amazon4[[#This Row],[user_name]])</f>
        <v>Pallavi Varur,Amitasap,Pradeep,Karma,Jaswantsingh,Suhasini Muppidi,Atesham,Arun Kumar</v>
      </c>
      <c r="S625" t="s">
        <v>5127</v>
      </c>
      <c r="T625" t="s">
        <v>5128</v>
      </c>
      <c r="U625" t="s">
        <v>5129</v>
      </c>
      <c r="V625" t="s">
        <v>5130</v>
      </c>
      <c r="W625" t="s">
        <v>5131</v>
      </c>
    </row>
    <row r="626" spans="1:23" hidden="1" x14ac:dyDescent="0.35">
      <c r="A626" t="s">
        <v>5132</v>
      </c>
      <c r="B626" t="s">
        <v>5133</v>
      </c>
      <c r="C626" t="str">
        <f>PROPER(amazon4[[#This Row],[product_name]])</f>
        <v>Hp W100 480P 30 Fps Digital Webcam With Built-In Mic, Plug And Play Setup, Wide-Angle View For Video Calling On Skype, Zoom, Microsoft Teams And Other Apps (Black)</v>
      </c>
      <c r="D626" t="s">
        <v>5134</v>
      </c>
      <c r="E626" s="1">
        <v>499</v>
      </c>
      <c r="F626" s="1">
        <v>1999</v>
      </c>
      <c r="G626" s="1" t="str" cm="1">
        <f t="array" ref="G626">_xlfn.IFS(amazon4[[#This Row],[actual_price]]&lt;200, "&lt;$200", amazon4[[#This Row],[actual_price]]&lt;=500, "$200-$500", amazon4[[#This Row],[actual_price]]&gt;500, "&gt;$500")</f>
        <v>&gt;$500</v>
      </c>
      <c r="H626" s="2">
        <v>0.75</v>
      </c>
      <c r="I626" s="8">
        <f>IF(amazon4[[#This Row],[discount_percentage]]&gt;=0.5, 1, 0)</f>
        <v>1</v>
      </c>
      <c r="J626" s="9">
        <v>3.7</v>
      </c>
      <c r="K626" s="3">
        <v>3369</v>
      </c>
      <c r="L626" s="3">
        <f>amazon4[[#This Row],[rating]]*amazon4[[#This Row],[rating_count]]</f>
        <v>12465.300000000001</v>
      </c>
      <c r="M626" s="13">
        <f>IF(amazon4[[#This Row],[rating_count]]&lt;1000, 1, 0)</f>
        <v>0</v>
      </c>
      <c r="N626" s="10">
        <f>amazon4[[#This Row],[actual_price]]*amazon4[[#This Row],[rating_count]]</f>
        <v>6734631</v>
      </c>
      <c r="O626" t="s">
        <v>5135</v>
      </c>
      <c r="P626" t="s">
        <v>5136</v>
      </c>
      <c r="Q626" t="s">
        <v>5137</v>
      </c>
      <c r="R626" t="str">
        <f>PROPER(amazon4[[#This Row],[user_name]])</f>
        <v>Ic,Neetu Singh,Prasenjit Jana,Dangar Ramaben Karshanbhai,Kushal,M.Pradhan,Naresh,Anurag Gupta</v>
      </c>
      <c r="S626" t="s">
        <v>5138</v>
      </c>
      <c r="T626" t="s">
        <v>5139</v>
      </c>
      <c r="U626" t="s">
        <v>5140</v>
      </c>
      <c r="V626" t="s">
        <v>5141</v>
      </c>
      <c r="W626" t="s">
        <v>5142</v>
      </c>
    </row>
    <row r="627" spans="1:23" hidden="1" x14ac:dyDescent="0.35">
      <c r="A627" t="s">
        <v>5143</v>
      </c>
      <c r="B627" t="s">
        <v>5144</v>
      </c>
      <c r="C627" t="str">
        <f>PROPER(amazon4[[#This Row],[product_name]])</f>
        <v>Zebronics Zeb-Dash Plus 2.4Ghz High Precision Wireless Mouse With Up To 1600 Dpi, Power Saving Mode, Nano Receiver And Plug &amp; Play Usage - Usb</v>
      </c>
      <c r="D627" t="s">
        <v>4845</v>
      </c>
      <c r="E627" s="1">
        <v>299</v>
      </c>
      <c r="F627" s="1">
        <v>449</v>
      </c>
      <c r="G627" s="1" t="str" cm="1">
        <f t="array" ref="G627">_xlfn.IFS(amazon4[[#This Row],[actual_price]]&lt;200, "&lt;$200", amazon4[[#This Row],[actual_price]]&lt;=500, "$200-$500", amazon4[[#This Row],[actual_price]]&gt;500, "&gt;$500")</f>
        <v>$200-$500</v>
      </c>
      <c r="H627" s="2">
        <v>0.33</v>
      </c>
      <c r="I627" s="8">
        <f>IF(amazon4[[#This Row],[discount_percentage]]&gt;=0.5, 1, 0)</f>
        <v>0</v>
      </c>
      <c r="J627" s="9">
        <v>3.5</v>
      </c>
      <c r="K627" s="3">
        <v>11827</v>
      </c>
      <c r="L627" s="3">
        <f>amazon4[[#This Row],[rating]]*amazon4[[#This Row],[rating_count]]</f>
        <v>41394.5</v>
      </c>
      <c r="M627" s="13">
        <f>IF(amazon4[[#This Row],[rating_count]]&lt;1000, 1, 0)</f>
        <v>0</v>
      </c>
      <c r="N627" s="10">
        <f>amazon4[[#This Row],[actual_price]]*amazon4[[#This Row],[rating_count]]</f>
        <v>5310323</v>
      </c>
      <c r="O627" t="s">
        <v>5145</v>
      </c>
      <c r="P627" t="s">
        <v>5146</v>
      </c>
      <c r="Q627" t="s">
        <v>5147</v>
      </c>
      <c r="R627" t="str">
        <f>PROPER(amazon4[[#This Row],[user_name]])</f>
        <v>Wilson Patel,Sneha M,Karthikeyan G,Karnal Kumar,Deepak Rathod,Kumar Satyam,Arun Sharma,Placeholder</v>
      </c>
      <c r="S627" t="s">
        <v>5148</v>
      </c>
      <c r="T627" t="s">
        <v>5149</v>
      </c>
      <c r="U627" t="s">
        <v>5150</v>
      </c>
      <c r="V627" t="s">
        <v>5151</v>
      </c>
      <c r="W627" t="s">
        <v>5152</v>
      </c>
    </row>
    <row r="628" spans="1:23" hidden="1" x14ac:dyDescent="0.35">
      <c r="A628" t="s">
        <v>47</v>
      </c>
      <c r="B628" t="s">
        <v>48</v>
      </c>
      <c r="C628" t="str">
        <f>PROPER(amazon4[[#This Row],[product_name]])</f>
        <v>Boat Deuce Usb 300 2 In 1 Type-C &amp; Micro Usb Stress Resistant, Tangle-Free, Sturdy Cable With 3A Fast Charging &amp; 480Mbps Data Transmission, 10000+ Bends Lifespan And Extended 1.5M Length(Martian Red)</v>
      </c>
      <c r="D628" t="s">
        <v>18</v>
      </c>
      <c r="E628" s="1">
        <v>329</v>
      </c>
      <c r="F628" s="1">
        <v>699</v>
      </c>
      <c r="G628" s="1" t="str" cm="1">
        <f t="array" ref="G628">_xlfn.IFS(amazon4[[#This Row],[actual_price]]&lt;200, "&lt;$200", amazon4[[#This Row],[actual_price]]&lt;=500, "$200-$500", amazon4[[#This Row],[actual_price]]&gt;500, "&gt;$500")</f>
        <v>&gt;$500</v>
      </c>
      <c r="H628" s="2">
        <v>0.53</v>
      </c>
      <c r="I628" s="8">
        <f>IF(amazon4[[#This Row],[discount_percentage]]&gt;=0.5, 1, 0)</f>
        <v>1</v>
      </c>
      <c r="J628" s="9">
        <v>4.2</v>
      </c>
      <c r="K628" s="3">
        <v>94364</v>
      </c>
      <c r="L628" s="3">
        <f>amazon4[[#This Row],[rating]]*amazon4[[#This Row],[rating_count]]</f>
        <v>396328.8</v>
      </c>
      <c r="M628" s="13">
        <f>IF(amazon4[[#This Row],[rating_count]]&lt;1000, 1, 0)</f>
        <v>0</v>
      </c>
      <c r="N628" s="10">
        <f>amazon4[[#This Row],[actual_price]]*amazon4[[#This Row],[rating_count]]</f>
        <v>65960436</v>
      </c>
      <c r="O628" t="s">
        <v>49</v>
      </c>
      <c r="P628" t="s">
        <v>50</v>
      </c>
      <c r="Q628" t="s">
        <v>51</v>
      </c>
      <c r="R628" t="str">
        <f>PROPER(amazon4[[#This Row],[user_name]])</f>
        <v>Omkar Dhale,Jd,Hemalatha,Ajwadh A.,Amar Singh Chouhan,Ravi Siddan,Himanshu Goel,Udaykumar</v>
      </c>
      <c r="S628" t="s">
        <v>52</v>
      </c>
      <c r="T628" t="s">
        <v>53</v>
      </c>
      <c r="U628" t="s">
        <v>54</v>
      </c>
      <c r="V628" t="s">
        <v>5153</v>
      </c>
      <c r="W628" t="s">
        <v>5154</v>
      </c>
    </row>
    <row r="629" spans="1:23" hidden="1" x14ac:dyDescent="0.35">
      <c r="A629" t="s">
        <v>5155</v>
      </c>
      <c r="B629" t="s">
        <v>5156</v>
      </c>
      <c r="C629" t="str">
        <f>PROPER(amazon4[[#This Row],[product_name]])</f>
        <v>Zebronics Zeb-Companion 107 Usb Wireless Keyboard And Mouse Set With Nano Receiver (Black)</v>
      </c>
      <c r="D629" t="s">
        <v>5103</v>
      </c>
      <c r="E629" s="1">
        <v>699</v>
      </c>
      <c r="F629" s="1">
        <v>999</v>
      </c>
      <c r="G629" s="1" t="str" cm="1">
        <f t="array" ref="G629">_xlfn.IFS(amazon4[[#This Row],[actual_price]]&lt;200, "&lt;$200", amazon4[[#This Row],[actual_price]]&lt;=500, "$200-$500", amazon4[[#This Row],[actual_price]]&gt;500, "&gt;$500")</f>
        <v>&gt;$500</v>
      </c>
      <c r="H629" s="2">
        <v>0.3</v>
      </c>
      <c r="I629" s="8">
        <f>IF(amazon4[[#This Row],[discount_percentage]]&gt;=0.5, 1, 0)</f>
        <v>0</v>
      </c>
      <c r="J629" s="9">
        <v>3.5</v>
      </c>
      <c r="K629" s="3">
        <v>15295</v>
      </c>
      <c r="L629" s="3">
        <f>amazon4[[#This Row],[rating]]*amazon4[[#This Row],[rating_count]]</f>
        <v>53532.5</v>
      </c>
      <c r="M629" s="13">
        <f>IF(amazon4[[#This Row],[rating_count]]&lt;1000, 1, 0)</f>
        <v>0</v>
      </c>
      <c r="N629" s="10">
        <f>amazon4[[#This Row],[actual_price]]*amazon4[[#This Row],[rating_count]]</f>
        <v>15279705</v>
      </c>
      <c r="O629" t="s">
        <v>5157</v>
      </c>
      <c r="P629" t="s">
        <v>5158</v>
      </c>
      <c r="Q629" t="s">
        <v>5159</v>
      </c>
      <c r="R629" t="str">
        <f>PROPER(amazon4[[#This Row],[user_name]])</f>
        <v>Hardik A.,Jayanth,Huq Enterprises,E.C.George,Prince Of World,Vishwanath Pratap Yadav,Gurumoorthi,Himanshu Joshiyara</v>
      </c>
      <c r="S629" t="s">
        <v>5160</v>
      </c>
      <c r="T629" t="s">
        <v>5161</v>
      </c>
      <c r="U629" t="s">
        <v>5162</v>
      </c>
      <c r="V629" t="s">
        <v>5163</v>
      </c>
      <c r="W629" t="s">
        <v>5164</v>
      </c>
    </row>
    <row r="630" spans="1:23" hidden="1" x14ac:dyDescent="0.35">
      <c r="A630" t="s">
        <v>5165</v>
      </c>
      <c r="B630" t="s">
        <v>5166</v>
      </c>
      <c r="C630" t="str">
        <f>PROPER(amazon4[[#This Row],[product_name]])</f>
        <v>Syvo Wt 3130 Aluminum Tripod (133Cm), Universal Lightweight Tripod With Mobile Phone Holder Mount &amp; Carry Bag For All Smart Phones, Gopro, Cameras - Brown</v>
      </c>
      <c r="D630" t="s">
        <v>5167</v>
      </c>
      <c r="E630" s="1">
        <v>799</v>
      </c>
      <c r="F630" s="1">
        <v>3990</v>
      </c>
      <c r="G630" s="1" t="str" cm="1">
        <f t="array" ref="G630">_xlfn.IFS(amazon4[[#This Row],[actual_price]]&lt;200, "&lt;$200", amazon4[[#This Row],[actual_price]]&lt;=500, "$200-$500", amazon4[[#This Row],[actual_price]]&gt;500, "&gt;$500")</f>
        <v>&gt;$500</v>
      </c>
      <c r="H630" s="2">
        <v>0.8</v>
      </c>
      <c r="I630" s="8">
        <f>IF(amazon4[[#This Row],[discount_percentage]]&gt;=0.5, 1, 0)</f>
        <v>1</v>
      </c>
      <c r="J630" s="9">
        <v>4.3</v>
      </c>
      <c r="K630" s="3">
        <v>27139</v>
      </c>
      <c r="L630" s="3">
        <f>amazon4[[#This Row],[rating]]*amazon4[[#This Row],[rating_count]]</f>
        <v>116697.7</v>
      </c>
      <c r="M630" s="13">
        <f>IF(amazon4[[#This Row],[rating_count]]&lt;1000, 1, 0)</f>
        <v>0</v>
      </c>
      <c r="N630" s="10">
        <f>amazon4[[#This Row],[actual_price]]*amazon4[[#This Row],[rating_count]]</f>
        <v>108284610</v>
      </c>
      <c r="O630" t="s">
        <v>5168</v>
      </c>
      <c r="P630" t="s">
        <v>5169</v>
      </c>
      <c r="Q630" t="s">
        <v>5170</v>
      </c>
      <c r="R630" t="str">
        <f>PROPER(amazon4[[#This Row],[user_name]])</f>
        <v>Mananveer Singh,Lavanya.G,Ananta Bhaskar Somawanshi,Jyothi. N,Jaikrit,Govind Prajapati,Amazon Customer,Ramanjaneyulu</v>
      </c>
      <c r="S630" t="s">
        <v>5171</v>
      </c>
      <c r="T630" t="s">
        <v>5172</v>
      </c>
      <c r="U630" t="s">
        <v>5173</v>
      </c>
      <c r="V630" t="s">
        <v>5174</v>
      </c>
      <c r="W630" t="s">
        <v>5175</v>
      </c>
    </row>
    <row r="631" spans="1:23" hidden="1" x14ac:dyDescent="0.35">
      <c r="A631" t="s">
        <v>5176</v>
      </c>
      <c r="B631" t="s">
        <v>5177</v>
      </c>
      <c r="C631" t="str">
        <f>PROPER(amazon4[[#This Row],[product_name]])</f>
        <v>Boult Audio Airbass Z20 True Wireless, 40H Battery Life, Zen Enc Mic, Type-C Lightning Boult Fast Charging (10Mins=100Mins), Boomx Tech Bass, Enc, Ipx5 In Ear Earbuds With Mic (Green)</v>
      </c>
      <c r="D631" t="s">
        <v>3059</v>
      </c>
      <c r="E631" s="1">
        <v>1399</v>
      </c>
      <c r="F631" s="1">
        <v>5499</v>
      </c>
      <c r="G631" s="1" t="str" cm="1">
        <f t="array" ref="G631">_xlfn.IFS(amazon4[[#This Row],[actual_price]]&lt;200, "&lt;$200", amazon4[[#This Row],[actual_price]]&lt;=500, "$200-$500", amazon4[[#This Row],[actual_price]]&gt;500, "&gt;$500")</f>
        <v>&gt;$500</v>
      </c>
      <c r="H631" s="2">
        <v>0.75</v>
      </c>
      <c r="I631" s="8">
        <f>IF(amazon4[[#This Row],[discount_percentage]]&gt;=0.5, 1, 0)</f>
        <v>1</v>
      </c>
      <c r="J631" s="9">
        <v>3.9</v>
      </c>
      <c r="K631" s="3">
        <v>9504</v>
      </c>
      <c r="L631" s="3">
        <f>amazon4[[#This Row],[rating]]*amazon4[[#This Row],[rating_count]]</f>
        <v>37065.599999999999</v>
      </c>
      <c r="M631" s="13">
        <f>IF(amazon4[[#This Row],[rating_count]]&lt;1000, 1, 0)</f>
        <v>0</v>
      </c>
      <c r="N631" s="10">
        <f>amazon4[[#This Row],[actual_price]]*amazon4[[#This Row],[rating_count]]</f>
        <v>52262496</v>
      </c>
      <c r="O631" t="s">
        <v>5178</v>
      </c>
      <c r="P631" t="s">
        <v>5179</v>
      </c>
      <c r="Q631" t="s">
        <v>5180</v>
      </c>
      <c r="R631" t="str">
        <f>PROPER(amazon4[[#This Row],[user_name]])</f>
        <v>Ruman,Deep,Jatin Sawhney,Nehru,P R Vedprakash,Leo Selvarathinam,Adil,Ashish Srinivas</v>
      </c>
      <c r="S631" t="s">
        <v>5181</v>
      </c>
      <c r="T631" t="s">
        <v>5182</v>
      </c>
      <c r="U631" t="s">
        <v>5183</v>
      </c>
      <c r="V631" t="s">
        <v>5184</v>
      </c>
      <c r="W631" t="s">
        <v>5185</v>
      </c>
    </row>
    <row r="632" spans="1:23" hidden="1" x14ac:dyDescent="0.35">
      <c r="A632" t="s">
        <v>57</v>
      </c>
      <c r="B632" t="s">
        <v>58</v>
      </c>
      <c r="C632" t="str">
        <f>PROPER(amazon4[[#This Row],[product_name]])</f>
        <v>Portronics Konnect L 1.2M Fast Charging 3A 8 Pin Usb Cable With Charge &amp; Sync Function For Iphone, Ipad (Grey)</v>
      </c>
      <c r="D632" t="s">
        <v>18</v>
      </c>
      <c r="E632" s="1">
        <v>154</v>
      </c>
      <c r="F632" s="1">
        <v>399</v>
      </c>
      <c r="G632" s="1" t="str" cm="1">
        <f t="array" ref="G632">_xlfn.IFS(amazon4[[#This Row],[actual_price]]&lt;200, "&lt;$200", amazon4[[#This Row],[actual_price]]&lt;=500, "$200-$500", amazon4[[#This Row],[actual_price]]&gt;500, "&gt;$500")</f>
        <v>$200-$500</v>
      </c>
      <c r="H632" s="2">
        <v>0.61</v>
      </c>
      <c r="I632" s="8">
        <f>IF(amazon4[[#This Row],[discount_percentage]]&gt;=0.5, 1, 0)</f>
        <v>1</v>
      </c>
      <c r="J632" s="9">
        <v>4.2</v>
      </c>
      <c r="K632" s="3">
        <v>16905</v>
      </c>
      <c r="L632" s="3">
        <f>amazon4[[#This Row],[rating]]*amazon4[[#This Row],[rating_count]]</f>
        <v>71001</v>
      </c>
      <c r="M632" s="13">
        <f>IF(amazon4[[#This Row],[rating_count]]&lt;1000, 1, 0)</f>
        <v>0</v>
      </c>
      <c r="N632" s="10">
        <f>amazon4[[#This Row],[actual_price]]*amazon4[[#This Row],[rating_count]]</f>
        <v>6745095</v>
      </c>
      <c r="O632" t="s">
        <v>59</v>
      </c>
      <c r="P632" t="s">
        <v>60</v>
      </c>
      <c r="Q632" t="s">
        <v>61</v>
      </c>
      <c r="R632" t="str">
        <f>PROPER(amazon4[[#This Row],[user_name]])</f>
        <v>Rahuls6099,Swasat Borah,Ajay Wadke,Pranali,Rvk,Bhargav,Durai Vignesh,Amazon Customer</v>
      </c>
      <c r="S632" t="s">
        <v>62</v>
      </c>
      <c r="T632" t="s">
        <v>63</v>
      </c>
      <c r="U632" t="s">
        <v>64</v>
      </c>
      <c r="V632" t="s">
        <v>5186</v>
      </c>
      <c r="W632" t="s">
        <v>5187</v>
      </c>
    </row>
    <row r="633" spans="1:23" hidden="1" x14ac:dyDescent="0.35">
      <c r="A633" t="s">
        <v>5188</v>
      </c>
      <c r="B633" t="s">
        <v>5189</v>
      </c>
      <c r="C633" t="str">
        <f>PROPER(amazon4[[#This Row],[product_name]])</f>
        <v>Sandisk Ultra Flair 64Gb Usb 3.0 Pen Drive, Multicolor</v>
      </c>
      <c r="D633" t="s">
        <v>4834</v>
      </c>
      <c r="E633" s="1">
        <v>519</v>
      </c>
      <c r="F633" s="1">
        <v>1350</v>
      </c>
      <c r="G633" s="1" t="str" cm="1">
        <f t="array" ref="G633">_xlfn.IFS(amazon4[[#This Row],[actual_price]]&lt;200, "&lt;$200", amazon4[[#This Row],[actual_price]]&lt;=500, "$200-$500", amazon4[[#This Row],[actual_price]]&gt;500, "&gt;$500")</f>
        <v>&gt;$500</v>
      </c>
      <c r="H633" s="2">
        <v>0.62</v>
      </c>
      <c r="I633" s="8">
        <f>IF(amazon4[[#This Row],[discount_percentage]]&gt;=0.5, 1, 0)</f>
        <v>1</v>
      </c>
      <c r="J633" s="9">
        <v>4.3</v>
      </c>
      <c r="K633" s="3">
        <v>30058</v>
      </c>
      <c r="L633" s="3">
        <f>amazon4[[#This Row],[rating]]*amazon4[[#This Row],[rating_count]]</f>
        <v>129249.4</v>
      </c>
      <c r="M633" s="13">
        <f>IF(amazon4[[#This Row],[rating_count]]&lt;1000, 1, 0)</f>
        <v>0</v>
      </c>
      <c r="N633" s="10">
        <f>amazon4[[#This Row],[actual_price]]*amazon4[[#This Row],[rating_count]]</f>
        <v>40578300</v>
      </c>
      <c r="O633" t="s">
        <v>5190</v>
      </c>
      <c r="P633" t="s">
        <v>5191</v>
      </c>
      <c r="Q633" t="s">
        <v>5192</v>
      </c>
      <c r="R633" t="str">
        <f>PROPER(amazon4[[#This Row],[user_name]])</f>
        <v>Akash Kumar,Anil Kumar,Saijayanth,Rajib A.,Vinit Sarin,Ravinder Gautom,Yogesh Karel,Manish Kumar</v>
      </c>
      <c r="S633" t="s">
        <v>5193</v>
      </c>
      <c r="T633" t="s">
        <v>5194</v>
      </c>
      <c r="U633" t="s">
        <v>5195</v>
      </c>
      <c r="V633" t="s">
        <v>5196</v>
      </c>
      <c r="W633" t="s">
        <v>5197</v>
      </c>
    </row>
    <row r="634" spans="1:23" hidden="1" x14ac:dyDescent="0.35">
      <c r="A634" t="s">
        <v>3414</v>
      </c>
      <c r="B634" t="s">
        <v>3415</v>
      </c>
      <c r="C634" t="str">
        <f>PROPER(amazon4[[#This Row],[product_name]])</f>
        <v>Boat Xtend Smartwatch With Alexa Built-In, 1.69‚Äù Hd Display, Multiple Watch Faces, Stress Monitor, Heart &amp; Spo2 Monitoring, 14 Sports Modes, Sleep Monitor, 5 Atm &amp; 7 Days Battery(Charcoal Black)</v>
      </c>
      <c r="D634" t="s">
        <v>2941</v>
      </c>
      <c r="E634" s="1">
        <v>2299</v>
      </c>
      <c r="F634" s="1">
        <v>7990</v>
      </c>
      <c r="G634" s="1" t="str" cm="1">
        <f t="array" ref="G634">_xlfn.IFS(amazon4[[#This Row],[actual_price]]&lt;200, "&lt;$200", amazon4[[#This Row],[actual_price]]&lt;=500, "$200-$500", amazon4[[#This Row],[actual_price]]&gt;500, "&gt;$500")</f>
        <v>&gt;$500</v>
      </c>
      <c r="H634" s="2">
        <v>0.71</v>
      </c>
      <c r="I634" s="8">
        <f>IF(amazon4[[#This Row],[discount_percentage]]&gt;=0.5, 1, 0)</f>
        <v>1</v>
      </c>
      <c r="J634" s="9">
        <v>4.2</v>
      </c>
      <c r="K634" s="3">
        <v>69619</v>
      </c>
      <c r="L634" s="3">
        <f>amazon4[[#This Row],[rating]]*amazon4[[#This Row],[rating_count]]</f>
        <v>292399.8</v>
      </c>
      <c r="M634" s="13">
        <f>IF(amazon4[[#This Row],[rating_count]]&lt;1000, 1, 0)</f>
        <v>0</v>
      </c>
      <c r="N634" s="10">
        <f>amazon4[[#This Row],[actual_price]]*amazon4[[#This Row],[rating_count]]</f>
        <v>556255810</v>
      </c>
      <c r="O634" t="s">
        <v>3416</v>
      </c>
      <c r="P634" t="s">
        <v>3417</v>
      </c>
      <c r="Q634" t="s">
        <v>3418</v>
      </c>
      <c r="R634" t="str">
        <f>PROPER(amazon4[[#This Row],[user_name]])</f>
        <v>Andy,Deepak Karki,B J Shiva Shankar,Shakil A.,Vikas Jeughale,Priti Raut,Vikas,Amit T.</v>
      </c>
      <c r="S634" t="s">
        <v>3419</v>
      </c>
      <c r="T634" t="s">
        <v>3420</v>
      </c>
      <c r="U634" t="s">
        <v>3421</v>
      </c>
      <c r="V634" t="s">
        <v>5198</v>
      </c>
      <c r="W634" t="s">
        <v>5199</v>
      </c>
    </row>
    <row r="635" spans="1:23" hidden="1" x14ac:dyDescent="0.35">
      <c r="A635" t="s">
        <v>3424</v>
      </c>
      <c r="B635" t="s">
        <v>3425</v>
      </c>
      <c r="C635" t="str">
        <f>PROPER(amazon4[[#This Row],[product_name]])</f>
        <v>Tygot Bluetooth Extendable Selfie Sticks With Wireless Remote And Tripod Stand, 3-In-1 Multifunctional Selfie Stick With Tripod Stand Compatible With Iphone/Oneplus/Samsung/Oppo/Vivo And All Phones</v>
      </c>
      <c r="D635" t="s">
        <v>3426</v>
      </c>
      <c r="E635" s="1">
        <v>399</v>
      </c>
      <c r="F635" s="1">
        <v>1999</v>
      </c>
      <c r="G635" s="1" t="str" cm="1">
        <f t="array" ref="G635">_xlfn.IFS(amazon4[[#This Row],[actual_price]]&lt;200, "&lt;$200", amazon4[[#This Row],[actual_price]]&lt;=500, "$200-$500", amazon4[[#This Row],[actual_price]]&gt;500, "&gt;$500")</f>
        <v>&gt;$500</v>
      </c>
      <c r="H635" s="2">
        <v>0.8</v>
      </c>
      <c r="I635" s="8">
        <f>IF(amazon4[[#This Row],[discount_percentage]]&gt;=0.5, 1, 0)</f>
        <v>1</v>
      </c>
      <c r="J635" s="9">
        <v>4</v>
      </c>
      <c r="K635" s="3">
        <v>3382</v>
      </c>
      <c r="L635" s="3">
        <f>amazon4[[#This Row],[rating]]*amazon4[[#This Row],[rating_count]]</f>
        <v>13528</v>
      </c>
      <c r="M635" s="13">
        <f>IF(amazon4[[#This Row],[rating_count]]&lt;1000, 1, 0)</f>
        <v>0</v>
      </c>
      <c r="N635" s="10">
        <f>amazon4[[#This Row],[actual_price]]*amazon4[[#This Row],[rating_count]]</f>
        <v>6760618</v>
      </c>
      <c r="O635" t="s">
        <v>3427</v>
      </c>
      <c r="P635" t="s">
        <v>3428</v>
      </c>
      <c r="Q635" t="s">
        <v>3429</v>
      </c>
      <c r="R635" t="str">
        <f>PROPER(amazon4[[#This Row],[user_name]])</f>
        <v>Shekhar Badola,Pravin,Kishor,Ananta Bhaskar Somawanshi,Anonymous,Jyothi,Rishi,Amazon Customer</v>
      </c>
      <c r="S635" t="s">
        <v>3430</v>
      </c>
      <c r="T635" t="s">
        <v>3431</v>
      </c>
      <c r="U635" t="s">
        <v>3432</v>
      </c>
      <c r="V635" t="s">
        <v>5200</v>
      </c>
      <c r="W635" t="s">
        <v>5201</v>
      </c>
    </row>
    <row r="636" spans="1:23" hidden="1" x14ac:dyDescent="0.35">
      <c r="A636" t="s">
        <v>5202</v>
      </c>
      <c r="B636" t="s">
        <v>5203</v>
      </c>
      <c r="C636" t="str">
        <f>PROPER(amazon4[[#This Row],[product_name]])</f>
        <v>Boat Rockerz 330 In-Ear Bluetooth Neckband With Upto 30 Hours Playtime, Asap  Charge, Signature Sound, Dual Pairing &amp; Ipx5 With Mic (Active Black)</v>
      </c>
      <c r="D636" t="s">
        <v>3059</v>
      </c>
      <c r="E636" s="1">
        <v>1499</v>
      </c>
      <c r="F636" s="1">
        <v>3990</v>
      </c>
      <c r="G636" s="1" t="str" cm="1">
        <f t="array" ref="G636">_xlfn.IFS(amazon4[[#This Row],[actual_price]]&lt;200, "&lt;$200", amazon4[[#This Row],[actual_price]]&lt;=500, "$200-$500", amazon4[[#This Row],[actual_price]]&gt;500, "&gt;$500")</f>
        <v>&gt;$500</v>
      </c>
      <c r="H636" s="2">
        <v>0.62</v>
      </c>
      <c r="I636" s="8">
        <f>IF(amazon4[[#This Row],[discount_percentage]]&gt;=0.5, 1, 0)</f>
        <v>1</v>
      </c>
      <c r="J636" s="9">
        <v>4.0999999999999996</v>
      </c>
      <c r="K636" s="3">
        <v>109864</v>
      </c>
      <c r="L636" s="3">
        <f>amazon4[[#This Row],[rating]]*amazon4[[#This Row],[rating_count]]</f>
        <v>450442.39999999997</v>
      </c>
      <c r="M636" s="13">
        <f>IF(amazon4[[#This Row],[rating_count]]&lt;1000, 1, 0)</f>
        <v>0</v>
      </c>
      <c r="N636" s="10">
        <f>amazon4[[#This Row],[actual_price]]*amazon4[[#This Row],[rating_count]]</f>
        <v>438357360</v>
      </c>
      <c r="O636" t="s">
        <v>5204</v>
      </c>
      <c r="P636" t="s">
        <v>5205</v>
      </c>
      <c r="Q636" t="s">
        <v>5206</v>
      </c>
      <c r="R636" t="str">
        <f>PROPER(amazon4[[#This Row],[user_name]])</f>
        <v>Srikar Kandikonda,Alden Andrews,Bharat Gidh,Praveen S,Varun Jadhav</v>
      </c>
      <c r="S636" t="s">
        <v>5207</v>
      </c>
      <c r="T636" t="s">
        <v>5208</v>
      </c>
      <c r="U636" t="s">
        <v>5209</v>
      </c>
      <c r="V636" t="s">
        <v>5210</v>
      </c>
      <c r="W636" t="s">
        <v>5211</v>
      </c>
    </row>
    <row r="637" spans="1:23" hidden="1" x14ac:dyDescent="0.35">
      <c r="A637" t="s">
        <v>5212</v>
      </c>
      <c r="B637" t="s">
        <v>5213</v>
      </c>
      <c r="C637" t="str">
        <f>PROPER(amazon4[[#This Row],[product_name]])</f>
        <v>Casio Fx-991Es Plus-2Nd Edition Scientific Calculator, Black</v>
      </c>
      <c r="D637" t="s">
        <v>5214</v>
      </c>
      <c r="E637" s="1">
        <v>1295</v>
      </c>
      <c r="F637" s="1">
        <v>1295</v>
      </c>
      <c r="G637" s="1" t="str" cm="1">
        <f t="array" ref="G637">_xlfn.IFS(amazon4[[#This Row],[actual_price]]&lt;200, "&lt;$200", amazon4[[#This Row],[actual_price]]&lt;=500, "$200-$500", amazon4[[#This Row],[actual_price]]&gt;500, "&gt;$500")</f>
        <v>&gt;$500</v>
      </c>
      <c r="H637" s="2">
        <v>0</v>
      </c>
      <c r="I637" s="8">
        <f>IF(amazon4[[#This Row],[discount_percentage]]&gt;=0.5, 1, 0)</f>
        <v>0</v>
      </c>
      <c r="J637" s="9">
        <v>4.5</v>
      </c>
      <c r="K637" s="3">
        <v>5760</v>
      </c>
      <c r="L637" s="3">
        <f>amazon4[[#This Row],[rating]]*amazon4[[#This Row],[rating_count]]</f>
        <v>25920</v>
      </c>
      <c r="M637" s="13">
        <f>IF(amazon4[[#This Row],[rating_count]]&lt;1000, 1, 0)</f>
        <v>0</v>
      </c>
      <c r="N637" s="10">
        <f>amazon4[[#This Row],[actual_price]]*amazon4[[#This Row],[rating_count]]</f>
        <v>7459200</v>
      </c>
      <c r="O637" t="s">
        <v>5215</v>
      </c>
      <c r="P637" t="s">
        <v>5216</v>
      </c>
      <c r="Q637" t="s">
        <v>5217</v>
      </c>
      <c r="R637" t="str">
        <f>PROPER(amazon4[[#This Row],[user_name]])</f>
        <v>Vajrala S.,Goutham.G.A.,Abhishek Kumar Sharma,Goutam,Bheemanna,Jose V J,Pratik Kumar (Sinu),Cherukusureshreddy</v>
      </c>
      <c r="S637" t="s">
        <v>5218</v>
      </c>
      <c r="T637" t="s">
        <v>5219</v>
      </c>
      <c r="U637" t="s">
        <v>5220</v>
      </c>
      <c r="V637" t="s">
        <v>5221</v>
      </c>
      <c r="W637" t="s">
        <v>5222</v>
      </c>
    </row>
    <row r="638" spans="1:23" hidden="1" x14ac:dyDescent="0.35">
      <c r="A638" t="s">
        <v>5223</v>
      </c>
      <c r="B638" t="s">
        <v>5224</v>
      </c>
      <c r="C638" t="str">
        <f>PROPER(amazon4[[#This Row],[product_name]])</f>
        <v>Tp-Link Ac750 Wifi Range Extender | Up To 750Mbps | Dual Band Wifi Extender, Repeater, Wifi Signal Booster, Access Point| Easy Set-Up | Extends Wifi To Smart Home &amp; Alexa Devices (Re200)</v>
      </c>
      <c r="D638" t="s">
        <v>5225</v>
      </c>
      <c r="E638" s="1">
        <v>1889</v>
      </c>
      <c r="F638" s="1">
        <v>5499</v>
      </c>
      <c r="G638" s="1" t="str" cm="1">
        <f t="array" ref="G638">_xlfn.IFS(amazon4[[#This Row],[actual_price]]&lt;200, "&lt;$200", amazon4[[#This Row],[actual_price]]&lt;=500, "$200-$500", amazon4[[#This Row],[actual_price]]&gt;500, "&gt;$500")</f>
        <v>&gt;$500</v>
      </c>
      <c r="H638" s="2">
        <v>0.66</v>
      </c>
      <c r="I638" s="8">
        <f>IF(amazon4[[#This Row],[discount_percentage]]&gt;=0.5, 1, 0)</f>
        <v>1</v>
      </c>
      <c r="J638" s="9">
        <v>4.2</v>
      </c>
      <c r="K638" s="3">
        <v>49551</v>
      </c>
      <c r="L638" s="3">
        <f>amazon4[[#This Row],[rating]]*amazon4[[#This Row],[rating_count]]</f>
        <v>208114.2</v>
      </c>
      <c r="M638" s="13">
        <f>IF(amazon4[[#This Row],[rating_count]]&lt;1000, 1, 0)</f>
        <v>0</v>
      </c>
      <c r="N638" s="10">
        <f>amazon4[[#This Row],[actual_price]]*amazon4[[#This Row],[rating_count]]</f>
        <v>272480949</v>
      </c>
      <c r="O638" t="s">
        <v>5226</v>
      </c>
      <c r="P638" t="s">
        <v>5227</v>
      </c>
      <c r="Q638" t="s">
        <v>5228</v>
      </c>
      <c r="R638" t="str">
        <f>PROPER(amazon4[[#This Row],[user_name]])</f>
        <v>Amazon Customer,Sanu Menon,Shyam,Anas P V,Amis,Joga Sampath Kumar,Mayur Tangsale,Gandharva Purohit</v>
      </c>
      <c r="S638" t="s">
        <v>5229</v>
      </c>
      <c r="T638" t="s">
        <v>5230</v>
      </c>
      <c r="U638" t="s">
        <v>5231</v>
      </c>
      <c r="V638" t="s">
        <v>5232</v>
      </c>
      <c r="W638" t="s">
        <v>5233</v>
      </c>
    </row>
    <row r="639" spans="1:23" hidden="1" x14ac:dyDescent="0.35">
      <c r="A639" t="s">
        <v>5234</v>
      </c>
      <c r="B639" t="s">
        <v>5235</v>
      </c>
      <c r="C639" t="str">
        <f>PROPER(amazon4[[#This Row],[product_name]])</f>
        <v>Boat Bassheads 242 In Ear Wired Earphones With Mic(Blue)</v>
      </c>
      <c r="D639" t="s">
        <v>3059</v>
      </c>
      <c r="E639" s="1">
        <v>455</v>
      </c>
      <c r="F639" s="1">
        <v>1490</v>
      </c>
      <c r="G639" s="1" t="str" cm="1">
        <f t="array" ref="G639">_xlfn.IFS(amazon4[[#This Row],[actual_price]]&lt;200, "&lt;$200", amazon4[[#This Row],[actual_price]]&lt;=500, "$200-$500", amazon4[[#This Row],[actual_price]]&gt;500, "&gt;$500")</f>
        <v>&gt;$500</v>
      </c>
      <c r="H639" s="2">
        <v>0.69</v>
      </c>
      <c r="I639" s="8">
        <f>IF(amazon4[[#This Row],[discount_percentage]]&gt;=0.5, 1, 0)</f>
        <v>1</v>
      </c>
      <c r="J639" s="9">
        <v>4.0999999999999996</v>
      </c>
      <c r="K639" s="3">
        <v>161677</v>
      </c>
      <c r="L639" s="3">
        <f>amazon4[[#This Row],[rating]]*amazon4[[#This Row],[rating_count]]</f>
        <v>662875.69999999995</v>
      </c>
      <c r="M639" s="13">
        <f>IF(amazon4[[#This Row],[rating_count]]&lt;1000, 1, 0)</f>
        <v>0</v>
      </c>
      <c r="N639" s="10">
        <f>amazon4[[#This Row],[actual_price]]*amazon4[[#This Row],[rating_count]]</f>
        <v>240898730</v>
      </c>
      <c r="O639" t="s">
        <v>5236</v>
      </c>
      <c r="P639" t="s">
        <v>5237</v>
      </c>
      <c r="Q639" t="s">
        <v>5238</v>
      </c>
      <c r="R639" t="str">
        <f>PROPER(amazon4[[#This Row],[user_name]])</f>
        <v>Tanu,Thennarasu,Uday,Rohit,Akshat Sharma,Pramod B.,Deepank Sonwal,Gatij Saini</v>
      </c>
      <c r="S639" t="s">
        <v>5239</v>
      </c>
      <c r="T639" t="s">
        <v>5240</v>
      </c>
      <c r="U639" t="s">
        <v>5241</v>
      </c>
      <c r="V639" t="s">
        <v>5242</v>
      </c>
      <c r="W639" t="s">
        <v>5243</v>
      </c>
    </row>
    <row r="640" spans="1:23" hidden="1" x14ac:dyDescent="0.35">
      <c r="A640" t="s">
        <v>5244</v>
      </c>
      <c r="B640" t="s">
        <v>5245</v>
      </c>
      <c r="C640" t="str">
        <f>PROPER(amazon4[[#This Row],[product_name]])</f>
        <v>Digitek¬Æ (Dtr 260 Gt) Gorilla Tripod/Mini 33 Cm (13 Inch) Tripod For Mobile Phone With Phone Mount &amp; Remote, Flexible Gorilla Stand For Dslr &amp; Action Cameras</v>
      </c>
      <c r="D640" t="s">
        <v>5246</v>
      </c>
      <c r="E640" s="1">
        <v>399</v>
      </c>
      <c r="F640" s="1">
        <v>995</v>
      </c>
      <c r="G640" s="1" t="str" cm="1">
        <f t="array" ref="G640">_xlfn.IFS(amazon4[[#This Row],[actual_price]]&lt;200, "&lt;$200", amazon4[[#This Row],[actual_price]]&lt;=500, "$200-$500", amazon4[[#This Row],[actual_price]]&gt;500, "&gt;$500")</f>
        <v>&gt;$500</v>
      </c>
      <c r="H640" s="2">
        <v>0.6</v>
      </c>
      <c r="I640" s="8">
        <f>IF(amazon4[[#This Row],[discount_percentage]]&gt;=0.5, 1, 0)</f>
        <v>1</v>
      </c>
      <c r="J640" s="9">
        <v>3.9</v>
      </c>
      <c r="K640" s="3">
        <v>21372</v>
      </c>
      <c r="L640" s="3">
        <f>amazon4[[#This Row],[rating]]*amazon4[[#This Row],[rating_count]]</f>
        <v>83350.8</v>
      </c>
      <c r="M640" s="13">
        <f>IF(amazon4[[#This Row],[rating_count]]&lt;1000, 1, 0)</f>
        <v>0</v>
      </c>
      <c r="N640" s="10">
        <f>amazon4[[#This Row],[actual_price]]*amazon4[[#This Row],[rating_count]]</f>
        <v>21265140</v>
      </c>
      <c r="O640" t="s">
        <v>5247</v>
      </c>
      <c r="P640" t="s">
        <v>5248</v>
      </c>
      <c r="Q640" t="s">
        <v>5249</v>
      </c>
      <c r="R640" t="str">
        <f>PROPER(amazon4[[#This Row],[user_name]])</f>
        <v>A. Dubey,Anandmohan,Prem,Daanish Daaivik,A,Amazon Customer,Jitendra Padhi,Kritkalp</v>
      </c>
      <c r="S640" t="s">
        <v>5250</v>
      </c>
      <c r="T640" t="s">
        <v>5251</v>
      </c>
      <c r="U640" t="s">
        <v>5252</v>
      </c>
      <c r="V640" t="s">
        <v>5253</v>
      </c>
      <c r="W640" t="s">
        <v>5254</v>
      </c>
    </row>
    <row r="641" spans="1:23" hidden="1" x14ac:dyDescent="0.35">
      <c r="A641" t="s">
        <v>3435</v>
      </c>
      <c r="B641" t="s">
        <v>3436</v>
      </c>
      <c r="C641" t="str">
        <f>PROPER(amazon4[[#This Row],[product_name]])</f>
        <v>Samsung Evo Plus 128Gb Microsdxc Uhs-I U3 130Mb/S Full Hd &amp; 4K Uhd Memory Card With Adapter (Mb-Mc128Ka), Blue</v>
      </c>
      <c r="D641" t="s">
        <v>3017</v>
      </c>
      <c r="E641" s="1">
        <v>1059</v>
      </c>
      <c r="F641" s="1">
        <v>3999</v>
      </c>
      <c r="G641" s="1" t="str" cm="1">
        <f t="array" ref="G641">_xlfn.IFS(amazon4[[#This Row],[actual_price]]&lt;200, "&lt;$200", amazon4[[#This Row],[actual_price]]&lt;=500, "$200-$500", amazon4[[#This Row],[actual_price]]&gt;500, "&gt;$500")</f>
        <v>&gt;$500</v>
      </c>
      <c r="H641" s="2">
        <v>0.74</v>
      </c>
      <c r="I641" s="8">
        <f>IF(amazon4[[#This Row],[discount_percentage]]&gt;=0.5, 1, 0)</f>
        <v>1</v>
      </c>
      <c r="J641" s="9">
        <v>4.3</v>
      </c>
      <c r="K641" s="3">
        <v>140035</v>
      </c>
      <c r="L641" s="3">
        <f>amazon4[[#This Row],[rating]]*amazon4[[#This Row],[rating_count]]</f>
        <v>602150.5</v>
      </c>
      <c r="M641" s="13">
        <f>IF(amazon4[[#This Row],[rating_count]]&lt;1000, 1, 0)</f>
        <v>0</v>
      </c>
      <c r="N641" s="10">
        <f>amazon4[[#This Row],[actual_price]]*amazon4[[#This Row],[rating_count]]</f>
        <v>559999965</v>
      </c>
      <c r="O641" t="s">
        <v>3437</v>
      </c>
      <c r="P641" t="s">
        <v>5255</v>
      </c>
      <c r="Q641" t="s">
        <v>5256</v>
      </c>
      <c r="R641" t="str">
        <f>PROPER(amazon4[[#This Row],[user_name]])</f>
        <v>Rashmi Joshi,Soumendra Pattanayak,Kumar.Katukuri,Rajulapati Maruthi Vara Prasad Rao,Souvik,Mahendran G,It'S Me Swaraj ...,Vijay Prajapati</v>
      </c>
      <c r="S641" t="s">
        <v>5257</v>
      </c>
      <c r="T641" t="s">
        <v>5258</v>
      </c>
      <c r="U641" t="s">
        <v>5259</v>
      </c>
      <c r="V641" t="s">
        <v>5260</v>
      </c>
      <c r="W641" t="s">
        <v>5261</v>
      </c>
    </row>
    <row r="642" spans="1:23" hidden="1" x14ac:dyDescent="0.35">
      <c r="A642" t="s">
        <v>67</v>
      </c>
      <c r="B642" t="s">
        <v>68</v>
      </c>
      <c r="C642" t="str">
        <f>PROPER(amazon4[[#This Row],[product_name]])</f>
        <v>Ptron Solero Tb301 3A Type-C Data And Fast Charging Cable, Made In India, 480Mbps Data Sync, Strong And Durable 1.5-Meter Nylon Braided Usb Cable For Type-C Devices For Charging Adapter (Black)</v>
      </c>
      <c r="D642" t="s">
        <v>18</v>
      </c>
      <c r="E642" s="1">
        <v>149</v>
      </c>
      <c r="F642" s="1">
        <v>1000</v>
      </c>
      <c r="G642" s="1" t="str" cm="1">
        <f t="array" ref="G642">_xlfn.IFS(amazon4[[#This Row],[actual_price]]&lt;200, "&lt;$200", amazon4[[#This Row],[actual_price]]&lt;=500, "$200-$500", amazon4[[#This Row],[actual_price]]&gt;500, "&gt;$500")</f>
        <v>&gt;$500</v>
      </c>
      <c r="H642" s="2">
        <v>0.85</v>
      </c>
      <c r="I642" s="8">
        <f>IF(amazon4[[#This Row],[discount_percentage]]&gt;=0.5, 1, 0)</f>
        <v>1</v>
      </c>
      <c r="J642" s="9">
        <v>3.9</v>
      </c>
      <c r="K642" s="3">
        <v>24870</v>
      </c>
      <c r="L642" s="3">
        <f>amazon4[[#This Row],[rating]]*amazon4[[#This Row],[rating_count]]</f>
        <v>96993</v>
      </c>
      <c r="M642" s="13">
        <f>IF(amazon4[[#This Row],[rating_count]]&lt;1000, 1, 0)</f>
        <v>0</v>
      </c>
      <c r="N642" s="10">
        <f>amazon4[[#This Row],[actual_price]]*amazon4[[#This Row],[rating_count]]</f>
        <v>24870000</v>
      </c>
      <c r="O642" t="s">
        <v>69</v>
      </c>
      <c r="P642" t="s">
        <v>70</v>
      </c>
      <c r="Q642" t="s">
        <v>71</v>
      </c>
      <c r="R642" t="str">
        <f>PROPER(amazon4[[#This Row],[user_name]])</f>
        <v>Jayesh,Rajesh K.,Soopy,Amazon Customer,Aman,Shankar,Dinesh,Chitra,Ajaybabu.O.M</v>
      </c>
      <c r="S642" t="s">
        <v>72</v>
      </c>
      <c r="T642" t="s">
        <v>73</v>
      </c>
      <c r="U642" t="s">
        <v>74</v>
      </c>
      <c r="V642" t="s">
        <v>75</v>
      </c>
      <c r="W642" t="s">
        <v>5262</v>
      </c>
    </row>
    <row r="643" spans="1:23" hidden="1" x14ac:dyDescent="0.35">
      <c r="A643" t="s">
        <v>5263</v>
      </c>
      <c r="B643" t="s">
        <v>5264</v>
      </c>
      <c r="C643" t="str">
        <f>PROPER(amazon4[[#This Row],[product_name]])</f>
        <v>Hp 805 Black Original Ink Cartridge</v>
      </c>
      <c r="D643" t="s">
        <v>5265</v>
      </c>
      <c r="E643" s="1">
        <v>717</v>
      </c>
      <c r="F643" s="1">
        <v>761</v>
      </c>
      <c r="G643" s="1" t="str" cm="1">
        <f t="array" ref="G643">_xlfn.IFS(amazon4[[#This Row],[actual_price]]&lt;200, "&lt;$200", amazon4[[#This Row],[actual_price]]&lt;=500, "$200-$500", amazon4[[#This Row],[actual_price]]&gt;500, "&gt;$500")</f>
        <v>&gt;$500</v>
      </c>
      <c r="H643" s="2">
        <v>0.06</v>
      </c>
      <c r="I643" s="8">
        <f>IF(amazon4[[#This Row],[discount_percentage]]&gt;=0.5, 1, 0)</f>
        <v>0</v>
      </c>
      <c r="J643" s="9">
        <v>4</v>
      </c>
      <c r="K643" s="3">
        <v>7199</v>
      </c>
      <c r="L643" s="3">
        <f>amazon4[[#This Row],[rating]]*amazon4[[#This Row],[rating_count]]</f>
        <v>28796</v>
      </c>
      <c r="M643" s="13">
        <f>IF(amazon4[[#This Row],[rating_count]]&lt;1000, 1, 0)</f>
        <v>0</v>
      </c>
      <c r="N643" s="10">
        <f>amazon4[[#This Row],[actual_price]]*amazon4[[#This Row],[rating_count]]</f>
        <v>5478439</v>
      </c>
      <c r="O643" t="s">
        <v>5266</v>
      </c>
      <c r="P643" t="s">
        <v>5267</v>
      </c>
      <c r="Q643" t="s">
        <v>5268</v>
      </c>
      <c r="R643" t="str">
        <f>PROPER(amazon4[[#This Row],[user_name]])</f>
        <v>Devendra,Tilak C.,Krishnakanth,Nisha,Amazon Customer,Sweet Kp,Ahmed Ziyad,Aniruddha M.</v>
      </c>
      <c r="S643" t="s">
        <v>5269</v>
      </c>
      <c r="T643" t="s">
        <v>5270</v>
      </c>
      <c r="U643" t="s">
        <v>5271</v>
      </c>
      <c r="V643" t="s">
        <v>5272</v>
      </c>
      <c r="W643" t="s">
        <v>5273</v>
      </c>
    </row>
    <row r="644" spans="1:23" hidden="1" x14ac:dyDescent="0.35">
      <c r="A644" t="s">
        <v>3512</v>
      </c>
      <c r="B644" t="s">
        <v>3513</v>
      </c>
      <c r="C644" t="str">
        <f>PROPER(amazon4[[#This Row],[product_name]])</f>
        <v>Sounce Spiral Charger Cable Protector Data Cable Saver Charging Cord Protective Cable Cover Headphone Macbook Laptop Earphone Cell Phone Set Of 3 (Cable Protector (12 Units))</v>
      </c>
      <c r="D644" t="s">
        <v>3514</v>
      </c>
      <c r="E644" s="1">
        <v>99</v>
      </c>
      <c r="F644" s="1">
        <v>999</v>
      </c>
      <c r="G644" s="1" t="str" cm="1">
        <f t="array" ref="G644">_xlfn.IFS(amazon4[[#This Row],[actual_price]]&lt;200, "&lt;$200", amazon4[[#This Row],[actual_price]]&lt;=500, "$200-$500", amazon4[[#This Row],[actual_price]]&gt;500, "&gt;$500")</f>
        <v>&gt;$500</v>
      </c>
      <c r="H644" s="2">
        <v>0.9</v>
      </c>
      <c r="I644" s="8">
        <f>IF(amazon4[[#This Row],[discount_percentage]]&gt;=0.5, 1, 0)</f>
        <v>1</v>
      </c>
      <c r="J644" s="9">
        <v>4</v>
      </c>
      <c r="K644" s="3">
        <v>1396</v>
      </c>
      <c r="L644" s="3">
        <f>amazon4[[#This Row],[rating]]*amazon4[[#This Row],[rating_count]]</f>
        <v>5584</v>
      </c>
      <c r="M644" s="13">
        <f>IF(amazon4[[#This Row],[rating_count]]&lt;1000, 1, 0)</f>
        <v>0</v>
      </c>
      <c r="N644" s="10">
        <f>amazon4[[#This Row],[actual_price]]*amazon4[[#This Row],[rating_count]]</f>
        <v>1394604</v>
      </c>
      <c r="O644" t="s">
        <v>3515</v>
      </c>
      <c r="P644" t="s">
        <v>3516</v>
      </c>
      <c r="Q644" t="s">
        <v>3517</v>
      </c>
      <c r="R644" t="str">
        <f>PROPER(amazon4[[#This Row],[user_name]])</f>
        <v>Diamond Heart,Amazon Customer,Pritish Biswas,Sriram Ramanathan,Srinivasan Subramanian,Zubair,Amazon Customer,Amit Chotrani</v>
      </c>
      <c r="S644" t="s">
        <v>3518</v>
      </c>
      <c r="T644" t="s">
        <v>3519</v>
      </c>
      <c r="U644" t="s">
        <v>3520</v>
      </c>
      <c r="V644" t="s">
        <v>5274</v>
      </c>
      <c r="W644" t="s">
        <v>5275</v>
      </c>
    </row>
    <row r="645" spans="1:23" hidden="1" x14ac:dyDescent="0.35">
      <c r="A645" t="s">
        <v>5276</v>
      </c>
      <c r="B645" t="s">
        <v>5277</v>
      </c>
      <c r="C645" t="str">
        <f>PROPER(amazon4[[#This Row],[product_name]])</f>
        <v>Gizga Essentials Universal Silicone Keyboard Protector Skin For 15.6-Inches Laptop (5 X 6 X 3 Inches)</v>
      </c>
      <c r="D645" t="s">
        <v>5278</v>
      </c>
      <c r="E645" s="1">
        <v>39</v>
      </c>
      <c r="F645" s="1">
        <v>299</v>
      </c>
      <c r="G645" s="1" t="str" cm="1">
        <f t="array" ref="G645">_xlfn.IFS(amazon4[[#This Row],[actual_price]]&lt;200, "&lt;$200", amazon4[[#This Row],[actual_price]]&lt;=500, "$200-$500", amazon4[[#This Row],[actual_price]]&gt;500, "&gt;$500")</f>
        <v>$200-$500</v>
      </c>
      <c r="H645" s="2">
        <v>0.87</v>
      </c>
      <c r="I645" s="8">
        <f>IF(amazon4[[#This Row],[discount_percentage]]&gt;=0.5, 1, 0)</f>
        <v>1</v>
      </c>
      <c r="J645" s="9">
        <v>3.5</v>
      </c>
      <c r="K645" s="3">
        <v>15233</v>
      </c>
      <c r="L645" s="3">
        <f>amazon4[[#This Row],[rating]]*amazon4[[#This Row],[rating_count]]</f>
        <v>53315.5</v>
      </c>
      <c r="M645" s="13">
        <f>IF(amazon4[[#This Row],[rating_count]]&lt;1000, 1, 0)</f>
        <v>0</v>
      </c>
      <c r="N645" s="10">
        <f>amazon4[[#This Row],[actual_price]]*amazon4[[#This Row],[rating_count]]</f>
        <v>4554667</v>
      </c>
      <c r="O645" t="s">
        <v>5279</v>
      </c>
      <c r="P645" t="s">
        <v>5280</v>
      </c>
      <c r="Q645" t="s">
        <v>5281</v>
      </c>
      <c r="R645" t="str">
        <f>PROPER(amazon4[[#This Row],[user_name]])</f>
        <v>Selva Sibi,Apparao Yarra,Priyanshu Jha,Ashish Patel,Karthickraj,Amazon Customer,Muzammil Parkar,Unknown</v>
      </c>
      <c r="S645" t="s">
        <v>5282</v>
      </c>
      <c r="T645" t="s">
        <v>5283</v>
      </c>
      <c r="U645" t="s">
        <v>5284</v>
      </c>
      <c r="V645" t="s">
        <v>5285</v>
      </c>
      <c r="W645" t="s">
        <v>5286</v>
      </c>
    </row>
    <row r="646" spans="1:23" hidden="1" x14ac:dyDescent="0.35">
      <c r="A646" t="s">
        <v>5287</v>
      </c>
      <c r="B646" t="s">
        <v>5288</v>
      </c>
      <c r="C646" t="str">
        <f>PROPER(amazon4[[#This Row],[product_name]])</f>
        <v>Sandisk Ultra 128 Gb Usb 3.0 Pen Drive (Black)</v>
      </c>
      <c r="D646" t="s">
        <v>4834</v>
      </c>
      <c r="E646" s="1">
        <v>889</v>
      </c>
      <c r="F646" s="1">
        <v>2500</v>
      </c>
      <c r="G646" s="1" t="str" cm="1">
        <f t="array" ref="G646">_xlfn.IFS(amazon4[[#This Row],[actual_price]]&lt;200, "&lt;$200", amazon4[[#This Row],[actual_price]]&lt;=500, "$200-$500", amazon4[[#This Row],[actual_price]]&gt;500, "&gt;$500")</f>
        <v>&gt;$500</v>
      </c>
      <c r="H646" s="2">
        <v>0.64</v>
      </c>
      <c r="I646" s="8">
        <f>IF(amazon4[[#This Row],[discount_percentage]]&gt;=0.5, 1, 0)</f>
        <v>1</v>
      </c>
      <c r="J646" s="9">
        <v>4.3</v>
      </c>
      <c r="K646" s="3">
        <v>55747</v>
      </c>
      <c r="L646" s="3">
        <f>amazon4[[#This Row],[rating]]*amazon4[[#This Row],[rating_count]]</f>
        <v>239712.09999999998</v>
      </c>
      <c r="M646" s="13">
        <f>IF(amazon4[[#This Row],[rating_count]]&lt;1000, 1, 0)</f>
        <v>0</v>
      </c>
      <c r="N646" s="10">
        <f>amazon4[[#This Row],[actual_price]]*amazon4[[#This Row],[rating_count]]</f>
        <v>139367500</v>
      </c>
      <c r="O646" t="s">
        <v>5289</v>
      </c>
      <c r="P646" t="s">
        <v>5290</v>
      </c>
      <c r="Q646" t="s">
        <v>5291</v>
      </c>
      <c r="R646" t="str">
        <f>PROPER(amazon4[[#This Row],[user_name]])</f>
        <v>Brijesh Kamani,Venkatesh.R,Saidur Rahaman,Amandeep Singh,Rakshith A Gowda,Jeet Darade,Prathap Thavan,Dhinesh Sridhar</v>
      </c>
      <c r="S646" t="s">
        <v>5292</v>
      </c>
      <c r="T646" t="s">
        <v>5293</v>
      </c>
      <c r="U646" t="s">
        <v>5294</v>
      </c>
      <c r="V646" t="s">
        <v>5295</v>
      </c>
      <c r="W646" t="s">
        <v>5296</v>
      </c>
    </row>
    <row r="647" spans="1:23" hidden="1" x14ac:dyDescent="0.35">
      <c r="A647" t="s">
        <v>5297</v>
      </c>
      <c r="B647" t="s">
        <v>5298</v>
      </c>
      <c r="C647" t="str">
        <f>PROPER(amazon4[[#This Row],[product_name]])</f>
        <v>Boult Audio Zcharge Bluetooth Wireless In Ear Earphones With Mic, 40H Playtime And Super Fast Charging, Environmental Noise Cancellation For Pro+ Calling And Ipx5 Water Resistant (Black)</v>
      </c>
      <c r="D647" t="s">
        <v>3059</v>
      </c>
      <c r="E647" s="1">
        <v>1199</v>
      </c>
      <c r="F647" s="1">
        <v>4999</v>
      </c>
      <c r="G647" s="1" t="str" cm="1">
        <f t="array" ref="G647">_xlfn.IFS(amazon4[[#This Row],[actual_price]]&lt;200, "&lt;$200", amazon4[[#This Row],[actual_price]]&lt;=500, "$200-$500", amazon4[[#This Row],[actual_price]]&gt;500, "&gt;$500")</f>
        <v>&gt;$500</v>
      </c>
      <c r="H647" s="2">
        <v>0.76</v>
      </c>
      <c r="I647" s="8">
        <f>IF(amazon4[[#This Row],[discount_percentage]]&gt;=0.5, 1, 0)</f>
        <v>1</v>
      </c>
      <c r="J647" s="9">
        <v>3.8</v>
      </c>
      <c r="K647" s="3">
        <v>14961</v>
      </c>
      <c r="L647" s="3">
        <f>amazon4[[#This Row],[rating]]*amazon4[[#This Row],[rating_count]]</f>
        <v>56851.799999999996</v>
      </c>
      <c r="M647" s="13">
        <f>IF(amazon4[[#This Row],[rating_count]]&lt;1000, 1, 0)</f>
        <v>0</v>
      </c>
      <c r="N647" s="10">
        <f>amazon4[[#This Row],[actual_price]]*amazon4[[#This Row],[rating_count]]</f>
        <v>74790039</v>
      </c>
      <c r="O647" t="s">
        <v>5299</v>
      </c>
      <c r="P647" t="s">
        <v>5300</v>
      </c>
      <c r="Q647" t="s">
        <v>5301</v>
      </c>
      <c r="R647" t="str">
        <f>PROPER(amazon4[[#This Row],[user_name]])</f>
        <v>Kevin Nathan S,Subha,Jatin Raikwar,Sarvesh Yadav,Nilesh Chavhan,Shivam,Pawan  Kumar,Minal</v>
      </c>
      <c r="S647" t="s">
        <v>5302</v>
      </c>
      <c r="T647" t="s">
        <v>5303</v>
      </c>
      <c r="U647" t="s">
        <v>5304</v>
      </c>
      <c r="V647" t="s">
        <v>5305</v>
      </c>
      <c r="W647" t="s">
        <v>5306</v>
      </c>
    </row>
    <row r="648" spans="1:23" hidden="1" x14ac:dyDescent="0.35">
      <c r="A648" t="s">
        <v>5307</v>
      </c>
      <c r="B648" t="s">
        <v>5308</v>
      </c>
      <c r="C648" t="str">
        <f>PROPER(amazon4[[#This Row],[product_name]])</f>
        <v>Dell Wm118 Wireless Mouse, 2.4 Ghz With Usb Nano Receiver, Optical Tracking, 12-Months Battery Life, Ambidextrous, Pc/Mac/Laptop - Black.</v>
      </c>
      <c r="D648" t="s">
        <v>4845</v>
      </c>
      <c r="E648" s="1">
        <v>569</v>
      </c>
      <c r="F648" s="1">
        <v>1299</v>
      </c>
      <c r="G648" s="1" t="str" cm="1">
        <f t="array" ref="G648">_xlfn.IFS(amazon4[[#This Row],[actual_price]]&lt;200, "&lt;$200", amazon4[[#This Row],[actual_price]]&lt;=500, "$200-$500", amazon4[[#This Row],[actual_price]]&gt;500, "&gt;$500")</f>
        <v>&gt;$500</v>
      </c>
      <c r="H648" s="2">
        <v>0.56000000000000005</v>
      </c>
      <c r="I648" s="8">
        <f>IF(amazon4[[#This Row],[discount_percentage]]&gt;=0.5, 1, 0)</f>
        <v>1</v>
      </c>
      <c r="J648" s="9">
        <v>4.4000000000000004</v>
      </c>
      <c r="K648" s="3">
        <v>9275</v>
      </c>
      <c r="L648" s="3">
        <f>amazon4[[#This Row],[rating]]*amazon4[[#This Row],[rating_count]]</f>
        <v>40810</v>
      </c>
      <c r="M648" s="13">
        <f>IF(amazon4[[#This Row],[rating_count]]&lt;1000, 1, 0)</f>
        <v>0</v>
      </c>
      <c r="N648" s="10">
        <f>amazon4[[#This Row],[actual_price]]*amazon4[[#This Row],[rating_count]]</f>
        <v>12048225</v>
      </c>
      <c r="O648" t="s">
        <v>5309</v>
      </c>
      <c r="P648" t="s">
        <v>5310</v>
      </c>
      <c r="Q648" t="s">
        <v>5311</v>
      </c>
      <c r="R648" t="str">
        <f>PROPER(amazon4[[#This Row],[user_name]])</f>
        <v>Gopinadh.P,Bandaru Saidulu,S.Sankaranarayana Iyer,Suneel,Yogesh Kumar Verma,Vipul Gupta,Amazon Customer,Sagar</v>
      </c>
      <c r="S648" t="s">
        <v>5312</v>
      </c>
      <c r="T648" t="s">
        <v>5313</v>
      </c>
      <c r="U648" t="s">
        <v>5314</v>
      </c>
      <c r="V648" t="s">
        <v>5315</v>
      </c>
      <c r="W648" t="s">
        <v>5316</v>
      </c>
    </row>
    <row r="649" spans="1:23" hidden="1" x14ac:dyDescent="0.35">
      <c r="A649" t="s">
        <v>5317</v>
      </c>
      <c r="B649" t="s">
        <v>5318</v>
      </c>
      <c r="C649" t="str">
        <f>PROPER(amazon4[[#This Row],[product_name]])</f>
        <v>Boult Audio Airbass Powerbuds With Inbuilt Powerbank, 120H Total Playtime, Ipx7 Fully Waterproof, Lightning Boult Type-C Fast Charging, Low Latency Gaming, Tws Earbuds With Pro+ Calling Mic (Black)</v>
      </c>
      <c r="D649" t="s">
        <v>3059</v>
      </c>
      <c r="E649" s="1">
        <v>1499</v>
      </c>
      <c r="F649" s="1">
        <v>8999</v>
      </c>
      <c r="G649" s="1" t="str" cm="1">
        <f t="array" ref="G649">_xlfn.IFS(amazon4[[#This Row],[actual_price]]&lt;200, "&lt;$200", amazon4[[#This Row],[actual_price]]&lt;=500, "$200-$500", amazon4[[#This Row],[actual_price]]&gt;500, "&gt;$500")</f>
        <v>&gt;$500</v>
      </c>
      <c r="H649" s="2">
        <v>0.83</v>
      </c>
      <c r="I649" s="8">
        <f>IF(amazon4[[#This Row],[discount_percentage]]&gt;=0.5, 1, 0)</f>
        <v>1</v>
      </c>
      <c r="J649" s="9">
        <v>3.7</v>
      </c>
      <c r="K649" s="3">
        <v>28324</v>
      </c>
      <c r="L649" s="3">
        <f>amazon4[[#This Row],[rating]]*amazon4[[#This Row],[rating_count]]</f>
        <v>104798.8</v>
      </c>
      <c r="M649" s="13">
        <f>IF(amazon4[[#This Row],[rating_count]]&lt;1000, 1, 0)</f>
        <v>0</v>
      </c>
      <c r="N649" s="10">
        <f>amazon4[[#This Row],[actual_price]]*amazon4[[#This Row],[rating_count]]</f>
        <v>254887676</v>
      </c>
      <c r="O649" t="s">
        <v>5319</v>
      </c>
      <c r="P649" t="s">
        <v>5320</v>
      </c>
      <c r="Q649" t="s">
        <v>5321</v>
      </c>
      <c r="R649" t="str">
        <f>PROPER(amazon4[[#This Row],[user_name]])</f>
        <v>Vivek,Anas Ca,Trivendram Pal,Arun Kumar G,Mohammad Khalid,Hari Kiran M,Vishwajeet Kharade,Nehal Jain</v>
      </c>
      <c r="S649" t="s">
        <v>5322</v>
      </c>
      <c r="T649" t="s">
        <v>5323</v>
      </c>
      <c r="U649" t="s">
        <v>5324</v>
      </c>
      <c r="V649" t="s">
        <v>5325</v>
      </c>
      <c r="W649" t="s">
        <v>5326</v>
      </c>
    </row>
    <row r="650" spans="1:23" x14ac:dyDescent="0.35">
      <c r="A650" t="s">
        <v>5327</v>
      </c>
      <c r="B650" t="s">
        <v>5328</v>
      </c>
      <c r="C650" t="str">
        <f>PROPER(amazon4[[#This Row],[product_name]])</f>
        <v>Eveready 1015 Carbon Zinc Aa Battery - 10 Pieces</v>
      </c>
      <c r="D650" t="s">
        <v>5048</v>
      </c>
      <c r="E650" s="1">
        <v>149</v>
      </c>
      <c r="F650" s="1">
        <v>180</v>
      </c>
      <c r="G650" s="1" t="str" cm="1">
        <f t="array" ref="G650">_xlfn.IFS(amazon4[[#This Row],[actual_price]]&lt;200, "&lt;$200", amazon4[[#This Row],[actual_price]]&lt;=500, "$200-$500", amazon4[[#This Row],[actual_price]]&gt;500, "&gt;$500")</f>
        <v>&lt;$200</v>
      </c>
      <c r="H650" s="2">
        <v>0.17</v>
      </c>
      <c r="I650" s="8">
        <f>IF(amazon4[[#This Row],[discount_percentage]]&gt;=0.5, 1, 0)</f>
        <v>0</v>
      </c>
      <c r="J650" s="9">
        <v>4.4000000000000004</v>
      </c>
      <c r="K650" s="3">
        <v>644</v>
      </c>
      <c r="L650" s="3">
        <f>amazon4[[#This Row],[rating]]*amazon4[[#This Row],[rating_count]]</f>
        <v>2833.6000000000004</v>
      </c>
      <c r="M650" s="13">
        <f>IF(amazon4[[#This Row],[rating_count]]&lt;1000, 1, 0)</f>
        <v>1</v>
      </c>
      <c r="N650" s="10">
        <f>amazon4[[#This Row],[actual_price]]*amazon4[[#This Row],[rating_count]]</f>
        <v>115920</v>
      </c>
      <c r="O650" t="s">
        <v>5329</v>
      </c>
      <c r="P650" t="s">
        <v>5330</v>
      </c>
      <c r="Q650" t="s">
        <v>5331</v>
      </c>
      <c r="R650" t="str">
        <f>PROPER(amazon4[[#This Row],[user_name]])</f>
        <v>Manish,Tanveer Sayed,Sadhan Kumar,Prateek Jain,Arun Teja Ganji,Selvaram,Bharat Bhat,Kc M.</v>
      </c>
      <c r="S650" t="s">
        <v>5332</v>
      </c>
      <c r="T650" t="s">
        <v>5333</v>
      </c>
      <c r="U650" t="s">
        <v>5334</v>
      </c>
      <c r="V650" t="s">
        <v>5335</v>
      </c>
      <c r="W650" t="s">
        <v>5336</v>
      </c>
    </row>
    <row r="651" spans="1:23" hidden="1" x14ac:dyDescent="0.35">
      <c r="A651" t="s">
        <v>5337</v>
      </c>
      <c r="B651" t="s">
        <v>5338</v>
      </c>
      <c r="C651" t="str">
        <f>PROPER(amazon4[[#This Row],[product_name]])</f>
        <v>Zebronics Zeb-Transformer-M Optical Usb Gaming Mouse With Led Effect(Black)</v>
      </c>
      <c r="D651" t="s">
        <v>5339</v>
      </c>
      <c r="E651" s="1">
        <v>399</v>
      </c>
      <c r="F651" s="1">
        <v>549</v>
      </c>
      <c r="G651" s="1" t="str" cm="1">
        <f t="array" ref="G651">_xlfn.IFS(amazon4[[#This Row],[actual_price]]&lt;200, "&lt;$200", amazon4[[#This Row],[actual_price]]&lt;=500, "$200-$500", amazon4[[#This Row],[actual_price]]&gt;500, "&gt;$500")</f>
        <v>&gt;$500</v>
      </c>
      <c r="H651" s="2">
        <v>0.27</v>
      </c>
      <c r="I651" s="8">
        <f>IF(amazon4[[#This Row],[discount_percentage]]&gt;=0.5, 1, 0)</f>
        <v>0</v>
      </c>
      <c r="J651" s="9">
        <v>4.4000000000000004</v>
      </c>
      <c r="K651" s="3">
        <v>18139</v>
      </c>
      <c r="L651" s="3">
        <f>amazon4[[#This Row],[rating]]*amazon4[[#This Row],[rating_count]]</f>
        <v>79811.600000000006</v>
      </c>
      <c r="M651" s="13">
        <f>IF(amazon4[[#This Row],[rating_count]]&lt;1000, 1, 0)</f>
        <v>0</v>
      </c>
      <c r="N651" s="10">
        <f>amazon4[[#This Row],[actual_price]]*amazon4[[#This Row],[rating_count]]</f>
        <v>9958311</v>
      </c>
      <c r="O651" t="s">
        <v>5340</v>
      </c>
      <c r="P651" t="s">
        <v>5341</v>
      </c>
      <c r="Q651" t="s">
        <v>5342</v>
      </c>
      <c r="R651" t="str">
        <f>PROPER(amazon4[[#This Row],[user_name]])</f>
        <v>Dhiraj Bansal,Shaikh Mahammad Ali,Shreyash Patil,Customer,Gagan Bv,Unboxing Video By Abananeez,Anshuman,Uday</v>
      </c>
      <c r="S651" t="s">
        <v>5343</v>
      </c>
      <c r="T651" t="s">
        <v>5344</v>
      </c>
      <c r="U651" t="s">
        <v>5345</v>
      </c>
      <c r="V651" t="s">
        <v>5346</v>
      </c>
      <c r="W651" t="s">
        <v>5347</v>
      </c>
    </row>
    <row r="652" spans="1:23" hidden="1" x14ac:dyDescent="0.35">
      <c r="A652" t="s">
        <v>5348</v>
      </c>
      <c r="B652" t="s">
        <v>5349</v>
      </c>
      <c r="C652" t="str">
        <f>PROPER(amazon4[[#This Row],[product_name]])</f>
        <v>Pidilite Fevicryl Acrylic Colours Sunflower Kit (10 Colors X 15 Ml) Diy Paint, Rich Pigment, Non-Craking Paint For Canvas, Wood, Leather, Earthenware, Metal, Diwali Gifts For Diwali</v>
      </c>
      <c r="D652" t="s">
        <v>5350</v>
      </c>
      <c r="E652" s="1">
        <v>191</v>
      </c>
      <c r="F652" s="1">
        <v>225</v>
      </c>
      <c r="G652" s="1" t="str" cm="1">
        <f t="array" ref="G652">_xlfn.IFS(amazon4[[#This Row],[actual_price]]&lt;200, "&lt;$200", amazon4[[#This Row],[actual_price]]&lt;=500, "$200-$500", amazon4[[#This Row],[actual_price]]&gt;500, "&gt;$500")</f>
        <v>$200-$500</v>
      </c>
      <c r="H652" s="2">
        <v>0.15</v>
      </c>
      <c r="I652" s="8">
        <f>IF(amazon4[[#This Row],[discount_percentage]]&gt;=0.5, 1, 0)</f>
        <v>0</v>
      </c>
      <c r="J652" s="9">
        <v>4.4000000000000004</v>
      </c>
      <c r="K652" s="3">
        <v>7203</v>
      </c>
      <c r="L652" s="3">
        <f>amazon4[[#This Row],[rating]]*amazon4[[#This Row],[rating_count]]</f>
        <v>31693.200000000004</v>
      </c>
      <c r="M652" s="13">
        <f>IF(amazon4[[#This Row],[rating_count]]&lt;1000, 1, 0)</f>
        <v>0</v>
      </c>
      <c r="N652" s="10">
        <f>amazon4[[#This Row],[actual_price]]*amazon4[[#This Row],[rating_count]]</f>
        <v>1620675</v>
      </c>
      <c r="O652" t="s">
        <v>5351</v>
      </c>
      <c r="P652" t="s">
        <v>5352</v>
      </c>
      <c r="Q652" t="s">
        <v>5353</v>
      </c>
      <c r="R652" t="str">
        <f>PROPER(amazon4[[#This Row],[user_name]])</f>
        <v>Safiya,Archana,S. Yates,Shwetha Shenoy,Sayma Sheikh,Prathiba,Shweta R.,Lisa</v>
      </c>
      <c r="S652" t="s">
        <v>5354</v>
      </c>
      <c r="T652" t="s">
        <v>5355</v>
      </c>
      <c r="U652" t="s">
        <v>5356</v>
      </c>
      <c r="V652" t="s">
        <v>5357</v>
      </c>
      <c r="W652" t="s">
        <v>5358</v>
      </c>
    </row>
    <row r="653" spans="1:23" x14ac:dyDescent="0.35">
      <c r="A653" t="s">
        <v>5359</v>
      </c>
      <c r="B653" t="s">
        <v>5360</v>
      </c>
      <c r="C653" t="str">
        <f>PROPER(amazon4[[#This Row],[product_name]])</f>
        <v>Striff Mpad Mouse Mat 230X190X3Mm Gaming Mouse Pad, Non-Slip Rubber Base, Waterproof Surface, Premium-Textured, Compatible With Laser And Optical Mice(Universe Black)</v>
      </c>
      <c r="D653" t="s">
        <v>5361</v>
      </c>
      <c r="E653" s="1">
        <v>129</v>
      </c>
      <c r="F653" s="1">
        <v>999</v>
      </c>
      <c r="G653" s="1" t="str" cm="1">
        <f t="array" ref="G653">_xlfn.IFS(amazon4[[#This Row],[actual_price]]&lt;200, "&lt;$200", amazon4[[#This Row],[actual_price]]&lt;=500, "$200-$500", amazon4[[#This Row],[actual_price]]&gt;500, "&gt;$500")</f>
        <v>&gt;$500</v>
      </c>
      <c r="H653" s="2">
        <v>0.87</v>
      </c>
      <c r="I653" s="8">
        <f>IF(amazon4[[#This Row],[discount_percentage]]&gt;=0.5, 1, 0)</f>
        <v>1</v>
      </c>
      <c r="J653" s="9">
        <v>4.2</v>
      </c>
      <c r="K653" s="3">
        <v>491</v>
      </c>
      <c r="L653" s="3">
        <f>amazon4[[#This Row],[rating]]*amazon4[[#This Row],[rating_count]]</f>
        <v>2062.2000000000003</v>
      </c>
      <c r="M653" s="13">
        <f>IF(amazon4[[#This Row],[rating_count]]&lt;1000, 1, 0)</f>
        <v>1</v>
      </c>
      <c r="N653" s="10">
        <f>amazon4[[#This Row],[actual_price]]*amazon4[[#This Row],[rating_count]]</f>
        <v>490509</v>
      </c>
      <c r="O653" t="s">
        <v>5362</v>
      </c>
      <c r="P653" t="s">
        <v>5363</v>
      </c>
      <c r="Q653" t="s">
        <v>5364</v>
      </c>
      <c r="R653" t="str">
        <f>PROPER(amazon4[[#This Row],[user_name]])</f>
        <v>Muhamad S.,Aruna V,Ankush Jindal,Sj,Ronak,Devesh Bhargava,Lokesh Kashyap,Suraj Rajpoot</v>
      </c>
      <c r="S653" t="s">
        <v>5365</v>
      </c>
      <c r="T653" t="s">
        <v>5366</v>
      </c>
      <c r="U653" t="s">
        <v>5367</v>
      </c>
      <c r="V653" t="s">
        <v>5368</v>
      </c>
      <c r="W653" t="s">
        <v>5369</v>
      </c>
    </row>
    <row r="654" spans="1:23" hidden="1" x14ac:dyDescent="0.35">
      <c r="A654" t="s">
        <v>5370</v>
      </c>
      <c r="B654" t="s">
        <v>5371</v>
      </c>
      <c r="C654" t="str">
        <f>PROPER(amazon4[[#This Row],[product_name]])</f>
        <v>Gizga Essentials Hard Drive Case Shell, 6.35Cm/2.5-Inch, Portable Storage Organizer Bag For Earphone Usb Cable Power Bank Mobile Charger Digital Gadget Hard Disk, Water Resistance Material, Black</v>
      </c>
      <c r="D654" t="s">
        <v>5372</v>
      </c>
      <c r="E654" s="1">
        <v>199</v>
      </c>
      <c r="F654" s="1">
        <v>599</v>
      </c>
      <c r="G654" s="1" t="str" cm="1">
        <f t="array" ref="G654">_xlfn.IFS(amazon4[[#This Row],[actual_price]]&lt;200, "&lt;$200", amazon4[[#This Row],[actual_price]]&lt;=500, "$200-$500", amazon4[[#This Row],[actual_price]]&gt;500, "&gt;$500")</f>
        <v>&gt;$500</v>
      </c>
      <c r="H654" s="2">
        <v>0.67</v>
      </c>
      <c r="I654" s="8">
        <f>IF(amazon4[[#This Row],[discount_percentage]]&gt;=0.5, 1, 0)</f>
        <v>1</v>
      </c>
      <c r="J654" s="9">
        <v>4.5</v>
      </c>
      <c r="K654" s="3">
        <v>13568</v>
      </c>
      <c r="L654" s="3">
        <f>amazon4[[#This Row],[rating]]*amazon4[[#This Row],[rating_count]]</f>
        <v>61056</v>
      </c>
      <c r="M654" s="13">
        <f>IF(amazon4[[#This Row],[rating_count]]&lt;1000, 1, 0)</f>
        <v>0</v>
      </c>
      <c r="N654" s="10">
        <f>amazon4[[#This Row],[actual_price]]*amazon4[[#This Row],[rating_count]]</f>
        <v>8127232</v>
      </c>
      <c r="O654" t="s">
        <v>5373</v>
      </c>
      <c r="P654" t="s">
        <v>5374</v>
      </c>
      <c r="Q654" t="s">
        <v>5375</v>
      </c>
      <c r="R654" t="str">
        <f>PROPER(amazon4[[#This Row],[user_name]])</f>
        <v>Dhirendar,Chris Fernandes,Dhritiman Roy,Atesham,Biswaboka,Amazon Customer,Amazon Customer,Amazon Customer</v>
      </c>
      <c r="S654" t="s">
        <v>5376</v>
      </c>
      <c r="T654" t="s">
        <v>5377</v>
      </c>
      <c r="U654" t="s">
        <v>5378</v>
      </c>
      <c r="V654" t="s">
        <v>5379</v>
      </c>
      <c r="W654" t="s">
        <v>5380</v>
      </c>
    </row>
    <row r="655" spans="1:23" hidden="1" x14ac:dyDescent="0.35">
      <c r="A655" t="s">
        <v>5381</v>
      </c>
      <c r="B655" t="s">
        <v>5382</v>
      </c>
      <c r="C655" t="str">
        <f>PROPER(amazon4[[#This Row],[product_name]])</f>
        <v>Boult Audio Fxcharge With Enc, 32H Playtime, 5Min=7H Type C Fast Charging, Zen Enc, 14.2 Mm Boomx Rich Bass, Ipx5, Bluetooth Wireless In Ear Earphones Neckband With Mic (Black)</v>
      </c>
      <c r="D655" t="s">
        <v>3059</v>
      </c>
      <c r="E655" s="1">
        <v>999</v>
      </c>
      <c r="F655" s="1">
        <v>4499</v>
      </c>
      <c r="G655" s="1" t="str" cm="1">
        <f t="array" ref="G655">_xlfn.IFS(amazon4[[#This Row],[actual_price]]&lt;200, "&lt;$200", amazon4[[#This Row],[actual_price]]&lt;=500, "$200-$500", amazon4[[#This Row],[actual_price]]&gt;500, "&gt;$500")</f>
        <v>&gt;$500</v>
      </c>
      <c r="H655" s="2">
        <v>0.78</v>
      </c>
      <c r="I655" s="8">
        <f>IF(amazon4[[#This Row],[discount_percentage]]&gt;=0.5, 1, 0)</f>
        <v>1</v>
      </c>
      <c r="J655" s="9">
        <v>3.8</v>
      </c>
      <c r="K655" s="3">
        <v>3390</v>
      </c>
      <c r="L655" s="3">
        <f>amazon4[[#This Row],[rating]]*amazon4[[#This Row],[rating_count]]</f>
        <v>12882</v>
      </c>
      <c r="M655" s="13">
        <f>IF(amazon4[[#This Row],[rating_count]]&lt;1000, 1, 0)</f>
        <v>0</v>
      </c>
      <c r="N655" s="10">
        <f>amazon4[[#This Row],[actual_price]]*amazon4[[#This Row],[rating_count]]</f>
        <v>15251610</v>
      </c>
      <c r="O655" t="s">
        <v>5383</v>
      </c>
      <c r="P655" t="s">
        <v>5384</v>
      </c>
      <c r="Q655" t="s">
        <v>5385</v>
      </c>
      <c r="R655" t="str">
        <f>PROPER(amazon4[[#This Row],[user_name]])</f>
        <v>V.W.,Nitin Desai,Amazon Customer,Kaushallya Devi,Aniket Hagawane,Monu,Vaibhav Pathak,Abhishek Paderiya</v>
      </c>
      <c r="S655" t="s">
        <v>5386</v>
      </c>
      <c r="T655" t="s">
        <v>5387</v>
      </c>
      <c r="U655" t="s">
        <v>5388</v>
      </c>
      <c r="V655" t="s">
        <v>5389</v>
      </c>
      <c r="W655" t="s">
        <v>5390</v>
      </c>
    </row>
    <row r="656" spans="1:23" hidden="1" x14ac:dyDescent="0.35">
      <c r="A656" t="s">
        <v>5391</v>
      </c>
      <c r="B656" t="s">
        <v>5392</v>
      </c>
      <c r="C656" t="str">
        <f>PROPER(amazon4[[#This Row],[product_name]])</f>
        <v>Boult Audio Probass Curve Bluetooth Wireless In Ear Earphones With Mic With Ipx5 Water Resistant, 12H Battery Life &amp; Extra Bass (Black)</v>
      </c>
      <c r="D656" t="s">
        <v>3059</v>
      </c>
      <c r="E656" s="1">
        <v>899</v>
      </c>
      <c r="F656" s="1">
        <v>4499</v>
      </c>
      <c r="G656" s="1" t="str" cm="1">
        <f t="array" ref="G656">_xlfn.IFS(amazon4[[#This Row],[actual_price]]&lt;200, "&lt;$200", amazon4[[#This Row],[actual_price]]&lt;=500, "$200-$500", amazon4[[#This Row],[actual_price]]&gt;500, "&gt;$500")</f>
        <v>&gt;$500</v>
      </c>
      <c r="H656" s="2">
        <v>0.8</v>
      </c>
      <c r="I656" s="8">
        <f>IF(amazon4[[#This Row],[discount_percentage]]&gt;=0.5, 1, 0)</f>
        <v>1</v>
      </c>
      <c r="J656" s="9">
        <v>3.8</v>
      </c>
      <c r="K656" s="3">
        <v>103052</v>
      </c>
      <c r="L656" s="3">
        <f>amazon4[[#This Row],[rating]]*amazon4[[#This Row],[rating_count]]</f>
        <v>391597.6</v>
      </c>
      <c r="M656" s="13">
        <f>IF(amazon4[[#This Row],[rating_count]]&lt;1000, 1, 0)</f>
        <v>0</v>
      </c>
      <c r="N656" s="10">
        <f>amazon4[[#This Row],[actual_price]]*amazon4[[#This Row],[rating_count]]</f>
        <v>463630948</v>
      </c>
      <c r="O656" t="s">
        <v>5393</v>
      </c>
      <c r="P656" t="s">
        <v>5394</v>
      </c>
      <c r="Q656" t="s">
        <v>5395</v>
      </c>
      <c r="R656" t="str">
        <f>PROPER(amazon4[[#This Row],[user_name]])</f>
        <v>Mukesh Maurya,Gyan Dixit,Sunil C,Ddp,Swapnil G.,Adriel Shony Rappai,Lokesh Kumar,Vikas Goyal</v>
      </c>
      <c r="S656" t="s">
        <v>5396</v>
      </c>
      <c r="T656" t="s">
        <v>5397</v>
      </c>
      <c r="U656" t="s">
        <v>5398</v>
      </c>
      <c r="V656" t="s">
        <v>5399</v>
      </c>
      <c r="W656" t="s">
        <v>5400</v>
      </c>
    </row>
    <row r="657" spans="1:23" hidden="1" x14ac:dyDescent="0.35">
      <c r="A657" t="s">
        <v>3587</v>
      </c>
      <c r="B657" t="s">
        <v>3588</v>
      </c>
      <c r="C657" t="str">
        <f>PROPER(amazon4[[#This Row],[product_name]])</f>
        <v>Ambrane 20000Mah Power Bank With 20W Fast Charging, Triple Output, Power Delivery, Type C Input, Made In India, Multi-Layer Protection, Li-Polymer + Type C Cable (Stylo-20K, Black)</v>
      </c>
      <c r="D657" t="s">
        <v>2972</v>
      </c>
      <c r="E657" s="1">
        <v>1799</v>
      </c>
      <c r="F657" s="1">
        <v>2499</v>
      </c>
      <c r="G657" s="1" t="str" cm="1">
        <f t="array" ref="G657">_xlfn.IFS(amazon4[[#This Row],[actual_price]]&lt;200, "&lt;$200", amazon4[[#This Row],[actual_price]]&lt;=500, "$200-$500", amazon4[[#This Row],[actual_price]]&gt;500, "&gt;$500")</f>
        <v>&gt;$500</v>
      </c>
      <c r="H657" s="2">
        <v>0.28000000000000003</v>
      </c>
      <c r="I657" s="8">
        <f>IF(amazon4[[#This Row],[discount_percentage]]&gt;=0.5, 1, 0)</f>
        <v>0</v>
      </c>
      <c r="J657" s="9">
        <v>4.0999999999999996</v>
      </c>
      <c r="K657" s="3">
        <v>18678</v>
      </c>
      <c r="L657" s="3">
        <f>amazon4[[#This Row],[rating]]*amazon4[[#This Row],[rating_count]]</f>
        <v>76579.799999999988</v>
      </c>
      <c r="M657" s="13">
        <f>IF(amazon4[[#This Row],[rating_count]]&lt;1000, 1, 0)</f>
        <v>0</v>
      </c>
      <c r="N657" s="10">
        <f>amazon4[[#This Row],[actual_price]]*amazon4[[#This Row],[rating_count]]</f>
        <v>46676322</v>
      </c>
      <c r="O657" t="s">
        <v>3589</v>
      </c>
      <c r="P657" t="s">
        <v>3590</v>
      </c>
      <c r="Q657" t="s">
        <v>3591</v>
      </c>
      <c r="R657" t="str">
        <f>PROPER(amazon4[[#This Row],[user_name]])</f>
        <v>Vikrant,Ganesh Gholap,‚Ö° Pushpendra Singh Patel ‚Ö°,Gaurav,Sumegh,Jigar,Dhruba Jyoti Das,Anjeela</v>
      </c>
      <c r="S657" t="s">
        <v>3592</v>
      </c>
      <c r="T657" t="s">
        <v>3593</v>
      </c>
      <c r="U657" t="s">
        <v>3594</v>
      </c>
      <c r="V657" t="s">
        <v>5401</v>
      </c>
      <c r="W657" t="s">
        <v>5402</v>
      </c>
    </row>
    <row r="658" spans="1:23" hidden="1" x14ac:dyDescent="0.35">
      <c r="A658" t="s">
        <v>77</v>
      </c>
      <c r="B658" t="s">
        <v>78</v>
      </c>
      <c r="C658" t="str">
        <f>PROPER(amazon4[[#This Row],[product_name]])</f>
        <v>Boat Micro Usb 55 Tangle-Free, Sturdy Micro Usb Cable With 3A Fast Charging &amp; 480Mbps Data Transmission (Black)</v>
      </c>
      <c r="D658" t="s">
        <v>18</v>
      </c>
      <c r="E658" s="1">
        <v>176.63</v>
      </c>
      <c r="F658" s="1">
        <v>499</v>
      </c>
      <c r="G658" s="1" t="str" cm="1">
        <f t="array" ref="G658">_xlfn.IFS(amazon4[[#This Row],[actual_price]]&lt;200, "&lt;$200", amazon4[[#This Row],[actual_price]]&lt;=500, "$200-$500", amazon4[[#This Row],[actual_price]]&gt;500, "&gt;$500")</f>
        <v>$200-$500</v>
      </c>
      <c r="H658" s="2">
        <v>0.65</v>
      </c>
      <c r="I658" s="8">
        <f>IF(amazon4[[#This Row],[discount_percentage]]&gt;=0.5, 1, 0)</f>
        <v>1</v>
      </c>
      <c r="J658" s="9">
        <v>4.0999999999999996</v>
      </c>
      <c r="K658" s="3">
        <v>15189</v>
      </c>
      <c r="L658" s="3">
        <f>amazon4[[#This Row],[rating]]*amazon4[[#This Row],[rating_count]]</f>
        <v>62274.899999999994</v>
      </c>
      <c r="M658" s="13">
        <f>IF(amazon4[[#This Row],[rating_count]]&lt;1000, 1, 0)</f>
        <v>0</v>
      </c>
      <c r="N658" s="10">
        <f>amazon4[[#This Row],[actual_price]]*amazon4[[#This Row],[rating_count]]</f>
        <v>7579311</v>
      </c>
      <c r="O658" t="s">
        <v>79</v>
      </c>
      <c r="P658" t="s">
        <v>80</v>
      </c>
      <c r="Q658" t="s">
        <v>81</v>
      </c>
      <c r="R658" t="str">
        <f>PROPER(amazon4[[#This Row],[user_name]])</f>
        <v>Vivek Kumar,Amazon Customer,Sarthak,Chiranjeevi,V V Giri Kumar,Rajnandini,Akshay Talla,Sudhanshu Chaubey</v>
      </c>
      <c r="S658" t="s">
        <v>82</v>
      </c>
      <c r="T658" t="s">
        <v>83</v>
      </c>
      <c r="U658" t="s">
        <v>84</v>
      </c>
      <c r="V658" t="s">
        <v>85</v>
      </c>
      <c r="W658" t="s">
        <v>5403</v>
      </c>
    </row>
    <row r="659" spans="1:23" hidden="1" x14ac:dyDescent="0.35">
      <c r="A659" t="s">
        <v>5404</v>
      </c>
      <c r="B659" t="s">
        <v>5405</v>
      </c>
      <c r="C659" t="str">
        <f>PROPER(amazon4[[#This Row],[product_name]])</f>
        <v>Casio Fx-82Ms 2Nd Gen Non-Programmable Scientific Calculator, 240 Functions And 2-Line Display, Black</v>
      </c>
      <c r="D659" t="s">
        <v>5214</v>
      </c>
      <c r="E659" s="1">
        <v>522</v>
      </c>
      <c r="F659" s="1">
        <v>550</v>
      </c>
      <c r="G659" s="1" t="str" cm="1">
        <f t="array" ref="G659">_xlfn.IFS(amazon4[[#This Row],[actual_price]]&lt;200, "&lt;$200", amazon4[[#This Row],[actual_price]]&lt;=500, "$200-$500", amazon4[[#This Row],[actual_price]]&gt;500, "&gt;$500")</f>
        <v>&gt;$500</v>
      </c>
      <c r="H659" s="2">
        <v>0.05</v>
      </c>
      <c r="I659" s="8">
        <f>IF(amazon4[[#This Row],[discount_percentage]]&gt;=0.5, 1, 0)</f>
        <v>0</v>
      </c>
      <c r="J659" s="9">
        <v>4.4000000000000004</v>
      </c>
      <c r="K659" s="3">
        <v>12179</v>
      </c>
      <c r="L659" s="3">
        <f>amazon4[[#This Row],[rating]]*amazon4[[#This Row],[rating_count]]</f>
        <v>53587.600000000006</v>
      </c>
      <c r="M659" s="13">
        <f>IF(amazon4[[#This Row],[rating_count]]&lt;1000, 1, 0)</f>
        <v>0</v>
      </c>
      <c r="N659" s="10">
        <f>amazon4[[#This Row],[actual_price]]*amazon4[[#This Row],[rating_count]]</f>
        <v>6698450</v>
      </c>
      <c r="O659" t="s">
        <v>5406</v>
      </c>
      <c r="P659" t="s">
        <v>5407</v>
      </c>
      <c r="Q659" t="s">
        <v>5408</v>
      </c>
      <c r="R659" t="str">
        <f>PROPER(amazon4[[#This Row],[user_name]])</f>
        <v>Jojo Dominic,Anshi Tiwari,Rickz,Mehbub Alam,Joban,Ambika N,Sht Gamer,Amit Singh</v>
      </c>
      <c r="S659" t="s">
        <v>5409</v>
      </c>
      <c r="T659" t="s">
        <v>5410</v>
      </c>
      <c r="U659" t="s">
        <v>5411</v>
      </c>
      <c r="V659" t="s">
        <v>5412</v>
      </c>
      <c r="W659" t="s">
        <v>5413</v>
      </c>
    </row>
    <row r="660" spans="1:23" hidden="1" x14ac:dyDescent="0.35">
      <c r="A660" t="s">
        <v>5414</v>
      </c>
      <c r="B660" t="s">
        <v>5415</v>
      </c>
      <c r="C660" t="str">
        <f>PROPER(amazon4[[#This Row],[product_name]])</f>
        <v>Tygot 10 Inches Big Led Ring Light For Camera, Phone Tiktok Youtube Video Shooting And Makeup, 10" Inch Ring Light With 7 Feet Long Foldable And Lightweight Tripod Stand</v>
      </c>
      <c r="D660" t="s">
        <v>5416</v>
      </c>
      <c r="E660" s="1">
        <v>799</v>
      </c>
      <c r="F660" s="1">
        <v>1999</v>
      </c>
      <c r="G660" s="1" t="str" cm="1">
        <f t="array" ref="G660">_xlfn.IFS(amazon4[[#This Row],[actual_price]]&lt;200, "&lt;$200", amazon4[[#This Row],[actual_price]]&lt;=500, "$200-$500", amazon4[[#This Row],[actual_price]]&gt;500, "&gt;$500")</f>
        <v>&gt;$500</v>
      </c>
      <c r="H660" s="2">
        <v>0.6</v>
      </c>
      <c r="I660" s="8">
        <f>IF(amazon4[[#This Row],[discount_percentage]]&gt;=0.5, 1, 0)</f>
        <v>1</v>
      </c>
      <c r="J660" s="9">
        <v>3.8</v>
      </c>
      <c r="K660" s="3">
        <v>12958</v>
      </c>
      <c r="L660" s="3">
        <f>amazon4[[#This Row],[rating]]*amazon4[[#This Row],[rating_count]]</f>
        <v>49240.399999999994</v>
      </c>
      <c r="M660" s="13">
        <f>IF(amazon4[[#This Row],[rating_count]]&lt;1000, 1, 0)</f>
        <v>0</v>
      </c>
      <c r="N660" s="10">
        <f>amazon4[[#This Row],[actual_price]]*amazon4[[#This Row],[rating_count]]</f>
        <v>25903042</v>
      </c>
      <c r="O660" t="s">
        <v>5417</v>
      </c>
      <c r="P660" t="s">
        <v>5418</v>
      </c>
      <c r="Q660" t="s">
        <v>5419</v>
      </c>
      <c r="R660" t="str">
        <f>PROPER(amazon4[[#This Row],[user_name]])</f>
        <v>Avnish Kshirsagar,Vivek Kumar,Ch.Mahesh Sai Kumar,Sornnaluxmi,Sajith Saji,Milan Gelani,Vishwanath Agarwal,Trendzer India</v>
      </c>
      <c r="S660" t="s">
        <v>5420</v>
      </c>
      <c r="T660" t="s">
        <v>5421</v>
      </c>
      <c r="U660" t="s">
        <v>5422</v>
      </c>
      <c r="V660" t="s">
        <v>5423</v>
      </c>
      <c r="W660" t="s">
        <v>5424</v>
      </c>
    </row>
    <row r="661" spans="1:23" hidden="1" x14ac:dyDescent="0.35">
      <c r="A661" t="s">
        <v>5425</v>
      </c>
      <c r="B661" t="s">
        <v>5426</v>
      </c>
      <c r="C661" t="str">
        <f>PROPER(amazon4[[#This Row],[product_name]])</f>
        <v>Hp X200 Wireless Mouse With 2.4 Ghz Wireless Connectivity, Adjustable Dpi Up To 1600, Ambidextrous Design, And 18-Month Long Battery Life. 3-Years Warranty (6Vy95Aa)</v>
      </c>
      <c r="D661" t="s">
        <v>4845</v>
      </c>
      <c r="E661" s="1">
        <v>681</v>
      </c>
      <c r="F661" s="1">
        <v>1199</v>
      </c>
      <c r="G661" s="1" t="str" cm="1">
        <f t="array" ref="G661">_xlfn.IFS(amazon4[[#This Row],[actual_price]]&lt;200, "&lt;$200", amazon4[[#This Row],[actual_price]]&lt;=500, "$200-$500", amazon4[[#This Row],[actual_price]]&gt;500, "&gt;$500")</f>
        <v>&gt;$500</v>
      </c>
      <c r="H661" s="2">
        <v>0.43</v>
      </c>
      <c r="I661" s="8">
        <f>IF(amazon4[[#This Row],[discount_percentage]]&gt;=0.5, 1, 0)</f>
        <v>0</v>
      </c>
      <c r="J661" s="9">
        <v>4.2</v>
      </c>
      <c r="K661" s="3">
        <v>8258</v>
      </c>
      <c r="L661" s="3">
        <f>amazon4[[#This Row],[rating]]*amazon4[[#This Row],[rating_count]]</f>
        <v>34683.599999999999</v>
      </c>
      <c r="M661" s="13">
        <f>IF(amazon4[[#This Row],[rating_count]]&lt;1000, 1, 0)</f>
        <v>0</v>
      </c>
      <c r="N661" s="10">
        <f>amazon4[[#This Row],[actual_price]]*amazon4[[#This Row],[rating_count]]</f>
        <v>9901342</v>
      </c>
      <c r="O661" t="s">
        <v>5427</v>
      </c>
      <c r="P661" t="s">
        <v>5428</v>
      </c>
      <c r="Q661" t="s">
        <v>5429</v>
      </c>
      <c r="R661" t="str">
        <f>PROPER(amazon4[[#This Row],[user_name]])</f>
        <v>Reetu Solanki,Amazon_User,Anis,Karun,Chandrajit Poria,Viswanthamazon,Prabhakaran Ramu,Biplab Bose</v>
      </c>
      <c r="S661" t="s">
        <v>5430</v>
      </c>
      <c r="T661" t="s">
        <v>5431</v>
      </c>
      <c r="U661" t="s">
        <v>5432</v>
      </c>
      <c r="V661" t="s">
        <v>5433</v>
      </c>
      <c r="W661" t="s">
        <v>5434</v>
      </c>
    </row>
    <row r="662" spans="1:23" hidden="1" x14ac:dyDescent="0.35">
      <c r="A662" t="s">
        <v>5435</v>
      </c>
      <c r="B662" t="s">
        <v>5436</v>
      </c>
      <c r="C662" t="str">
        <f>PROPER(amazon4[[#This Row],[product_name]])</f>
        <v>Oakter Mini Ups For 12V Wifi Router Broadband Modem | Backup Upto 4 Hours | Wifi Router Ups Power Backup During Power Cuts | Ups For 12V Router Broadband Modem | Current Surge &amp; Deep Discharge Protection</v>
      </c>
      <c r="D662" t="s">
        <v>5437</v>
      </c>
      <c r="E662" s="1">
        <v>1199</v>
      </c>
      <c r="F662" s="1">
        <v>3490</v>
      </c>
      <c r="G662" s="1" t="str" cm="1">
        <f t="array" ref="G662">_xlfn.IFS(amazon4[[#This Row],[actual_price]]&lt;200, "&lt;$200", amazon4[[#This Row],[actual_price]]&lt;=500, "$200-$500", amazon4[[#This Row],[actual_price]]&gt;500, "&gt;$500")</f>
        <v>&gt;$500</v>
      </c>
      <c r="H662" s="2">
        <v>0.66</v>
      </c>
      <c r="I662" s="8">
        <f>IF(amazon4[[#This Row],[discount_percentage]]&gt;=0.5, 1, 0)</f>
        <v>1</v>
      </c>
      <c r="J662" s="9">
        <v>4.0999999999999996</v>
      </c>
      <c r="K662" s="3">
        <v>11716</v>
      </c>
      <c r="L662" s="3">
        <f>amazon4[[#This Row],[rating]]*amazon4[[#This Row],[rating_count]]</f>
        <v>48035.6</v>
      </c>
      <c r="M662" s="13">
        <f>IF(amazon4[[#This Row],[rating_count]]&lt;1000, 1, 0)</f>
        <v>0</v>
      </c>
      <c r="N662" s="10">
        <f>amazon4[[#This Row],[actual_price]]*amazon4[[#This Row],[rating_count]]</f>
        <v>40888840</v>
      </c>
      <c r="O662" t="s">
        <v>5438</v>
      </c>
      <c r="P662" t="s">
        <v>5439</v>
      </c>
      <c r="Q662" t="s">
        <v>5440</v>
      </c>
      <c r="R662" t="str">
        <f>PROPER(amazon4[[#This Row],[user_name]])</f>
        <v>Shraddha,Ravibaskar,Pramod,Amazon Customer,Amazon Customer,Amazon Customer,Sumit Pant,Yashasvi</v>
      </c>
      <c r="S662" t="s">
        <v>5441</v>
      </c>
      <c r="T662" t="s">
        <v>5442</v>
      </c>
      <c r="U662" t="s">
        <v>5443</v>
      </c>
      <c r="V662" t="s">
        <v>5444</v>
      </c>
      <c r="W662" t="s">
        <v>5445</v>
      </c>
    </row>
    <row r="663" spans="1:23" hidden="1" x14ac:dyDescent="0.35">
      <c r="A663" t="s">
        <v>5446</v>
      </c>
      <c r="B663" t="s">
        <v>5447</v>
      </c>
      <c r="C663" t="str">
        <f>PROPER(amazon4[[#This Row],[product_name]])</f>
        <v>Tp-Link Archer Ac1200 Archer C6 Wi-Fi Speed Up To 867 Mbps/5 Ghz + 400 Mbps/2.4 Ghz, 5 Gigabit Ports, 4 External Antennas, Mu-Mimo, Dual Band, Wifi Coverage With Access Point Mode, Black</v>
      </c>
      <c r="D663" t="s">
        <v>5448</v>
      </c>
      <c r="E663" s="1">
        <v>2499</v>
      </c>
      <c r="F663" s="1">
        <v>4999</v>
      </c>
      <c r="G663" s="1" t="str" cm="1">
        <f t="array" ref="G663">_xlfn.IFS(amazon4[[#This Row],[actual_price]]&lt;200, "&lt;$200", amazon4[[#This Row],[actual_price]]&lt;=500, "$200-$500", amazon4[[#This Row],[actual_price]]&gt;500, "&gt;$500")</f>
        <v>&gt;$500</v>
      </c>
      <c r="H663" s="2">
        <v>0.5</v>
      </c>
      <c r="I663" s="8">
        <f>IF(amazon4[[#This Row],[discount_percentage]]&gt;=0.5, 1, 0)</f>
        <v>1</v>
      </c>
      <c r="J663" s="9">
        <v>4.4000000000000004</v>
      </c>
      <c r="K663" s="3">
        <v>35024</v>
      </c>
      <c r="L663" s="3">
        <f>amazon4[[#This Row],[rating]]*amazon4[[#This Row],[rating_count]]</f>
        <v>154105.60000000001</v>
      </c>
      <c r="M663" s="13">
        <f>IF(amazon4[[#This Row],[rating_count]]&lt;1000, 1, 0)</f>
        <v>0</v>
      </c>
      <c r="N663" s="10">
        <f>amazon4[[#This Row],[actual_price]]*amazon4[[#This Row],[rating_count]]</f>
        <v>175084976</v>
      </c>
      <c r="O663" t="s">
        <v>5449</v>
      </c>
      <c r="P663" t="s">
        <v>5450</v>
      </c>
      <c r="Q663" t="s">
        <v>5451</v>
      </c>
      <c r="R663" t="str">
        <f>PROPER(amazon4[[#This Row],[user_name]])</f>
        <v>Pratyush,Karan G.,Aditya Kamble,Akshay M.,Sunanio13,Anupam,Jitendra Rajput,Kishore Tholana</v>
      </c>
      <c r="S663" t="s">
        <v>5452</v>
      </c>
      <c r="T663" t="s">
        <v>5453</v>
      </c>
      <c r="U663" t="s">
        <v>5454</v>
      </c>
      <c r="V663" t="s">
        <v>5455</v>
      </c>
      <c r="W663" t="s">
        <v>5456</v>
      </c>
    </row>
    <row r="664" spans="1:23" hidden="1" x14ac:dyDescent="0.35">
      <c r="A664" t="s">
        <v>5457</v>
      </c>
      <c r="B664" t="s">
        <v>5458</v>
      </c>
      <c r="C664" t="str">
        <f>PROPER(amazon4[[#This Row],[product_name]])</f>
        <v>Boat Rockerz 550 Over Ear Bluetooth Headphones With Upto 20 Hours Playback, 50Mm Drivers, Soft Padded Ear Cushions And Physical Noise Isolation, Without Mic (Black)</v>
      </c>
      <c r="D664" t="s">
        <v>5459</v>
      </c>
      <c r="E664" s="1">
        <v>1799</v>
      </c>
      <c r="F664" s="1">
        <v>4999</v>
      </c>
      <c r="G664" s="1" t="str" cm="1">
        <f t="array" ref="G664">_xlfn.IFS(amazon4[[#This Row],[actual_price]]&lt;200, "&lt;$200", amazon4[[#This Row],[actual_price]]&lt;=500, "$200-$500", amazon4[[#This Row],[actual_price]]&gt;500, "&gt;$500")</f>
        <v>&gt;$500</v>
      </c>
      <c r="H664" s="2">
        <v>0.64</v>
      </c>
      <c r="I664" s="8">
        <f>IF(amazon4[[#This Row],[discount_percentage]]&gt;=0.5, 1, 0)</f>
        <v>1</v>
      </c>
      <c r="J664" s="9">
        <v>4.0999999999999996</v>
      </c>
      <c r="K664" s="3">
        <v>55192</v>
      </c>
      <c r="L664" s="3">
        <f>amazon4[[#This Row],[rating]]*amazon4[[#This Row],[rating_count]]</f>
        <v>226287.19999999998</v>
      </c>
      <c r="M664" s="13">
        <f>IF(amazon4[[#This Row],[rating_count]]&lt;1000, 1, 0)</f>
        <v>0</v>
      </c>
      <c r="N664" s="10">
        <f>amazon4[[#This Row],[actual_price]]*amazon4[[#This Row],[rating_count]]</f>
        <v>275904808</v>
      </c>
      <c r="O664" t="s">
        <v>5460</v>
      </c>
      <c r="P664" t="s">
        <v>5461</v>
      </c>
      <c r="Q664" t="s">
        <v>5462</v>
      </c>
      <c r="R664" t="str">
        <f>PROPER(amazon4[[#This Row],[user_name]])</f>
        <v>Ananthu,Dheeraj Krishnan,Rani D.,Nasim,Anupma Goswami,Relesh Dewangan,Aadarsh,Shubham Band</v>
      </c>
      <c r="S664" t="s">
        <v>5463</v>
      </c>
      <c r="T664" t="s">
        <v>5464</v>
      </c>
      <c r="U664" t="s">
        <v>5465</v>
      </c>
      <c r="V664" t="s">
        <v>5466</v>
      </c>
      <c r="W664" t="s">
        <v>5467</v>
      </c>
    </row>
    <row r="665" spans="1:23" hidden="1" x14ac:dyDescent="0.35">
      <c r="A665" t="s">
        <v>5468</v>
      </c>
      <c r="B665" t="s">
        <v>5469</v>
      </c>
      <c r="C665" t="str">
        <f>PROPER(amazon4[[#This Row],[product_name]])</f>
        <v>Xiaomi Mi Wired In Ear Earphones With Mic Basic With Ultra Deep Bass &amp; Aluminum Alloy Sound Chamber (Black)</v>
      </c>
      <c r="D665" t="s">
        <v>3059</v>
      </c>
      <c r="E665" s="1">
        <v>429</v>
      </c>
      <c r="F665" s="1">
        <v>599</v>
      </c>
      <c r="G665" s="1" t="str" cm="1">
        <f t="array" ref="G665">_xlfn.IFS(amazon4[[#This Row],[actual_price]]&lt;200, "&lt;$200", amazon4[[#This Row],[actual_price]]&lt;=500, "$200-$500", amazon4[[#This Row],[actual_price]]&gt;500, "&gt;$500")</f>
        <v>&gt;$500</v>
      </c>
      <c r="H665" s="2">
        <v>0.28000000000000003</v>
      </c>
      <c r="I665" s="8">
        <f>IF(amazon4[[#This Row],[discount_percentage]]&gt;=0.5, 1, 0)</f>
        <v>0</v>
      </c>
      <c r="J665" s="9">
        <v>4.0999999999999996</v>
      </c>
      <c r="K665" s="3">
        <v>119466</v>
      </c>
      <c r="L665" s="3">
        <f>amazon4[[#This Row],[rating]]*amazon4[[#This Row],[rating_count]]</f>
        <v>489810.6</v>
      </c>
      <c r="M665" s="13">
        <f>IF(amazon4[[#This Row],[rating_count]]&lt;1000, 1, 0)</f>
        <v>0</v>
      </c>
      <c r="N665" s="10">
        <f>amazon4[[#This Row],[actual_price]]*amazon4[[#This Row],[rating_count]]</f>
        <v>71560134</v>
      </c>
      <c r="O665" t="s">
        <v>5470</v>
      </c>
      <c r="P665" t="s">
        <v>5471</v>
      </c>
      <c r="Q665" t="s">
        <v>5472</v>
      </c>
      <c r="R665" t="str">
        <f>PROPER(amazon4[[#This Row],[user_name]])</f>
        <v>Kishor Patro,Noorul Rilwan,Amazon Customer,Surjith K V,Khushbu,Anand Nishad,Sunidhi,Mwnzil Brahma</v>
      </c>
      <c r="S665" t="s">
        <v>5473</v>
      </c>
      <c r="T665" t="s">
        <v>5474</v>
      </c>
      <c r="U665" t="s">
        <v>5475</v>
      </c>
      <c r="V665" t="s">
        <v>5476</v>
      </c>
      <c r="W665" t="s">
        <v>5477</v>
      </c>
    </row>
    <row r="666" spans="1:23" hidden="1" x14ac:dyDescent="0.35">
      <c r="A666" t="s">
        <v>5478</v>
      </c>
      <c r="B666" t="s">
        <v>5479</v>
      </c>
      <c r="C666" t="str">
        <f>PROPER(amazon4[[#This Row],[product_name]])</f>
        <v>Zodo 8. 5 Inch Lcd E-Writer Electronic Writing Pad/Tablet Drawing Board (Paperless Memo Digital Tablet)</v>
      </c>
      <c r="D666" t="s">
        <v>4856</v>
      </c>
      <c r="E666" s="1">
        <v>100</v>
      </c>
      <c r="F666" s="1">
        <v>499</v>
      </c>
      <c r="G666" s="1" t="str" cm="1">
        <f t="array" ref="G666">_xlfn.IFS(amazon4[[#This Row],[actual_price]]&lt;200, "&lt;$200", amazon4[[#This Row],[actual_price]]&lt;=500, "$200-$500", amazon4[[#This Row],[actual_price]]&gt;500, "&gt;$500")</f>
        <v>$200-$500</v>
      </c>
      <c r="H666" s="2">
        <v>0.8</v>
      </c>
      <c r="I666" s="8">
        <f>IF(amazon4[[#This Row],[discount_percentage]]&gt;=0.5, 1, 0)</f>
        <v>1</v>
      </c>
      <c r="J666" s="9">
        <v>3.5</v>
      </c>
      <c r="K666" s="3">
        <v>9638</v>
      </c>
      <c r="L666" s="3">
        <f>amazon4[[#This Row],[rating]]*amazon4[[#This Row],[rating_count]]</f>
        <v>33733</v>
      </c>
      <c r="M666" s="13">
        <f>IF(amazon4[[#This Row],[rating_count]]&lt;1000, 1, 0)</f>
        <v>0</v>
      </c>
      <c r="N666" s="10">
        <f>amazon4[[#This Row],[actual_price]]*amazon4[[#This Row],[rating_count]]</f>
        <v>4809362</v>
      </c>
      <c r="O666" t="s">
        <v>5480</v>
      </c>
      <c r="P666" t="s">
        <v>5481</v>
      </c>
      <c r="Q666" t="s">
        <v>5482</v>
      </c>
      <c r="R666" t="str">
        <f>PROPER(amazon4[[#This Row],[user_name]])</f>
        <v>Vasanth,Hemant Ghengat,Gopal,Anukumar S L,Manoj Kumar,Habs,Abdul,Farha</v>
      </c>
      <c r="S666" t="s">
        <v>5483</v>
      </c>
      <c r="T666" t="s">
        <v>5484</v>
      </c>
      <c r="U666" t="s">
        <v>5485</v>
      </c>
      <c r="V666" t="s">
        <v>5486</v>
      </c>
      <c r="W666" t="s">
        <v>5487</v>
      </c>
    </row>
    <row r="667" spans="1:23" hidden="1" x14ac:dyDescent="0.35">
      <c r="A667" t="s">
        <v>5488</v>
      </c>
      <c r="B667" t="s">
        <v>5489</v>
      </c>
      <c r="C667" t="str">
        <f>PROPER(amazon4[[#This Row],[product_name]])</f>
        <v>Zebronics Zeb-Km2100 Multimedia Usb Keyboard Comes With 114 Keys Including 12 Dedicated Multimedia Keys &amp; With Rupee Key</v>
      </c>
      <c r="D667" t="s">
        <v>5007</v>
      </c>
      <c r="E667" s="1">
        <v>329</v>
      </c>
      <c r="F667" s="1">
        <v>399</v>
      </c>
      <c r="G667" s="1" t="str" cm="1">
        <f t="array" ref="G667">_xlfn.IFS(amazon4[[#This Row],[actual_price]]&lt;200, "&lt;$200", amazon4[[#This Row],[actual_price]]&lt;=500, "$200-$500", amazon4[[#This Row],[actual_price]]&gt;500, "&gt;$500")</f>
        <v>$200-$500</v>
      </c>
      <c r="H667" s="2">
        <v>0.18</v>
      </c>
      <c r="I667" s="8">
        <f>IF(amazon4[[#This Row],[discount_percentage]]&gt;=0.5, 1, 0)</f>
        <v>0</v>
      </c>
      <c r="J667" s="9">
        <v>3.6</v>
      </c>
      <c r="K667" s="3">
        <v>33735</v>
      </c>
      <c r="L667" s="3">
        <f>amazon4[[#This Row],[rating]]*amazon4[[#This Row],[rating_count]]</f>
        <v>121446</v>
      </c>
      <c r="M667" s="13">
        <f>IF(amazon4[[#This Row],[rating_count]]&lt;1000, 1, 0)</f>
        <v>0</v>
      </c>
      <c r="N667" s="10">
        <f>amazon4[[#This Row],[actual_price]]*amazon4[[#This Row],[rating_count]]</f>
        <v>13460265</v>
      </c>
      <c r="O667" t="s">
        <v>5490</v>
      </c>
      <c r="P667" t="s">
        <v>5491</v>
      </c>
      <c r="Q667" t="s">
        <v>5492</v>
      </c>
      <c r="R667" t="str">
        <f>PROPER(amazon4[[#This Row],[user_name]])</f>
        <v>Sagarjit,Balvant Ghanekar,Rohit,Natesa Pillai Rajaraman,Abhilash,Vikas Shukla,Lucifer,Chandran</v>
      </c>
      <c r="S667" t="s">
        <v>5493</v>
      </c>
      <c r="T667" t="s">
        <v>5494</v>
      </c>
      <c r="U667" t="s">
        <v>5495</v>
      </c>
      <c r="V667" t="s">
        <v>5496</v>
      </c>
      <c r="W667" t="s">
        <v>5497</v>
      </c>
    </row>
    <row r="668" spans="1:23" hidden="1" x14ac:dyDescent="0.35">
      <c r="A668" t="s">
        <v>87</v>
      </c>
      <c r="B668" t="s">
        <v>88</v>
      </c>
      <c r="C668" t="str">
        <f>PROPER(amazon4[[#This Row],[product_name]])</f>
        <v>Mi Usb Type-C Cable Smartphone (Black)</v>
      </c>
      <c r="D668" t="s">
        <v>18</v>
      </c>
      <c r="E668" s="1">
        <v>229</v>
      </c>
      <c r="F668" s="1">
        <v>299</v>
      </c>
      <c r="G668" s="1" t="str" cm="1">
        <f t="array" ref="G668">_xlfn.IFS(amazon4[[#This Row],[actual_price]]&lt;200, "&lt;$200", amazon4[[#This Row],[actual_price]]&lt;=500, "$200-$500", amazon4[[#This Row],[actual_price]]&gt;500, "&gt;$500")</f>
        <v>$200-$500</v>
      </c>
      <c r="H668" s="2">
        <v>0.23</v>
      </c>
      <c r="I668" s="8">
        <f>IF(amazon4[[#This Row],[discount_percentage]]&gt;=0.5, 1, 0)</f>
        <v>0</v>
      </c>
      <c r="J668" s="9">
        <v>4.3</v>
      </c>
      <c r="K668" s="3">
        <v>30411</v>
      </c>
      <c r="L668" s="3">
        <f>amazon4[[#This Row],[rating]]*amazon4[[#This Row],[rating_count]]</f>
        <v>130767.29999999999</v>
      </c>
      <c r="M668" s="13">
        <f>IF(amazon4[[#This Row],[rating_count]]&lt;1000, 1, 0)</f>
        <v>0</v>
      </c>
      <c r="N668" s="10">
        <f>amazon4[[#This Row],[actual_price]]*amazon4[[#This Row],[rating_count]]</f>
        <v>9092889</v>
      </c>
      <c r="O668" t="s">
        <v>89</v>
      </c>
      <c r="P668" t="s">
        <v>90</v>
      </c>
      <c r="Q668" t="s">
        <v>91</v>
      </c>
      <c r="R668" t="str">
        <f>PROPER(amazon4[[#This Row],[user_name]])</f>
        <v>Pavan A H,Jayesh Bagad,Shridhar,Rajendran,Karuppu K,Akshay Wani,Abbimaniu Singh,Vishal H Badshe</v>
      </c>
      <c r="S668" t="s">
        <v>92</v>
      </c>
      <c r="T668" t="s">
        <v>93</v>
      </c>
      <c r="U668" t="s">
        <v>94</v>
      </c>
      <c r="V668" t="s">
        <v>95</v>
      </c>
      <c r="W668" t="s">
        <v>5498</v>
      </c>
    </row>
    <row r="669" spans="1:23" hidden="1" x14ac:dyDescent="0.35">
      <c r="A669" t="s">
        <v>5499</v>
      </c>
      <c r="B669" t="s">
        <v>5500</v>
      </c>
      <c r="C669" t="str">
        <f>PROPER(amazon4[[#This Row],[product_name]])</f>
        <v>Zebronics Zeb-Comfort Wired Usb Mouse, 3-Button, 1000 Dpi Optical Sensor, Plug &amp; Play, For Windows/Mac, Black</v>
      </c>
      <c r="D669" t="s">
        <v>4845</v>
      </c>
      <c r="E669" s="1">
        <v>139</v>
      </c>
      <c r="F669" s="1">
        <v>299</v>
      </c>
      <c r="G669" s="1" t="str" cm="1">
        <f t="array" ref="G669">_xlfn.IFS(amazon4[[#This Row],[actual_price]]&lt;200, "&lt;$200", amazon4[[#This Row],[actual_price]]&lt;=500, "$200-$500", amazon4[[#This Row],[actual_price]]&gt;500, "&gt;$500")</f>
        <v>$200-$500</v>
      </c>
      <c r="H669" s="2">
        <v>0.54</v>
      </c>
      <c r="I669" s="8">
        <f>IF(amazon4[[#This Row],[discount_percentage]]&gt;=0.5, 1, 0)</f>
        <v>1</v>
      </c>
      <c r="J669" s="9">
        <v>3.8</v>
      </c>
      <c r="K669" s="3">
        <v>3044</v>
      </c>
      <c r="L669" s="3">
        <f>amazon4[[#This Row],[rating]]*amazon4[[#This Row],[rating_count]]</f>
        <v>11567.199999999999</v>
      </c>
      <c r="M669" s="13">
        <f>IF(amazon4[[#This Row],[rating_count]]&lt;1000, 1, 0)</f>
        <v>0</v>
      </c>
      <c r="N669" s="10">
        <f>amazon4[[#This Row],[actual_price]]*amazon4[[#This Row],[rating_count]]</f>
        <v>910156</v>
      </c>
      <c r="O669" t="s">
        <v>5501</v>
      </c>
      <c r="P669" t="s">
        <v>5502</v>
      </c>
      <c r="Q669" t="s">
        <v>5503</v>
      </c>
      <c r="R669" t="str">
        <f>PROPER(amazon4[[#This Row],[user_name]])</f>
        <v>Saikat Chakravorty,Rajasekar K,Sankar Ganesh,Sivakumar K,Ritu Singh,Subrata,Bishwa Paul,Amazon User</v>
      </c>
      <c r="S669" t="s">
        <v>5504</v>
      </c>
      <c r="T669" t="s">
        <v>5505</v>
      </c>
      <c r="U669" t="s">
        <v>5506</v>
      </c>
      <c r="V669" t="s">
        <v>5507</v>
      </c>
      <c r="W669" t="s">
        <v>5508</v>
      </c>
    </row>
    <row r="670" spans="1:23" hidden="1" x14ac:dyDescent="0.35">
      <c r="A670" t="s">
        <v>5509</v>
      </c>
      <c r="B670" t="s">
        <v>5510</v>
      </c>
      <c r="C670" t="str">
        <f>PROPER(amazon4[[#This Row],[product_name]])</f>
        <v>Boat Rockerz 370 On Ear Bluetooth Headphones With Upto 12 Hours Playtime, Cozy Padded Earcups And Bluetooth V5.0, With Mic (Buoyant Black)</v>
      </c>
      <c r="D670" t="s">
        <v>4423</v>
      </c>
      <c r="E670" s="1">
        <v>1199</v>
      </c>
      <c r="F670" s="1">
        <v>2499</v>
      </c>
      <c r="G670" s="1" t="str" cm="1">
        <f t="array" ref="G670">_xlfn.IFS(amazon4[[#This Row],[actual_price]]&lt;200, "&lt;$200", amazon4[[#This Row],[actual_price]]&lt;=500, "$200-$500", amazon4[[#This Row],[actual_price]]&gt;500, "&gt;$500")</f>
        <v>&gt;$500</v>
      </c>
      <c r="H670" s="2">
        <v>0.52</v>
      </c>
      <c r="I670" s="8">
        <f>IF(amazon4[[#This Row],[discount_percentage]]&gt;=0.5, 1, 0)</f>
        <v>1</v>
      </c>
      <c r="J670" s="9">
        <v>4</v>
      </c>
      <c r="K670" s="3">
        <v>33584</v>
      </c>
      <c r="L670" s="3">
        <f>amazon4[[#This Row],[rating]]*amazon4[[#This Row],[rating_count]]</f>
        <v>134336</v>
      </c>
      <c r="M670" s="13">
        <f>IF(amazon4[[#This Row],[rating_count]]&lt;1000, 1, 0)</f>
        <v>0</v>
      </c>
      <c r="N670" s="10">
        <f>amazon4[[#This Row],[actual_price]]*amazon4[[#This Row],[rating_count]]</f>
        <v>83926416</v>
      </c>
      <c r="O670" t="s">
        <v>5511</v>
      </c>
      <c r="P670" t="s">
        <v>5512</v>
      </c>
      <c r="Q670" t="s">
        <v>5513</v>
      </c>
      <c r="R670" t="str">
        <f>PROPER(amazon4[[#This Row],[user_name]])</f>
        <v>Sandeep K.,Prabha Pandey,Atif,Rahul R,Mukesh Vaishnav,Adnan,Aniket,Shivam Rajput</v>
      </c>
      <c r="S670" t="s">
        <v>5514</v>
      </c>
      <c r="T670" t="s">
        <v>5515</v>
      </c>
      <c r="U670" t="s">
        <v>5516</v>
      </c>
      <c r="V670" t="s">
        <v>5517</v>
      </c>
      <c r="W670" t="s">
        <v>5518</v>
      </c>
    </row>
    <row r="671" spans="1:23" hidden="1" x14ac:dyDescent="0.35">
      <c r="A671" t="s">
        <v>5519</v>
      </c>
      <c r="B671" t="s">
        <v>5520</v>
      </c>
      <c r="C671" t="str">
        <f>PROPER(amazon4[[#This Row],[product_name]])</f>
        <v>Zebronics Zeb-Astra 20 Wireless Bt V5.0 Portable Speaker With 10W Rms Output, Tws, 10H Backup Approx, Built In Rechargeable Battery Fm Radio, Aux, Msd, Usb, Call Function And Dual 52Mm Drivers Multi</v>
      </c>
      <c r="D671" t="s">
        <v>5521</v>
      </c>
      <c r="E671" s="1">
        <v>1049</v>
      </c>
      <c r="F671" s="1">
        <v>2299</v>
      </c>
      <c r="G671" s="1" t="str" cm="1">
        <f t="array" ref="G671">_xlfn.IFS(amazon4[[#This Row],[actual_price]]&lt;200, "&lt;$200", amazon4[[#This Row],[actual_price]]&lt;=500, "$200-$500", amazon4[[#This Row],[actual_price]]&gt;500, "&gt;$500")</f>
        <v>&gt;$500</v>
      </c>
      <c r="H671" s="2">
        <v>0.54</v>
      </c>
      <c r="I671" s="8">
        <f>IF(amazon4[[#This Row],[discount_percentage]]&gt;=0.5, 1, 0)</f>
        <v>1</v>
      </c>
      <c r="J671" s="9">
        <v>3.9</v>
      </c>
      <c r="K671" s="3">
        <v>1779</v>
      </c>
      <c r="L671" s="3">
        <f>amazon4[[#This Row],[rating]]*amazon4[[#This Row],[rating_count]]</f>
        <v>6938.0999999999995</v>
      </c>
      <c r="M671" s="13">
        <f>IF(amazon4[[#This Row],[rating_count]]&lt;1000, 1, 0)</f>
        <v>0</v>
      </c>
      <c r="N671" s="10">
        <f>amazon4[[#This Row],[actual_price]]*amazon4[[#This Row],[rating_count]]</f>
        <v>4089921</v>
      </c>
      <c r="O671" t="s">
        <v>5522</v>
      </c>
      <c r="P671" t="s">
        <v>5523</v>
      </c>
      <c r="Q671" t="s">
        <v>5524</v>
      </c>
      <c r="R671" t="str">
        <f>PROPER(amazon4[[#This Row],[user_name]])</f>
        <v>Pranav Pacholee,Divakar,Anudeep Kumar Singh,Lathip,Abhijeet Banerjee,Adinarayana,Rishi Shukla,Dadu Saikia</v>
      </c>
      <c r="S671" t="s">
        <v>5525</v>
      </c>
      <c r="T671" t="s">
        <v>5526</v>
      </c>
      <c r="U671" t="s">
        <v>5527</v>
      </c>
      <c r="V671" t="s">
        <v>5528</v>
      </c>
      <c r="W671" t="s">
        <v>5529</v>
      </c>
    </row>
    <row r="672" spans="1:23" hidden="1" x14ac:dyDescent="0.35">
      <c r="A672" t="s">
        <v>3632</v>
      </c>
      <c r="B672" t="s">
        <v>3633</v>
      </c>
      <c r="C672" t="str">
        <f>PROPER(amazon4[[#This Row],[product_name]])</f>
        <v>Gizga Essentials Spiral Cable Protector Cord Saver For Mac Charger, Iphone Charger, Wire Protector, Lightweight Durable Flexible Wire Winder For Charging Cables, Data Cables, Earphones, Pack Of 10</v>
      </c>
      <c r="D672" t="s">
        <v>3634</v>
      </c>
      <c r="E672" s="1">
        <v>119</v>
      </c>
      <c r="F672" s="1">
        <v>299</v>
      </c>
      <c r="G672" s="1" t="str" cm="1">
        <f t="array" ref="G672">_xlfn.IFS(amazon4[[#This Row],[actual_price]]&lt;200, "&lt;$200", amazon4[[#This Row],[actual_price]]&lt;=500, "$200-$500", amazon4[[#This Row],[actual_price]]&gt;500, "&gt;$500")</f>
        <v>$200-$500</v>
      </c>
      <c r="H672" s="2">
        <v>0.6</v>
      </c>
      <c r="I672" s="8">
        <f>IF(amazon4[[#This Row],[discount_percentage]]&gt;=0.5, 1, 0)</f>
        <v>1</v>
      </c>
      <c r="J672" s="9">
        <v>4.0999999999999996</v>
      </c>
      <c r="K672" s="3">
        <v>5999</v>
      </c>
      <c r="L672" s="3">
        <f>amazon4[[#This Row],[rating]]*amazon4[[#This Row],[rating_count]]</f>
        <v>24595.899999999998</v>
      </c>
      <c r="M672" s="13">
        <f>IF(amazon4[[#This Row],[rating_count]]&lt;1000, 1, 0)</f>
        <v>0</v>
      </c>
      <c r="N672" s="10">
        <f>amazon4[[#This Row],[actual_price]]*amazon4[[#This Row],[rating_count]]</f>
        <v>1793701</v>
      </c>
      <c r="O672" t="s">
        <v>3635</v>
      </c>
      <c r="P672" t="s">
        <v>3636</v>
      </c>
      <c r="Q672" t="s">
        <v>3637</v>
      </c>
      <c r="R672" t="str">
        <f>PROPER(amazon4[[#This Row],[user_name]])</f>
        <v>Velir,Dileep Venigalla,Chakrapani P,Kuldip Teli,Shanky,Rama,Saurabh Srivastava,Vineeth G</v>
      </c>
      <c r="S672" t="s">
        <v>3638</v>
      </c>
      <c r="T672" t="s">
        <v>3639</v>
      </c>
      <c r="U672" t="s">
        <v>5530</v>
      </c>
      <c r="V672" t="s">
        <v>5531</v>
      </c>
      <c r="W672" t="s">
        <v>5532</v>
      </c>
    </row>
    <row r="673" spans="1:23" hidden="1" x14ac:dyDescent="0.35">
      <c r="A673" t="s">
        <v>113</v>
      </c>
      <c r="B673" t="s">
        <v>114</v>
      </c>
      <c r="C673" t="str">
        <f>PROPER(amazon4[[#This Row],[product_name]])</f>
        <v>Portronics Konnect L Por-1081 Fast Charging 3A Type-C Cable 1.2Meter With Charge &amp; Sync Function For All Type-C Devices (Grey)</v>
      </c>
      <c r="D673" t="s">
        <v>18</v>
      </c>
      <c r="E673" s="1">
        <v>154</v>
      </c>
      <c r="F673" s="1">
        <v>339</v>
      </c>
      <c r="G673" s="1" t="str" cm="1">
        <f t="array" ref="G673">_xlfn.IFS(amazon4[[#This Row],[actual_price]]&lt;200, "&lt;$200", amazon4[[#This Row],[actual_price]]&lt;=500, "$200-$500", amazon4[[#This Row],[actual_price]]&gt;500, "&gt;$500")</f>
        <v>$200-$500</v>
      </c>
      <c r="H673" s="2">
        <v>0.55000000000000004</v>
      </c>
      <c r="I673" s="8">
        <f>IF(amazon4[[#This Row],[discount_percentage]]&gt;=0.5, 1, 0)</f>
        <v>1</v>
      </c>
      <c r="J673" s="9">
        <v>4.3</v>
      </c>
      <c r="K673" s="3">
        <v>13391</v>
      </c>
      <c r="L673" s="3">
        <f>amazon4[[#This Row],[rating]]*amazon4[[#This Row],[rating_count]]</f>
        <v>57581.299999999996</v>
      </c>
      <c r="M673" s="13">
        <f>IF(amazon4[[#This Row],[rating_count]]&lt;1000, 1, 0)</f>
        <v>0</v>
      </c>
      <c r="N673" s="10">
        <f>amazon4[[#This Row],[actual_price]]*amazon4[[#This Row],[rating_count]]</f>
        <v>4539549</v>
      </c>
      <c r="O673" t="s">
        <v>115</v>
      </c>
      <c r="P673" t="s">
        <v>116</v>
      </c>
      <c r="Q673" t="s">
        <v>117</v>
      </c>
      <c r="R673" t="str">
        <f>PROPER(amazon4[[#This Row],[user_name]])</f>
        <v>Tanya,Anu,Akshay,Vishal Sagara Shetty,Swatilekha Sarkar,Jithindas,Ibrahim S,Sundaram J.</v>
      </c>
      <c r="S673" t="s">
        <v>118</v>
      </c>
      <c r="T673" t="s">
        <v>119</v>
      </c>
      <c r="U673" t="s">
        <v>120</v>
      </c>
      <c r="V673" t="s">
        <v>5533</v>
      </c>
      <c r="W673" t="s">
        <v>5534</v>
      </c>
    </row>
    <row r="674" spans="1:23" hidden="1" x14ac:dyDescent="0.35">
      <c r="A674" t="s">
        <v>5535</v>
      </c>
      <c r="B674" t="s">
        <v>5536</v>
      </c>
      <c r="C674" t="str">
        <f>PROPER(amazon4[[#This Row],[product_name]])</f>
        <v>Panasonic Cr-2032/5Be Lithium Coin Battery - Pack Of 5</v>
      </c>
      <c r="D674" t="s">
        <v>5537</v>
      </c>
      <c r="E674" s="1">
        <v>225</v>
      </c>
      <c r="F674" s="1">
        <v>250</v>
      </c>
      <c r="G674" s="1" t="str" cm="1">
        <f t="array" ref="G674">_xlfn.IFS(amazon4[[#This Row],[actual_price]]&lt;200, "&lt;$200", amazon4[[#This Row],[actual_price]]&lt;=500, "$200-$500", amazon4[[#This Row],[actual_price]]&gt;500, "&gt;$500")</f>
        <v>$200-$500</v>
      </c>
      <c r="H674" s="2">
        <v>0.1</v>
      </c>
      <c r="I674" s="8">
        <f>IF(amazon4[[#This Row],[discount_percentage]]&gt;=0.5, 1, 0)</f>
        <v>0</v>
      </c>
      <c r="J674" s="9">
        <v>4.4000000000000004</v>
      </c>
      <c r="K674" s="3">
        <v>26556</v>
      </c>
      <c r="L674" s="3">
        <f>amazon4[[#This Row],[rating]]*amazon4[[#This Row],[rating_count]]</f>
        <v>116846.40000000001</v>
      </c>
      <c r="M674" s="13">
        <f>IF(amazon4[[#This Row],[rating_count]]&lt;1000, 1, 0)</f>
        <v>0</v>
      </c>
      <c r="N674" s="10">
        <f>amazon4[[#This Row],[actual_price]]*amazon4[[#This Row],[rating_count]]</f>
        <v>6639000</v>
      </c>
      <c r="O674" t="s">
        <v>5538</v>
      </c>
      <c r="P674" t="s">
        <v>5539</v>
      </c>
      <c r="Q674" t="s">
        <v>5540</v>
      </c>
      <c r="R674" t="str">
        <f>PROPER(amazon4[[#This Row],[user_name]])</f>
        <v>Malik,Anil Reddy,Sunil,Swamy,Athish,Vasanth Kumar U,T.Srinivasa Rao,Jay Ravasa</v>
      </c>
      <c r="S674" t="s">
        <v>5541</v>
      </c>
      <c r="T674" t="s">
        <v>5542</v>
      </c>
      <c r="U674" t="s">
        <v>5543</v>
      </c>
      <c r="V674" t="s">
        <v>5544</v>
      </c>
      <c r="W674" t="s">
        <v>5545</v>
      </c>
    </row>
    <row r="675" spans="1:23" hidden="1" x14ac:dyDescent="0.35">
      <c r="A675" t="s">
        <v>5546</v>
      </c>
      <c r="B675" t="s">
        <v>5547</v>
      </c>
      <c r="C675" t="str">
        <f>PROPER(amazon4[[#This Row],[product_name]])</f>
        <v>Memeho¬Æ Smart Standard Multi-Purpose Laptop Table With Dock Stand/Study Table/Bed Table/Foldable And Portable/Ergonomic &amp; Rounded Edges/Non-Slip Legs/Engineered Wood With Cup Holder (Black)</v>
      </c>
      <c r="D675" t="s">
        <v>4877</v>
      </c>
      <c r="E675" s="1">
        <v>656</v>
      </c>
      <c r="F675" s="1">
        <v>1499</v>
      </c>
      <c r="G675" s="1" t="str" cm="1">
        <f t="array" ref="G675">_xlfn.IFS(amazon4[[#This Row],[actual_price]]&lt;200, "&lt;$200", amazon4[[#This Row],[actual_price]]&lt;=500, "$200-$500", amazon4[[#This Row],[actual_price]]&gt;500, "&gt;$500")</f>
        <v>&gt;$500</v>
      </c>
      <c r="H675" s="2">
        <v>0.56000000000000005</v>
      </c>
      <c r="I675" s="8">
        <f>IF(amazon4[[#This Row],[discount_percentage]]&gt;=0.5, 1, 0)</f>
        <v>1</v>
      </c>
      <c r="J675" s="9">
        <v>4.3</v>
      </c>
      <c r="K675" s="3">
        <v>25903</v>
      </c>
      <c r="L675" s="3">
        <f>amazon4[[#This Row],[rating]]*amazon4[[#This Row],[rating_count]]</f>
        <v>111382.9</v>
      </c>
      <c r="M675" s="13">
        <f>IF(amazon4[[#This Row],[rating_count]]&lt;1000, 1, 0)</f>
        <v>0</v>
      </c>
      <c r="N675" s="10">
        <f>amazon4[[#This Row],[actual_price]]*amazon4[[#This Row],[rating_count]]</f>
        <v>38828597</v>
      </c>
      <c r="O675" t="s">
        <v>5548</v>
      </c>
      <c r="P675" t="s">
        <v>5549</v>
      </c>
      <c r="Q675" t="s">
        <v>5550</v>
      </c>
      <c r="R675" t="str">
        <f>PROPER(amazon4[[#This Row],[user_name]])</f>
        <v>Soma Sekhar,Shreeg91,Jagadish,Zinal Bhatt,Amazon Customer,Ashutosh,Madhura,Dineshkumar</v>
      </c>
      <c r="S675" t="s">
        <v>5551</v>
      </c>
      <c r="T675" t="s">
        <v>5552</v>
      </c>
      <c r="U675" t="s">
        <v>5553</v>
      </c>
      <c r="V675" t="s">
        <v>5554</v>
      </c>
      <c r="W675" t="s">
        <v>5555</v>
      </c>
    </row>
    <row r="676" spans="1:23" hidden="1" x14ac:dyDescent="0.35">
      <c r="A676" t="s">
        <v>5556</v>
      </c>
      <c r="B676" t="s">
        <v>5557</v>
      </c>
      <c r="C676" t="str">
        <f>PROPER(amazon4[[#This Row],[product_name]])</f>
        <v>Sandisk Ultra Dual Drive Go Usb Type C Pendrive For Mobile (Black, 128 Gb, 5Y - Sdddc3-128G-I35)</v>
      </c>
      <c r="D676" t="s">
        <v>4834</v>
      </c>
      <c r="E676" s="1">
        <v>1109</v>
      </c>
      <c r="F676" s="1">
        <v>2800</v>
      </c>
      <c r="G676" s="1" t="str" cm="1">
        <f t="array" ref="G676">_xlfn.IFS(amazon4[[#This Row],[actual_price]]&lt;200, "&lt;$200", amazon4[[#This Row],[actual_price]]&lt;=500, "$200-$500", amazon4[[#This Row],[actual_price]]&gt;500, "&gt;$500")</f>
        <v>&gt;$500</v>
      </c>
      <c r="H676" s="2">
        <v>0.6</v>
      </c>
      <c r="I676" s="8">
        <f>IF(amazon4[[#This Row],[discount_percentage]]&gt;=0.5, 1, 0)</f>
        <v>1</v>
      </c>
      <c r="J676" s="9">
        <v>4.3</v>
      </c>
      <c r="K676" s="3">
        <v>53464</v>
      </c>
      <c r="L676" s="3">
        <f>amazon4[[#This Row],[rating]]*amazon4[[#This Row],[rating_count]]</f>
        <v>229895.19999999998</v>
      </c>
      <c r="M676" s="13">
        <f>IF(amazon4[[#This Row],[rating_count]]&lt;1000, 1, 0)</f>
        <v>0</v>
      </c>
      <c r="N676" s="10">
        <f>amazon4[[#This Row],[actual_price]]*amazon4[[#This Row],[rating_count]]</f>
        <v>149699200</v>
      </c>
      <c r="O676" t="s">
        <v>5558</v>
      </c>
      <c r="P676" t="s">
        <v>5559</v>
      </c>
      <c r="Q676" t="s">
        <v>5560</v>
      </c>
      <c r="R676" t="str">
        <f>PROPER(amazon4[[#This Row],[user_name]])</f>
        <v>Amita,Ganesh,Zhiv,Sarasij Pal,‡§Ú‡•Ç‡§Û‡§Æ‡§®‡•Á‡§Ç‡§¶‡•Ç‡§∞ ‡§∏‡§Ø‡§Ç‡§Π,Ehsan Ul Haq,Venkatesan,Khimanand</v>
      </c>
      <c r="S676" t="s">
        <v>5561</v>
      </c>
      <c r="T676" t="s">
        <v>5562</v>
      </c>
      <c r="U676" t="s">
        <v>5563</v>
      </c>
      <c r="V676" t="s">
        <v>5564</v>
      </c>
      <c r="W676" t="s">
        <v>5565</v>
      </c>
    </row>
    <row r="677" spans="1:23" hidden="1" x14ac:dyDescent="0.35">
      <c r="A677" t="s">
        <v>3603</v>
      </c>
      <c r="B677" t="s">
        <v>3604</v>
      </c>
      <c r="C677" t="str">
        <f>PROPER(amazon4[[#This Row],[product_name]])</f>
        <v>Boat Xtend Smartwatch With Alexa Built-In, 1.69‚Äù Hd Display, Multiple Watch Faces, Stress Monitor, Heart &amp; Spo2 Monitoring, 14 Sports Modes, Sleep Monitor, 5 Atm &amp; 7 Days Battery(Pitch Black)</v>
      </c>
      <c r="D677" t="s">
        <v>2941</v>
      </c>
      <c r="E677" s="1">
        <v>2999</v>
      </c>
      <c r="F677" s="1">
        <v>7990</v>
      </c>
      <c r="G677" s="1" t="str" cm="1">
        <f t="array" ref="G677">_xlfn.IFS(amazon4[[#This Row],[actual_price]]&lt;200, "&lt;$200", amazon4[[#This Row],[actual_price]]&lt;=500, "$200-$500", amazon4[[#This Row],[actual_price]]&gt;500, "&gt;$500")</f>
        <v>&gt;$500</v>
      </c>
      <c r="H677" s="2">
        <v>0.62</v>
      </c>
      <c r="I677" s="8">
        <f>IF(amazon4[[#This Row],[discount_percentage]]&gt;=0.5, 1, 0)</f>
        <v>1</v>
      </c>
      <c r="J677" s="9">
        <v>4.0999999999999996</v>
      </c>
      <c r="K677" s="3">
        <v>48448</v>
      </c>
      <c r="L677" s="3">
        <f>amazon4[[#This Row],[rating]]*amazon4[[#This Row],[rating_count]]</f>
        <v>198636.79999999999</v>
      </c>
      <c r="M677" s="13">
        <f>IF(amazon4[[#This Row],[rating_count]]&lt;1000, 1, 0)</f>
        <v>0</v>
      </c>
      <c r="N677" s="10">
        <f>amazon4[[#This Row],[actual_price]]*amazon4[[#This Row],[rating_count]]</f>
        <v>387099520</v>
      </c>
      <c r="O677" t="s">
        <v>3416</v>
      </c>
      <c r="P677" t="s">
        <v>3605</v>
      </c>
      <c r="Q677" t="s">
        <v>3606</v>
      </c>
      <c r="R677" t="str">
        <f>PROPER(amazon4[[#This Row],[user_name]])</f>
        <v>Archit,Arjun Sen,Divya Devkar,User,Vaishnavi Sonker,Santhosh,Sai Raj,Mohammed.Afsar</v>
      </c>
      <c r="S677" t="s">
        <v>3607</v>
      </c>
      <c r="T677" t="s">
        <v>3608</v>
      </c>
      <c r="U677" t="s">
        <v>3609</v>
      </c>
      <c r="V677" t="s">
        <v>5566</v>
      </c>
      <c r="W677" t="s">
        <v>5567</v>
      </c>
    </row>
    <row r="678" spans="1:23" hidden="1" x14ac:dyDescent="0.35">
      <c r="A678" t="s">
        <v>5568</v>
      </c>
      <c r="B678" t="s">
        <v>5569</v>
      </c>
      <c r="C678" t="str">
        <f>PROPER(amazon4[[#This Row],[product_name]])</f>
        <v>Tizum Mouse Pad/ Computer Mouse Mat With Anti-Slip Rubber Base | Smooth Mouse Control | Spill-Resistant Surface For Laptop, Notebook, Macbook, Gaming, Laser/ Optical Mouse, 9.4‚Äùx 7.9‚Äù, Multicolored</v>
      </c>
      <c r="D678" t="s">
        <v>5361</v>
      </c>
      <c r="E678" s="1">
        <v>169</v>
      </c>
      <c r="F678" s="1">
        <v>299</v>
      </c>
      <c r="G678" s="1" t="str" cm="1">
        <f t="array" ref="G678">_xlfn.IFS(amazon4[[#This Row],[actual_price]]&lt;200, "&lt;$200", amazon4[[#This Row],[actual_price]]&lt;=500, "$200-$500", amazon4[[#This Row],[actual_price]]&gt;500, "&gt;$500")</f>
        <v>$200-$500</v>
      </c>
      <c r="H678" s="2">
        <v>0.43</v>
      </c>
      <c r="I678" s="8">
        <f>IF(amazon4[[#This Row],[discount_percentage]]&gt;=0.5, 1, 0)</f>
        <v>0</v>
      </c>
      <c r="J678" s="9">
        <v>4.4000000000000004</v>
      </c>
      <c r="K678" s="3">
        <v>5176</v>
      </c>
      <c r="L678" s="3">
        <f>amazon4[[#This Row],[rating]]*amazon4[[#This Row],[rating_count]]</f>
        <v>22774.400000000001</v>
      </c>
      <c r="M678" s="13">
        <f>IF(amazon4[[#This Row],[rating_count]]&lt;1000, 1, 0)</f>
        <v>0</v>
      </c>
      <c r="N678" s="10">
        <f>amazon4[[#This Row],[actual_price]]*amazon4[[#This Row],[rating_count]]</f>
        <v>1547624</v>
      </c>
      <c r="O678" t="s">
        <v>5570</v>
      </c>
      <c r="P678" t="s">
        <v>5571</v>
      </c>
      <c r="Q678" t="s">
        <v>5572</v>
      </c>
      <c r="R678" t="str">
        <f>PROPER(amazon4[[#This Row],[user_name]])</f>
        <v>Divya Nancy,Jay Mishra,Md Kalim,Saktyy,Venkat Goud,Amazon Customer,Rahul Guha,Murugan</v>
      </c>
      <c r="S678" t="s">
        <v>5573</v>
      </c>
      <c r="T678" t="s">
        <v>5574</v>
      </c>
      <c r="U678" t="s">
        <v>5575</v>
      </c>
      <c r="V678" t="s">
        <v>5576</v>
      </c>
      <c r="W678" t="s">
        <v>5577</v>
      </c>
    </row>
    <row r="679" spans="1:23" hidden="1" x14ac:dyDescent="0.35">
      <c r="A679" t="s">
        <v>5578</v>
      </c>
      <c r="B679" t="s">
        <v>5579</v>
      </c>
      <c r="C679" t="str">
        <f>PROPER(amazon4[[#This Row],[product_name]])</f>
        <v>Epson 003 65 Ml For Ecotank L1110/L3100/L3101/L3110/L3115/L3116/L3150/L3151/L3152/L3156/L5190 Black Ink Bottle</v>
      </c>
      <c r="D679" t="s">
        <v>5265</v>
      </c>
      <c r="E679" s="1">
        <v>309</v>
      </c>
      <c r="F679" s="1">
        <v>404</v>
      </c>
      <c r="G679" s="1" t="str" cm="1">
        <f t="array" ref="G679">_xlfn.IFS(amazon4[[#This Row],[actual_price]]&lt;200, "&lt;$200", amazon4[[#This Row],[actual_price]]&lt;=500, "$200-$500", amazon4[[#This Row],[actual_price]]&gt;500, "&gt;$500")</f>
        <v>$200-$500</v>
      </c>
      <c r="H679" s="2">
        <v>0.24</v>
      </c>
      <c r="I679" s="8">
        <f>IF(amazon4[[#This Row],[discount_percentage]]&gt;=0.5, 1, 0)</f>
        <v>0</v>
      </c>
      <c r="J679" s="9">
        <v>4.4000000000000004</v>
      </c>
      <c r="K679" s="3">
        <v>8614</v>
      </c>
      <c r="L679" s="3">
        <f>amazon4[[#This Row],[rating]]*amazon4[[#This Row],[rating_count]]</f>
        <v>37901.600000000006</v>
      </c>
      <c r="M679" s="13">
        <f>IF(amazon4[[#This Row],[rating_count]]&lt;1000, 1, 0)</f>
        <v>0</v>
      </c>
      <c r="N679" s="10">
        <f>amazon4[[#This Row],[actual_price]]*amazon4[[#This Row],[rating_count]]</f>
        <v>3480056</v>
      </c>
      <c r="O679" t="s">
        <v>5580</v>
      </c>
      <c r="P679" t="s">
        <v>5581</v>
      </c>
      <c r="Q679" t="s">
        <v>5582</v>
      </c>
      <c r="R679" t="str">
        <f>PROPER(amazon4[[#This Row],[user_name]])</f>
        <v>Genuine Reviewer,Rajib Barman,Jhala Digvijaysinh Pravinsinh,Sunil,Jayashree,Mohammed Saleem,Daljeet Dahiya,Ujjawal Singh</v>
      </c>
      <c r="S679" t="s">
        <v>5583</v>
      </c>
      <c r="T679" t="s">
        <v>5584</v>
      </c>
      <c r="U679" t="s">
        <v>5585</v>
      </c>
      <c r="V679" t="s">
        <v>5586</v>
      </c>
      <c r="W679" t="s">
        <v>5587</v>
      </c>
    </row>
    <row r="680" spans="1:23" hidden="1" x14ac:dyDescent="0.35">
      <c r="A680" t="s">
        <v>5588</v>
      </c>
      <c r="B680" t="s">
        <v>5589</v>
      </c>
      <c r="C680" t="str">
        <f>PROPER(amazon4[[#This Row],[product_name]])</f>
        <v>Zebronics Zeb-Thunder Bluetooth Wireless Over Ear Headphone Fm, Msd, 9 Hrs Playback With Mic (Black)</v>
      </c>
      <c r="D680" t="s">
        <v>4423</v>
      </c>
      <c r="E680" s="1">
        <v>599</v>
      </c>
      <c r="F680" s="1">
        <v>1399</v>
      </c>
      <c r="G680" s="1" t="str" cm="1">
        <f t="array" ref="G680">_xlfn.IFS(amazon4[[#This Row],[actual_price]]&lt;200, "&lt;$200", amazon4[[#This Row],[actual_price]]&lt;=500, "$200-$500", amazon4[[#This Row],[actual_price]]&gt;500, "&gt;$500")</f>
        <v>&gt;$500</v>
      </c>
      <c r="H680" s="2">
        <v>0.56999999999999995</v>
      </c>
      <c r="I680" s="8">
        <f>IF(amazon4[[#This Row],[discount_percentage]]&gt;=0.5, 1, 0)</f>
        <v>1</v>
      </c>
      <c r="J680" s="9">
        <v>3.8</v>
      </c>
      <c r="K680" s="3">
        <v>60026</v>
      </c>
      <c r="L680" s="3">
        <f>amazon4[[#This Row],[rating]]*amazon4[[#This Row],[rating_count]]</f>
        <v>228098.8</v>
      </c>
      <c r="M680" s="13">
        <f>IF(amazon4[[#This Row],[rating_count]]&lt;1000, 1, 0)</f>
        <v>0</v>
      </c>
      <c r="N680" s="10">
        <f>amazon4[[#This Row],[actual_price]]*amazon4[[#This Row],[rating_count]]</f>
        <v>83976374</v>
      </c>
      <c r="O680" t="s">
        <v>5590</v>
      </c>
      <c r="P680" t="s">
        <v>5591</v>
      </c>
      <c r="Q680" t="s">
        <v>5592</v>
      </c>
      <c r="R680" t="str">
        <f>PROPER(amazon4[[#This Row],[user_name]])</f>
        <v>Ram,Abhishek Kumar,Syeeda Naseera,Mudit Sobti,Amazon Customer,Beljo Kodiyan,Santosh Giri,Manish Gupta</v>
      </c>
      <c r="S680" t="s">
        <v>5593</v>
      </c>
      <c r="T680" t="s">
        <v>5594</v>
      </c>
      <c r="U680" t="s">
        <v>5595</v>
      </c>
      <c r="V680" t="s">
        <v>5596</v>
      </c>
      <c r="W680" t="s">
        <v>5597</v>
      </c>
    </row>
    <row r="681" spans="1:23" hidden="1" x14ac:dyDescent="0.35">
      <c r="A681" t="s">
        <v>5598</v>
      </c>
      <c r="B681" t="s">
        <v>5599</v>
      </c>
      <c r="C681" t="str">
        <f>PROPER(amazon4[[#This Row],[product_name]])</f>
        <v>Quantum Qhm-7406 Full-Sized Keyboard With () Rupee Symbol, Hotkeys And 3-Pieces Led Function For Desktop/Laptop/Smart Tv Spill-Resistant Wired Usb Keyboard With 10 Million Keystrokes Lifespan (Black)</v>
      </c>
      <c r="D681" t="s">
        <v>5007</v>
      </c>
      <c r="E681" s="1">
        <v>299</v>
      </c>
      <c r="F681" s="1">
        <v>599</v>
      </c>
      <c r="G681" s="1" t="str" cm="1">
        <f t="array" ref="G681">_xlfn.IFS(amazon4[[#This Row],[actual_price]]&lt;200, "&lt;$200", amazon4[[#This Row],[actual_price]]&lt;=500, "$200-$500", amazon4[[#This Row],[actual_price]]&gt;500, "&gt;$500")</f>
        <v>&gt;$500</v>
      </c>
      <c r="H681" s="2">
        <v>0.5</v>
      </c>
      <c r="I681" s="8">
        <f>IF(amazon4[[#This Row],[discount_percentage]]&gt;=0.5, 1, 0)</f>
        <v>1</v>
      </c>
      <c r="J681" s="9">
        <v>3.8</v>
      </c>
      <c r="K681" s="3">
        <v>3066</v>
      </c>
      <c r="L681" s="3">
        <f>amazon4[[#This Row],[rating]]*amazon4[[#This Row],[rating_count]]</f>
        <v>11650.8</v>
      </c>
      <c r="M681" s="13">
        <f>IF(amazon4[[#This Row],[rating_count]]&lt;1000, 1, 0)</f>
        <v>0</v>
      </c>
      <c r="N681" s="10">
        <f>amazon4[[#This Row],[actual_price]]*amazon4[[#This Row],[rating_count]]</f>
        <v>1836534</v>
      </c>
      <c r="O681" t="s">
        <v>5600</v>
      </c>
      <c r="P681" t="s">
        <v>5601</v>
      </c>
      <c r="Q681" t="s">
        <v>5602</v>
      </c>
      <c r="R681" t="str">
        <f>PROPER(amazon4[[#This Row],[user_name]])</f>
        <v>Hariom Mishra,Vikas Yadav,Santosh Chauhan,Siddharth A.,Dhananjay,Amitosh Biswas,Tpcgupta,Dan</v>
      </c>
      <c r="S681" t="s">
        <v>5603</v>
      </c>
      <c r="T681" t="s">
        <v>5604</v>
      </c>
      <c r="U681" t="s">
        <v>5605</v>
      </c>
      <c r="V681" t="s">
        <v>5606</v>
      </c>
      <c r="W681" t="s">
        <v>5607</v>
      </c>
    </row>
    <row r="682" spans="1:23" hidden="1" x14ac:dyDescent="0.35">
      <c r="A682" t="s">
        <v>5608</v>
      </c>
      <c r="B682" t="s">
        <v>5609</v>
      </c>
      <c r="C682" t="str">
        <f>PROPER(amazon4[[#This Row],[product_name]])</f>
        <v>Striff Laptop Tabletop Stand, Fold-Up, Adjustable, Ventilated, Portable Holder For Desk, Aluminum Foldable Laptop Ergonomic Compatibility With Up To 15.6-Inch Laptop, All Mac, Tab, And Mobile (Silver)</v>
      </c>
      <c r="D682" t="s">
        <v>4877</v>
      </c>
      <c r="E682" s="1">
        <v>449</v>
      </c>
      <c r="F682" s="1">
        <v>999</v>
      </c>
      <c r="G682" s="1" t="str" cm="1">
        <f t="array" ref="G682">_xlfn.IFS(amazon4[[#This Row],[actual_price]]&lt;200, "&lt;$200", amazon4[[#This Row],[actual_price]]&lt;=500, "$200-$500", amazon4[[#This Row],[actual_price]]&gt;500, "&gt;$500")</f>
        <v>&gt;$500</v>
      </c>
      <c r="H682" s="2">
        <v>0.55000000000000004</v>
      </c>
      <c r="I682" s="8">
        <f>IF(amazon4[[#This Row],[discount_percentage]]&gt;=0.5, 1, 0)</f>
        <v>1</v>
      </c>
      <c r="J682" s="9">
        <v>4</v>
      </c>
      <c r="K682" s="3">
        <v>2102</v>
      </c>
      <c r="L682" s="3">
        <f>amazon4[[#This Row],[rating]]*amazon4[[#This Row],[rating_count]]</f>
        <v>8408</v>
      </c>
      <c r="M682" s="13">
        <f>IF(amazon4[[#This Row],[rating_count]]&lt;1000, 1, 0)</f>
        <v>0</v>
      </c>
      <c r="N682" s="10">
        <f>amazon4[[#This Row],[actual_price]]*amazon4[[#This Row],[rating_count]]</f>
        <v>2099898</v>
      </c>
      <c r="O682" t="s">
        <v>5610</v>
      </c>
      <c r="P682" t="s">
        <v>5611</v>
      </c>
      <c r="Q682" t="s">
        <v>5612</v>
      </c>
      <c r="R682" t="str">
        <f>PROPER(amazon4[[#This Row],[user_name]])</f>
        <v>Rahil,Swapnil S.,Hiren Parmar,Khushi Sharma,Chetankumarkanthi,Vaibhav Goel,Joen Joy,Vishal Ghadage</v>
      </c>
      <c r="S682" t="s">
        <v>5613</v>
      </c>
      <c r="T682" t="s">
        <v>5614</v>
      </c>
      <c r="U682" t="s">
        <v>5615</v>
      </c>
      <c r="V682" t="s">
        <v>5616</v>
      </c>
      <c r="W682" t="s">
        <v>5617</v>
      </c>
    </row>
    <row r="683" spans="1:23" hidden="1" x14ac:dyDescent="0.35">
      <c r="A683" t="s">
        <v>5618</v>
      </c>
      <c r="B683" t="s">
        <v>5619</v>
      </c>
      <c r="C683" t="str">
        <f>PROPER(amazon4[[#This Row],[product_name]])</f>
        <v>Logitech M221 Wireless Mouse, Silent Buttons, 2.4 Ghz With Usb Mini Receiver, 1000 Dpi Optical Tracking, 18-Month Battery Life, Ambidextrous Pc / Mac / Laptop - Charcoal Grey</v>
      </c>
      <c r="D683" t="s">
        <v>4845</v>
      </c>
      <c r="E683" s="1">
        <v>799</v>
      </c>
      <c r="F683" s="1">
        <v>1295</v>
      </c>
      <c r="G683" s="1" t="str" cm="1">
        <f t="array" ref="G683">_xlfn.IFS(amazon4[[#This Row],[actual_price]]&lt;200, "&lt;$200", amazon4[[#This Row],[actual_price]]&lt;=500, "$200-$500", amazon4[[#This Row],[actual_price]]&gt;500, "&gt;$500")</f>
        <v>&gt;$500</v>
      </c>
      <c r="H683" s="2">
        <v>0.38</v>
      </c>
      <c r="I683" s="8">
        <f>IF(amazon4[[#This Row],[discount_percentage]]&gt;=0.5, 1, 0)</f>
        <v>0</v>
      </c>
      <c r="J683" s="9">
        <v>4.4000000000000004</v>
      </c>
      <c r="K683" s="3">
        <v>34852</v>
      </c>
      <c r="L683" s="3">
        <f>amazon4[[#This Row],[rating]]*amazon4[[#This Row],[rating_count]]</f>
        <v>153348.80000000002</v>
      </c>
      <c r="M683" s="13">
        <f>IF(amazon4[[#This Row],[rating_count]]&lt;1000, 1, 0)</f>
        <v>0</v>
      </c>
      <c r="N683" s="10">
        <f>amazon4[[#This Row],[actual_price]]*amazon4[[#This Row],[rating_count]]</f>
        <v>45133340</v>
      </c>
      <c r="O683" t="s">
        <v>5620</v>
      </c>
      <c r="P683" t="s">
        <v>5621</v>
      </c>
      <c r="Q683" t="s">
        <v>5622</v>
      </c>
      <c r="R683" t="str">
        <f>PROPER(amazon4[[#This Row],[user_name]])</f>
        <v>Kshitij,Umakanta Sasmal,Deepak Kumar Singh,Anand Raj A,Shiv Sv,Takreem R.,Anupam B.,Durgaprasad</v>
      </c>
      <c r="S683" t="s">
        <v>5623</v>
      </c>
      <c r="T683" t="s">
        <v>5624</v>
      </c>
      <c r="U683" t="s">
        <v>5625</v>
      </c>
      <c r="V683" t="s">
        <v>5626</v>
      </c>
      <c r="W683" t="s">
        <v>5627</v>
      </c>
    </row>
    <row r="684" spans="1:23" hidden="1" x14ac:dyDescent="0.35">
      <c r="A684" t="s">
        <v>128</v>
      </c>
      <c r="B684" t="s">
        <v>129</v>
      </c>
      <c r="C684" t="str">
        <f>PROPER(amazon4[[#This Row],[product_name]])</f>
        <v>Amazonbasics Flexible Premium Hdmi Cable (Black, 4K@60Hz, 18Gbps), 3-Foot</v>
      </c>
      <c r="D684" t="s">
        <v>130</v>
      </c>
      <c r="E684" s="1">
        <v>219</v>
      </c>
      <c r="F684" s="1">
        <v>700</v>
      </c>
      <c r="G684" s="1" t="str" cm="1">
        <f t="array" ref="G684">_xlfn.IFS(amazon4[[#This Row],[actual_price]]&lt;200, "&lt;$200", amazon4[[#This Row],[actual_price]]&lt;=500, "$200-$500", amazon4[[#This Row],[actual_price]]&gt;500, "&gt;$500")</f>
        <v>&gt;$500</v>
      </c>
      <c r="H684" s="2">
        <v>0.69</v>
      </c>
      <c r="I684" s="8">
        <f>IF(amazon4[[#This Row],[discount_percentage]]&gt;=0.5, 1, 0)</f>
        <v>1</v>
      </c>
      <c r="J684" s="9">
        <v>4.4000000000000004</v>
      </c>
      <c r="K684" s="3">
        <v>426972</v>
      </c>
      <c r="L684" s="3">
        <f>amazon4[[#This Row],[rating]]*amazon4[[#This Row],[rating_count]]</f>
        <v>1878676.8</v>
      </c>
      <c r="M684" s="13">
        <f>IF(amazon4[[#This Row],[rating_count]]&lt;1000, 1, 0)</f>
        <v>0</v>
      </c>
      <c r="N684" s="10">
        <f>amazon4[[#This Row],[actual_price]]*amazon4[[#This Row],[rating_count]]</f>
        <v>298880400</v>
      </c>
      <c r="O684" t="s">
        <v>131</v>
      </c>
      <c r="P684" t="s">
        <v>132</v>
      </c>
      <c r="Q684" t="s">
        <v>133</v>
      </c>
      <c r="R684" t="str">
        <f>PROPER(amazon4[[#This Row],[user_name]])</f>
        <v>Rishav Gossain,Shashank Mallamraju,Purnendu,Gunasekaran Desomayananam,Anto Rk,Sukrit Basak,Manoj Kumar,Sethuram.S</v>
      </c>
      <c r="S684" t="s">
        <v>134</v>
      </c>
      <c r="T684" t="s">
        <v>135</v>
      </c>
      <c r="U684" t="s">
        <v>136</v>
      </c>
      <c r="V684" t="s">
        <v>137</v>
      </c>
      <c r="W684" t="s">
        <v>5628</v>
      </c>
    </row>
    <row r="685" spans="1:23" hidden="1" x14ac:dyDescent="0.35">
      <c r="A685" t="s">
        <v>5629</v>
      </c>
      <c r="B685" t="s">
        <v>5630</v>
      </c>
      <c r="C685" t="str">
        <f>PROPER(amazon4[[#This Row],[product_name]])</f>
        <v>Classmate Soft Cover 6 Subject Spiral Binding Notebook, Single Line, 300 Pages</v>
      </c>
      <c r="D685" t="s">
        <v>5631</v>
      </c>
      <c r="E685" s="1">
        <v>157</v>
      </c>
      <c r="F685" s="1">
        <v>160</v>
      </c>
      <c r="G685" s="1" t="str" cm="1">
        <f t="array" ref="G685">_xlfn.IFS(amazon4[[#This Row],[actual_price]]&lt;200, "&lt;$200", amazon4[[#This Row],[actual_price]]&lt;=500, "$200-$500", amazon4[[#This Row],[actual_price]]&gt;500, "&gt;$500")</f>
        <v>&lt;$200</v>
      </c>
      <c r="H685" s="2">
        <v>0.02</v>
      </c>
      <c r="I685" s="8">
        <f>IF(amazon4[[#This Row],[discount_percentage]]&gt;=0.5, 1, 0)</f>
        <v>0</v>
      </c>
      <c r="J685" s="9">
        <v>4.5</v>
      </c>
      <c r="K685" s="3">
        <v>8618</v>
      </c>
      <c r="L685" s="3">
        <f>amazon4[[#This Row],[rating]]*amazon4[[#This Row],[rating_count]]</f>
        <v>38781</v>
      </c>
      <c r="M685" s="13">
        <f>IF(amazon4[[#This Row],[rating_count]]&lt;1000, 1, 0)</f>
        <v>0</v>
      </c>
      <c r="N685" s="10">
        <f>amazon4[[#This Row],[actual_price]]*amazon4[[#This Row],[rating_count]]</f>
        <v>1378880</v>
      </c>
      <c r="O685" t="s">
        <v>5632</v>
      </c>
      <c r="P685" t="s">
        <v>5633</v>
      </c>
      <c r="Q685" t="s">
        <v>5634</v>
      </c>
      <c r="R685" t="str">
        <f>PROPER(amazon4[[#This Row],[user_name]])</f>
        <v>Anirban B.,Amita,Ayushi Raj,Neeraj Rawat,Salma,Certified Buyer,Ayush,S.Balasubramanian</v>
      </c>
      <c r="S685" t="s">
        <v>5635</v>
      </c>
      <c r="T685" t="s">
        <v>5636</v>
      </c>
      <c r="U685" t="s">
        <v>5637</v>
      </c>
      <c r="V685" t="s">
        <v>5638</v>
      </c>
      <c r="W685" t="s">
        <v>5639</v>
      </c>
    </row>
    <row r="686" spans="1:23" hidden="1" x14ac:dyDescent="0.35">
      <c r="A686" t="s">
        <v>3689</v>
      </c>
      <c r="B686" t="s">
        <v>3690</v>
      </c>
      <c r="C686" t="str">
        <f>PROPER(amazon4[[#This Row],[product_name]])</f>
        <v>Hp 32Gb Class 10 Microsd Memory Card (U1 Tf Card¬†32Gb)</v>
      </c>
      <c r="D686" t="s">
        <v>3017</v>
      </c>
      <c r="E686" s="1">
        <v>369</v>
      </c>
      <c r="F686" s="1">
        <v>1600</v>
      </c>
      <c r="G686" s="1" t="str" cm="1">
        <f t="array" ref="G686">_xlfn.IFS(amazon4[[#This Row],[actual_price]]&lt;200, "&lt;$200", amazon4[[#This Row],[actual_price]]&lt;=500, "$200-$500", amazon4[[#This Row],[actual_price]]&gt;500, "&gt;$500")</f>
        <v>&gt;$500</v>
      </c>
      <c r="H686" s="2">
        <v>0.77</v>
      </c>
      <c r="I686" s="8">
        <f>IF(amazon4[[#This Row],[discount_percentage]]&gt;=0.5, 1, 0)</f>
        <v>1</v>
      </c>
      <c r="J686" s="9">
        <v>4</v>
      </c>
      <c r="K686" s="3">
        <v>32625</v>
      </c>
      <c r="L686" s="3">
        <f>amazon4[[#This Row],[rating]]*amazon4[[#This Row],[rating_count]]</f>
        <v>130500</v>
      </c>
      <c r="M686" s="13">
        <f>IF(amazon4[[#This Row],[rating_count]]&lt;1000, 1, 0)</f>
        <v>0</v>
      </c>
      <c r="N686" s="10">
        <f>amazon4[[#This Row],[actual_price]]*amazon4[[#This Row],[rating_count]]</f>
        <v>52200000</v>
      </c>
      <c r="O686" t="s">
        <v>5640</v>
      </c>
      <c r="P686" t="s">
        <v>3692</v>
      </c>
      <c r="Q686" t="s">
        <v>3693</v>
      </c>
      <c r="R686" t="str">
        <f>PROPER(amazon4[[#This Row],[user_name]])</f>
        <v>Ajit Kumar Rai,Chetan Tandel,Tanankirambabu,Mohammed Amaan,Ashish Bajaj,Sumit Kujur,Yajnesh,Raj Kishor Singh</v>
      </c>
      <c r="S686" t="s">
        <v>3694</v>
      </c>
      <c r="T686" t="s">
        <v>3695</v>
      </c>
      <c r="U686" t="s">
        <v>3696</v>
      </c>
      <c r="V686" t="s">
        <v>5641</v>
      </c>
      <c r="W686" t="s">
        <v>5642</v>
      </c>
    </row>
    <row r="687" spans="1:23" hidden="1" x14ac:dyDescent="0.35">
      <c r="A687" t="s">
        <v>5643</v>
      </c>
      <c r="B687" t="s">
        <v>5644</v>
      </c>
      <c r="C687" t="str">
        <f>PROPER(amazon4[[#This Row],[product_name]])</f>
        <v>Hp 150 Wireless Usb Mouse With Ergonomic And Ambidextrous Design, 1600 Dpi Optical Tracking, 2.4 Ghz Wireless Connectivity, Dual-Function Scroll Wheel And 12 Month Long Battery Life. 3-Years Warranty.</v>
      </c>
      <c r="D687" t="s">
        <v>4845</v>
      </c>
      <c r="E687" s="1">
        <v>599</v>
      </c>
      <c r="F687" s="1">
        <v>899</v>
      </c>
      <c r="G687" s="1" t="str" cm="1">
        <f t="array" ref="G687">_xlfn.IFS(amazon4[[#This Row],[actual_price]]&lt;200, "&lt;$200", amazon4[[#This Row],[actual_price]]&lt;=500, "$200-$500", amazon4[[#This Row],[actual_price]]&gt;500, "&gt;$500")</f>
        <v>&gt;$500</v>
      </c>
      <c r="H687" s="2">
        <v>0.33</v>
      </c>
      <c r="I687" s="8">
        <f>IF(amazon4[[#This Row],[discount_percentage]]&gt;=0.5, 1, 0)</f>
        <v>0</v>
      </c>
      <c r="J687" s="9">
        <v>4</v>
      </c>
      <c r="K687" s="3">
        <v>4018</v>
      </c>
      <c r="L687" s="3">
        <f>amazon4[[#This Row],[rating]]*amazon4[[#This Row],[rating_count]]</f>
        <v>16072</v>
      </c>
      <c r="M687" s="13">
        <f>IF(amazon4[[#This Row],[rating_count]]&lt;1000, 1, 0)</f>
        <v>0</v>
      </c>
      <c r="N687" s="10">
        <f>amazon4[[#This Row],[actual_price]]*amazon4[[#This Row],[rating_count]]</f>
        <v>3612182</v>
      </c>
      <c r="O687" t="s">
        <v>5645</v>
      </c>
      <c r="P687" t="s">
        <v>5646</v>
      </c>
      <c r="Q687" t="s">
        <v>5647</v>
      </c>
      <c r="R687" t="str">
        <f>PROPER(amazon4[[#This Row],[user_name]])</f>
        <v>Wajiha,Gaurav Choudhary,Kenil,Indrajeet Kumar Sinha,Dishant Mann,Rizwan,Srikrishna,Prasad Alpe</v>
      </c>
      <c r="S687" t="s">
        <v>5648</v>
      </c>
      <c r="T687" t="s">
        <v>5649</v>
      </c>
      <c r="U687" t="s">
        <v>5650</v>
      </c>
      <c r="V687" t="s">
        <v>5651</v>
      </c>
      <c r="W687" t="s">
        <v>5652</v>
      </c>
    </row>
    <row r="688" spans="1:23" hidden="1" x14ac:dyDescent="0.35">
      <c r="A688" t="s">
        <v>5653</v>
      </c>
      <c r="B688" t="s">
        <v>5654</v>
      </c>
      <c r="C688" t="str">
        <f>PROPER(amazon4[[#This Row],[product_name]])</f>
        <v>Duracell Rechargeable Aa 1300Mah Batteries, 4Pcs</v>
      </c>
      <c r="D688" t="s">
        <v>5655</v>
      </c>
      <c r="E688" s="1">
        <v>479</v>
      </c>
      <c r="F688" s="1">
        <v>599</v>
      </c>
      <c r="G688" s="1" t="str" cm="1">
        <f t="array" ref="G688">_xlfn.IFS(amazon4[[#This Row],[actual_price]]&lt;200, "&lt;$200", amazon4[[#This Row],[actual_price]]&lt;=500, "$200-$500", amazon4[[#This Row],[actual_price]]&gt;500, "&gt;$500")</f>
        <v>&gt;$500</v>
      </c>
      <c r="H688" s="2">
        <v>0.2</v>
      </c>
      <c r="I688" s="8">
        <f>IF(amazon4[[#This Row],[discount_percentage]]&gt;=0.5, 1, 0)</f>
        <v>0</v>
      </c>
      <c r="J688" s="9">
        <v>4.3</v>
      </c>
      <c r="K688" s="3">
        <v>11687</v>
      </c>
      <c r="L688" s="3">
        <f>amazon4[[#This Row],[rating]]*amazon4[[#This Row],[rating_count]]</f>
        <v>50254.1</v>
      </c>
      <c r="M688" s="13">
        <f>IF(amazon4[[#This Row],[rating_count]]&lt;1000, 1, 0)</f>
        <v>0</v>
      </c>
      <c r="N688" s="10">
        <f>amazon4[[#This Row],[actual_price]]*amazon4[[#This Row],[rating_count]]</f>
        <v>7000513</v>
      </c>
      <c r="O688" t="s">
        <v>5656</v>
      </c>
      <c r="P688" t="s">
        <v>5657</v>
      </c>
      <c r="Q688" t="s">
        <v>5658</v>
      </c>
      <c r="R688" t="str">
        <f>PROPER(amazon4[[#This Row],[user_name]])</f>
        <v>Rameez Khan,Sidhdharth,Daljeet Singh Kang,Ram Gopal Kushwah,Amazon Customer,Amazon_Customer Dn,Shahul Hameed,Niraj K.</v>
      </c>
      <c r="S688" t="s">
        <v>5659</v>
      </c>
      <c r="T688" t="s">
        <v>5660</v>
      </c>
      <c r="U688" t="s">
        <v>5661</v>
      </c>
      <c r="V688" t="s">
        <v>5662</v>
      </c>
      <c r="W688" t="s">
        <v>5663</v>
      </c>
    </row>
    <row r="689" spans="1:23" hidden="1" x14ac:dyDescent="0.35">
      <c r="A689" t="s">
        <v>139</v>
      </c>
      <c r="B689" t="s">
        <v>140</v>
      </c>
      <c r="C689" t="str">
        <f>PROPER(amazon4[[#This Row],[product_name]])</f>
        <v>Portronics Konnect Cl 20W Por-1067 Type-C To 8 Pin Usb 1.2M Cable With Power Delivery &amp; 3A Quick Charge Support, Nylon Braided For All Type-C And 8 Pin Devices, Green</v>
      </c>
      <c r="D689" t="s">
        <v>18</v>
      </c>
      <c r="E689" s="1">
        <v>350</v>
      </c>
      <c r="F689" s="1">
        <v>899</v>
      </c>
      <c r="G689" s="1" t="str" cm="1">
        <f t="array" ref="G689">_xlfn.IFS(amazon4[[#This Row],[actual_price]]&lt;200, "&lt;$200", amazon4[[#This Row],[actual_price]]&lt;=500, "$200-$500", amazon4[[#This Row],[actual_price]]&gt;500, "&gt;$500")</f>
        <v>&gt;$500</v>
      </c>
      <c r="H689" s="2">
        <v>0.61</v>
      </c>
      <c r="I689" s="8">
        <f>IF(amazon4[[#This Row],[discount_percentage]]&gt;=0.5, 1, 0)</f>
        <v>1</v>
      </c>
      <c r="J689" s="9">
        <v>4.2</v>
      </c>
      <c r="K689" s="3">
        <v>2262</v>
      </c>
      <c r="L689" s="3">
        <f>amazon4[[#This Row],[rating]]*amazon4[[#This Row],[rating_count]]</f>
        <v>9500.4</v>
      </c>
      <c r="M689" s="13">
        <f>IF(amazon4[[#This Row],[rating_count]]&lt;1000, 1, 0)</f>
        <v>0</v>
      </c>
      <c r="N689" s="10">
        <f>amazon4[[#This Row],[actual_price]]*amazon4[[#This Row],[rating_count]]</f>
        <v>2033538</v>
      </c>
      <c r="O689" t="s">
        <v>141</v>
      </c>
      <c r="P689" t="s">
        <v>142</v>
      </c>
      <c r="Q689" t="s">
        <v>143</v>
      </c>
      <c r="R689" t="str">
        <f>PROPER(amazon4[[#This Row],[user_name]])</f>
        <v>Priya,Mansi,Plaban,Vivek,Taufique Ahmed,Praveen Kumar,Robbin,Arjun Sharma</v>
      </c>
      <c r="S689" t="s">
        <v>144</v>
      </c>
      <c r="T689" t="s">
        <v>145</v>
      </c>
      <c r="U689" t="s">
        <v>146</v>
      </c>
      <c r="V689" t="s">
        <v>147</v>
      </c>
      <c r="W689" t="s">
        <v>5664</v>
      </c>
    </row>
    <row r="690" spans="1:23" hidden="1" x14ac:dyDescent="0.35">
      <c r="A690" t="s">
        <v>5665</v>
      </c>
      <c r="B690" t="s">
        <v>5666</v>
      </c>
      <c r="C690" t="str">
        <f>PROPER(amazon4[[#This Row],[product_name]])</f>
        <v>Boat Airdopes 181 In-Ear True Wireless Earbuds With Enx  Tech, Beast  Mode(Low Latency Upto 60Ms) For Gaming, With Mic, Asap  Charge, 20H Playtime, Bluetooth V5.2, Ipx4 &amp; Iwp (Cool Grey)</v>
      </c>
      <c r="D690" t="s">
        <v>3059</v>
      </c>
      <c r="E690" s="1">
        <v>1598</v>
      </c>
      <c r="F690" s="1">
        <v>2990</v>
      </c>
      <c r="G690" s="1" t="str" cm="1">
        <f t="array" ref="G690">_xlfn.IFS(amazon4[[#This Row],[actual_price]]&lt;200, "&lt;$200", amazon4[[#This Row],[actual_price]]&lt;=500, "$200-$500", amazon4[[#This Row],[actual_price]]&gt;500, "&gt;$500")</f>
        <v>&gt;$500</v>
      </c>
      <c r="H690" s="2">
        <v>0.47</v>
      </c>
      <c r="I690" s="8">
        <f>IF(amazon4[[#This Row],[discount_percentage]]&gt;=0.5, 1, 0)</f>
        <v>0</v>
      </c>
      <c r="J690" s="9">
        <v>3.8</v>
      </c>
      <c r="K690" s="3">
        <v>11015</v>
      </c>
      <c r="L690" s="3">
        <f>amazon4[[#This Row],[rating]]*amazon4[[#This Row],[rating_count]]</f>
        <v>41857</v>
      </c>
      <c r="M690" s="13">
        <f>IF(amazon4[[#This Row],[rating_count]]&lt;1000, 1, 0)</f>
        <v>0</v>
      </c>
      <c r="N690" s="10">
        <f>amazon4[[#This Row],[actual_price]]*amazon4[[#This Row],[rating_count]]</f>
        <v>32934850</v>
      </c>
      <c r="O690" t="s">
        <v>5667</v>
      </c>
      <c r="P690" t="s">
        <v>5668</v>
      </c>
      <c r="Q690" t="s">
        <v>5669</v>
      </c>
      <c r="R690" t="str">
        <f>PROPER(amazon4[[#This Row],[user_name]])</f>
        <v>Alif Rahaman,Mahesh Sargasree,Simranjeet Singh,Sanu Ghosh,Angad,Vyshnav,Shankar Tonne,Prakash</v>
      </c>
      <c r="S690" t="s">
        <v>5670</v>
      </c>
      <c r="T690" t="s">
        <v>5671</v>
      </c>
      <c r="U690" t="s">
        <v>5672</v>
      </c>
      <c r="V690" t="s">
        <v>5673</v>
      </c>
      <c r="W690" t="s">
        <v>5674</v>
      </c>
    </row>
    <row r="691" spans="1:23" hidden="1" x14ac:dyDescent="0.35">
      <c r="A691" t="s">
        <v>5675</v>
      </c>
      <c r="B691" t="s">
        <v>5676</v>
      </c>
      <c r="C691" t="str">
        <f>PROPER(amazon4[[#This Row],[product_name]])</f>
        <v>Tp-Link Usb Bluetooth Adapter For Pc, 5.0 Bluetooth Dongle Receiver (Ub500) Supports Windows 11/10/8.1/7 For Desktop, Laptop, Mouse, Keyboard, Printers, Headsets, Speakers, Ps4/ Xbox Controllers</v>
      </c>
      <c r="D691" t="s">
        <v>5677</v>
      </c>
      <c r="E691" s="1">
        <v>599</v>
      </c>
      <c r="F691" s="1">
        <v>899</v>
      </c>
      <c r="G691" s="1" t="str" cm="1">
        <f t="array" ref="G691">_xlfn.IFS(amazon4[[#This Row],[actual_price]]&lt;200, "&lt;$200", amazon4[[#This Row],[actual_price]]&lt;=500, "$200-$500", amazon4[[#This Row],[actual_price]]&gt;500, "&gt;$500")</f>
        <v>&gt;$500</v>
      </c>
      <c r="H691" s="2">
        <v>0.33</v>
      </c>
      <c r="I691" s="8">
        <f>IF(amazon4[[#This Row],[discount_percentage]]&gt;=0.5, 1, 0)</f>
        <v>0</v>
      </c>
      <c r="J691" s="9">
        <v>4.3</v>
      </c>
      <c r="K691" s="3">
        <v>95116</v>
      </c>
      <c r="L691" s="3">
        <f>amazon4[[#This Row],[rating]]*amazon4[[#This Row],[rating_count]]</f>
        <v>408998.8</v>
      </c>
      <c r="M691" s="13">
        <f>IF(amazon4[[#This Row],[rating_count]]&lt;1000, 1, 0)</f>
        <v>0</v>
      </c>
      <c r="N691" s="10">
        <f>amazon4[[#This Row],[actual_price]]*amazon4[[#This Row],[rating_count]]</f>
        <v>85509284</v>
      </c>
      <c r="O691" t="s">
        <v>5678</v>
      </c>
      <c r="P691" t="s">
        <v>5679</v>
      </c>
      <c r="Q691" t="s">
        <v>5680</v>
      </c>
      <c r="R691" t="str">
        <f>PROPER(amazon4[[#This Row],[user_name]])</f>
        <v>Noble P Mathew,Rahul,Singh,Edwin Axel,Siddharth Gupta,Deepak,Sourav Das,Umakanta Sasmal</v>
      </c>
      <c r="S691" t="s">
        <v>5681</v>
      </c>
      <c r="T691" t="s">
        <v>5682</v>
      </c>
      <c r="U691" t="s">
        <v>5683</v>
      </c>
      <c r="V691" t="s">
        <v>5684</v>
      </c>
      <c r="W691" t="s">
        <v>5685</v>
      </c>
    </row>
    <row r="692" spans="1:23" hidden="1" x14ac:dyDescent="0.35">
      <c r="A692" t="s">
        <v>149</v>
      </c>
      <c r="B692" t="s">
        <v>150</v>
      </c>
      <c r="C692" t="str">
        <f>PROPER(amazon4[[#This Row],[product_name]])</f>
        <v>Portronics Konnect L 1.2M Por-1401 Fast Charging 3A 8 Pin Usb Cable With Charge &amp; Sync Function (White)</v>
      </c>
      <c r="D692" t="s">
        <v>18</v>
      </c>
      <c r="E692" s="1">
        <v>159</v>
      </c>
      <c r="F692" s="1">
        <v>399</v>
      </c>
      <c r="G692" s="1" t="str" cm="1">
        <f t="array" ref="G692">_xlfn.IFS(amazon4[[#This Row],[actual_price]]&lt;200, "&lt;$200", amazon4[[#This Row],[actual_price]]&lt;=500, "$200-$500", amazon4[[#This Row],[actual_price]]&gt;500, "&gt;$500")</f>
        <v>$200-$500</v>
      </c>
      <c r="H692" s="2">
        <v>0.6</v>
      </c>
      <c r="I692" s="8">
        <f>IF(amazon4[[#This Row],[discount_percentage]]&gt;=0.5, 1, 0)</f>
        <v>1</v>
      </c>
      <c r="J692" s="9">
        <v>4.0999999999999996</v>
      </c>
      <c r="K692" s="3">
        <v>4768</v>
      </c>
      <c r="L692" s="3">
        <f>amazon4[[#This Row],[rating]]*amazon4[[#This Row],[rating_count]]</f>
        <v>19548.8</v>
      </c>
      <c r="M692" s="13">
        <f>IF(amazon4[[#This Row],[rating_count]]&lt;1000, 1, 0)</f>
        <v>0</v>
      </c>
      <c r="N692" s="10">
        <f>amazon4[[#This Row],[actual_price]]*amazon4[[#This Row],[rating_count]]</f>
        <v>1902432</v>
      </c>
      <c r="O692" t="s">
        <v>59</v>
      </c>
      <c r="P692" t="s">
        <v>151</v>
      </c>
      <c r="Q692" t="s">
        <v>152</v>
      </c>
      <c r="R692" t="str">
        <f>PROPER(amazon4[[#This Row],[user_name]])</f>
        <v>Deepaak Singh,Siva K.,Mundath Balgopal,Boopathi,Rakesh,Ana,Xolo,Rushi</v>
      </c>
      <c r="S692" t="s">
        <v>153</v>
      </c>
      <c r="T692" t="s">
        <v>154</v>
      </c>
      <c r="U692" t="s">
        <v>155</v>
      </c>
      <c r="V692" t="s">
        <v>156</v>
      </c>
      <c r="W692" t="s">
        <v>5686</v>
      </c>
    </row>
    <row r="693" spans="1:23" hidden="1" x14ac:dyDescent="0.35">
      <c r="A693" t="s">
        <v>5687</v>
      </c>
      <c r="B693" t="s">
        <v>5688</v>
      </c>
      <c r="C693" t="str">
        <f>PROPER(amazon4[[#This Row],[product_name]])</f>
        <v>Sandisk Ultra Dual Drive Luxe Usb Type C Flash Drive (Silver, 128 Gb, 5Y - Sdddc4-128G-I35)</v>
      </c>
      <c r="D693" t="s">
        <v>4834</v>
      </c>
      <c r="E693" s="1">
        <v>1299</v>
      </c>
      <c r="F693" s="1">
        <v>3000</v>
      </c>
      <c r="G693" s="1" t="str" cm="1">
        <f t="array" ref="G693">_xlfn.IFS(amazon4[[#This Row],[actual_price]]&lt;200, "&lt;$200", amazon4[[#This Row],[actual_price]]&lt;=500, "$200-$500", amazon4[[#This Row],[actual_price]]&gt;500, "&gt;$500")</f>
        <v>&gt;$500</v>
      </c>
      <c r="H693" s="2">
        <v>0.56999999999999995</v>
      </c>
      <c r="I693" s="8">
        <f>IF(amazon4[[#This Row],[discount_percentage]]&gt;=0.5, 1, 0)</f>
        <v>1</v>
      </c>
      <c r="J693" s="9">
        <v>4.3</v>
      </c>
      <c r="K693" s="3">
        <v>23022</v>
      </c>
      <c r="L693" s="3">
        <f>amazon4[[#This Row],[rating]]*amazon4[[#This Row],[rating_count]]</f>
        <v>98994.599999999991</v>
      </c>
      <c r="M693" s="13">
        <f>IF(amazon4[[#This Row],[rating_count]]&lt;1000, 1, 0)</f>
        <v>0</v>
      </c>
      <c r="N693" s="10">
        <f>amazon4[[#This Row],[actual_price]]*amazon4[[#This Row],[rating_count]]</f>
        <v>69066000</v>
      </c>
      <c r="O693" t="s">
        <v>5689</v>
      </c>
      <c r="P693" t="s">
        <v>5690</v>
      </c>
      <c r="Q693" t="s">
        <v>5691</v>
      </c>
      <c r="R693" t="str">
        <f>PROPER(amazon4[[#This Row],[user_name]])</f>
        <v>Arun,Muneeb,Jatin,Gangadhar,Rohael Saifi,Amazon Customer,Amezing Books Jordar.V.Mc,Ramamoorthy</v>
      </c>
      <c r="S693" t="s">
        <v>5692</v>
      </c>
      <c r="T693" t="s">
        <v>5693</v>
      </c>
      <c r="U693" t="s">
        <v>5694</v>
      </c>
      <c r="V693" t="s">
        <v>5695</v>
      </c>
      <c r="W693" t="s">
        <v>5696</v>
      </c>
    </row>
    <row r="694" spans="1:23" hidden="1" x14ac:dyDescent="0.35">
      <c r="A694" t="s">
        <v>3782</v>
      </c>
      <c r="B694" t="s">
        <v>3783</v>
      </c>
      <c r="C694" t="str">
        <f>PROPER(amazon4[[#This Row],[product_name]])</f>
        <v>Noise Colorfit Pulse Smartwatch With 3.56 Cm (1.4") Full Touch Hd Display, Spo2, Heart Rate, Sleep Monitors &amp; 10-Day Battery - Jet Black</v>
      </c>
      <c r="D694" t="s">
        <v>2941</v>
      </c>
      <c r="E694" s="1">
        <v>1599</v>
      </c>
      <c r="F694" s="1">
        <v>4999</v>
      </c>
      <c r="G694" s="1" t="str" cm="1">
        <f t="array" ref="G694">_xlfn.IFS(amazon4[[#This Row],[actual_price]]&lt;200, "&lt;$200", amazon4[[#This Row],[actual_price]]&lt;=500, "$200-$500", amazon4[[#This Row],[actual_price]]&gt;500, "&gt;$500")</f>
        <v>&gt;$500</v>
      </c>
      <c r="H694" s="2">
        <v>0.68</v>
      </c>
      <c r="I694" s="8">
        <f>IF(amazon4[[#This Row],[discount_percentage]]&gt;=0.5, 1, 0)</f>
        <v>1</v>
      </c>
      <c r="J694" s="9">
        <v>4</v>
      </c>
      <c r="K694" s="3">
        <v>67951</v>
      </c>
      <c r="L694" s="3">
        <f>amazon4[[#This Row],[rating]]*amazon4[[#This Row],[rating_count]]</f>
        <v>271804</v>
      </c>
      <c r="M694" s="13">
        <f>IF(amazon4[[#This Row],[rating_count]]&lt;1000, 1, 0)</f>
        <v>0</v>
      </c>
      <c r="N694" s="10">
        <f>amazon4[[#This Row],[actual_price]]*amazon4[[#This Row],[rating_count]]</f>
        <v>339687049</v>
      </c>
      <c r="O694" t="s">
        <v>3784</v>
      </c>
      <c r="P694" t="s">
        <v>5697</v>
      </c>
      <c r="Q694" t="s">
        <v>5698</v>
      </c>
      <c r="R694" t="str">
        <f>PROPER(amazon4[[#This Row],[user_name]])</f>
        <v>Ankita Dwivedi,Malathi Alunkar,Shubham‚Ôé,Oishi Basak,Vikram Sen,Dhananjay Sevalkar,Manohar Salave,Kareti Naveen</v>
      </c>
      <c r="S694" t="s">
        <v>5699</v>
      </c>
      <c r="T694" t="s">
        <v>5700</v>
      </c>
      <c r="U694" t="s">
        <v>5701</v>
      </c>
      <c r="V694" t="s">
        <v>5702</v>
      </c>
      <c r="W694" t="s">
        <v>5703</v>
      </c>
    </row>
    <row r="695" spans="1:23" hidden="1" x14ac:dyDescent="0.35">
      <c r="A695" t="s">
        <v>5704</v>
      </c>
      <c r="B695" t="s">
        <v>5705</v>
      </c>
      <c r="C695" t="str">
        <f>PROPER(amazon4[[#This Row],[product_name]])</f>
        <v>Rts [2 Pack] Mini Usb C Type C Adapter Plug, Type C Female To Usb A Male Charger Charging Cable Adapter Converter Compatible For Iphone, Samsung S20 Ultra/S21/S10/S8/S9/Macbook Pro Ipad Silver</v>
      </c>
      <c r="D695" t="s">
        <v>5706</v>
      </c>
      <c r="E695" s="1">
        <v>294</v>
      </c>
      <c r="F695" s="1">
        <v>4999</v>
      </c>
      <c r="G695" s="1" t="str" cm="1">
        <f t="array" ref="G695">_xlfn.IFS(amazon4[[#This Row],[actual_price]]&lt;200, "&lt;$200", amazon4[[#This Row],[actual_price]]&lt;=500, "$200-$500", amazon4[[#This Row],[actual_price]]&gt;500, "&gt;$500")</f>
        <v>&gt;$500</v>
      </c>
      <c r="H695" s="2">
        <v>0.94</v>
      </c>
      <c r="I695" s="8">
        <f>IF(amazon4[[#This Row],[discount_percentage]]&gt;=0.5, 1, 0)</f>
        <v>1</v>
      </c>
      <c r="J695" s="9">
        <v>4.3</v>
      </c>
      <c r="K695" s="3">
        <v>4426</v>
      </c>
      <c r="L695" s="3">
        <f>amazon4[[#This Row],[rating]]*amazon4[[#This Row],[rating_count]]</f>
        <v>19031.8</v>
      </c>
      <c r="M695" s="13">
        <f>IF(amazon4[[#This Row],[rating_count]]&lt;1000, 1, 0)</f>
        <v>0</v>
      </c>
      <c r="N695" s="10">
        <f>amazon4[[#This Row],[actual_price]]*amazon4[[#This Row],[rating_count]]</f>
        <v>22125574</v>
      </c>
      <c r="O695" t="s">
        <v>5707</v>
      </c>
      <c r="P695" t="s">
        <v>5708</v>
      </c>
      <c r="Q695" t="s">
        <v>5709</v>
      </c>
      <c r="R695" t="str">
        <f>PROPER(amazon4[[#This Row],[user_name]])</f>
        <v>Naga Sai Gadagottu,Neha Sharma,Amazon Customer,Ankita Singh,S.Arumugam,Umesh,Vasudeva,Krishna Chavan</v>
      </c>
      <c r="S695" t="s">
        <v>5710</v>
      </c>
      <c r="T695" t="s">
        <v>5711</v>
      </c>
      <c r="U695" t="s">
        <v>5712</v>
      </c>
      <c r="V695" t="s">
        <v>5713</v>
      </c>
      <c r="W695" t="s">
        <v>5714</v>
      </c>
    </row>
    <row r="696" spans="1:23" hidden="1" x14ac:dyDescent="0.35">
      <c r="A696" t="s">
        <v>5715</v>
      </c>
      <c r="B696" t="s">
        <v>5716</v>
      </c>
      <c r="C696" t="str">
        <f>PROPER(amazon4[[#This Row],[product_name]])</f>
        <v>Hp 682 Black Original Ink Cartridge</v>
      </c>
      <c r="D696" t="s">
        <v>5265</v>
      </c>
      <c r="E696" s="1">
        <v>828</v>
      </c>
      <c r="F696" s="1">
        <v>861</v>
      </c>
      <c r="G696" s="1" t="str" cm="1">
        <f t="array" ref="G696">_xlfn.IFS(amazon4[[#This Row],[actual_price]]&lt;200, "&lt;$200", amazon4[[#This Row],[actual_price]]&lt;=500, "$200-$500", amazon4[[#This Row],[actual_price]]&gt;500, "&gt;$500")</f>
        <v>&gt;$500</v>
      </c>
      <c r="H696" s="2">
        <v>0.04</v>
      </c>
      <c r="I696" s="8">
        <f>IF(amazon4[[#This Row],[discount_percentage]]&gt;=0.5, 1, 0)</f>
        <v>0</v>
      </c>
      <c r="J696" s="9">
        <v>4.2</v>
      </c>
      <c r="K696" s="3">
        <v>4567</v>
      </c>
      <c r="L696" s="3">
        <f>amazon4[[#This Row],[rating]]*amazon4[[#This Row],[rating_count]]</f>
        <v>19181.400000000001</v>
      </c>
      <c r="M696" s="13">
        <f>IF(amazon4[[#This Row],[rating_count]]&lt;1000, 1, 0)</f>
        <v>0</v>
      </c>
      <c r="N696" s="10">
        <f>amazon4[[#This Row],[actual_price]]*amazon4[[#This Row],[rating_count]]</f>
        <v>3932187</v>
      </c>
      <c r="O696" t="s">
        <v>5717</v>
      </c>
      <c r="P696" t="s">
        <v>5718</v>
      </c>
      <c r="Q696" t="s">
        <v>5719</v>
      </c>
      <c r="R696" t="str">
        <f>PROPER(amazon4[[#This Row],[user_name]])</f>
        <v>Hrishikesh,Mir Manzoor,Hanumathkumar,Amazon Customer,Gerry B,Yamini,Christin Sebastian,Dimple Batra</v>
      </c>
      <c r="S696" t="s">
        <v>5720</v>
      </c>
      <c r="T696" t="s">
        <v>5721</v>
      </c>
      <c r="U696" t="s">
        <v>5722</v>
      </c>
      <c r="V696" t="s">
        <v>5723</v>
      </c>
      <c r="W696" t="s">
        <v>5724</v>
      </c>
    </row>
    <row r="697" spans="1:23" hidden="1" x14ac:dyDescent="0.35">
      <c r="A697" t="s">
        <v>5725</v>
      </c>
      <c r="B697" t="s">
        <v>5726</v>
      </c>
      <c r="C697" t="str">
        <f>PROPER(amazon4[[#This Row],[product_name]])</f>
        <v>Logitech H111 Wired On Ear Headphones With Mic Black</v>
      </c>
      <c r="D697" t="s">
        <v>4423</v>
      </c>
      <c r="E697" s="1">
        <v>745</v>
      </c>
      <c r="F697" s="1">
        <v>795</v>
      </c>
      <c r="G697" s="1" t="str" cm="1">
        <f t="array" ref="G697">_xlfn.IFS(amazon4[[#This Row],[actual_price]]&lt;200, "&lt;$200", amazon4[[#This Row],[actual_price]]&lt;=500, "$200-$500", amazon4[[#This Row],[actual_price]]&gt;500, "&gt;$500")</f>
        <v>&gt;$500</v>
      </c>
      <c r="H697" s="2">
        <v>0.06</v>
      </c>
      <c r="I697" s="8">
        <f>IF(amazon4[[#This Row],[discount_percentage]]&gt;=0.5, 1, 0)</f>
        <v>0</v>
      </c>
      <c r="J697" s="9">
        <v>4</v>
      </c>
      <c r="K697" s="3">
        <v>13797</v>
      </c>
      <c r="L697" s="3">
        <f>amazon4[[#This Row],[rating]]*amazon4[[#This Row],[rating_count]]</f>
        <v>55188</v>
      </c>
      <c r="M697" s="13">
        <f>IF(amazon4[[#This Row],[rating_count]]&lt;1000, 1, 0)</f>
        <v>0</v>
      </c>
      <c r="N697" s="10">
        <f>amazon4[[#This Row],[actual_price]]*amazon4[[#This Row],[rating_count]]</f>
        <v>10968615</v>
      </c>
      <c r="O697" t="s">
        <v>5727</v>
      </c>
      <c r="P697" t="s">
        <v>5728</v>
      </c>
      <c r="Q697" t="s">
        <v>5729</v>
      </c>
      <c r="R697" t="str">
        <f>PROPER(amazon4[[#This Row],[user_name]])</f>
        <v>Kishorekr,Anil.C,Abhishek B.,Ashutosh Bhagwat,Sandeep,Shivdev Singh Dhanjal,Avinash,Ankur Singh</v>
      </c>
      <c r="S697" t="s">
        <v>5730</v>
      </c>
      <c r="T697" t="s">
        <v>5731</v>
      </c>
      <c r="U697" t="s">
        <v>5732</v>
      </c>
      <c r="V697" t="s">
        <v>5733</v>
      </c>
      <c r="W697" t="s">
        <v>5734</v>
      </c>
    </row>
    <row r="698" spans="1:23" hidden="1" x14ac:dyDescent="0.35">
      <c r="A698" t="s">
        <v>5735</v>
      </c>
      <c r="B698" t="s">
        <v>5736</v>
      </c>
      <c r="C698" t="str">
        <f>PROPER(amazon4[[#This Row],[product_name]])</f>
        <v>Digitek Dtr 550 Lw (67 Inch) Tripod For Dslr, Camera |Operating Height: 5.57 Feet | Maximum Load Capacity Up To 4.5Kg | Portable Lightweight Aluminum Tripod With 360 Degree Ball Head | Carry Bag Included (Black) (Dtr 550Lw)</v>
      </c>
      <c r="D698" t="s">
        <v>5737</v>
      </c>
      <c r="E698" s="1">
        <v>1549</v>
      </c>
      <c r="F698" s="1">
        <v>2495</v>
      </c>
      <c r="G698" s="1" t="str" cm="1">
        <f t="array" ref="G698">_xlfn.IFS(amazon4[[#This Row],[actual_price]]&lt;200, "&lt;$200", amazon4[[#This Row],[actual_price]]&lt;=500, "$200-$500", amazon4[[#This Row],[actual_price]]&gt;500, "&gt;$500")</f>
        <v>&gt;$500</v>
      </c>
      <c r="H698" s="2">
        <v>0.38</v>
      </c>
      <c r="I698" s="8">
        <f>IF(amazon4[[#This Row],[discount_percentage]]&gt;=0.5, 1, 0)</f>
        <v>0</v>
      </c>
      <c r="J698" s="9">
        <v>4.4000000000000004</v>
      </c>
      <c r="K698" s="3">
        <v>15137</v>
      </c>
      <c r="L698" s="3">
        <f>amazon4[[#This Row],[rating]]*amazon4[[#This Row],[rating_count]]</f>
        <v>66602.8</v>
      </c>
      <c r="M698" s="13">
        <f>IF(amazon4[[#This Row],[rating_count]]&lt;1000, 1, 0)</f>
        <v>0</v>
      </c>
      <c r="N698" s="10">
        <f>amazon4[[#This Row],[actual_price]]*amazon4[[#This Row],[rating_count]]</f>
        <v>37766815</v>
      </c>
      <c r="O698" t="s">
        <v>5738</v>
      </c>
      <c r="P698" t="s">
        <v>5739</v>
      </c>
      <c r="Q698" t="s">
        <v>5740</v>
      </c>
      <c r="R698" t="str">
        <f>PROPER(amazon4[[#This Row],[user_name]])</f>
        <v>Joel Thomas,Joy Ghosh,Amazon Customer,Pƒ±≈Ãk…Òsh Go Ã…Ω,Deepak Kanwaliya,Avineesh,Anoop Tiwari,Kumud Prajapati</v>
      </c>
      <c r="S698" t="s">
        <v>5741</v>
      </c>
      <c r="T698" t="s">
        <v>5742</v>
      </c>
      <c r="U698" t="s">
        <v>5743</v>
      </c>
      <c r="V698" t="s">
        <v>5744</v>
      </c>
      <c r="W698" t="s">
        <v>5745</v>
      </c>
    </row>
    <row r="699" spans="1:23" hidden="1" x14ac:dyDescent="0.35">
      <c r="A699" t="s">
        <v>158</v>
      </c>
      <c r="B699" t="s">
        <v>159</v>
      </c>
      <c r="C699" t="str">
        <f>PROPER(amazon4[[#This Row],[product_name]])</f>
        <v>Mi Braided Usb Type-C Cable For Charging Adapter (Red)</v>
      </c>
      <c r="D699" t="s">
        <v>18</v>
      </c>
      <c r="E699" s="1">
        <v>349</v>
      </c>
      <c r="F699" s="1">
        <v>399</v>
      </c>
      <c r="G699" s="1" t="str" cm="1">
        <f t="array" ref="G699">_xlfn.IFS(amazon4[[#This Row],[actual_price]]&lt;200, "&lt;$200", amazon4[[#This Row],[actual_price]]&lt;=500, "$200-$500", amazon4[[#This Row],[actual_price]]&gt;500, "&gt;$500")</f>
        <v>$200-$500</v>
      </c>
      <c r="H699" s="2">
        <v>0.13</v>
      </c>
      <c r="I699" s="8">
        <f>IF(amazon4[[#This Row],[discount_percentage]]&gt;=0.5, 1, 0)</f>
        <v>0</v>
      </c>
      <c r="J699" s="9">
        <v>4.4000000000000004</v>
      </c>
      <c r="K699" s="3">
        <v>18757</v>
      </c>
      <c r="L699" s="3">
        <f>amazon4[[#This Row],[rating]]*amazon4[[#This Row],[rating_count]]</f>
        <v>82530.8</v>
      </c>
      <c r="M699" s="13">
        <f>IF(amazon4[[#This Row],[rating_count]]&lt;1000, 1, 0)</f>
        <v>0</v>
      </c>
      <c r="N699" s="10">
        <f>amazon4[[#This Row],[actual_price]]*amazon4[[#This Row],[rating_count]]</f>
        <v>7484043</v>
      </c>
      <c r="O699" t="s">
        <v>5746</v>
      </c>
      <c r="P699" t="s">
        <v>161</v>
      </c>
      <c r="Q699" t="s">
        <v>162</v>
      </c>
      <c r="R699" t="str">
        <f>PROPER(amazon4[[#This Row],[user_name]])</f>
        <v>Birendra Ku Dash,Aditya Gupta,Abdulla A N,Deepak,Gowtham,Rakesh,Pawan Kumar,Prabhat Raj Pathak</v>
      </c>
      <c r="S699" t="s">
        <v>163</v>
      </c>
      <c r="T699" t="s">
        <v>164</v>
      </c>
      <c r="U699" t="s">
        <v>3902</v>
      </c>
      <c r="V699" t="s">
        <v>5747</v>
      </c>
      <c r="W699" t="s">
        <v>5748</v>
      </c>
    </row>
    <row r="700" spans="1:23" x14ac:dyDescent="0.35">
      <c r="A700" t="s">
        <v>204</v>
      </c>
      <c r="B700" t="s">
        <v>205</v>
      </c>
      <c r="C700" t="str">
        <f>PROPER(amazon4[[#This Row],[product_name]])</f>
        <v>Duracell Usb Lightning Apple Certified (Mfi) Braided Sync &amp; Charge Cable For Iphone, Ipad And Ipod. Fast Charging Lightning Cable, 3.9 Feet (1.2M) - Black</v>
      </c>
      <c r="D700" t="s">
        <v>18</v>
      </c>
      <c r="E700" s="1">
        <v>970</v>
      </c>
      <c r="F700" s="1">
        <v>1799</v>
      </c>
      <c r="G700" s="1" t="str" cm="1">
        <f t="array" ref="G700">_xlfn.IFS(amazon4[[#This Row],[actual_price]]&lt;200, "&lt;$200", amazon4[[#This Row],[actual_price]]&lt;=500, "$200-$500", amazon4[[#This Row],[actual_price]]&gt;500, "&gt;$500")</f>
        <v>&gt;$500</v>
      </c>
      <c r="H700" s="2">
        <v>0.46</v>
      </c>
      <c r="I700" s="8">
        <f>IF(amazon4[[#This Row],[discount_percentage]]&gt;=0.5, 1, 0)</f>
        <v>0</v>
      </c>
      <c r="J700" s="9">
        <v>4.5</v>
      </c>
      <c r="K700" s="3">
        <v>815</v>
      </c>
      <c r="L700" s="3">
        <f>amazon4[[#This Row],[rating]]*amazon4[[#This Row],[rating_count]]</f>
        <v>3667.5</v>
      </c>
      <c r="M700" s="13">
        <f>IF(amazon4[[#This Row],[rating_count]]&lt;1000, 1, 0)</f>
        <v>1</v>
      </c>
      <c r="N700" s="10">
        <f>amazon4[[#This Row],[actual_price]]*amazon4[[#This Row],[rating_count]]</f>
        <v>1466185</v>
      </c>
      <c r="O700" t="s">
        <v>206</v>
      </c>
      <c r="P700" t="s">
        <v>207</v>
      </c>
      <c r="Q700" t="s">
        <v>208</v>
      </c>
      <c r="R700" t="str">
        <f>PROPER(amazon4[[#This Row],[user_name]])</f>
        <v>Prasannavijayaraghavan G.,Preet Sikka,Theeban Raj,Nishikant,Gurpreet S.,Manoj,Sp,Ashutosh</v>
      </c>
      <c r="S700" t="s">
        <v>209</v>
      </c>
      <c r="T700" t="s">
        <v>210</v>
      </c>
      <c r="U700" t="s">
        <v>211</v>
      </c>
      <c r="V700" t="s">
        <v>5749</v>
      </c>
      <c r="W700" t="s">
        <v>5750</v>
      </c>
    </row>
    <row r="701" spans="1:23" hidden="1" x14ac:dyDescent="0.35">
      <c r="A701" t="s">
        <v>5751</v>
      </c>
      <c r="B701" t="s">
        <v>5752</v>
      </c>
      <c r="C701" t="str">
        <f>PROPER(amazon4[[#This Row],[product_name]])</f>
        <v>Tp-Link Tl-Wa850Re Single_Band 300Mbps Rj45 Wireless Range Extender, Broadband/Wi-Fi Extender, Wi-Fi Booster/Hotspot With 1 Ethernet Port, Plug And Play, Built-In Access Point Mode, White</v>
      </c>
      <c r="D701" t="s">
        <v>5225</v>
      </c>
      <c r="E701" s="1">
        <v>1469</v>
      </c>
      <c r="F701" s="1">
        <v>2499</v>
      </c>
      <c r="G701" s="1" t="str" cm="1">
        <f t="array" ref="G701">_xlfn.IFS(amazon4[[#This Row],[actual_price]]&lt;200, "&lt;$200", amazon4[[#This Row],[actual_price]]&lt;=500, "$200-$500", amazon4[[#This Row],[actual_price]]&gt;500, "&gt;$500")</f>
        <v>&gt;$500</v>
      </c>
      <c r="H701" s="2">
        <v>0.41</v>
      </c>
      <c r="I701" s="8">
        <f>IF(amazon4[[#This Row],[discount_percentage]]&gt;=0.5, 1, 0)</f>
        <v>0</v>
      </c>
      <c r="J701" s="9">
        <v>4.2</v>
      </c>
      <c r="K701" s="3">
        <v>156638</v>
      </c>
      <c r="L701" s="3">
        <f>amazon4[[#This Row],[rating]]*amazon4[[#This Row],[rating_count]]</f>
        <v>657879.6</v>
      </c>
      <c r="M701" s="13">
        <f>IF(amazon4[[#This Row],[rating_count]]&lt;1000, 1, 0)</f>
        <v>0</v>
      </c>
      <c r="N701" s="10">
        <f>amazon4[[#This Row],[actual_price]]*amazon4[[#This Row],[rating_count]]</f>
        <v>391438362</v>
      </c>
      <c r="O701" t="s">
        <v>5753</v>
      </c>
      <c r="P701" t="s">
        <v>5754</v>
      </c>
      <c r="Q701" t="s">
        <v>5755</v>
      </c>
      <c r="R701" t="str">
        <f>PROPER(amazon4[[#This Row],[user_name]])</f>
        <v>Satya Sai Behera,Ashwanth G Kumar,Chetan,Shefali Agarwal,Amazon Customer,Anil G.,Rishi,Abishek Kb</v>
      </c>
      <c r="S701" t="s">
        <v>5756</v>
      </c>
      <c r="T701" t="s">
        <v>5757</v>
      </c>
      <c r="U701" t="s">
        <v>5758</v>
      </c>
      <c r="V701" t="s">
        <v>5759</v>
      </c>
      <c r="W701" t="s">
        <v>5760</v>
      </c>
    </row>
    <row r="702" spans="1:23" hidden="1" x14ac:dyDescent="0.35">
      <c r="A702" t="s">
        <v>5761</v>
      </c>
      <c r="B702" t="s">
        <v>5762</v>
      </c>
      <c r="C702" t="str">
        <f>PROPER(amazon4[[#This Row],[product_name]])</f>
        <v>Coi Note Pad/Memo Book With Sticky Notes &amp; Clip Holder With Pen For Gifting</v>
      </c>
      <c r="D702" t="s">
        <v>5763</v>
      </c>
      <c r="E702" s="1">
        <v>198</v>
      </c>
      <c r="F702" s="1">
        <v>800</v>
      </c>
      <c r="G702" s="1" t="str" cm="1">
        <f t="array" ref="G702">_xlfn.IFS(amazon4[[#This Row],[actual_price]]&lt;200, "&lt;$200", amazon4[[#This Row],[actual_price]]&lt;=500, "$200-$500", amazon4[[#This Row],[actual_price]]&gt;500, "&gt;$500")</f>
        <v>&gt;$500</v>
      </c>
      <c r="H702" s="2">
        <v>0.75</v>
      </c>
      <c r="I702" s="8">
        <f>IF(amazon4[[#This Row],[discount_percentage]]&gt;=0.5, 1, 0)</f>
        <v>1</v>
      </c>
      <c r="J702" s="9">
        <v>4.0999999999999996</v>
      </c>
      <c r="K702" s="3">
        <v>9344</v>
      </c>
      <c r="L702" s="3">
        <f>amazon4[[#This Row],[rating]]*amazon4[[#This Row],[rating_count]]</f>
        <v>38310.399999999994</v>
      </c>
      <c r="M702" s="13">
        <f>IF(amazon4[[#This Row],[rating_count]]&lt;1000, 1, 0)</f>
        <v>0</v>
      </c>
      <c r="N702" s="10">
        <f>amazon4[[#This Row],[actual_price]]*amazon4[[#This Row],[rating_count]]</f>
        <v>7475200</v>
      </c>
      <c r="O702" t="s">
        <v>5764</v>
      </c>
      <c r="P702" t="s">
        <v>5765</v>
      </c>
      <c r="Q702" t="s">
        <v>5766</v>
      </c>
      <c r="R702" t="str">
        <f>PROPER(amazon4[[#This Row],[user_name]])</f>
        <v>Ghazal,Vishwajeet,Preeti Rawat,Karthi,Punjal S.,Anjali,Amazon Customer,Jezz.Ralte</v>
      </c>
      <c r="S702" t="s">
        <v>5767</v>
      </c>
      <c r="T702" t="s">
        <v>5768</v>
      </c>
      <c r="U702" t="s">
        <v>5769</v>
      </c>
      <c r="V702" t="s">
        <v>5770</v>
      </c>
      <c r="W702" t="s">
        <v>5771</v>
      </c>
    </row>
    <row r="703" spans="1:23" hidden="1" x14ac:dyDescent="0.35">
      <c r="A703" t="s">
        <v>5772</v>
      </c>
      <c r="B703" t="s">
        <v>5773</v>
      </c>
      <c r="C703" t="str">
        <f>PROPER(amazon4[[#This Row],[product_name]])</f>
        <v>Fujifilm Instax Mini Single Pack 10 Sheets Instant Film For Fuji Instant Cameras</v>
      </c>
      <c r="D703" t="s">
        <v>5774</v>
      </c>
      <c r="E703" s="1">
        <v>549</v>
      </c>
      <c r="F703" s="1">
        <v>549</v>
      </c>
      <c r="G703" s="1" t="str" cm="1">
        <f t="array" ref="G703">_xlfn.IFS(amazon4[[#This Row],[actual_price]]&lt;200, "&lt;$200", amazon4[[#This Row],[actual_price]]&lt;=500, "$200-$500", amazon4[[#This Row],[actual_price]]&gt;500, "&gt;$500")</f>
        <v>&gt;$500</v>
      </c>
      <c r="H703" s="2">
        <v>0</v>
      </c>
      <c r="I703" s="8">
        <f>IF(amazon4[[#This Row],[discount_percentage]]&gt;=0.5, 1, 0)</f>
        <v>0</v>
      </c>
      <c r="J703" s="9">
        <v>4.5</v>
      </c>
      <c r="K703" s="3">
        <v>4875</v>
      </c>
      <c r="L703" s="3">
        <f>amazon4[[#This Row],[rating]]*amazon4[[#This Row],[rating_count]]</f>
        <v>21937.5</v>
      </c>
      <c r="M703" s="13">
        <f>IF(amazon4[[#This Row],[rating_count]]&lt;1000, 1, 0)</f>
        <v>0</v>
      </c>
      <c r="N703" s="10">
        <f>amazon4[[#This Row],[actual_price]]*amazon4[[#This Row],[rating_count]]</f>
        <v>2676375</v>
      </c>
      <c r="O703" t="s">
        <v>5775</v>
      </c>
      <c r="P703" t="s">
        <v>5776</v>
      </c>
      <c r="Q703" t="s">
        <v>5777</v>
      </c>
      <c r="R703" t="str">
        <f>PROPER(amazon4[[#This Row],[user_name]])</f>
        <v>Nidhi,Nilanko Halder,Seenu,Daring Darcy,Vivek L.,Arpan Seth,Rajiv Ratta,Mukul</v>
      </c>
      <c r="S703" t="s">
        <v>5778</v>
      </c>
      <c r="T703" t="s">
        <v>5779</v>
      </c>
      <c r="U703" t="s">
        <v>5780</v>
      </c>
      <c r="V703" t="s">
        <v>5781</v>
      </c>
      <c r="W703" t="s">
        <v>5782</v>
      </c>
    </row>
    <row r="704" spans="1:23" hidden="1" x14ac:dyDescent="0.35">
      <c r="A704" t="s">
        <v>3959</v>
      </c>
      <c r="B704" t="s">
        <v>3960</v>
      </c>
      <c r="C704" t="str">
        <f>PROPER(amazon4[[#This Row],[product_name]])</f>
        <v>Fire-Boltt Ring 3 Smart Watch 1.8 Biggest Display With Advanced Bluetooth Calling Chip, Voice Assistance,118 Sports Modes, In Built Calculator &amp; Games, Spo2, Heart Rate Monitoring</v>
      </c>
      <c r="D704" t="s">
        <v>2941</v>
      </c>
      <c r="E704" s="1">
        <v>2999</v>
      </c>
      <c r="F704" s="1">
        <v>9999</v>
      </c>
      <c r="G704" s="1" t="str" cm="1">
        <f t="array" ref="G704">_xlfn.IFS(amazon4[[#This Row],[actual_price]]&lt;200, "&lt;$200", amazon4[[#This Row],[actual_price]]&lt;=500, "$200-$500", amazon4[[#This Row],[actual_price]]&gt;500, "&gt;$500")</f>
        <v>&gt;$500</v>
      </c>
      <c r="H704" s="2">
        <v>0.7</v>
      </c>
      <c r="I704" s="8">
        <f>IF(amazon4[[#This Row],[discount_percentage]]&gt;=0.5, 1, 0)</f>
        <v>1</v>
      </c>
      <c r="J704" s="9">
        <v>4.2</v>
      </c>
      <c r="K704" s="3">
        <v>20881</v>
      </c>
      <c r="L704" s="3">
        <f>amazon4[[#This Row],[rating]]*amazon4[[#This Row],[rating_count]]</f>
        <v>87700.2</v>
      </c>
      <c r="M704" s="13">
        <f>IF(amazon4[[#This Row],[rating_count]]&lt;1000, 1, 0)</f>
        <v>0</v>
      </c>
      <c r="N704" s="10">
        <f>amazon4[[#This Row],[actual_price]]*amazon4[[#This Row],[rating_count]]</f>
        <v>208789119</v>
      </c>
      <c r="O704" t="s">
        <v>3961</v>
      </c>
      <c r="P704" t="s">
        <v>3962</v>
      </c>
      <c r="Q704" t="s">
        <v>3963</v>
      </c>
      <c r="R704" t="str">
        <f>PROPER(amazon4[[#This Row],[user_name]])</f>
        <v>Anirban,Abhi Khaire,Sachin,Tanisha Bhoir,Jitendra Vishwakarma,Archana,Nilesh,Ajay</v>
      </c>
      <c r="S704" t="s">
        <v>3964</v>
      </c>
      <c r="T704" t="s">
        <v>3965</v>
      </c>
      <c r="U704" t="s">
        <v>3966</v>
      </c>
      <c r="V704" t="s">
        <v>5783</v>
      </c>
      <c r="W704" t="s">
        <v>5784</v>
      </c>
    </row>
    <row r="705" spans="1:23" hidden="1" x14ac:dyDescent="0.35">
      <c r="A705" t="s">
        <v>5785</v>
      </c>
      <c r="B705" t="s">
        <v>5786</v>
      </c>
      <c r="C705" t="str">
        <f>PROPER(amazon4[[#This Row],[product_name]])</f>
        <v>Samsung Galaxy Watch4 Bluetooth(4.4 Cm, Black, Compatible With Android Only)</v>
      </c>
      <c r="D705" t="s">
        <v>2941</v>
      </c>
      <c r="E705" s="1">
        <v>12000</v>
      </c>
      <c r="F705" s="1">
        <v>29999</v>
      </c>
      <c r="G705" s="1" t="str" cm="1">
        <f t="array" ref="G705">_xlfn.IFS(amazon4[[#This Row],[actual_price]]&lt;200, "&lt;$200", amazon4[[#This Row],[actual_price]]&lt;=500, "$200-$500", amazon4[[#This Row],[actual_price]]&gt;500, "&gt;$500")</f>
        <v>&gt;$500</v>
      </c>
      <c r="H705" s="2">
        <v>0.6</v>
      </c>
      <c r="I705" s="8">
        <f>IF(amazon4[[#This Row],[discount_percentage]]&gt;=0.5, 1, 0)</f>
        <v>1</v>
      </c>
      <c r="J705" s="9">
        <v>4.3</v>
      </c>
      <c r="K705" s="3">
        <v>4744</v>
      </c>
      <c r="L705" s="3">
        <f>amazon4[[#This Row],[rating]]*amazon4[[#This Row],[rating_count]]</f>
        <v>20399.2</v>
      </c>
      <c r="M705" s="13">
        <f>IF(amazon4[[#This Row],[rating_count]]&lt;1000, 1, 0)</f>
        <v>0</v>
      </c>
      <c r="N705" s="10">
        <f>amazon4[[#This Row],[actual_price]]*amazon4[[#This Row],[rating_count]]</f>
        <v>142315256</v>
      </c>
      <c r="O705" t="s">
        <v>5787</v>
      </c>
      <c r="P705" t="s">
        <v>5788</v>
      </c>
      <c r="Q705" t="s">
        <v>5789</v>
      </c>
      <c r="R705" t="str">
        <f>PROPER(amazon4[[#This Row],[user_name]])</f>
        <v>Kshitij D.,Gaurav Agarwal,Brijnandan Singh,Div J,Sarath Ramesh,Yatindra A.,Rinkal Patel,Kumaresan</v>
      </c>
      <c r="S705" t="s">
        <v>5790</v>
      </c>
      <c r="T705" t="s">
        <v>5791</v>
      </c>
      <c r="U705" t="s">
        <v>5792</v>
      </c>
      <c r="V705" t="s">
        <v>5793</v>
      </c>
      <c r="W705" t="s">
        <v>5794</v>
      </c>
    </row>
    <row r="706" spans="1:23" hidden="1" x14ac:dyDescent="0.35">
      <c r="A706" t="s">
        <v>5795</v>
      </c>
      <c r="B706" t="s">
        <v>5796</v>
      </c>
      <c r="C706" t="str">
        <f>PROPER(amazon4[[#This Row],[product_name]])</f>
        <v>Noise Buds Vs104 Bluetooth Truly Wireless In Ear Earbuds With Mic, 30-Hours Of Playtime, Instacharge, 13Mm Driver And Hyper Sync (Charcoal Black)</v>
      </c>
      <c r="D706" t="s">
        <v>3059</v>
      </c>
      <c r="E706" s="1">
        <v>1299</v>
      </c>
      <c r="F706" s="1">
        <v>3499</v>
      </c>
      <c r="G706" s="1" t="str" cm="1">
        <f t="array" ref="G706">_xlfn.IFS(amazon4[[#This Row],[actual_price]]&lt;200, "&lt;$200", amazon4[[#This Row],[actual_price]]&lt;=500, "$200-$500", amazon4[[#This Row],[actual_price]]&gt;500, "&gt;$500")</f>
        <v>&gt;$500</v>
      </c>
      <c r="H706" s="2">
        <v>0.63</v>
      </c>
      <c r="I706" s="8">
        <f>IF(amazon4[[#This Row],[discount_percentage]]&gt;=0.5, 1, 0)</f>
        <v>1</v>
      </c>
      <c r="J706" s="9">
        <v>3.9</v>
      </c>
      <c r="K706" s="3">
        <v>12452</v>
      </c>
      <c r="L706" s="3">
        <f>amazon4[[#This Row],[rating]]*amazon4[[#This Row],[rating_count]]</f>
        <v>48562.799999999996</v>
      </c>
      <c r="M706" s="13">
        <f>IF(amazon4[[#This Row],[rating_count]]&lt;1000, 1, 0)</f>
        <v>0</v>
      </c>
      <c r="N706" s="10">
        <f>amazon4[[#This Row],[actual_price]]*amazon4[[#This Row],[rating_count]]</f>
        <v>43569548</v>
      </c>
      <c r="O706" t="s">
        <v>5797</v>
      </c>
      <c r="P706" t="s">
        <v>5798</v>
      </c>
      <c r="Q706" t="s">
        <v>5799</v>
      </c>
      <c r="R706" t="str">
        <f>PROPER(amazon4[[#This Row],[user_name]])</f>
        <v>Achint,Anish,Bhomick Bhaskar,Sumit,Des Raj,Amazon Customer,Gursimranpallah,Amit Ahluwalia</v>
      </c>
      <c r="S706" t="s">
        <v>5800</v>
      </c>
      <c r="T706" t="s">
        <v>5801</v>
      </c>
      <c r="U706" t="s">
        <v>5802</v>
      </c>
      <c r="V706" t="s">
        <v>5803</v>
      </c>
      <c r="W706" t="s">
        <v>5804</v>
      </c>
    </row>
    <row r="707" spans="1:23" hidden="1" x14ac:dyDescent="0.35">
      <c r="A707" t="s">
        <v>5805</v>
      </c>
      <c r="B707" t="s">
        <v>5806</v>
      </c>
      <c r="C707" t="str">
        <f>PROPER(amazon4[[#This Row],[product_name]])</f>
        <v>Duracell Ultra Alkaline Aaa Battery, 8 Pcs</v>
      </c>
      <c r="D707" t="s">
        <v>5048</v>
      </c>
      <c r="E707" s="1">
        <v>269</v>
      </c>
      <c r="F707" s="1">
        <v>315</v>
      </c>
      <c r="G707" s="1" t="str" cm="1">
        <f t="array" ref="G707">_xlfn.IFS(amazon4[[#This Row],[actual_price]]&lt;200, "&lt;$200", amazon4[[#This Row],[actual_price]]&lt;=500, "$200-$500", amazon4[[#This Row],[actual_price]]&gt;500, "&gt;$500")</f>
        <v>$200-$500</v>
      </c>
      <c r="H707" s="2">
        <v>0.15</v>
      </c>
      <c r="I707" s="8">
        <f>IF(amazon4[[#This Row],[discount_percentage]]&gt;=0.5, 1, 0)</f>
        <v>0</v>
      </c>
      <c r="J707" s="9">
        <v>4.5</v>
      </c>
      <c r="K707" s="3">
        <v>17810</v>
      </c>
      <c r="L707" s="3">
        <f>amazon4[[#This Row],[rating]]*amazon4[[#This Row],[rating_count]]</f>
        <v>80145</v>
      </c>
      <c r="M707" s="13">
        <f>IF(amazon4[[#This Row],[rating_count]]&lt;1000, 1, 0)</f>
        <v>0</v>
      </c>
      <c r="N707" s="10">
        <f>amazon4[[#This Row],[actual_price]]*amazon4[[#This Row],[rating_count]]</f>
        <v>5610150</v>
      </c>
      <c r="O707" t="s">
        <v>5807</v>
      </c>
      <c r="P707" t="s">
        <v>5808</v>
      </c>
      <c r="Q707" t="s">
        <v>5809</v>
      </c>
      <c r="R707" t="str">
        <f>PROPER(amazon4[[#This Row],[user_name]])</f>
        <v>Aadi Injal,A Ramu,S.S.Sohi,Shaifali M.,Mahesh Kumar,Shubham Shukla,Rahul,Vimal Raj</v>
      </c>
      <c r="S707" t="s">
        <v>5810</v>
      </c>
      <c r="T707" t="s">
        <v>5811</v>
      </c>
      <c r="U707" t="s">
        <v>5812</v>
      </c>
      <c r="V707" t="s">
        <v>5813</v>
      </c>
      <c r="W707" t="s">
        <v>5814</v>
      </c>
    </row>
    <row r="708" spans="1:23" hidden="1" x14ac:dyDescent="0.35">
      <c r="A708" t="s">
        <v>5815</v>
      </c>
      <c r="B708" t="s">
        <v>5816</v>
      </c>
      <c r="C708" t="str">
        <f>PROPER(amazon4[[#This Row],[product_name]])</f>
        <v>Jbl C200Si, Premium In Ear Wired Earphones With Mic, Signature Sound, One Button Multi-Function Remote, Angled Earbuds For Comfort Fit (Blue)</v>
      </c>
      <c r="D708" t="s">
        <v>3059</v>
      </c>
      <c r="E708" s="1">
        <v>799</v>
      </c>
      <c r="F708" s="1">
        <v>1499</v>
      </c>
      <c r="G708" s="1" t="str" cm="1">
        <f t="array" ref="G708">_xlfn.IFS(amazon4[[#This Row],[actual_price]]&lt;200, "&lt;$200", amazon4[[#This Row],[actual_price]]&lt;=500, "$200-$500", amazon4[[#This Row],[actual_price]]&gt;500, "&gt;$500")</f>
        <v>&gt;$500</v>
      </c>
      <c r="H708" s="2">
        <v>0.47</v>
      </c>
      <c r="I708" s="8">
        <f>IF(amazon4[[#This Row],[discount_percentage]]&gt;=0.5, 1, 0)</f>
        <v>0</v>
      </c>
      <c r="J708" s="9">
        <v>4.0999999999999996</v>
      </c>
      <c r="K708" s="3">
        <v>53648</v>
      </c>
      <c r="L708" s="3">
        <f>amazon4[[#This Row],[rating]]*amazon4[[#This Row],[rating_count]]</f>
        <v>219956.8</v>
      </c>
      <c r="M708" s="13">
        <f>IF(amazon4[[#This Row],[rating_count]]&lt;1000, 1, 0)</f>
        <v>0</v>
      </c>
      <c r="N708" s="10">
        <f>amazon4[[#This Row],[actual_price]]*amazon4[[#This Row],[rating_count]]</f>
        <v>80418352</v>
      </c>
      <c r="O708" t="s">
        <v>5817</v>
      </c>
      <c r="P708" t="s">
        <v>5818</v>
      </c>
      <c r="Q708" t="s">
        <v>5819</v>
      </c>
      <c r="R708" t="str">
        <f>PROPER(amazon4[[#This Row],[user_name]])</f>
        <v>Amazon Customer,Viswas Reniguntla,Shreyas Mc,Karan,Vishnu Pareek,Sinu,Rohan Magar,Gokul</v>
      </c>
      <c r="S708" t="s">
        <v>5820</v>
      </c>
      <c r="T708" t="s">
        <v>5821</v>
      </c>
      <c r="U708" t="s">
        <v>5822</v>
      </c>
      <c r="V708" t="s">
        <v>5823</v>
      </c>
      <c r="W708" t="s">
        <v>5824</v>
      </c>
    </row>
    <row r="709" spans="1:23" hidden="1" x14ac:dyDescent="0.35">
      <c r="A709" t="s">
        <v>5825</v>
      </c>
      <c r="B709" t="s">
        <v>5826</v>
      </c>
      <c r="C709" t="str">
        <f>PROPER(amazon4[[#This Row],[product_name]])</f>
        <v>Acer Ek220Q 21.5 Inch (54.61 Cm) Full Hd (1920X1080) Va Panel Lcd Monitor With Led Back Light I 250 Nits I Hdmi, Vga Ports I Eye Care Features Like Bluelight Shield, Flickerless &amp; Comfy View (Black)</v>
      </c>
      <c r="D709" t="s">
        <v>5827</v>
      </c>
      <c r="E709" s="1">
        <v>6299</v>
      </c>
      <c r="F709" s="1">
        <v>13750</v>
      </c>
      <c r="G709" s="1" t="str" cm="1">
        <f t="array" ref="G709">_xlfn.IFS(amazon4[[#This Row],[actual_price]]&lt;200, "&lt;$200", amazon4[[#This Row],[actual_price]]&lt;=500, "$200-$500", amazon4[[#This Row],[actual_price]]&gt;500, "&gt;$500")</f>
        <v>&gt;$500</v>
      </c>
      <c r="H709" s="2">
        <v>0.54</v>
      </c>
      <c r="I709" s="8">
        <f>IF(amazon4[[#This Row],[discount_percentage]]&gt;=0.5, 1, 0)</f>
        <v>1</v>
      </c>
      <c r="J709" s="9">
        <v>4.2</v>
      </c>
      <c r="K709" s="3">
        <v>2014</v>
      </c>
      <c r="L709" s="3">
        <f>amazon4[[#This Row],[rating]]*amazon4[[#This Row],[rating_count]]</f>
        <v>8458.8000000000011</v>
      </c>
      <c r="M709" s="13">
        <f>IF(amazon4[[#This Row],[rating_count]]&lt;1000, 1, 0)</f>
        <v>0</v>
      </c>
      <c r="N709" s="10">
        <f>amazon4[[#This Row],[actual_price]]*amazon4[[#This Row],[rating_count]]</f>
        <v>27692500</v>
      </c>
      <c r="O709" t="s">
        <v>5828</v>
      </c>
      <c r="P709" t="s">
        <v>5829</v>
      </c>
      <c r="Q709" t="s">
        <v>5830</v>
      </c>
      <c r="R709" t="str">
        <f>PROPER(amazon4[[#This Row],[user_name]])</f>
        <v>Mr. N√∏B√∏Dy,Muzammil Khan,Nitish Kumar,Yatharth Patil,Sathish,Alpesh Rathva,Suman R,Virtual</v>
      </c>
      <c r="S709" t="s">
        <v>5831</v>
      </c>
      <c r="T709" t="s">
        <v>5832</v>
      </c>
      <c r="U709" t="s">
        <v>5833</v>
      </c>
      <c r="V709" t="s">
        <v>5834</v>
      </c>
      <c r="W709" t="s">
        <v>5835</v>
      </c>
    </row>
    <row r="710" spans="1:23" hidden="1" x14ac:dyDescent="0.35">
      <c r="A710" t="s">
        <v>5836</v>
      </c>
      <c r="B710" t="s">
        <v>5837</v>
      </c>
      <c r="C710" t="str">
        <f>PROPER(amazon4[[#This Row],[product_name]])</f>
        <v>E-Cosmos 5V 1.2W Portable Flexible Usb Led Light (Colors May Vary, Small) - Set Of 2 Pieces</v>
      </c>
      <c r="D710" t="s">
        <v>5838</v>
      </c>
      <c r="E710" s="1">
        <v>59</v>
      </c>
      <c r="F710" s="1">
        <v>59</v>
      </c>
      <c r="G710" s="1" t="str" cm="1">
        <f t="array" ref="G710">_xlfn.IFS(amazon4[[#This Row],[actual_price]]&lt;200, "&lt;$200", amazon4[[#This Row],[actual_price]]&lt;=500, "$200-$500", amazon4[[#This Row],[actual_price]]&gt;500, "&gt;$500")</f>
        <v>&lt;$200</v>
      </c>
      <c r="H710" s="2">
        <v>0</v>
      </c>
      <c r="I710" s="8">
        <f>IF(amazon4[[#This Row],[discount_percentage]]&gt;=0.5, 1, 0)</f>
        <v>0</v>
      </c>
      <c r="J710" s="9">
        <v>3.8</v>
      </c>
      <c r="K710" s="3">
        <v>5958</v>
      </c>
      <c r="L710" s="3">
        <f>amazon4[[#This Row],[rating]]*amazon4[[#This Row],[rating_count]]</f>
        <v>22640.399999999998</v>
      </c>
      <c r="M710" s="13">
        <f>IF(amazon4[[#This Row],[rating_count]]&lt;1000, 1, 0)</f>
        <v>0</v>
      </c>
      <c r="N710" s="10">
        <f>amazon4[[#This Row],[actual_price]]*amazon4[[#This Row],[rating_count]]</f>
        <v>351522</v>
      </c>
      <c r="O710" t="s">
        <v>5839</v>
      </c>
      <c r="P710" t="s">
        <v>5840</v>
      </c>
      <c r="Q710" t="s">
        <v>5841</v>
      </c>
      <c r="R710" t="str">
        <f>PROPER(amazon4[[#This Row],[user_name]])</f>
        <v>Ravi Kumar S/O Devraj,Anil-Kumar,Soumith,Drew Arsenic,Jigar,Tamanna,H.N.Gnanesh,Mihir Bhatti</v>
      </c>
      <c r="S710" t="s">
        <v>5842</v>
      </c>
      <c r="T710" t="s">
        <v>5843</v>
      </c>
      <c r="U710" t="s">
        <v>5844</v>
      </c>
      <c r="V710" t="s">
        <v>5845</v>
      </c>
      <c r="W710" t="s">
        <v>5846</v>
      </c>
    </row>
    <row r="711" spans="1:23" hidden="1" x14ac:dyDescent="0.35">
      <c r="A711" t="s">
        <v>5847</v>
      </c>
      <c r="B711" t="s">
        <v>5848</v>
      </c>
      <c r="C711" t="str">
        <f>PROPER(amazon4[[#This Row],[product_name]])</f>
        <v>Boat Dual Port Rapid Car Charger (Qualcomm Certified) With Quick Charge 3.0 + Free Micro Usb Cable - (Black)</v>
      </c>
      <c r="D711" t="s">
        <v>3100</v>
      </c>
      <c r="E711" s="1">
        <v>571</v>
      </c>
      <c r="F711" s="1">
        <v>999</v>
      </c>
      <c r="G711" s="1" t="str" cm="1">
        <f t="array" ref="G711">_xlfn.IFS(amazon4[[#This Row],[actual_price]]&lt;200, "&lt;$200", amazon4[[#This Row],[actual_price]]&lt;=500, "$200-$500", amazon4[[#This Row],[actual_price]]&gt;500, "&gt;$500")</f>
        <v>&gt;$500</v>
      </c>
      <c r="H711" s="2">
        <v>0.43</v>
      </c>
      <c r="I711" s="8">
        <f>IF(amazon4[[#This Row],[discount_percentage]]&gt;=0.5, 1, 0)</f>
        <v>0</v>
      </c>
      <c r="J711" s="9">
        <v>4.3</v>
      </c>
      <c r="K711" s="3">
        <v>38221</v>
      </c>
      <c r="L711" s="3">
        <f>amazon4[[#This Row],[rating]]*amazon4[[#This Row],[rating_count]]</f>
        <v>164350.29999999999</v>
      </c>
      <c r="M711" s="13">
        <f>IF(amazon4[[#This Row],[rating_count]]&lt;1000, 1, 0)</f>
        <v>0</v>
      </c>
      <c r="N711" s="10">
        <f>amazon4[[#This Row],[actual_price]]*amazon4[[#This Row],[rating_count]]</f>
        <v>38182779</v>
      </c>
      <c r="O711" t="s">
        <v>5849</v>
      </c>
      <c r="P711" t="s">
        <v>5850</v>
      </c>
      <c r="Q711" t="s">
        <v>5851</v>
      </c>
      <c r="R711" t="str">
        <f>PROPER(amazon4[[#This Row],[user_name]])</f>
        <v>Suraj,Bharanidhar,S.B.Vignesh,Srikanth Gr,Hari,Shashi,Palanivel Raja N,Pavan Singh</v>
      </c>
      <c r="S711" t="s">
        <v>5852</v>
      </c>
      <c r="T711" t="s">
        <v>5853</v>
      </c>
      <c r="U711" t="s">
        <v>5854</v>
      </c>
      <c r="V711" t="s">
        <v>5855</v>
      </c>
      <c r="W711" t="s">
        <v>5856</v>
      </c>
    </row>
    <row r="712" spans="1:23" hidden="1" x14ac:dyDescent="0.35">
      <c r="A712" t="s">
        <v>5857</v>
      </c>
      <c r="B712" t="s">
        <v>5858</v>
      </c>
      <c r="C712" t="str">
        <f>PROPER(amazon4[[#This Row],[product_name]])</f>
        <v>Zebronics Zeb-County 3W Wireless Bluetooth Portable Speaker With Supporting Carry Handle, Usb, Sd Card, Aux, Fm &amp; Call Function. (Green)</v>
      </c>
      <c r="D712" t="s">
        <v>5521</v>
      </c>
      <c r="E712" s="1">
        <v>549</v>
      </c>
      <c r="F712" s="1">
        <v>999</v>
      </c>
      <c r="G712" s="1" t="str" cm="1">
        <f t="array" ref="G712">_xlfn.IFS(amazon4[[#This Row],[actual_price]]&lt;200, "&lt;$200", amazon4[[#This Row],[actual_price]]&lt;=500, "$200-$500", amazon4[[#This Row],[actual_price]]&gt;500, "&gt;$500")</f>
        <v>&gt;$500</v>
      </c>
      <c r="H712" s="2">
        <v>0.45</v>
      </c>
      <c r="I712" s="8">
        <f>IF(amazon4[[#This Row],[discount_percentage]]&gt;=0.5, 1, 0)</f>
        <v>0</v>
      </c>
      <c r="J712" s="9">
        <v>3.9</v>
      </c>
      <c r="K712" s="3">
        <v>64705</v>
      </c>
      <c r="L712" s="3">
        <f>amazon4[[#This Row],[rating]]*amazon4[[#This Row],[rating_count]]</f>
        <v>252349.5</v>
      </c>
      <c r="M712" s="13">
        <f>IF(amazon4[[#This Row],[rating_count]]&lt;1000, 1, 0)</f>
        <v>0</v>
      </c>
      <c r="N712" s="10">
        <f>amazon4[[#This Row],[actual_price]]*amazon4[[#This Row],[rating_count]]</f>
        <v>64640295</v>
      </c>
      <c r="O712" t="s">
        <v>5859</v>
      </c>
      <c r="P712" t="s">
        <v>5860</v>
      </c>
      <c r="Q712" t="s">
        <v>5861</v>
      </c>
      <c r="R712" t="str">
        <f>PROPER(amazon4[[#This Row],[user_name]])</f>
        <v>Bhuwaneshwar Kathlane,Jainit Mukeshbhai Chauhan,Mahesh Prajapati,Sonu Kumar,Narender,Rajkumar Jain,Bani Panda,Dhiraj Tiwari</v>
      </c>
      <c r="S712" t="s">
        <v>5862</v>
      </c>
      <c r="T712" t="s">
        <v>5863</v>
      </c>
      <c r="U712" t="s">
        <v>5864</v>
      </c>
      <c r="V712" t="s">
        <v>5865</v>
      </c>
      <c r="W712" t="s">
        <v>5866</v>
      </c>
    </row>
    <row r="713" spans="1:23" hidden="1" x14ac:dyDescent="0.35">
      <c r="A713" t="s">
        <v>3861</v>
      </c>
      <c r="B713" t="s">
        <v>3862</v>
      </c>
      <c r="C713" t="str">
        <f>PROPER(amazon4[[#This Row],[product_name]])</f>
        <v>Kingone Upgraded Stylus Pen, Ipad Pencil, Ultra High Precision &amp; Sensitivity, Palm Rejection, Prevents False On/Off Touch, Power Display, Tilt Sensitivity, Magnetic Adsorption For Ipad 2018 And Later</v>
      </c>
      <c r="D713" t="s">
        <v>3863</v>
      </c>
      <c r="E713" s="1">
        <v>2099</v>
      </c>
      <c r="F713" s="1">
        <v>5999</v>
      </c>
      <c r="G713" s="1" t="str" cm="1">
        <f t="array" ref="G713">_xlfn.IFS(amazon4[[#This Row],[actual_price]]&lt;200, "&lt;$200", amazon4[[#This Row],[actual_price]]&lt;=500, "$200-$500", amazon4[[#This Row],[actual_price]]&gt;500, "&gt;$500")</f>
        <v>&gt;$500</v>
      </c>
      <c r="H713" s="2">
        <v>0.65</v>
      </c>
      <c r="I713" s="8">
        <f>IF(amazon4[[#This Row],[discount_percentage]]&gt;=0.5, 1, 0)</f>
        <v>1</v>
      </c>
      <c r="J713" s="9">
        <v>4.3</v>
      </c>
      <c r="K713" s="3">
        <v>17129</v>
      </c>
      <c r="L713" s="3">
        <f>amazon4[[#This Row],[rating]]*amazon4[[#This Row],[rating_count]]</f>
        <v>73654.7</v>
      </c>
      <c r="M713" s="13">
        <f>IF(amazon4[[#This Row],[rating_count]]&lt;1000, 1, 0)</f>
        <v>0</v>
      </c>
      <c r="N713" s="10">
        <f>amazon4[[#This Row],[actual_price]]*amazon4[[#This Row],[rating_count]]</f>
        <v>102756871</v>
      </c>
      <c r="O713" t="s">
        <v>3864</v>
      </c>
      <c r="P713" t="s">
        <v>3865</v>
      </c>
      <c r="Q713" t="s">
        <v>3866</v>
      </c>
      <c r="R713" t="str">
        <f>PROPER(amazon4[[#This Row],[user_name]])</f>
        <v>Ishwar Singh Sankhla,Sai K.,Prathmesh Acharekar,T-Y,Jasmin Gosrani,Pankaj,Mahesh,Muzafar</v>
      </c>
      <c r="S713" t="s">
        <v>3867</v>
      </c>
      <c r="T713" t="s">
        <v>3868</v>
      </c>
      <c r="U713" t="s">
        <v>3869</v>
      </c>
      <c r="V713" t="s">
        <v>5867</v>
      </c>
      <c r="W713" t="s">
        <v>5868</v>
      </c>
    </row>
    <row r="714" spans="1:23" hidden="1" x14ac:dyDescent="0.35">
      <c r="A714" t="s">
        <v>194</v>
      </c>
      <c r="B714" t="s">
        <v>195</v>
      </c>
      <c r="C714" t="str">
        <f>PROPER(amazon4[[#This Row],[product_name]])</f>
        <v>Lg 80 Cm (32 Inches) Hd Ready Smart Led Tv 32Lm563Bptc (Dark Iron Gray)</v>
      </c>
      <c r="D714" t="s">
        <v>170</v>
      </c>
      <c r="E714" s="1">
        <v>13490</v>
      </c>
      <c r="F714" s="1">
        <v>21990</v>
      </c>
      <c r="G714" s="1" t="str" cm="1">
        <f t="array" ref="G714">_xlfn.IFS(amazon4[[#This Row],[actual_price]]&lt;200, "&lt;$200", amazon4[[#This Row],[actual_price]]&lt;=500, "$200-$500", amazon4[[#This Row],[actual_price]]&gt;500, "&gt;$500")</f>
        <v>&gt;$500</v>
      </c>
      <c r="H714" s="2">
        <v>0.39</v>
      </c>
      <c r="I714" s="8">
        <f>IF(amazon4[[#This Row],[discount_percentage]]&gt;=0.5, 1, 0)</f>
        <v>0</v>
      </c>
      <c r="J714" s="9">
        <v>4.3</v>
      </c>
      <c r="K714" s="3">
        <v>11976</v>
      </c>
      <c r="L714" s="3">
        <f>amazon4[[#This Row],[rating]]*amazon4[[#This Row],[rating_count]]</f>
        <v>51496.799999999996</v>
      </c>
      <c r="M714" s="13">
        <f>IF(amazon4[[#This Row],[rating_count]]&lt;1000, 1, 0)</f>
        <v>0</v>
      </c>
      <c r="N714" s="10">
        <f>amazon4[[#This Row],[actual_price]]*amazon4[[#This Row],[rating_count]]</f>
        <v>263352240</v>
      </c>
      <c r="O714" t="s">
        <v>196</v>
      </c>
      <c r="P714" t="s">
        <v>197</v>
      </c>
      <c r="Q714" t="s">
        <v>198</v>
      </c>
      <c r="R714" t="str">
        <f>PROPER(amazon4[[#This Row],[user_name]])</f>
        <v>Nirmal.N,Manoj Kumar,Somnath Das,Harsha,Pradhut Roy,Mahendra Nath Das,Naveen Kumar,Gopi Sahu</v>
      </c>
      <c r="S714" t="s">
        <v>199</v>
      </c>
      <c r="T714" t="s">
        <v>200</v>
      </c>
      <c r="U714" t="s">
        <v>201</v>
      </c>
      <c r="V714" t="s">
        <v>202</v>
      </c>
      <c r="W714" t="s">
        <v>5869</v>
      </c>
    </row>
    <row r="715" spans="1:23" hidden="1" x14ac:dyDescent="0.35">
      <c r="A715" t="s">
        <v>5870</v>
      </c>
      <c r="B715" t="s">
        <v>5871</v>
      </c>
      <c r="C715" t="str">
        <f>PROPER(amazon4[[#This Row],[product_name]])</f>
        <v>Zebronics Wired Keyboard And Mouse Combo With 104 Keys And A Usb Mouse With 1200 Dpi - Judwaa 750</v>
      </c>
      <c r="D715" t="s">
        <v>5103</v>
      </c>
      <c r="E715" s="1">
        <v>448</v>
      </c>
      <c r="F715" s="1">
        <v>699</v>
      </c>
      <c r="G715" s="1" t="str" cm="1">
        <f t="array" ref="G715">_xlfn.IFS(amazon4[[#This Row],[actual_price]]&lt;200, "&lt;$200", amazon4[[#This Row],[actual_price]]&lt;=500, "$200-$500", amazon4[[#This Row],[actual_price]]&gt;500, "&gt;$500")</f>
        <v>&gt;$500</v>
      </c>
      <c r="H715" s="2">
        <v>0.36</v>
      </c>
      <c r="I715" s="8">
        <f>IF(amazon4[[#This Row],[discount_percentage]]&gt;=0.5, 1, 0)</f>
        <v>0</v>
      </c>
      <c r="J715" s="9">
        <v>3.9</v>
      </c>
      <c r="K715" s="3">
        <v>17348</v>
      </c>
      <c r="L715" s="3">
        <f>amazon4[[#This Row],[rating]]*amazon4[[#This Row],[rating_count]]</f>
        <v>67657.2</v>
      </c>
      <c r="M715" s="13">
        <f>IF(amazon4[[#This Row],[rating_count]]&lt;1000, 1, 0)</f>
        <v>0</v>
      </c>
      <c r="N715" s="10">
        <f>amazon4[[#This Row],[actual_price]]*amazon4[[#This Row],[rating_count]]</f>
        <v>12126252</v>
      </c>
      <c r="O715" t="s">
        <v>5872</v>
      </c>
      <c r="P715" t="s">
        <v>5873</v>
      </c>
      <c r="Q715" t="s">
        <v>5874</v>
      </c>
      <c r="R715" t="str">
        <f>PROPER(amazon4[[#This Row],[user_name]])</f>
        <v>Lucky,Salman S,Rahul Singh,Insolare Energy Pvt Ld,Sandeep Kumar Sahu,Amazon Customer,Sudhanshu,Jp</v>
      </c>
      <c r="S715" t="s">
        <v>5875</v>
      </c>
      <c r="T715" t="s">
        <v>5876</v>
      </c>
      <c r="U715" t="s">
        <v>5877</v>
      </c>
      <c r="V715" t="s">
        <v>5878</v>
      </c>
      <c r="W715" t="s">
        <v>5879</v>
      </c>
    </row>
    <row r="716" spans="1:23" hidden="1" x14ac:dyDescent="0.35">
      <c r="A716" t="s">
        <v>5880</v>
      </c>
      <c r="B716" t="s">
        <v>5881</v>
      </c>
      <c r="C716" t="str">
        <f>PROPER(amazon4[[#This Row],[product_name]])</f>
        <v>Jbl Tune 215Bt, 16 Hrs Playtime With Quick Charge, In Ear Bluetooth Wireless Earphones With Mic, 12.5Mm Premium Earbuds With Pure Bass, Bt 5.0, Dual Pairing, Type C &amp; Voice Assistant Support (Black)</v>
      </c>
      <c r="D716" t="s">
        <v>3059</v>
      </c>
      <c r="E716" s="1">
        <v>1499</v>
      </c>
      <c r="F716" s="1">
        <v>2999</v>
      </c>
      <c r="G716" s="1" t="str" cm="1">
        <f t="array" ref="G716">_xlfn.IFS(amazon4[[#This Row],[actual_price]]&lt;200, "&lt;$200", amazon4[[#This Row],[actual_price]]&lt;=500, "$200-$500", amazon4[[#This Row],[actual_price]]&gt;500, "&gt;$500")</f>
        <v>&gt;$500</v>
      </c>
      <c r="H716" s="2">
        <v>0.5</v>
      </c>
      <c r="I716" s="8">
        <f>IF(amazon4[[#This Row],[discount_percentage]]&gt;=0.5, 1, 0)</f>
        <v>1</v>
      </c>
      <c r="J716" s="9">
        <v>3.7</v>
      </c>
      <c r="K716" s="3">
        <v>87798</v>
      </c>
      <c r="L716" s="3">
        <f>amazon4[[#This Row],[rating]]*amazon4[[#This Row],[rating_count]]</f>
        <v>324852.60000000003</v>
      </c>
      <c r="M716" s="13">
        <f>IF(amazon4[[#This Row],[rating_count]]&lt;1000, 1, 0)</f>
        <v>0</v>
      </c>
      <c r="N716" s="10">
        <f>amazon4[[#This Row],[actual_price]]*amazon4[[#This Row],[rating_count]]</f>
        <v>263306202</v>
      </c>
      <c r="O716" t="s">
        <v>5882</v>
      </c>
      <c r="P716" t="s">
        <v>5883</v>
      </c>
      <c r="Q716" t="s">
        <v>5884</v>
      </c>
      <c r="R716" t="str">
        <f>PROPER(amazon4[[#This Row],[user_name]])</f>
        <v>Amazonnig,Anurag,P_V_,Anil Kumar,Ignatius Nayan D'Rozario,Amazon Customer,Maulik Aryan,Basraj</v>
      </c>
      <c r="S716" t="s">
        <v>5885</v>
      </c>
      <c r="T716" t="s">
        <v>5886</v>
      </c>
      <c r="U716" t="s">
        <v>5887</v>
      </c>
      <c r="V716" t="s">
        <v>5888</v>
      </c>
      <c r="W716" t="s">
        <v>5889</v>
      </c>
    </row>
    <row r="717" spans="1:23" hidden="1" x14ac:dyDescent="0.35">
      <c r="A717" t="s">
        <v>5890</v>
      </c>
      <c r="B717" t="s">
        <v>5891</v>
      </c>
      <c r="C717" t="str">
        <f>PROPER(amazon4[[#This Row],[product_name]])</f>
        <v>Gizga Essentials Professional 3-In-1 Cleaning Kit For Camera, Lens, Binocular, Laptop, Tv, Monitor, Smartphone, Tablet (Includes: Cleaning Liquid 100Ml, Plush Microfiber Cloth, Dust Removal Brush)</v>
      </c>
      <c r="D717" t="s">
        <v>5892</v>
      </c>
      <c r="E717" s="1">
        <v>299</v>
      </c>
      <c r="F717" s="1">
        <v>499</v>
      </c>
      <c r="G717" s="1" t="str" cm="1">
        <f t="array" ref="G717">_xlfn.IFS(amazon4[[#This Row],[actual_price]]&lt;200, "&lt;$200", amazon4[[#This Row],[actual_price]]&lt;=500, "$200-$500", amazon4[[#This Row],[actual_price]]&gt;500, "&gt;$500")</f>
        <v>$200-$500</v>
      </c>
      <c r="H717" s="2">
        <v>0.4</v>
      </c>
      <c r="I717" s="8">
        <f>IF(amazon4[[#This Row],[discount_percentage]]&gt;=0.5, 1, 0)</f>
        <v>0</v>
      </c>
      <c r="J717" s="9">
        <v>4.2</v>
      </c>
      <c r="K717" s="3">
        <v>24432</v>
      </c>
      <c r="L717" s="3">
        <f>amazon4[[#This Row],[rating]]*amazon4[[#This Row],[rating_count]]</f>
        <v>102614.40000000001</v>
      </c>
      <c r="M717" s="13">
        <f>IF(amazon4[[#This Row],[rating_count]]&lt;1000, 1, 0)</f>
        <v>0</v>
      </c>
      <c r="N717" s="10">
        <f>amazon4[[#This Row],[actual_price]]*amazon4[[#This Row],[rating_count]]</f>
        <v>12191568</v>
      </c>
      <c r="O717" t="s">
        <v>5893</v>
      </c>
      <c r="P717" t="s">
        <v>5894</v>
      </c>
      <c r="Q717" t="s">
        <v>5895</v>
      </c>
      <c r="R717" t="str">
        <f>PROPER(amazon4[[#This Row],[user_name]])</f>
        <v>Siddharth Suman,Soumayan Chakraborty,Papori,Agasthya,Jiten Sinku,Aleena,Ram Surat,Uday Kumar</v>
      </c>
      <c r="S717" t="s">
        <v>5896</v>
      </c>
      <c r="T717" t="s">
        <v>5897</v>
      </c>
      <c r="U717" t="s">
        <v>5898</v>
      </c>
      <c r="V717" t="s">
        <v>5899</v>
      </c>
      <c r="W717" t="s">
        <v>5900</v>
      </c>
    </row>
    <row r="718" spans="1:23" hidden="1" x14ac:dyDescent="0.35">
      <c r="A718" t="s">
        <v>5901</v>
      </c>
      <c r="B718" t="s">
        <v>5902</v>
      </c>
      <c r="C718" t="str">
        <f>PROPER(amazon4[[#This Row],[product_name]])</f>
        <v>Sandisk Ultra Dual 64 Gb Usb 3.0 Otg Pen Drive (Black)</v>
      </c>
      <c r="D718" t="s">
        <v>4834</v>
      </c>
      <c r="E718" s="1">
        <v>579</v>
      </c>
      <c r="F718" s="1">
        <v>1400</v>
      </c>
      <c r="G718" s="1" t="str" cm="1">
        <f t="array" ref="G718">_xlfn.IFS(amazon4[[#This Row],[actual_price]]&lt;200, "&lt;$200", amazon4[[#This Row],[actual_price]]&lt;=500, "$200-$500", amazon4[[#This Row],[actual_price]]&gt;500, "&gt;$500")</f>
        <v>&gt;$500</v>
      </c>
      <c r="H718" s="2">
        <v>0.59</v>
      </c>
      <c r="I718" s="8">
        <f>IF(amazon4[[#This Row],[discount_percentage]]&gt;=0.5, 1, 0)</f>
        <v>1</v>
      </c>
      <c r="J718" s="9">
        <v>4.3</v>
      </c>
      <c r="K718" s="3">
        <v>189104</v>
      </c>
      <c r="L718" s="3">
        <f>amazon4[[#This Row],[rating]]*amazon4[[#This Row],[rating_count]]</f>
        <v>813147.2</v>
      </c>
      <c r="M718" s="13">
        <f>IF(amazon4[[#This Row],[rating_count]]&lt;1000, 1, 0)</f>
        <v>0</v>
      </c>
      <c r="N718" s="10">
        <f>amazon4[[#This Row],[actual_price]]*amazon4[[#This Row],[rating_count]]</f>
        <v>264745600</v>
      </c>
      <c r="O718" t="s">
        <v>5903</v>
      </c>
      <c r="P718" t="s">
        <v>5904</v>
      </c>
      <c r="Q718" t="s">
        <v>5905</v>
      </c>
      <c r="R718" t="str">
        <f>PROPER(amazon4[[#This Row],[user_name]])</f>
        <v>Neeraj Vishwakarma,Ud,M.Sathish Kumar,Karthik,Kunjasha.V.Kadu,Govind N.,Yogesh Tayde,Amima Khatun</v>
      </c>
      <c r="S718" t="s">
        <v>5906</v>
      </c>
      <c r="T718" t="s">
        <v>5907</v>
      </c>
      <c r="U718" t="s">
        <v>5908</v>
      </c>
      <c r="V718" t="s">
        <v>5909</v>
      </c>
      <c r="W718" t="s">
        <v>5910</v>
      </c>
    </row>
    <row r="719" spans="1:23" hidden="1" x14ac:dyDescent="0.35">
      <c r="A719" t="s">
        <v>5911</v>
      </c>
      <c r="B719" t="s">
        <v>5912</v>
      </c>
      <c r="C719" t="str">
        <f>PROPER(amazon4[[#This Row],[product_name]])</f>
        <v>Tp-Link Tapo 360¬∞ 2Mp 1080P Full Hd Pan/Tilt Home Security Wi-Fi Smart Camera| Alexa Enabled| 2-Way Audio| Night Vision| Motion Detection| Sound And Light Alarm| Indoor Cctv (Tapo C200) White</v>
      </c>
      <c r="D719" t="s">
        <v>5913</v>
      </c>
      <c r="E719" s="1">
        <v>2499</v>
      </c>
      <c r="F719" s="1">
        <v>3299</v>
      </c>
      <c r="G719" s="1" t="str" cm="1">
        <f t="array" ref="G719">_xlfn.IFS(amazon4[[#This Row],[actual_price]]&lt;200, "&lt;$200", amazon4[[#This Row],[actual_price]]&lt;=500, "$200-$500", amazon4[[#This Row],[actual_price]]&gt;500, "&gt;$500")</f>
        <v>&gt;$500</v>
      </c>
      <c r="H719" s="2">
        <v>0.24</v>
      </c>
      <c r="I719" s="8">
        <f>IF(amazon4[[#This Row],[discount_percentage]]&gt;=0.5, 1, 0)</f>
        <v>0</v>
      </c>
      <c r="J719" s="9">
        <v>4.2</v>
      </c>
      <c r="K719" s="3">
        <v>93112</v>
      </c>
      <c r="L719" s="3">
        <f>amazon4[[#This Row],[rating]]*amazon4[[#This Row],[rating_count]]</f>
        <v>391070.4</v>
      </c>
      <c r="M719" s="13">
        <f>IF(amazon4[[#This Row],[rating_count]]&lt;1000, 1, 0)</f>
        <v>0</v>
      </c>
      <c r="N719" s="10">
        <f>amazon4[[#This Row],[actual_price]]*amazon4[[#This Row],[rating_count]]</f>
        <v>307176488</v>
      </c>
      <c r="O719" t="s">
        <v>5914</v>
      </c>
      <c r="P719" t="s">
        <v>5915</v>
      </c>
      <c r="Q719" t="s">
        <v>5916</v>
      </c>
      <c r="R719" t="str">
        <f>PROPER(amazon4[[#This Row],[user_name]])</f>
        <v>Maxrock89,Ayush Negi,Rakesh,Prasanth,Suraj,Sudhi/Deeps,Vigneshraja,Kondoju Hemantha Chary</v>
      </c>
      <c r="S719" t="s">
        <v>5917</v>
      </c>
      <c r="T719" t="s">
        <v>5918</v>
      </c>
      <c r="U719" t="s">
        <v>5919</v>
      </c>
      <c r="V719" t="s">
        <v>5920</v>
      </c>
      <c r="W719" t="s">
        <v>5921</v>
      </c>
    </row>
    <row r="720" spans="1:23" hidden="1" x14ac:dyDescent="0.35">
      <c r="A720" t="s">
        <v>5922</v>
      </c>
      <c r="B720" t="s">
        <v>5923</v>
      </c>
      <c r="C720" t="str">
        <f>PROPER(amazon4[[#This Row],[product_name]])</f>
        <v>Boat Airdopes 171 In Ear Bluetooth True Wireless Earbuds With Upto 13 Hours Battery, Ipx4, Bluetooth V5.0, Dual Tone Finish With Mic (Mysterious Blue)</v>
      </c>
      <c r="D720" t="s">
        <v>3059</v>
      </c>
      <c r="E720" s="1">
        <v>1199</v>
      </c>
      <c r="F720" s="1">
        <v>5999</v>
      </c>
      <c r="G720" s="1" t="str" cm="1">
        <f t="array" ref="G720">_xlfn.IFS(amazon4[[#This Row],[actual_price]]&lt;200, "&lt;$200", amazon4[[#This Row],[actual_price]]&lt;=500, "$200-$500", amazon4[[#This Row],[actual_price]]&gt;500, "&gt;$500")</f>
        <v>&gt;$500</v>
      </c>
      <c r="H720" s="2">
        <v>0.8</v>
      </c>
      <c r="I720" s="8">
        <f>IF(amazon4[[#This Row],[discount_percentage]]&gt;=0.5, 1, 0)</f>
        <v>1</v>
      </c>
      <c r="J720" s="9">
        <v>3.9</v>
      </c>
      <c r="K720" s="3">
        <v>47521</v>
      </c>
      <c r="L720" s="3">
        <f>amazon4[[#This Row],[rating]]*amazon4[[#This Row],[rating_count]]</f>
        <v>185331.9</v>
      </c>
      <c r="M720" s="13">
        <f>IF(amazon4[[#This Row],[rating_count]]&lt;1000, 1, 0)</f>
        <v>0</v>
      </c>
      <c r="N720" s="10">
        <f>amazon4[[#This Row],[actual_price]]*amazon4[[#This Row],[rating_count]]</f>
        <v>285078479</v>
      </c>
      <c r="O720" t="s">
        <v>5924</v>
      </c>
      <c r="P720" t="s">
        <v>5925</v>
      </c>
      <c r="Q720" t="s">
        <v>5926</v>
      </c>
      <c r="R720" t="str">
        <f>PROPER(amazon4[[#This Row],[user_name]])</f>
        <v>Narasimha Rao,Anitha Dalwai,Sachin Ghadge,Udaya Shankar G,Abedh Babu,Neha,Hiro,Kapil Jindal</v>
      </c>
      <c r="S720" t="s">
        <v>5927</v>
      </c>
      <c r="T720" t="s">
        <v>5928</v>
      </c>
      <c r="U720" t="s">
        <v>5929</v>
      </c>
      <c r="V720" t="s">
        <v>5930</v>
      </c>
      <c r="W720" t="s">
        <v>5931</v>
      </c>
    </row>
    <row r="721" spans="1:23" hidden="1" x14ac:dyDescent="0.35">
      <c r="A721" t="s">
        <v>5932</v>
      </c>
      <c r="B721" t="s">
        <v>5933</v>
      </c>
      <c r="C721" t="str">
        <f>PROPER(amazon4[[#This Row],[product_name]])</f>
        <v>Duracell Plus Aaa Rechargeable Batteries (750 Mah) Pack Of 4</v>
      </c>
      <c r="D721" t="s">
        <v>5655</v>
      </c>
      <c r="E721" s="1">
        <v>399</v>
      </c>
      <c r="F721" s="1">
        <v>499</v>
      </c>
      <c r="G721" s="1" t="str" cm="1">
        <f t="array" ref="G721">_xlfn.IFS(amazon4[[#This Row],[actual_price]]&lt;200, "&lt;$200", amazon4[[#This Row],[actual_price]]&lt;=500, "$200-$500", amazon4[[#This Row],[actual_price]]&gt;500, "&gt;$500")</f>
        <v>$200-$500</v>
      </c>
      <c r="H721" s="2">
        <v>0.2</v>
      </c>
      <c r="I721" s="8">
        <f>IF(amazon4[[#This Row],[discount_percentage]]&gt;=0.5, 1, 0)</f>
        <v>0</v>
      </c>
      <c r="J721" s="9">
        <v>4.3</v>
      </c>
      <c r="K721" s="3">
        <v>27201</v>
      </c>
      <c r="L721" s="3">
        <f>amazon4[[#This Row],[rating]]*amazon4[[#This Row],[rating_count]]</f>
        <v>116964.29999999999</v>
      </c>
      <c r="M721" s="13">
        <f>IF(amazon4[[#This Row],[rating_count]]&lt;1000, 1, 0)</f>
        <v>0</v>
      </c>
      <c r="N721" s="10">
        <f>amazon4[[#This Row],[actual_price]]*amazon4[[#This Row],[rating_count]]</f>
        <v>13573299</v>
      </c>
      <c r="O721" t="s">
        <v>5934</v>
      </c>
      <c r="P721" t="s">
        <v>5935</v>
      </c>
      <c r="Q721" t="s">
        <v>5936</v>
      </c>
      <c r="R721" t="str">
        <f>PROPER(amazon4[[#This Row],[user_name]])</f>
        <v>T N Sivaji,Akku,V,Meet,Mohammed,Niranjan Koyri,Tamil Selvan,Puneet S.</v>
      </c>
      <c r="S721" t="s">
        <v>5937</v>
      </c>
      <c r="T721" t="s">
        <v>5938</v>
      </c>
      <c r="U721" t="s">
        <v>5939</v>
      </c>
      <c r="V721" t="s">
        <v>5940</v>
      </c>
      <c r="W721" t="s">
        <v>5941</v>
      </c>
    </row>
    <row r="722" spans="1:23" hidden="1" x14ac:dyDescent="0.35">
      <c r="A722" t="s">
        <v>214</v>
      </c>
      <c r="B722" t="s">
        <v>215</v>
      </c>
      <c r="C722" t="str">
        <f>PROPER(amazon4[[#This Row],[product_name]])</f>
        <v>Tizum Hdmi To Vga Adapter Cable 1080P For Projector, Computer, Laptop, Tv, Projectors &amp; Tv</v>
      </c>
      <c r="D722" t="s">
        <v>130</v>
      </c>
      <c r="E722" s="1">
        <v>279</v>
      </c>
      <c r="F722" s="1">
        <v>499</v>
      </c>
      <c r="G722" s="1" t="str" cm="1">
        <f t="array" ref="G722">_xlfn.IFS(amazon4[[#This Row],[actual_price]]&lt;200, "&lt;$200", amazon4[[#This Row],[actual_price]]&lt;=500, "$200-$500", amazon4[[#This Row],[actual_price]]&gt;500, "&gt;$500")</f>
        <v>$200-$500</v>
      </c>
      <c r="H722" s="2">
        <v>0.44</v>
      </c>
      <c r="I722" s="8">
        <f>IF(amazon4[[#This Row],[discount_percentage]]&gt;=0.5, 1, 0)</f>
        <v>0</v>
      </c>
      <c r="J722" s="9">
        <v>3.7</v>
      </c>
      <c r="K722" s="3">
        <v>10962</v>
      </c>
      <c r="L722" s="3">
        <f>amazon4[[#This Row],[rating]]*amazon4[[#This Row],[rating_count]]</f>
        <v>40559.4</v>
      </c>
      <c r="M722" s="13">
        <f>IF(amazon4[[#This Row],[rating_count]]&lt;1000, 1, 0)</f>
        <v>0</v>
      </c>
      <c r="N722" s="10">
        <f>amazon4[[#This Row],[actual_price]]*amazon4[[#This Row],[rating_count]]</f>
        <v>5470038</v>
      </c>
      <c r="O722" t="s">
        <v>216</v>
      </c>
      <c r="P722" t="s">
        <v>217</v>
      </c>
      <c r="Q722" t="s">
        <v>218</v>
      </c>
      <c r="R722" t="str">
        <f>PROPER(amazon4[[#This Row],[user_name]])</f>
        <v>Aditya D.,Paranthaman,Ashik Rahman C,Rajas C.,Madan Tejaswi,Sumit,Chaitanya Srikrishna,Subeh Sharma</v>
      </c>
      <c r="S722" t="s">
        <v>219</v>
      </c>
      <c r="T722" t="s">
        <v>220</v>
      </c>
      <c r="U722" t="s">
        <v>221</v>
      </c>
      <c r="V722" t="s">
        <v>5942</v>
      </c>
      <c r="W722" t="s">
        <v>5943</v>
      </c>
    </row>
    <row r="723" spans="1:23" hidden="1" x14ac:dyDescent="0.35">
      <c r="A723" t="s">
        <v>224</v>
      </c>
      <c r="B723" t="s">
        <v>225</v>
      </c>
      <c r="C723" t="str">
        <f>PROPER(amazon4[[#This Row],[product_name]])</f>
        <v>Samsung 80 Cm (32 Inches) Wondertainment Series Hd Ready Led Smart Tv Ua32T4340Bkxxl (Glossy Black)</v>
      </c>
      <c r="D723" t="s">
        <v>170</v>
      </c>
      <c r="E723" s="1">
        <v>13490</v>
      </c>
      <c r="F723" s="1">
        <v>22900</v>
      </c>
      <c r="G723" s="1" t="str" cm="1">
        <f t="array" ref="G723">_xlfn.IFS(amazon4[[#This Row],[actual_price]]&lt;200, "&lt;$200", amazon4[[#This Row],[actual_price]]&lt;=500, "$200-$500", amazon4[[#This Row],[actual_price]]&gt;500, "&gt;$500")</f>
        <v>&gt;$500</v>
      </c>
      <c r="H723" s="2">
        <v>0.41</v>
      </c>
      <c r="I723" s="8">
        <f>IF(amazon4[[#This Row],[discount_percentage]]&gt;=0.5, 1, 0)</f>
        <v>0</v>
      </c>
      <c r="J723" s="9">
        <v>4.3</v>
      </c>
      <c r="K723" s="3">
        <v>16299</v>
      </c>
      <c r="L723" s="3">
        <f>amazon4[[#This Row],[rating]]*amazon4[[#This Row],[rating_count]]</f>
        <v>70085.7</v>
      </c>
      <c r="M723" s="13">
        <f>IF(amazon4[[#This Row],[rating_count]]&lt;1000, 1, 0)</f>
        <v>0</v>
      </c>
      <c r="N723" s="10">
        <f>amazon4[[#This Row],[actual_price]]*amazon4[[#This Row],[rating_count]]</f>
        <v>373247100</v>
      </c>
      <c r="O723" t="s">
        <v>226</v>
      </c>
      <c r="P723" t="s">
        <v>227</v>
      </c>
      <c r="Q723" t="s">
        <v>228</v>
      </c>
      <c r="R723" t="str">
        <f>PROPER(amazon4[[#This Row],[user_name]])</f>
        <v>Rahman Ali,Mariya Dass,Md Aftab,Roshan S.,Mohan,Devendu Sawant,Shek Hussain,Prathap Pathaneni</v>
      </c>
      <c r="S723" t="s">
        <v>229</v>
      </c>
      <c r="T723" t="s">
        <v>230</v>
      </c>
      <c r="U723" t="s">
        <v>231</v>
      </c>
      <c r="V723" t="s">
        <v>5944</v>
      </c>
      <c r="W723" t="s">
        <v>5945</v>
      </c>
    </row>
    <row r="724" spans="1:23" hidden="1" x14ac:dyDescent="0.35">
      <c r="A724" t="s">
        <v>5946</v>
      </c>
      <c r="B724" t="s">
        <v>5947</v>
      </c>
      <c r="C724" t="str">
        <f>PROPER(amazon4[[#This Row],[product_name]])</f>
        <v>Logitech B100 Wired Usb Mouse, 3 Yr Warranty, 800 Dpi Optical Tracking, Ambidextrous Pc/Mac/Laptop - Black</v>
      </c>
      <c r="D724" t="s">
        <v>4845</v>
      </c>
      <c r="E724" s="1">
        <v>279</v>
      </c>
      <c r="F724" s="1">
        <v>375</v>
      </c>
      <c r="G724" s="1" t="str" cm="1">
        <f t="array" ref="G724">_xlfn.IFS(amazon4[[#This Row],[actual_price]]&lt;200, "&lt;$200", amazon4[[#This Row],[actual_price]]&lt;=500, "$200-$500", amazon4[[#This Row],[actual_price]]&gt;500, "&gt;$500")</f>
        <v>$200-$500</v>
      </c>
      <c r="H724" s="2">
        <v>0.26</v>
      </c>
      <c r="I724" s="8">
        <f>IF(amazon4[[#This Row],[discount_percentage]]&gt;=0.5, 1, 0)</f>
        <v>0</v>
      </c>
      <c r="J724" s="9">
        <v>4.3</v>
      </c>
      <c r="K724" s="3">
        <v>31534</v>
      </c>
      <c r="L724" s="3">
        <f>amazon4[[#This Row],[rating]]*amazon4[[#This Row],[rating_count]]</f>
        <v>135596.19999999998</v>
      </c>
      <c r="M724" s="13">
        <f>IF(amazon4[[#This Row],[rating_count]]&lt;1000, 1, 0)</f>
        <v>0</v>
      </c>
      <c r="N724" s="10">
        <f>amazon4[[#This Row],[actual_price]]*amazon4[[#This Row],[rating_count]]</f>
        <v>11825250</v>
      </c>
      <c r="O724" t="s">
        <v>5948</v>
      </c>
      <c r="P724" t="s">
        <v>5949</v>
      </c>
      <c r="Q724" t="s">
        <v>5950</v>
      </c>
      <c r="R724" t="str">
        <f>PROPER(amazon4[[#This Row],[user_name]])</f>
        <v>Uday Joglekar,Simi Singh,Hi,Chirag Bansal,Swarnavo Dutta,H Rt Khuma,Adarsh,Dixit</v>
      </c>
      <c r="S724" t="s">
        <v>5951</v>
      </c>
      <c r="T724" t="s">
        <v>5952</v>
      </c>
      <c r="U724" t="s">
        <v>5953</v>
      </c>
      <c r="V724" t="s">
        <v>5954</v>
      </c>
      <c r="W724" t="s">
        <v>5955</v>
      </c>
    </row>
    <row r="725" spans="1:23" hidden="1" x14ac:dyDescent="0.35">
      <c r="A725" t="s">
        <v>5956</v>
      </c>
      <c r="B725" t="s">
        <v>5957</v>
      </c>
      <c r="C725" t="str">
        <f>PROPER(amazon4[[#This Row],[product_name]])</f>
        <v>Noise Pulse Buzz 1.69" Bluetooth Calling Smart Watch With Call Function, 150 Watch Faces, 60 Sports Modes, Spo2 &amp; Heart Rate Monitoring, Calling Smart Watch For Men &amp; Women - Jet Black</v>
      </c>
      <c r="D725" t="s">
        <v>2941</v>
      </c>
      <c r="E725" s="1">
        <v>2499</v>
      </c>
      <c r="F725" s="1">
        <v>4999</v>
      </c>
      <c r="G725" s="1" t="str" cm="1">
        <f t="array" ref="G725">_xlfn.IFS(amazon4[[#This Row],[actual_price]]&lt;200, "&lt;$200", amazon4[[#This Row],[actual_price]]&lt;=500, "$200-$500", amazon4[[#This Row],[actual_price]]&gt;500, "&gt;$500")</f>
        <v>&gt;$500</v>
      </c>
      <c r="H725" s="2">
        <v>0.5</v>
      </c>
      <c r="I725" s="8">
        <f>IF(amazon4[[#This Row],[discount_percentage]]&gt;=0.5, 1, 0)</f>
        <v>1</v>
      </c>
      <c r="J725" s="9">
        <v>3.9</v>
      </c>
      <c r="K725" s="3">
        <v>7571</v>
      </c>
      <c r="L725" s="3">
        <f>amazon4[[#This Row],[rating]]*amazon4[[#This Row],[rating_count]]</f>
        <v>29526.899999999998</v>
      </c>
      <c r="M725" s="13">
        <f>IF(amazon4[[#This Row],[rating_count]]&lt;1000, 1, 0)</f>
        <v>0</v>
      </c>
      <c r="N725" s="10">
        <f>amazon4[[#This Row],[actual_price]]*amazon4[[#This Row],[rating_count]]</f>
        <v>37847429</v>
      </c>
      <c r="O725" t="s">
        <v>5958</v>
      </c>
      <c r="P725" t="s">
        <v>4088</v>
      </c>
      <c r="Q725" t="s">
        <v>4089</v>
      </c>
      <c r="R725" t="str">
        <f>PROPER(amazon4[[#This Row],[user_name]])</f>
        <v>Kindle Customer,Arun Kalkunte,Amit Kumar,Dhanush,Shiva Sai,Moumita Bhanja,Nagaraj S H,Maneesh Mathew</v>
      </c>
      <c r="S725" t="s">
        <v>4090</v>
      </c>
      <c r="T725" t="s">
        <v>4091</v>
      </c>
      <c r="U725" t="s">
        <v>4092</v>
      </c>
      <c r="V725" t="s">
        <v>5959</v>
      </c>
      <c r="W725" t="s">
        <v>5960</v>
      </c>
    </row>
    <row r="726" spans="1:23" hidden="1" x14ac:dyDescent="0.35">
      <c r="A726" t="s">
        <v>5961</v>
      </c>
      <c r="B726" t="s">
        <v>5962</v>
      </c>
      <c r="C726" t="str">
        <f>PROPER(amazon4[[#This Row],[product_name]])</f>
        <v>Classmate 2100117 Soft Cover 6 Subject Spiral Binding Notebook, Single Line, 300 Pages</v>
      </c>
      <c r="D726" t="s">
        <v>5631</v>
      </c>
      <c r="E726" s="1">
        <v>137</v>
      </c>
      <c r="F726" s="1">
        <v>160</v>
      </c>
      <c r="G726" s="1" t="str" cm="1">
        <f t="array" ref="G726">_xlfn.IFS(amazon4[[#This Row],[actual_price]]&lt;200, "&lt;$200", amazon4[[#This Row],[actual_price]]&lt;=500, "$200-$500", amazon4[[#This Row],[actual_price]]&gt;500, "&gt;$500")</f>
        <v>&lt;$200</v>
      </c>
      <c r="H726" s="2">
        <v>0.14000000000000001</v>
      </c>
      <c r="I726" s="8">
        <f>IF(amazon4[[#This Row],[discount_percentage]]&gt;=0.5, 1, 0)</f>
        <v>0</v>
      </c>
      <c r="J726" s="9">
        <v>4.4000000000000004</v>
      </c>
      <c r="K726" s="3">
        <v>6537</v>
      </c>
      <c r="L726" s="3">
        <f>amazon4[[#This Row],[rating]]*amazon4[[#This Row],[rating_count]]</f>
        <v>28762.800000000003</v>
      </c>
      <c r="M726" s="13">
        <f>IF(amazon4[[#This Row],[rating_count]]&lt;1000, 1, 0)</f>
        <v>0</v>
      </c>
      <c r="N726" s="10">
        <f>amazon4[[#This Row],[actual_price]]*amazon4[[#This Row],[rating_count]]</f>
        <v>1045920</v>
      </c>
      <c r="O726" t="s">
        <v>5963</v>
      </c>
      <c r="P726" t="s">
        <v>5964</v>
      </c>
      <c r="Q726" t="s">
        <v>5965</v>
      </c>
      <c r="R726" t="str">
        <f>PROPER(amazon4[[#This Row],[user_name]])</f>
        <v>Hamsavarthini,Samir Shukla,Shahbaz,Shar,Akshay,Armaan,Alok Kumar Dixit,Alok Pandey</v>
      </c>
      <c r="S726" t="s">
        <v>5966</v>
      </c>
      <c r="T726" t="s">
        <v>5967</v>
      </c>
      <c r="U726" t="s">
        <v>5968</v>
      </c>
      <c r="V726" t="s">
        <v>5969</v>
      </c>
      <c r="W726" t="s">
        <v>5970</v>
      </c>
    </row>
    <row r="727" spans="1:23" hidden="1" x14ac:dyDescent="0.35">
      <c r="A727" t="s">
        <v>234</v>
      </c>
      <c r="B727" t="s">
        <v>235</v>
      </c>
      <c r="C727" t="str">
        <f>PROPER(amazon4[[#This Row],[product_name]])</f>
        <v>Flix Micro Usb Cable For Smartphone (Black)</v>
      </c>
      <c r="D727" t="s">
        <v>18</v>
      </c>
      <c r="E727" s="1">
        <v>59</v>
      </c>
      <c r="F727" s="1">
        <v>199</v>
      </c>
      <c r="G727" s="1" t="str" cm="1">
        <f t="array" ref="G727">_xlfn.IFS(amazon4[[#This Row],[actual_price]]&lt;200, "&lt;$200", amazon4[[#This Row],[actual_price]]&lt;=500, "$200-$500", amazon4[[#This Row],[actual_price]]&gt;500, "&gt;$500")</f>
        <v>&lt;$200</v>
      </c>
      <c r="H727" s="2">
        <v>0.7</v>
      </c>
      <c r="I727" s="8">
        <f>IF(amazon4[[#This Row],[discount_percentage]]&gt;=0.5, 1, 0)</f>
        <v>1</v>
      </c>
      <c r="J727" s="9">
        <v>4</v>
      </c>
      <c r="K727" s="3">
        <v>9377</v>
      </c>
      <c r="L727" s="3">
        <f>amazon4[[#This Row],[rating]]*amazon4[[#This Row],[rating_count]]</f>
        <v>37508</v>
      </c>
      <c r="M727" s="13">
        <f>IF(amazon4[[#This Row],[rating_count]]&lt;1000, 1, 0)</f>
        <v>0</v>
      </c>
      <c r="N727" s="10">
        <f>amazon4[[#This Row],[actual_price]]*amazon4[[#This Row],[rating_count]]</f>
        <v>1866023</v>
      </c>
      <c r="O727" t="s">
        <v>236</v>
      </c>
      <c r="P727" t="s">
        <v>237</v>
      </c>
      <c r="Q727" t="s">
        <v>238</v>
      </c>
      <c r="R727" t="str">
        <f>PROPER(amazon4[[#This Row],[user_name]])</f>
        <v>$@|\|To$|-|,Sethu Madhav,Akash Thakur,Burger Planet,Justice ‚Öñô∏È,Indrajyoti D.,Aditya Kumar,E.C.George</v>
      </c>
      <c r="S727" t="s">
        <v>239</v>
      </c>
      <c r="T727" t="s">
        <v>240</v>
      </c>
      <c r="U727" t="s">
        <v>241</v>
      </c>
      <c r="V727" t="s">
        <v>242</v>
      </c>
      <c r="W727" t="s">
        <v>5971</v>
      </c>
    </row>
    <row r="728" spans="1:23" hidden="1" x14ac:dyDescent="0.35">
      <c r="A728" t="s">
        <v>5972</v>
      </c>
      <c r="B728" t="s">
        <v>5973</v>
      </c>
      <c r="C728" t="str">
        <f>PROPER(amazon4[[#This Row],[product_name]])</f>
        <v>Aircase Rugged Hard Drive Case For 2.5-Inch Western Digital, Seagate, Toshiba, Portable Storage Shell For Gadget Hard Disk Usb Cable Power Bank Mobile Charger Earphone, Waterproof (Black)</v>
      </c>
      <c r="D728" t="s">
        <v>5372</v>
      </c>
      <c r="E728" s="1">
        <v>299</v>
      </c>
      <c r="F728" s="1">
        <v>499</v>
      </c>
      <c r="G728" s="1" t="str" cm="1">
        <f t="array" ref="G728">_xlfn.IFS(amazon4[[#This Row],[actual_price]]&lt;200, "&lt;$200", amazon4[[#This Row],[actual_price]]&lt;=500, "$200-$500", amazon4[[#This Row],[actual_price]]&gt;500, "&gt;$500")</f>
        <v>$200-$500</v>
      </c>
      <c r="H728" s="2">
        <v>0.4</v>
      </c>
      <c r="I728" s="8">
        <f>IF(amazon4[[#This Row],[discount_percentage]]&gt;=0.5, 1, 0)</f>
        <v>0</v>
      </c>
      <c r="J728" s="9">
        <v>4.5</v>
      </c>
      <c r="K728" s="3">
        <v>21010</v>
      </c>
      <c r="L728" s="3">
        <f>amazon4[[#This Row],[rating]]*amazon4[[#This Row],[rating_count]]</f>
        <v>94545</v>
      </c>
      <c r="M728" s="13">
        <f>IF(amazon4[[#This Row],[rating_count]]&lt;1000, 1, 0)</f>
        <v>0</v>
      </c>
      <c r="N728" s="10">
        <f>amazon4[[#This Row],[actual_price]]*amazon4[[#This Row],[rating_count]]</f>
        <v>10483990</v>
      </c>
      <c r="O728" t="s">
        <v>5974</v>
      </c>
      <c r="P728" t="s">
        <v>5975</v>
      </c>
      <c r="Q728" t="s">
        <v>5976</v>
      </c>
      <c r="R728" t="str">
        <f>PROPER(amazon4[[#This Row],[user_name]])</f>
        <v>Souradip,Narendran D,Mandar Barve,P Nagar,Amazon Customer,Ravindra Chauhan,Karishma Binraj,Jithin</v>
      </c>
      <c r="S728" t="s">
        <v>5977</v>
      </c>
      <c r="T728" t="s">
        <v>5978</v>
      </c>
      <c r="U728" t="s">
        <v>5979</v>
      </c>
      <c r="V728" t="s">
        <v>5980</v>
      </c>
      <c r="W728" t="s">
        <v>5981</v>
      </c>
    </row>
    <row r="729" spans="1:23" hidden="1" x14ac:dyDescent="0.35">
      <c r="A729" t="s">
        <v>5982</v>
      </c>
      <c r="B729" t="s">
        <v>5983</v>
      </c>
      <c r="C729" t="str">
        <f>PROPER(amazon4[[#This Row],[product_name]])</f>
        <v>Noise Buds Vs402 Truly Wireless In Ear Earbuds, 35-Hours Of Playtime, Instacharge, Quad Mic With Enc, Hyper Sync, Low Latency, 10Mm Driver, Bluetooth V5.3 And Breathing Led Lights (Neon Black)</v>
      </c>
      <c r="D729" t="s">
        <v>3059</v>
      </c>
      <c r="E729" s="1">
        <v>1799</v>
      </c>
      <c r="F729" s="1">
        <v>3999</v>
      </c>
      <c r="G729" s="1" t="str" cm="1">
        <f t="array" ref="G729">_xlfn.IFS(amazon4[[#This Row],[actual_price]]&lt;200, "&lt;$200", amazon4[[#This Row],[actual_price]]&lt;=500, "$200-$500", amazon4[[#This Row],[actual_price]]&gt;500, "&gt;$500")</f>
        <v>&gt;$500</v>
      </c>
      <c r="H729" s="2">
        <v>0.55000000000000004</v>
      </c>
      <c r="I729" s="8">
        <f>IF(amazon4[[#This Row],[discount_percentage]]&gt;=0.5, 1, 0)</f>
        <v>1</v>
      </c>
      <c r="J729" s="9">
        <v>3.9</v>
      </c>
      <c r="K729" s="3">
        <v>3517</v>
      </c>
      <c r="L729" s="3">
        <f>amazon4[[#This Row],[rating]]*amazon4[[#This Row],[rating_count]]</f>
        <v>13716.3</v>
      </c>
      <c r="M729" s="13">
        <f>IF(amazon4[[#This Row],[rating_count]]&lt;1000, 1, 0)</f>
        <v>0</v>
      </c>
      <c r="N729" s="10">
        <f>amazon4[[#This Row],[actual_price]]*amazon4[[#This Row],[rating_count]]</f>
        <v>14064483</v>
      </c>
      <c r="O729" t="s">
        <v>5984</v>
      </c>
      <c r="P729" t="s">
        <v>5985</v>
      </c>
      <c r="Q729" t="s">
        <v>5986</v>
      </c>
      <c r="R729" t="str">
        <f>PROPER(amazon4[[#This Row],[user_name]])</f>
        <v>Rahul Goud,Nitesh,Lokesh K V,Keshav Kohli,Ozair Ahmad Gls,Vishal Mandal,Vicky Kumar,Mohamed A.</v>
      </c>
      <c r="S729" t="s">
        <v>5987</v>
      </c>
      <c r="T729" t="s">
        <v>5988</v>
      </c>
      <c r="U729" t="s">
        <v>5989</v>
      </c>
      <c r="V729" t="s">
        <v>5990</v>
      </c>
      <c r="W729" t="s">
        <v>5991</v>
      </c>
    </row>
    <row r="730" spans="1:23" hidden="1" x14ac:dyDescent="0.35">
      <c r="A730" t="s">
        <v>5992</v>
      </c>
      <c r="B730" t="s">
        <v>5993</v>
      </c>
      <c r="C730" t="str">
        <f>PROPER(amazon4[[#This Row],[product_name]])</f>
        <v>Jbl Go 2, Wireless Portable Bluetooth Speaker With Mic, Jbl Signature Sound, Vibrant Color Options With Ipx7 Waterproof &amp; Aux (Blue)</v>
      </c>
      <c r="D730" t="s">
        <v>5521</v>
      </c>
      <c r="E730" s="1">
        <v>1999</v>
      </c>
      <c r="F730" s="1">
        <v>2999</v>
      </c>
      <c r="G730" s="1" t="str" cm="1">
        <f t="array" ref="G730">_xlfn.IFS(amazon4[[#This Row],[actual_price]]&lt;200, "&lt;$200", amazon4[[#This Row],[actual_price]]&lt;=500, "$200-$500", amazon4[[#This Row],[actual_price]]&gt;500, "&gt;$500")</f>
        <v>&gt;$500</v>
      </c>
      <c r="H730" s="2">
        <v>0.33</v>
      </c>
      <c r="I730" s="8">
        <f>IF(amazon4[[#This Row],[discount_percentage]]&gt;=0.5, 1, 0)</f>
        <v>0</v>
      </c>
      <c r="J730" s="9">
        <v>4.3</v>
      </c>
      <c r="K730" s="3">
        <v>63899</v>
      </c>
      <c r="L730" s="3">
        <f>amazon4[[#This Row],[rating]]*amazon4[[#This Row],[rating_count]]</f>
        <v>274765.7</v>
      </c>
      <c r="M730" s="13">
        <f>IF(amazon4[[#This Row],[rating_count]]&lt;1000, 1, 0)</f>
        <v>0</v>
      </c>
      <c r="N730" s="10">
        <f>amazon4[[#This Row],[actual_price]]*amazon4[[#This Row],[rating_count]]</f>
        <v>191633101</v>
      </c>
      <c r="O730" t="s">
        <v>5994</v>
      </c>
      <c r="P730" t="s">
        <v>5995</v>
      </c>
      <c r="Q730" t="s">
        <v>5996</v>
      </c>
      <c r="R730" t="str">
        <f>PROPER(amazon4[[#This Row],[user_name]])</f>
        <v>Murali Am,Mithul R.,Ritesh Kumar,Debia Pipa,Sarang,Gopal,Msk Purushothaman,Divyanshu Saraph</v>
      </c>
      <c r="S730" t="s">
        <v>5997</v>
      </c>
      <c r="T730" t="s">
        <v>5998</v>
      </c>
      <c r="U730" t="s">
        <v>5999</v>
      </c>
      <c r="V730" t="s">
        <v>6000</v>
      </c>
      <c r="W730" t="s">
        <v>6001</v>
      </c>
    </row>
    <row r="731" spans="1:23" hidden="1" x14ac:dyDescent="0.35">
      <c r="A731" t="s">
        <v>254</v>
      </c>
      <c r="B731" t="s">
        <v>255</v>
      </c>
      <c r="C731" t="str">
        <f>PROPER(amazon4[[#This Row],[product_name]])</f>
        <v>Tizum High Speed Hdmi Cable With Ethernet | Supports 3D 4K | For All Hdmi Devices Laptop Computer Gaming Console Tv Set Top Box (1.5 Meter/ 5 Feet)</v>
      </c>
      <c r="D731" t="s">
        <v>130</v>
      </c>
      <c r="E731" s="1">
        <v>199</v>
      </c>
      <c r="F731" s="1">
        <v>699</v>
      </c>
      <c r="G731" s="1" t="str" cm="1">
        <f t="array" ref="G731">_xlfn.IFS(amazon4[[#This Row],[actual_price]]&lt;200, "&lt;$200", amazon4[[#This Row],[actual_price]]&lt;=500, "$200-$500", amazon4[[#This Row],[actual_price]]&gt;500, "&gt;$500")</f>
        <v>&gt;$500</v>
      </c>
      <c r="H731" s="2">
        <v>0.72</v>
      </c>
      <c r="I731" s="8">
        <f>IF(amazon4[[#This Row],[discount_percentage]]&gt;=0.5, 1, 0)</f>
        <v>1</v>
      </c>
      <c r="J731" s="9">
        <v>4.2</v>
      </c>
      <c r="K731" s="3">
        <v>12153</v>
      </c>
      <c r="L731" s="3">
        <f>amazon4[[#This Row],[rating]]*amazon4[[#This Row],[rating_count]]</f>
        <v>51042.6</v>
      </c>
      <c r="M731" s="13">
        <f>IF(amazon4[[#This Row],[rating_count]]&lt;1000, 1, 0)</f>
        <v>0</v>
      </c>
      <c r="N731" s="10">
        <f>amazon4[[#This Row],[actual_price]]*amazon4[[#This Row],[rating_count]]</f>
        <v>8494947</v>
      </c>
      <c r="O731" t="s">
        <v>256</v>
      </c>
      <c r="P731" t="s">
        <v>257</v>
      </c>
      <c r="Q731" t="s">
        <v>258</v>
      </c>
      <c r="R731" t="str">
        <f>PROPER(amazon4[[#This Row],[user_name]])</f>
        <v>Yashpreet Singh,Abiram,Aakaash Ramchandani,Amit Katoch,Avijit Basak,Anirban B.,Dass,Gopalakrishnan</v>
      </c>
      <c r="S731" t="s">
        <v>259</v>
      </c>
      <c r="T731" t="s">
        <v>260</v>
      </c>
      <c r="U731" t="s">
        <v>261</v>
      </c>
      <c r="V731" t="s">
        <v>262</v>
      </c>
      <c r="W731" t="s">
        <v>6002</v>
      </c>
    </row>
    <row r="732" spans="1:23" hidden="1" x14ac:dyDescent="0.35">
      <c r="A732" t="s">
        <v>6003</v>
      </c>
      <c r="B732" t="s">
        <v>6004</v>
      </c>
      <c r="C732" t="str">
        <f>PROPER(amazon4[[#This Row],[product_name]])</f>
        <v>Robustrion Tempered Glass Screen Protector For Ipad 10.2 Inch 9Th Gen Generation 2021 8Th Gen 2020 7Th Gen 2019</v>
      </c>
      <c r="D732" t="s">
        <v>6005</v>
      </c>
      <c r="E732" s="1">
        <v>399</v>
      </c>
      <c r="F732" s="1">
        <v>1499</v>
      </c>
      <c r="G732" s="1" t="str" cm="1">
        <f t="array" ref="G732">_xlfn.IFS(amazon4[[#This Row],[actual_price]]&lt;200, "&lt;$200", amazon4[[#This Row],[actual_price]]&lt;=500, "$200-$500", amazon4[[#This Row],[actual_price]]&gt;500, "&gt;$500")</f>
        <v>&gt;$500</v>
      </c>
      <c r="H732" s="2">
        <v>0.73</v>
      </c>
      <c r="I732" s="8">
        <f>IF(amazon4[[#This Row],[discount_percentage]]&gt;=0.5, 1, 0)</f>
        <v>1</v>
      </c>
      <c r="J732" s="9">
        <v>4.0999999999999996</v>
      </c>
      <c r="K732" s="3">
        <v>5730</v>
      </c>
      <c r="L732" s="3">
        <f>amazon4[[#This Row],[rating]]*amazon4[[#This Row],[rating_count]]</f>
        <v>23492.999999999996</v>
      </c>
      <c r="M732" s="13">
        <f>IF(amazon4[[#This Row],[rating_count]]&lt;1000, 1, 0)</f>
        <v>0</v>
      </c>
      <c r="N732" s="10">
        <f>amazon4[[#This Row],[actual_price]]*amazon4[[#This Row],[rating_count]]</f>
        <v>8589270</v>
      </c>
      <c r="O732" t="s">
        <v>6006</v>
      </c>
      <c r="P732" t="s">
        <v>6007</v>
      </c>
      <c r="Q732" t="s">
        <v>6008</v>
      </c>
      <c r="R732" t="str">
        <f>PROPER(amazon4[[#This Row],[user_name]])</f>
        <v>Dakshvir Singh,Palash Kapuri,Abhijit Gupta,Buyer,Anmol Saxena,Irfaan,Hon,Dr Sanjay Kore (Some Kore)</v>
      </c>
      <c r="S732" t="s">
        <v>6009</v>
      </c>
      <c r="T732" t="s">
        <v>6010</v>
      </c>
      <c r="U732" t="s">
        <v>6011</v>
      </c>
      <c r="V732" t="s">
        <v>6012</v>
      </c>
      <c r="W732" t="s">
        <v>6013</v>
      </c>
    </row>
    <row r="733" spans="1:23" hidden="1" x14ac:dyDescent="0.35">
      <c r="A733" t="s">
        <v>6014</v>
      </c>
      <c r="B733" t="s">
        <v>6015</v>
      </c>
      <c r="C733" t="str">
        <f>PROPER(amazon4[[#This Row],[product_name]])</f>
        <v>Redgear Pro Wireless Gamepad With 2.4Ghz Wireless Technology, Integrated Dual Intensity Motor, Illuminated Keys For Pc(Compatible With Windows 7/8/8.1/10 Only)</v>
      </c>
      <c r="D733" t="s">
        <v>6016</v>
      </c>
      <c r="E733" s="1">
        <v>1699</v>
      </c>
      <c r="F733" s="1">
        <v>3999</v>
      </c>
      <c r="G733" s="1" t="str" cm="1">
        <f t="array" ref="G733">_xlfn.IFS(amazon4[[#This Row],[actual_price]]&lt;200, "&lt;$200", amazon4[[#This Row],[actual_price]]&lt;=500, "$200-$500", amazon4[[#This Row],[actual_price]]&gt;500, "&gt;$500")</f>
        <v>&gt;$500</v>
      </c>
      <c r="H733" s="2">
        <v>0.57999999999999996</v>
      </c>
      <c r="I733" s="8">
        <f>IF(amazon4[[#This Row],[discount_percentage]]&gt;=0.5, 1, 0)</f>
        <v>1</v>
      </c>
      <c r="J733" s="9">
        <v>4.2</v>
      </c>
      <c r="K733" s="3">
        <v>25488</v>
      </c>
      <c r="L733" s="3">
        <f>amazon4[[#This Row],[rating]]*amazon4[[#This Row],[rating_count]]</f>
        <v>107049.60000000001</v>
      </c>
      <c r="M733" s="13">
        <f>IF(amazon4[[#This Row],[rating_count]]&lt;1000, 1, 0)</f>
        <v>0</v>
      </c>
      <c r="N733" s="10">
        <f>amazon4[[#This Row],[actual_price]]*amazon4[[#This Row],[rating_count]]</f>
        <v>101926512</v>
      </c>
      <c r="O733" t="s">
        <v>6017</v>
      </c>
      <c r="P733" t="s">
        <v>6018</v>
      </c>
      <c r="Q733" t="s">
        <v>6019</v>
      </c>
      <c r="R733" t="str">
        <f>PROPER(amazon4[[#This Row],[user_name]])</f>
        <v>Shafeer Pn,Sudhanshu S.,S U P E R M A N,Radhika V.,Amazon User.,Rushikesh,Amazon Customer,Hrutik</v>
      </c>
      <c r="S733" t="s">
        <v>6020</v>
      </c>
      <c r="T733" t="s">
        <v>6021</v>
      </c>
      <c r="U733" t="s">
        <v>6022</v>
      </c>
      <c r="V733" t="s">
        <v>6023</v>
      </c>
      <c r="W733" t="s">
        <v>6024</v>
      </c>
    </row>
    <row r="734" spans="1:23" hidden="1" x14ac:dyDescent="0.35">
      <c r="A734" t="s">
        <v>6025</v>
      </c>
      <c r="B734" t="s">
        <v>6026</v>
      </c>
      <c r="C734" t="str">
        <f>PROPER(amazon4[[#This Row],[product_name]])</f>
        <v>Logitech M235 Wireless Mouse, 1000 Dpi Optical Tracking, 12 Month Life Battery, Compatible With Windows, Mac, Chromebook/Pc/Laptop</v>
      </c>
      <c r="D734" t="s">
        <v>4845</v>
      </c>
      <c r="E734" s="1">
        <v>699</v>
      </c>
      <c r="F734" s="1">
        <v>995</v>
      </c>
      <c r="G734" s="1" t="str" cm="1">
        <f t="array" ref="G734">_xlfn.IFS(amazon4[[#This Row],[actual_price]]&lt;200, "&lt;$200", amazon4[[#This Row],[actual_price]]&lt;=500, "$200-$500", amazon4[[#This Row],[actual_price]]&gt;500, "&gt;$500")</f>
        <v>&gt;$500</v>
      </c>
      <c r="H734" s="2">
        <v>0.3</v>
      </c>
      <c r="I734" s="8">
        <f>IF(amazon4[[#This Row],[discount_percentage]]&gt;=0.5, 1, 0)</f>
        <v>0</v>
      </c>
      <c r="J734" s="9">
        <v>4.5</v>
      </c>
      <c r="K734" s="3">
        <v>54405</v>
      </c>
      <c r="L734" s="3">
        <f>amazon4[[#This Row],[rating]]*amazon4[[#This Row],[rating_count]]</f>
        <v>244822.5</v>
      </c>
      <c r="M734" s="13">
        <f>IF(amazon4[[#This Row],[rating_count]]&lt;1000, 1, 0)</f>
        <v>0</v>
      </c>
      <c r="N734" s="10">
        <f>amazon4[[#This Row],[actual_price]]*amazon4[[#This Row],[rating_count]]</f>
        <v>54132975</v>
      </c>
      <c r="O734" t="s">
        <v>6027</v>
      </c>
      <c r="P734" t="s">
        <v>6028</v>
      </c>
      <c r="Q734" t="s">
        <v>6029</v>
      </c>
      <c r="R734" t="str">
        <f>PROPER(amazon4[[#This Row],[user_name]])</f>
        <v>Chandrashekar Sk,Mohammed Ashfaque,Arif Hussain,Wiki,A B Singh,Dr.Parimal Ranajan De,Harsh Mistry,Naresh</v>
      </c>
      <c r="S734" t="s">
        <v>6030</v>
      </c>
      <c r="T734" t="s">
        <v>6031</v>
      </c>
      <c r="U734" t="s">
        <v>6032</v>
      </c>
      <c r="V734" t="s">
        <v>6033</v>
      </c>
      <c r="W734" t="s">
        <v>6034</v>
      </c>
    </row>
    <row r="735" spans="1:23" hidden="1" x14ac:dyDescent="0.35">
      <c r="A735" t="s">
        <v>4038</v>
      </c>
      <c r="B735" t="s">
        <v>4039</v>
      </c>
      <c r="C735" t="str">
        <f>PROPER(amazon4[[#This Row],[product_name]])</f>
        <v>Striff 12 Pieces Highly Flexible Silicone Micro Usb Protector, Mouse Cable Protector, Suit For All Cell Phones, Computers And Chargers (White)</v>
      </c>
      <c r="D735" t="s">
        <v>3634</v>
      </c>
      <c r="E735" s="1">
        <v>95</v>
      </c>
      <c r="F735" s="1">
        <v>499</v>
      </c>
      <c r="G735" s="1" t="str" cm="1">
        <f t="array" ref="G735">_xlfn.IFS(amazon4[[#This Row],[actual_price]]&lt;200, "&lt;$200", amazon4[[#This Row],[actual_price]]&lt;=500, "$200-$500", amazon4[[#This Row],[actual_price]]&gt;500, "&gt;$500")</f>
        <v>$200-$500</v>
      </c>
      <c r="H735" s="2">
        <v>0.81</v>
      </c>
      <c r="I735" s="8">
        <f>IF(amazon4[[#This Row],[discount_percentage]]&gt;=0.5, 1, 0)</f>
        <v>1</v>
      </c>
      <c r="J735" s="9">
        <v>4.2</v>
      </c>
      <c r="K735" s="3">
        <v>1949</v>
      </c>
      <c r="L735" s="3">
        <f>amazon4[[#This Row],[rating]]*amazon4[[#This Row],[rating_count]]</f>
        <v>8185.8</v>
      </c>
      <c r="M735" s="13">
        <f>IF(amazon4[[#This Row],[rating_count]]&lt;1000, 1, 0)</f>
        <v>0</v>
      </c>
      <c r="N735" s="10">
        <f>amazon4[[#This Row],[actual_price]]*amazon4[[#This Row],[rating_count]]</f>
        <v>972551</v>
      </c>
      <c r="O735" t="s">
        <v>4040</v>
      </c>
      <c r="P735" t="s">
        <v>4041</v>
      </c>
      <c r="Q735" t="s">
        <v>4042</v>
      </c>
      <c r="R735" t="str">
        <f>PROPER(amazon4[[#This Row],[user_name]])</f>
        <v>Santosh Kumar,Prateek Jain,Shubham,Ahsan Shaikh,Munish Waran,Lalitaroat060682@Gmail.Co,Nancy Arulraj,Nevil Gandhi</v>
      </c>
      <c r="S735" t="s">
        <v>4043</v>
      </c>
      <c r="T735" t="s">
        <v>4044</v>
      </c>
      <c r="U735" t="s">
        <v>4045</v>
      </c>
      <c r="V735" t="s">
        <v>6035</v>
      </c>
      <c r="W735" t="s">
        <v>6036</v>
      </c>
    </row>
    <row r="736" spans="1:23" hidden="1" x14ac:dyDescent="0.35">
      <c r="A736" t="s">
        <v>6037</v>
      </c>
      <c r="B736" t="s">
        <v>6038</v>
      </c>
      <c r="C736" t="str">
        <f>PROPER(amazon4[[#This Row],[product_name]])</f>
        <v>Tp-Link N300 Wifi Wireless Router Tl-Wr845N | 300Mbps Wi-Fi Speed | Three 5Dbi High Gain Antennas | Ipv6 Compatible | Ap/Re/Wisp Mode | Parental Control | Guest Network</v>
      </c>
      <c r="D736" t="s">
        <v>5448</v>
      </c>
      <c r="E736" s="1">
        <v>1149</v>
      </c>
      <c r="F736" s="1">
        <v>1699</v>
      </c>
      <c r="G736" s="1" t="str" cm="1">
        <f t="array" ref="G736">_xlfn.IFS(amazon4[[#This Row],[actual_price]]&lt;200, "&lt;$200", amazon4[[#This Row],[actual_price]]&lt;=500, "$200-$500", amazon4[[#This Row],[actual_price]]&gt;500, "&gt;$500")</f>
        <v>&gt;$500</v>
      </c>
      <c r="H736" s="2">
        <v>0.32</v>
      </c>
      <c r="I736" s="8">
        <f>IF(amazon4[[#This Row],[discount_percentage]]&gt;=0.5, 1, 0)</f>
        <v>0</v>
      </c>
      <c r="J736" s="9">
        <v>4.2</v>
      </c>
      <c r="K736" s="3">
        <v>122478</v>
      </c>
      <c r="L736" s="3">
        <f>amazon4[[#This Row],[rating]]*amazon4[[#This Row],[rating_count]]</f>
        <v>514407.60000000003</v>
      </c>
      <c r="M736" s="13">
        <f>IF(amazon4[[#This Row],[rating_count]]&lt;1000, 1, 0)</f>
        <v>0</v>
      </c>
      <c r="N736" s="10">
        <f>amazon4[[#This Row],[actual_price]]*amazon4[[#This Row],[rating_count]]</f>
        <v>208090122</v>
      </c>
      <c r="O736" t="s">
        <v>6039</v>
      </c>
      <c r="P736" t="s">
        <v>6040</v>
      </c>
      <c r="Q736" t="s">
        <v>6041</v>
      </c>
      <c r="R736" t="str">
        <f>PROPER(amazon4[[#This Row],[user_name]])</f>
        <v>Vaishnavi Khedekar,Sandeep Shriyan,Kislay Kishore,Vijay,Amazon Customer,Jatinrohilla,Ashwin,Ashwini</v>
      </c>
      <c r="S736" t="s">
        <v>6042</v>
      </c>
      <c r="T736" t="s">
        <v>6043</v>
      </c>
      <c r="U736" t="s">
        <v>6044</v>
      </c>
      <c r="V736" t="s">
        <v>6045</v>
      </c>
      <c r="W736" t="s">
        <v>6046</v>
      </c>
    </row>
    <row r="737" spans="1:23" hidden="1" x14ac:dyDescent="0.35">
      <c r="A737" t="s">
        <v>6047</v>
      </c>
      <c r="B737" t="s">
        <v>6048</v>
      </c>
      <c r="C737" t="str">
        <f>PROPER(amazon4[[#This Row],[product_name]])</f>
        <v>Logitech Mk240 Nano Wireless Usb Keyboard And Mouse Set, 12 Function Keys 2.4Ghz Wireless, 1000Dpi, Spill-Resistant Design, Pc/Mac, Black/Chartreuse Yellow</v>
      </c>
      <c r="D737" t="s">
        <v>5103</v>
      </c>
      <c r="E737" s="1">
        <v>1495</v>
      </c>
      <c r="F737" s="1">
        <v>1995</v>
      </c>
      <c r="G737" s="1" t="str" cm="1">
        <f t="array" ref="G737">_xlfn.IFS(amazon4[[#This Row],[actual_price]]&lt;200, "&lt;$200", amazon4[[#This Row],[actual_price]]&lt;=500, "$200-$500", amazon4[[#This Row],[actual_price]]&gt;500, "&gt;$500")</f>
        <v>&gt;$500</v>
      </c>
      <c r="H737" s="2">
        <v>0.25</v>
      </c>
      <c r="I737" s="8">
        <f>IF(amazon4[[#This Row],[discount_percentage]]&gt;=0.5, 1, 0)</f>
        <v>0</v>
      </c>
      <c r="J737" s="9">
        <v>4.3</v>
      </c>
      <c r="K737" s="3">
        <v>7241</v>
      </c>
      <c r="L737" s="3">
        <f>amazon4[[#This Row],[rating]]*amazon4[[#This Row],[rating_count]]</f>
        <v>31136.3</v>
      </c>
      <c r="M737" s="13">
        <f>IF(amazon4[[#This Row],[rating_count]]&lt;1000, 1, 0)</f>
        <v>0</v>
      </c>
      <c r="N737" s="10">
        <f>amazon4[[#This Row],[actual_price]]*amazon4[[#This Row],[rating_count]]</f>
        <v>14445795</v>
      </c>
      <c r="O737" t="s">
        <v>6049</v>
      </c>
      <c r="P737" t="s">
        <v>6050</v>
      </c>
      <c r="Q737" t="s">
        <v>6051</v>
      </c>
      <c r="R737" t="str">
        <f>PROPER(amazon4[[#This Row],[user_name]])</f>
        <v>Abhishek,Kindle Customer,Raghu S.,Shashi Shekhar,Stephen,Sayan,Shiva,Yadu</v>
      </c>
      <c r="S737" t="s">
        <v>6052</v>
      </c>
      <c r="T737" t="s">
        <v>6053</v>
      </c>
      <c r="U737" t="s">
        <v>6054</v>
      </c>
      <c r="V737" t="s">
        <v>6055</v>
      </c>
      <c r="W737" t="s">
        <v>6056</v>
      </c>
    </row>
    <row r="738" spans="1:23" hidden="1" x14ac:dyDescent="0.35">
      <c r="A738" t="s">
        <v>6057</v>
      </c>
      <c r="B738" t="s">
        <v>6058</v>
      </c>
      <c r="C738" t="str">
        <f>PROPER(amazon4[[#This Row],[product_name]])</f>
        <v>Callas Multipurpose Foldable Laptop Table With Cup Holder | Drawer | Mac Holder | Table Holder Study Table, Breakfast Table, Foldable And Portable/Ergonomic &amp; Rounded Edges/Non-Slip Legs (Wa-27-Black)</v>
      </c>
      <c r="D738" t="s">
        <v>4877</v>
      </c>
      <c r="E738" s="1">
        <v>849</v>
      </c>
      <c r="F738" s="1">
        <v>4999</v>
      </c>
      <c r="G738" s="1" t="str" cm="1">
        <f t="array" ref="G738">_xlfn.IFS(amazon4[[#This Row],[actual_price]]&lt;200, "&lt;$200", amazon4[[#This Row],[actual_price]]&lt;=500, "$200-$500", amazon4[[#This Row],[actual_price]]&gt;500, "&gt;$500")</f>
        <v>&gt;$500</v>
      </c>
      <c r="H738" s="2">
        <v>0.83</v>
      </c>
      <c r="I738" s="8">
        <f>IF(amazon4[[#This Row],[discount_percentage]]&gt;=0.5, 1, 0)</f>
        <v>1</v>
      </c>
      <c r="J738" s="9">
        <v>4</v>
      </c>
      <c r="K738" s="3">
        <v>20457</v>
      </c>
      <c r="L738" s="3">
        <f>amazon4[[#This Row],[rating]]*amazon4[[#This Row],[rating_count]]</f>
        <v>81828</v>
      </c>
      <c r="M738" s="13">
        <f>IF(amazon4[[#This Row],[rating_count]]&lt;1000, 1, 0)</f>
        <v>0</v>
      </c>
      <c r="N738" s="10">
        <f>amazon4[[#This Row],[actual_price]]*amazon4[[#This Row],[rating_count]]</f>
        <v>102264543</v>
      </c>
      <c r="O738" t="s">
        <v>6059</v>
      </c>
      <c r="P738" t="s">
        <v>6060</v>
      </c>
      <c r="Q738" t="s">
        <v>6061</v>
      </c>
      <c r="R738" t="str">
        <f>PROPER(amazon4[[#This Row],[user_name]])</f>
        <v>Jasmeen,Santam Paul,Deepak,Perabathula Srinivasarao,Gokul Agrawal,Suman Gurung,Kishan,Pooja Sony</v>
      </c>
      <c r="S738" t="s">
        <v>6062</v>
      </c>
      <c r="T738" t="s">
        <v>6063</v>
      </c>
      <c r="U738" t="s">
        <v>6064</v>
      </c>
      <c r="V738" t="s">
        <v>6065</v>
      </c>
      <c r="W738" t="s">
        <v>6066</v>
      </c>
    </row>
    <row r="739" spans="1:23" hidden="1" x14ac:dyDescent="0.35">
      <c r="A739" t="s">
        <v>6067</v>
      </c>
      <c r="B739" t="s">
        <v>6068</v>
      </c>
      <c r="C739" t="str">
        <f>PROPER(amazon4[[#This Row],[product_name]])</f>
        <v>Casio Mj-12D 150 Steps Check And Correct Desktop Calculator</v>
      </c>
      <c r="D739" t="s">
        <v>6069</v>
      </c>
      <c r="E739" s="1">
        <v>440</v>
      </c>
      <c r="F739" s="1">
        <v>440</v>
      </c>
      <c r="G739" s="1" t="str" cm="1">
        <f t="array" ref="G739">_xlfn.IFS(amazon4[[#This Row],[actual_price]]&lt;200, "&lt;$200", amazon4[[#This Row],[actual_price]]&lt;=500, "$200-$500", amazon4[[#This Row],[actual_price]]&gt;500, "&gt;$500")</f>
        <v>$200-$500</v>
      </c>
      <c r="H739" s="2">
        <v>0</v>
      </c>
      <c r="I739" s="8">
        <f>IF(amazon4[[#This Row],[discount_percentage]]&gt;=0.5, 1, 0)</f>
        <v>0</v>
      </c>
      <c r="J739" s="9">
        <v>4.5</v>
      </c>
      <c r="K739" s="3">
        <v>8610</v>
      </c>
      <c r="L739" s="3">
        <f>amazon4[[#This Row],[rating]]*amazon4[[#This Row],[rating_count]]</f>
        <v>38745</v>
      </c>
      <c r="M739" s="13">
        <f>IF(amazon4[[#This Row],[rating_count]]&lt;1000, 1, 0)</f>
        <v>0</v>
      </c>
      <c r="N739" s="10">
        <f>amazon4[[#This Row],[actual_price]]*amazon4[[#This Row],[rating_count]]</f>
        <v>3788400</v>
      </c>
      <c r="O739" t="s">
        <v>6070</v>
      </c>
      <c r="P739" t="s">
        <v>6071</v>
      </c>
      <c r="Q739" t="s">
        <v>6072</v>
      </c>
      <c r="R739" t="str">
        <f>PROPER(amazon4[[#This Row],[user_name]])</f>
        <v>Dipu,Kayumuddin,Ankit Salunke As,Ramachandran Ravi,Nekitha V,Sumit G.,Netaji,Raymol</v>
      </c>
      <c r="S739" t="s">
        <v>6073</v>
      </c>
      <c r="T739" t="s">
        <v>6074</v>
      </c>
      <c r="U739" t="s">
        <v>6075</v>
      </c>
      <c r="V739" t="s">
        <v>6076</v>
      </c>
      <c r="W739" t="s">
        <v>6077</v>
      </c>
    </row>
    <row r="740" spans="1:23" hidden="1" x14ac:dyDescent="0.35">
      <c r="A740" t="s">
        <v>4007</v>
      </c>
      <c r="B740" t="s">
        <v>4008</v>
      </c>
      <c r="C740" t="str">
        <f>PROPER(amazon4[[#This Row],[product_name]])</f>
        <v>Tukzer Capacitive Stylus Pen For Touch Screens Devices, Fine Point, Lightweight Metal Body With Magnetism Cover Cap For Smartphones/Tablets/Ipad/Ipad Pro/Iphone (Grey)</v>
      </c>
      <c r="D740" t="s">
        <v>3863</v>
      </c>
      <c r="E740" s="1">
        <v>349</v>
      </c>
      <c r="F740" s="1">
        <v>999</v>
      </c>
      <c r="G740" s="1" t="str" cm="1">
        <f t="array" ref="G740">_xlfn.IFS(amazon4[[#This Row],[actual_price]]&lt;200, "&lt;$200", amazon4[[#This Row],[actual_price]]&lt;=500, "$200-$500", amazon4[[#This Row],[actual_price]]&gt;500, "&gt;$500")</f>
        <v>&gt;$500</v>
      </c>
      <c r="H740" s="2">
        <v>0.65</v>
      </c>
      <c r="I740" s="8">
        <f>IF(amazon4[[#This Row],[discount_percentage]]&gt;=0.5, 1, 0)</f>
        <v>1</v>
      </c>
      <c r="J740" s="9">
        <v>3.8</v>
      </c>
      <c r="K740" s="3">
        <v>16557</v>
      </c>
      <c r="L740" s="3">
        <f>amazon4[[#This Row],[rating]]*amazon4[[#This Row],[rating_count]]</f>
        <v>62916.6</v>
      </c>
      <c r="M740" s="13">
        <f>IF(amazon4[[#This Row],[rating_count]]&lt;1000, 1, 0)</f>
        <v>0</v>
      </c>
      <c r="N740" s="10">
        <f>amazon4[[#This Row],[actual_price]]*amazon4[[#This Row],[rating_count]]</f>
        <v>16540443</v>
      </c>
      <c r="O740" t="s">
        <v>4009</v>
      </c>
      <c r="P740" t="s">
        <v>4010</v>
      </c>
      <c r="Q740" t="s">
        <v>4011</v>
      </c>
      <c r="R740" t="str">
        <f>PROPER(amazon4[[#This Row],[user_name]])</f>
        <v>Sneha Suyal,Maheswaran,Vamsi Mohan,Ck,Arya,Nisha,Csk_Official,Hiba</v>
      </c>
      <c r="S740" t="s">
        <v>4012</v>
      </c>
      <c r="T740" t="s">
        <v>4013</v>
      </c>
      <c r="U740" t="s">
        <v>4014</v>
      </c>
      <c r="V740" t="s">
        <v>6078</v>
      </c>
      <c r="W740" t="s">
        <v>6079</v>
      </c>
    </row>
    <row r="741" spans="1:23" hidden="1" x14ac:dyDescent="0.35">
      <c r="A741" t="s">
        <v>6080</v>
      </c>
      <c r="B741" t="s">
        <v>6081</v>
      </c>
      <c r="C741" t="str">
        <f>PROPER(amazon4[[#This Row],[product_name]])</f>
        <v>Amazon Basics Multipurpose Foldable Laptop Table With Cup Holder, Brown</v>
      </c>
      <c r="D741" t="s">
        <v>4877</v>
      </c>
      <c r="E741" s="1">
        <v>599</v>
      </c>
      <c r="F741" s="1">
        <v>3999</v>
      </c>
      <c r="G741" s="1" t="str" cm="1">
        <f t="array" ref="G741">_xlfn.IFS(amazon4[[#This Row],[actual_price]]&lt;200, "&lt;$200", amazon4[[#This Row],[actual_price]]&lt;=500, "$200-$500", amazon4[[#This Row],[actual_price]]&gt;500, "&gt;$500")</f>
        <v>&gt;$500</v>
      </c>
      <c r="H741" s="2">
        <v>0.85</v>
      </c>
      <c r="I741" s="8">
        <f>IF(amazon4[[#This Row],[discount_percentage]]&gt;=0.5, 1, 0)</f>
        <v>1</v>
      </c>
      <c r="J741" s="9">
        <v>3.9</v>
      </c>
      <c r="K741" s="3">
        <v>1087</v>
      </c>
      <c r="L741" s="3">
        <f>amazon4[[#This Row],[rating]]*amazon4[[#This Row],[rating_count]]</f>
        <v>4239.3</v>
      </c>
      <c r="M741" s="13">
        <f>IF(amazon4[[#This Row],[rating_count]]&lt;1000, 1, 0)</f>
        <v>0</v>
      </c>
      <c r="N741" s="10">
        <f>amazon4[[#This Row],[actual_price]]*amazon4[[#This Row],[rating_count]]</f>
        <v>4346913</v>
      </c>
      <c r="O741" t="s">
        <v>6082</v>
      </c>
      <c r="P741" t="s">
        <v>6083</v>
      </c>
      <c r="Q741" t="s">
        <v>6084</v>
      </c>
      <c r="R741" t="str">
        <f>PROPER(amazon4[[#This Row],[user_name]])</f>
        <v>Arun J,Sebonti Banerjee,Srikar,Mayu,Neeraj Joshi,Vinay Singh Kharayat,Gp,Paromita</v>
      </c>
      <c r="S741" t="s">
        <v>6085</v>
      </c>
      <c r="T741" t="s">
        <v>6086</v>
      </c>
      <c r="U741" t="s">
        <v>6087</v>
      </c>
      <c r="V741" t="s">
        <v>6088</v>
      </c>
      <c r="W741" t="s">
        <v>6089</v>
      </c>
    </row>
    <row r="742" spans="1:23" hidden="1" x14ac:dyDescent="0.35">
      <c r="A742" t="s">
        <v>6090</v>
      </c>
      <c r="B742" t="s">
        <v>6091</v>
      </c>
      <c r="C742" t="str">
        <f>PROPER(amazon4[[#This Row],[product_name]])</f>
        <v>Kanget [2 Pack] Type C Female To Usb A Male Charger | Charging Cable Adapter Converter Compatible For Iphone 14, 13, 12,11 Pro Max/Mini/Xr/Xs/X/Se, Samsung S20 Ultra/S21/S10/S8/S9/Macbook Pro Ipad (Grey)</v>
      </c>
      <c r="D742" t="s">
        <v>5706</v>
      </c>
      <c r="E742" s="1">
        <v>149</v>
      </c>
      <c r="F742" s="1">
        <v>399</v>
      </c>
      <c r="G742" s="1" t="str" cm="1">
        <f t="array" ref="G742">_xlfn.IFS(amazon4[[#This Row],[actual_price]]&lt;200, "&lt;$200", amazon4[[#This Row],[actual_price]]&lt;=500, "$200-$500", amazon4[[#This Row],[actual_price]]&gt;500, "&gt;$500")</f>
        <v>$200-$500</v>
      </c>
      <c r="H742" s="2">
        <v>0.63</v>
      </c>
      <c r="I742" s="8">
        <f>IF(amazon4[[#This Row],[discount_percentage]]&gt;=0.5, 1, 0)</f>
        <v>1</v>
      </c>
      <c r="J742" s="9">
        <v>4</v>
      </c>
      <c r="K742" s="3">
        <v>1540</v>
      </c>
      <c r="L742" s="3">
        <f>amazon4[[#This Row],[rating]]*amazon4[[#This Row],[rating_count]]</f>
        <v>6160</v>
      </c>
      <c r="M742" s="13">
        <f>IF(amazon4[[#This Row],[rating_count]]&lt;1000, 1, 0)</f>
        <v>0</v>
      </c>
      <c r="N742" s="10">
        <f>amazon4[[#This Row],[actual_price]]*amazon4[[#This Row],[rating_count]]</f>
        <v>614460</v>
      </c>
      <c r="O742" t="s">
        <v>6092</v>
      </c>
      <c r="P742" t="s">
        <v>6093</v>
      </c>
      <c r="Q742" t="s">
        <v>6094</v>
      </c>
      <c r="R742" t="str">
        <f>PROPER(amazon4[[#This Row],[user_name]])</f>
        <v>Abhi_K,Amazon Customer,Swap,Shivam,Abhinav Singh,Pulkit Bhardwaj,Minoy C Mathews,Aditya Singh</v>
      </c>
      <c r="S742" t="s">
        <v>6095</v>
      </c>
      <c r="T742" t="s">
        <v>6096</v>
      </c>
      <c r="U742" t="s">
        <v>6097</v>
      </c>
      <c r="V742" t="s">
        <v>6098</v>
      </c>
      <c r="W742" t="s">
        <v>6099</v>
      </c>
    </row>
    <row r="743" spans="1:23" x14ac:dyDescent="0.35">
      <c r="A743" t="s">
        <v>6100</v>
      </c>
      <c r="B743" t="s">
        <v>6101</v>
      </c>
      <c r="C743" t="str">
        <f>PROPER(amazon4[[#This Row],[product_name]])</f>
        <v>Amazon Basics Magic Slate 8.5-Inch Lcd Writing Tablet With Stylus Pen, For Drawing, Playing, Noting By Kids &amp; Adults, Black</v>
      </c>
      <c r="D743" t="s">
        <v>4856</v>
      </c>
      <c r="E743" s="1">
        <v>289</v>
      </c>
      <c r="F743" s="1">
        <v>999</v>
      </c>
      <c r="G743" s="1" t="str" cm="1">
        <f t="array" ref="G743">_xlfn.IFS(amazon4[[#This Row],[actual_price]]&lt;200, "&lt;$200", amazon4[[#This Row],[actual_price]]&lt;=500, "$200-$500", amazon4[[#This Row],[actual_price]]&gt;500, "&gt;$500")</f>
        <v>&gt;$500</v>
      </c>
      <c r="H743" s="2">
        <v>0.71</v>
      </c>
      <c r="I743" s="8">
        <f>IF(amazon4[[#This Row],[discount_percentage]]&gt;=0.5, 1, 0)</f>
        <v>1</v>
      </c>
      <c r="J743" s="9">
        <v>4.0999999999999996</v>
      </c>
      <c r="K743" s="3">
        <v>401</v>
      </c>
      <c r="L743" s="3">
        <f>amazon4[[#This Row],[rating]]*amazon4[[#This Row],[rating_count]]</f>
        <v>1644.1</v>
      </c>
      <c r="M743" s="13">
        <f>IF(amazon4[[#This Row],[rating_count]]&lt;1000, 1, 0)</f>
        <v>1</v>
      </c>
      <c r="N743" s="10">
        <f>amazon4[[#This Row],[actual_price]]*amazon4[[#This Row],[rating_count]]</f>
        <v>400599</v>
      </c>
      <c r="O743" t="s">
        <v>6102</v>
      </c>
      <c r="P743" t="s">
        <v>6103</v>
      </c>
      <c r="Q743" t="s">
        <v>6104</v>
      </c>
      <c r="R743" t="str">
        <f>PROPER(amazon4[[#This Row],[user_name]])</f>
        <v>Amazon Customer,Prince Kumar,Sk,Nishikanta Sahoo,Shivam,Amazon Customer,Piyush,Rafiya</v>
      </c>
      <c r="S743" t="s">
        <v>6105</v>
      </c>
      <c r="T743" t="s">
        <v>6106</v>
      </c>
      <c r="U743" t="s">
        <v>6107</v>
      </c>
      <c r="V743" t="s">
        <v>6108</v>
      </c>
      <c r="W743" t="s">
        <v>6109</v>
      </c>
    </row>
    <row r="744" spans="1:23" hidden="1" x14ac:dyDescent="0.35">
      <c r="A744" t="s">
        <v>6110</v>
      </c>
      <c r="B744" t="s">
        <v>6111</v>
      </c>
      <c r="C744" t="str">
        <f>PROPER(amazon4[[#This Row],[product_name]])</f>
        <v>Zebronics Zeb-90Hb Usb Hub, 4 Ports, Pocket Sized, Plug &amp; Play, For Laptop &amp; Computers</v>
      </c>
      <c r="D744" t="s">
        <v>6112</v>
      </c>
      <c r="E744" s="1">
        <v>179</v>
      </c>
      <c r="F744" s="1">
        <v>499</v>
      </c>
      <c r="G744" s="1" t="str" cm="1">
        <f t="array" ref="G744">_xlfn.IFS(amazon4[[#This Row],[actual_price]]&lt;200, "&lt;$200", amazon4[[#This Row],[actual_price]]&lt;=500, "$200-$500", amazon4[[#This Row],[actual_price]]&gt;500, "&gt;$500")</f>
        <v>$200-$500</v>
      </c>
      <c r="H744" s="2">
        <v>0.64</v>
      </c>
      <c r="I744" s="8">
        <f>IF(amazon4[[#This Row],[discount_percentage]]&gt;=0.5, 1, 0)</f>
        <v>1</v>
      </c>
      <c r="J744" s="9">
        <v>3.4</v>
      </c>
      <c r="K744" s="3">
        <v>9385</v>
      </c>
      <c r="L744" s="3">
        <f>amazon4[[#This Row],[rating]]*amazon4[[#This Row],[rating_count]]</f>
        <v>31909</v>
      </c>
      <c r="M744" s="13">
        <f>IF(amazon4[[#This Row],[rating_count]]&lt;1000, 1, 0)</f>
        <v>0</v>
      </c>
      <c r="N744" s="10">
        <f>amazon4[[#This Row],[actual_price]]*amazon4[[#This Row],[rating_count]]</f>
        <v>4683115</v>
      </c>
      <c r="O744" t="s">
        <v>6113</v>
      </c>
      <c r="P744" t="s">
        <v>6114</v>
      </c>
      <c r="Q744" t="s">
        <v>6115</v>
      </c>
      <c r="R744" t="str">
        <f>PROPER(amazon4[[#This Row],[user_name]])</f>
        <v>Dilip Kumar,Aakash Purohit,√Çrun Mohan,Charan Kumar Shetty,Zaineb,Nalin,Priyanka,Amazon Customer</v>
      </c>
      <c r="S744" t="s">
        <v>6116</v>
      </c>
      <c r="T744" t="s">
        <v>6117</v>
      </c>
      <c r="U744" t="s">
        <v>6118</v>
      </c>
      <c r="V744" t="s">
        <v>6119</v>
      </c>
      <c r="W744" t="s">
        <v>6120</v>
      </c>
    </row>
    <row r="745" spans="1:23" hidden="1" x14ac:dyDescent="0.35">
      <c r="A745" t="s">
        <v>6121</v>
      </c>
      <c r="B745" t="s">
        <v>6122</v>
      </c>
      <c r="C745" t="str">
        <f>PROPER(amazon4[[#This Row],[product_name]])</f>
        <v>Noise Colorfit Pro 2 Full Touch Control Smart Watch With 35G Weight &amp; Upgraded Lcd Display,Ip68 Waterproof,Heart Rate Monitor,Sleep &amp; Step Tracker,Call &amp; Message Alerts &amp; Long Battery Life (Jet Black)</v>
      </c>
      <c r="D745" t="s">
        <v>2941</v>
      </c>
      <c r="E745" s="1">
        <v>1499</v>
      </c>
      <c r="F745" s="1">
        <v>4999</v>
      </c>
      <c r="G745" s="1" t="str" cm="1">
        <f t="array" ref="G745">_xlfn.IFS(amazon4[[#This Row],[actual_price]]&lt;200, "&lt;$200", amazon4[[#This Row],[actual_price]]&lt;=500, "$200-$500", amazon4[[#This Row],[actual_price]]&gt;500, "&gt;$500")</f>
        <v>&gt;$500</v>
      </c>
      <c r="H745" s="2">
        <v>0.7</v>
      </c>
      <c r="I745" s="8">
        <f>IF(amazon4[[#This Row],[discount_percentage]]&gt;=0.5, 1, 0)</f>
        <v>1</v>
      </c>
      <c r="J745" s="9">
        <v>4</v>
      </c>
      <c r="K745" s="3">
        <v>92588</v>
      </c>
      <c r="L745" s="3">
        <f>amazon4[[#This Row],[rating]]*amazon4[[#This Row],[rating_count]]</f>
        <v>370352</v>
      </c>
      <c r="M745" s="13">
        <f>IF(amazon4[[#This Row],[rating_count]]&lt;1000, 1, 0)</f>
        <v>0</v>
      </c>
      <c r="N745" s="10">
        <f>amazon4[[#This Row],[actual_price]]*amazon4[[#This Row],[rating_count]]</f>
        <v>462847412</v>
      </c>
      <c r="O745" t="s">
        <v>6123</v>
      </c>
      <c r="P745" t="s">
        <v>4215</v>
      </c>
      <c r="Q745" t="s">
        <v>4216</v>
      </c>
      <c r="R745" t="str">
        <f>PROPER(amazon4[[#This Row],[user_name]])</f>
        <v>Vishal Shah,Sameer,Joshilla P.,Sunil Govind Jawale,Pawan Kumar,C.Rajeshkannan,Manisha Tyagi,Wizzy</v>
      </c>
      <c r="S745" t="s">
        <v>4217</v>
      </c>
      <c r="T745" t="s">
        <v>4218</v>
      </c>
      <c r="U745" t="s">
        <v>4219</v>
      </c>
      <c r="V745" t="s">
        <v>6124</v>
      </c>
      <c r="W745" t="s">
        <v>6125</v>
      </c>
    </row>
    <row r="746" spans="1:23" hidden="1" x14ac:dyDescent="0.35">
      <c r="A746" t="s">
        <v>6126</v>
      </c>
      <c r="B746" t="s">
        <v>6127</v>
      </c>
      <c r="C746" t="str">
        <f>PROPER(amazon4[[#This Row],[product_name]])</f>
        <v>Zebronics Zeb Buds C2 In Ear Type C Wired Earphones With Mic, Braided 1.2 Metre Cable, Metallic Design, 10Mm Drivers, In Line Mic &amp; Volume Controller (Blue)</v>
      </c>
      <c r="D746" t="s">
        <v>3059</v>
      </c>
      <c r="E746" s="1">
        <v>399</v>
      </c>
      <c r="F746" s="1">
        <v>699</v>
      </c>
      <c r="G746" s="1" t="str" cm="1">
        <f t="array" ref="G746">_xlfn.IFS(amazon4[[#This Row],[actual_price]]&lt;200, "&lt;$200", amazon4[[#This Row],[actual_price]]&lt;=500, "$200-$500", amazon4[[#This Row],[actual_price]]&gt;500, "&gt;$500")</f>
        <v>&gt;$500</v>
      </c>
      <c r="H746" s="2">
        <v>0.43</v>
      </c>
      <c r="I746" s="8">
        <f>IF(amazon4[[#This Row],[discount_percentage]]&gt;=0.5, 1, 0)</f>
        <v>0</v>
      </c>
      <c r="J746" s="9">
        <v>3.4</v>
      </c>
      <c r="K746" s="3">
        <v>3454</v>
      </c>
      <c r="L746" s="3">
        <f>amazon4[[#This Row],[rating]]*amazon4[[#This Row],[rating_count]]</f>
        <v>11743.6</v>
      </c>
      <c r="M746" s="13">
        <f>IF(amazon4[[#This Row],[rating_count]]&lt;1000, 1, 0)</f>
        <v>0</v>
      </c>
      <c r="N746" s="10">
        <f>amazon4[[#This Row],[actual_price]]*amazon4[[#This Row],[rating_count]]</f>
        <v>2414346</v>
      </c>
      <c r="O746" t="s">
        <v>6128</v>
      </c>
      <c r="P746" t="s">
        <v>6129</v>
      </c>
      <c r="Q746" t="s">
        <v>6130</v>
      </c>
      <c r="R746" t="str">
        <f>PROPER(amazon4[[#This Row],[user_name]])</f>
        <v>Aravind,Abdulkhader Mohammed,Mehul Pandya,Siva G,Arvind Kumar,Hariharan,Rhea,Aveem Ashfaq</v>
      </c>
      <c r="S746" t="s">
        <v>6131</v>
      </c>
      <c r="T746" t="s">
        <v>6132</v>
      </c>
      <c r="U746" t="s">
        <v>6133</v>
      </c>
      <c r="V746" t="s">
        <v>6134</v>
      </c>
      <c r="W746" t="s">
        <v>6135</v>
      </c>
    </row>
    <row r="747" spans="1:23" hidden="1" x14ac:dyDescent="0.35">
      <c r="A747" t="s">
        <v>6136</v>
      </c>
      <c r="B747" t="s">
        <v>6137</v>
      </c>
      <c r="C747" t="str">
        <f>PROPER(amazon4[[#This Row],[product_name]])</f>
        <v>Redgear A-15 Wired Gaming Mouse With Upto 6400 Dpi, Rgb &amp; Driver Customization For Pc(Black)</v>
      </c>
      <c r="D747" t="s">
        <v>5339</v>
      </c>
      <c r="E747" s="1">
        <v>599</v>
      </c>
      <c r="F747" s="1">
        <v>799</v>
      </c>
      <c r="G747" s="1" t="str" cm="1">
        <f t="array" ref="G747">_xlfn.IFS(amazon4[[#This Row],[actual_price]]&lt;200, "&lt;$200", amazon4[[#This Row],[actual_price]]&lt;=500, "$200-$500", amazon4[[#This Row],[actual_price]]&gt;500, "&gt;$500")</f>
        <v>&gt;$500</v>
      </c>
      <c r="H747" s="2">
        <v>0.25</v>
      </c>
      <c r="I747" s="8">
        <f>IF(amazon4[[#This Row],[discount_percentage]]&gt;=0.5, 1, 0)</f>
        <v>0</v>
      </c>
      <c r="J747" s="9">
        <v>4.3</v>
      </c>
      <c r="K747" s="3">
        <v>15790</v>
      </c>
      <c r="L747" s="3">
        <f>amazon4[[#This Row],[rating]]*amazon4[[#This Row],[rating_count]]</f>
        <v>67897</v>
      </c>
      <c r="M747" s="13">
        <f>IF(amazon4[[#This Row],[rating_count]]&lt;1000, 1, 0)</f>
        <v>0</v>
      </c>
      <c r="N747" s="10">
        <f>amazon4[[#This Row],[actual_price]]*amazon4[[#This Row],[rating_count]]</f>
        <v>12616210</v>
      </c>
      <c r="O747" t="s">
        <v>6138</v>
      </c>
      <c r="P747" t="s">
        <v>6139</v>
      </c>
      <c r="Q747" t="s">
        <v>6140</v>
      </c>
      <c r="R747" t="str">
        <f>PROPER(amazon4[[#This Row],[user_name]])</f>
        <v>Suraj Singh,Shashi P.,Anmol,Toseef Iqbal,Anjay Mandal,Aniket,Dadaso S.,Anuragnaidu</v>
      </c>
      <c r="S747" t="s">
        <v>6141</v>
      </c>
      <c r="T747" t="s">
        <v>6142</v>
      </c>
      <c r="U747" t="s">
        <v>6143</v>
      </c>
      <c r="V747" t="s">
        <v>6144</v>
      </c>
      <c r="W747" t="s">
        <v>6145</v>
      </c>
    </row>
    <row r="748" spans="1:23" hidden="1" x14ac:dyDescent="0.35">
      <c r="A748" t="s">
        <v>6146</v>
      </c>
      <c r="B748" t="s">
        <v>6147</v>
      </c>
      <c r="C748" t="str">
        <f>PROPER(amazon4[[#This Row],[product_name]])</f>
        <v>Jbl Commercial Cslm20B Auxiliary Omnidirectional Lavalier Microphone With Battery For Content Creation, Voiceover/Dubbing, Recording (Black,Small)</v>
      </c>
      <c r="D748" t="s">
        <v>6148</v>
      </c>
      <c r="E748" s="1">
        <v>949</v>
      </c>
      <c r="F748" s="1">
        <v>2000</v>
      </c>
      <c r="G748" s="1" t="str" cm="1">
        <f t="array" ref="G748">_xlfn.IFS(amazon4[[#This Row],[actual_price]]&lt;200, "&lt;$200", amazon4[[#This Row],[actual_price]]&lt;=500, "$200-$500", amazon4[[#This Row],[actual_price]]&gt;500, "&gt;$500")</f>
        <v>&gt;$500</v>
      </c>
      <c r="H748" s="2">
        <v>0.53</v>
      </c>
      <c r="I748" s="8">
        <f>IF(amazon4[[#This Row],[discount_percentage]]&gt;=0.5, 1, 0)</f>
        <v>1</v>
      </c>
      <c r="J748" s="9">
        <v>3.9</v>
      </c>
      <c r="K748" s="3">
        <v>14969</v>
      </c>
      <c r="L748" s="3">
        <f>amazon4[[#This Row],[rating]]*amazon4[[#This Row],[rating_count]]</f>
        <v>58379.1</v>
      </c>
      <c r="M748" s="13">
        <f>IF(amazon4[[#This Row],[rating_count]]&lt;1000, 1, 0)</f>
        <v>0</v>
      </c>
      <c r="N748" s="10">
        <f>amazon4[[#This Row],[actual_price]]*amazon4[[#This Row],[rating_count]]</f>
        <v>29938000</v>
      </c>
      <c r="O748" t="s">
        <v>6149</v>
      </c>
      <c r="P748" t="s">
        <v>6150</v>
      </c>
      <c r="Q748" t="s">
        <v>6151</v>
      </c>
      <c r="R748" t="str">
        <f>PROPER(amazon4[[#This Row],[user_name]])</f>
        <v>Ansh Kataria,Saqlain Shaikh,Sardar V.,Rushikesh P.,Biman,Kumar Ravi,Avinash Kr Pandey,Pankaj Kamble</v>
      </c>
      <c r="S748" t="s">
        <v>6152</v>
      </c>
      <c r="T748" t="s">
        <v>6153</v>
      </c>
      <c r="U748" t="s">
        <v>6154</v>
      </c>
      <c r="V748" t="s">
        <v>6155</v>
      </c>
      <c r="W748" t="s">
        <v>6156</v>
      </c>
    </row>
    <row r="749" spans="1:23" hidden="1" x14ac:dyDescent="0.35">
      <c r="A749" t="s">
        <v>6157</v>
      </c>
      <c r="B749" t="s">
        <v>6158</v>
      </c>
      <c r="C749" t="str">
        <f>PROPER(amazon4[[#This Row],[product_name]])</f>
        <v>Fire-Boltt India'S No 1 Smartwatch Brand Ring Bluetooth Calling With Spo2 &amp; 1.7‚Äù Metal Body With Blood Oxygen Monitoring, Continuous Heart Rate, Full Touch &amp; Multiple Watch Faces</v>
      </c>
      <c r="D749" t="s">
        <v>2941</v>
      </c>
      <c r="E749" s="1">
        <v>2499</v>
      </c>
      <c r="F749" s="1">
        <v>9999</v>
      </c>
      <c r="G749" s="1" t="str" cm="1">
        <f t="array" ref="G749">_xlfn.IFS(amazon4[[#This Row],[actual_price]]&lt;200, "&lt;$200", amazon4[[#This Row],[actual_price]]&lt;=500, "$200-$500", amazon4[[#This Row],[actual_price]]&gt;500, "&gt;$500")</f>
        <v>&gt;$500</v>
      </c>
      <c r="H749" s="2">
        <v>0.75</v>
      </c>
      <c r="I749" s="8">
        <f>IF(amazon4[[#This Row],[discount_percentage]]&gt;=0.5, 1, 0)</f>
        <v>1</v>
      </c>
      <c r="J749" s="9">
        <v>4.0999999999999996</v>
      </c>
      <c r="K749" s="3">
        <v>42139</v>
      </c>
      <c r="L749" s="3">
        <f>amazon4[[#This Row],[rating]]*amazon4[[#This Row],[rating_count]]</f>
        <v>172769.9</v>
      </c>
      <c r="M749" s="13">
        <f>IF(amazon4[[#This Row],[rating_count]]&lt;1000, 1, 0)</f>
        <v>0</v>
      </c>
      <c r="N749" s="10">
        <f>amazon4[[#This Row],[actual_price]]*amazon4[[#This Row],[rating_count]]</f>
        <v>421347861</v>
      </c>
      <c r="O749" t="s">
        <v>6159</v>
      </c>
      <c r="P749" t="s">
        <v>6160</v>
      </c>
      <c r="Q749" t="s">
        <v>6161</v>
      </c>
      <c r="R749" t="str">
        <f>PROPER(amazon4[[#This Row],[user_name]])</f>
        <v>Rajesh Panchanathan,Ravikumar_Mani_India,Satyam Stores,Deepak Vincent,Ranjith,Surya,Chetan J,Nisarg R.</v>
      </c>
      <c r="S749" t="s">
        <v>6162</v>
      </c>
      <c r="T749" t="s">
        <v>6163</v>
      </c>
      <c r="U749" t="s">
        <v>6164</v>
      </c>
      <c r="V749" t="s">
        <v>6165</v>
      </c>
      <c r="W749" t="s">
        <v>6166</v>
      </c>
    </row>
    <row r="750" spans="1:23" x14ac:dyDescent="0.35">
      <c r="A750" t="s">
        <v>6167</v>
      </c>
      <c r="B750" t="s">
        <v>6168</v>
      </c>
      <c r="C750" t="str">
        <f>PROPER(amazon4[[#This Row],[product_name]])</f>
        <v>Eveready Red 1012 Aaa Batteries - Pack Of 10</v>
      </c>
      <c r="D750" t="s">
        <v>5048</v>
      </c>
      <c r="E750" s="1">
        <v>159</v>
      </c>
      <c r="F750" s="1">
        <v>180</v>
      </c>
      <c r="G750" s="1" t="str" cm="1">
        <f t="array" ref="G750">_xlfn.IFS(amazon4[[#This Row],[actual_price]]&lt;200, "&lt;$200", amazon4[[#This Row],[actual_price]]&lt;=500, "$200-$500", amazon4[[#This Row],[actual_price]]&gt;500, "&gt;$500")</f>
        <v>&lt;$200</v>
      </c>
      <c r="H750" s="2">
        <v>0.12</v>
      </c>
      <c r="I750" s="8">
        <f>IF(amazon4[[#This Row],[discount_percentage]]&gt;=0.5, 1, 0)</f>
        <v>0</v>
      </c>
      <c r="J750" s="9">
        <v>4.3</v>
      </c>
      <c r="K750" s="3">
        <v>989</v>
      </c>
      <c r="L750" s="3">
        <f>amazon4[[#This Row],[rating]]*amazon4[[#This Row],[rating_count]]</f>
        <v>4252.7</v>
      </c>
      <c r="M750" s="13">
        <f>IF(amazon4[[#This Row],[rating_count]]&lt;1000, 1, 0)</f>
        <v>1</v>
      </c>
      <c r="N750" s="10">
        <f>amazon4[[#This Row],[actual_price]]*amazon4[[#This Row],[rating_count]]</f>
        <v>178020</v>
      </c>
      <c r="O750" t="s">
        <v>6169</v>
      </c>
      <c r="P750" t="s">
        <v>6170</v>
      </c>
      <c r="Q750" t="s">
        <v>6171</v>
      </c>
      <c r="R750" t="str">
        <f>PROPER(amazon4[[#This Row],[user_name]])</f>
        <v>Amazon Customer,Cijo George,Mallikarjuna Ukkadala,Maniarasan,Dhruv Shah,Suraj Gurav,Kavita Mahajan,Dharmendra Singh</v>
      </c>
      <c r="S750" t="s">
        <v>6172</v>
      </c>
      <c r="T750" t="s">
        <v>6173</v>
      </c>
      <c r="U750" t="s">
        <v>6174</v>
      </c>
      <c r="V750" t="s">
        <v>6175</v>
      </c>
      <c r="W750" t="s">
        <v>6176</v>
      </c>
    </row>
    <row r="751" spans="1:23" hidden="1" x14ac:dyDescent="0.35">
      <c r="A751" t="s">
        <v>6177</v>
      </c>
      <c r="B751" t="s">
        <v>6178</v>
      </c>
      <c r="C751" t="str">
        <f>PROPER(amazon4[[#This Row],[product_name]])</f>
        <v>Sandisk Extreme Microsd Uhs I Card 128Gb For 4K Video On Smartphones,Action Cams 190Mb/S Read,90Mb/S Write</v>
      </c>
      <c r="D751" t="s">
        <v>3017</v>
      </c>
      <c r="E751" s="1">
        <v>1329</v>
      </c>
      <c r="F751" s="1">
        <v>2900</v>
      </c>
      <c r="G751" s="1" t="str" cm="1">
        <f t="array" ref="G751">_xlfn.IFS(amazon4[[#This Row],[actual_price]]&lt;200, "&lt;$200", amazon4[[#This Row],[actual_price]]&lt;=500, "$200-$500", amazon4[[#This Row],[actual_price]]&gt;500, "&gt;$500")</f>
        <v>&gt;$500</v>
      </c>
      <c r="H751" s="2">
        <v>0.54</v>
      </c>
      <c r="I751" s="8">
        <f>IF(amazon4[[#This Row],[discount_percentage]]&gt;=0.5, 1, 0)</f>
        <v>1</v>
      </c>
      <c r="J751" s="9">
        <v>4.5</v>
      </c>
      <c r="K751" s="3">
        <v>19624</v>
      </c>
      <c r="L751" s="3">
        <f>amazon4[[#This Row],[rating]]*amazon4[[#This Row],[rating_count]]</f>
        <v>88308</v>
      </c>
      <c r="M751" s="13">
        <f>IF(amazon4[[#This Row],[rating_count]]&lt;1000, 1, 0)</f>
        <v>0</v>
      </c>
      <c r="N751" s="10">
        <f>amazon4[[#This Row],[actual_price]]*amazon4[[#This Row],[rating_count]]</f>
        <v>56909600</v>
      </c>
      <c r="O751" t="s">
        <v>6179</v>
      </c>
      <c r="P751" t="s">
        <v>6180</v>
      </c>
      <c r="Q751" t="s">
        <v>6181</v>
      </c>
      <c r="R751" t="str">
        <f>PROPER(amazon4[[#This Row],[user_name]])</f>
        <v>Prasad,Prajwal Shetty,Venkataraam,Zubair Muttoon,Subrata Murasing,Mintu Kumar,Amazon Customer,Sameer Sam</v>
      </c>
      <c r="S751" t="s">
        <v>6182</v>
      </c>
      <c r="T751" t="s">
        <v>6183</v>
      </c>
      <c r="U751" t="s">
        <v>6184</v>
      </c>
      <c r="V751" t="s">
        <v>6185</v>
      </c>
      <c r="W751" t="s">
        <v>6186</v>
      </c>
    </row>
    <row r="752" spans="1:23" hidden="1" x14ac:dyDescent="0.35">
      <c r="A752" t="s">
        <v>6187</v>
      </c>
      <c r="B752" t="s">
        <v>6188</v>
      </c>
      <c r="C752" t="str">
        <f>PROPER(amazon4[[#This Row],[product_name]])</f>
        <v>Portronics Mport 31C 4-In-1 Usb Hub (Type C To 4 Usb-A Ports) With Fast Data Transfer</v>
      </c>
      <c r="D752" t="s">
        <v>6112</v>
      </c>
      <c r="E752" s="1">
        <v>570</v>
      </c>
      <c r="F752" s="1">
        <v>999</v>
      </c>
      <c r="G752" s="1" t="str" cm="1">
        <f t="array" ref="G752">_xlfn.IFS(amazon4[[#This Row],[actual_price]]&lt;200, "&lt;$200", amazon4[[#This Row],[actual_price]]&lt;=500, "$200-$500", amazon4[[#This Row],[actual_price]]&gt;500, "&gt;$500")</f>
        <v>&gt;$500</v>
      </c>
      <c r="H752" s="2">
        <v>0.43</v>
      </c>
      <c r="I752" s="8">
        <f>IF(amazon4[[#This Row],[discount_percentage]]&gt;=0.5, 1, 0)</f>
        <v>0</v>
      </c>
      <c r="J752" s="9">
        <v>4.2</v>
      </c>
      <c r="K752" s="3">
        <v>3201</v>
      </c>
      <c r="L752" s="3">
        <f>amazon4[[#This Row],[rating]]*amazon4[[#This Row],[rating_count]]</f>
        <v>13444.2</v>
      </c>
      <c r="M752" s="13">
        <f>IF(amazon4[[#This Row],[rating_count]]&lt;1000, 1, 0)</f>
        <v>0</v>
      </c>
      <c r="N752" s="10">
        <f>amazon4[[#This Row],[actual_price]]*amazon4[[#This Row],[rating_count]]</f>
        <v>3197799</v>
      </c>
      <c r="O752" t="s">
        <v>6189</v>
      </c>
      <c r="P752" t="s">
        <v>6190</v>
      </c>
      <c r="Q752" t="s">
        <v>6191</v>
      </c>
      <c r="R752" t="str">
        <f>PROPER(amazon4[[#This Row],[user_name]])</f>
        <v>A K Rai,Poojitha Subrahmanyam Naralasetti,Mugiwara,Arasu,Suraj M.,Vasudeva,Praveen Ramachandruni,Bhaskar Choudhuri</v>
      </c>
      <c r="S752" t="s">
        <v>6192</v>
      </c>
      <c r="T752" t="s">
        <v>6193</v>
      </c>
      <c r="U752" t="s">
        <v>6194</v>
      </c>
      <c r="V752" t="s">
        <v>6195</v>
      </c>
      <c r="W752" t="s">
        <v>6196</v>
      </c>
    </row>
    <row r="753" spans="1:23" hidden="1" x14ac:dyDescent="0.35">
      <c r="A753" t="s">
        <v>6197</v>
      </c>
      <c r="B753" t="s">
        <v>6198</v>
      </c>
      <c r="C753" t="str">
        <f>PROPER(amazon4[[#This Row],[product_name]])</f>
        <v>Infinity (Jbl Fuze Pint, Wireless Ultra Portable Mini Speaker With Mic, Deep Bass, Dual Equalizer, Bluetooth 5.0 With Voice Assistant Support For Mobiles (Black)</v>
      </c>
      <c r="D753" t="s">
        <v>6199</v>
      </c>
      <c r="E753" s="1">
        <v>899</v>
      </c>
      <c r="F753" s="1">
        <v>1999</v>
      </c>
      <c r="G753" s="1" t="str" cm="1">
        <f t="array" ref="G753">_xlfn.IFS(amazon4[[#This Row],[actual_price]]&lt;200, "&lt;$200", amazon4[[#This Row],[actual_price]]&lt;=500, "$200-$500", amazon4[[#This Row],[actual_price]]&gt;500, "&gt;$500")</f>
        <v>&gt;$500</v>
      </c>
      <c r="H753" s="2">
        <v>0.55000000000000004</v>
      </c>
      <c r="I753" s="8">
        <f>IF(amazon4[[#This Row],[discount_percentage]]&gt;=0.5, 1, 0)</f>
        <v>1</v>
      </c>
      <c r="J753" s="9">
        <v>4.0999999999999996</v>
      </c>
      <c r="K753" s="3">
        <v>30469</v>
      </c>
      <c r="L753" s="3">
        <f>amazon4[[#This Row],[rating]]*amazon4[[#This Row],[rating_count]]</f>
        <v>124922.9</v>
      </c>
      <c r="M753" s="13">
        <f>IF(amazon4[[#This Row],[rating_count]]&lt;1000, 1, 0)</f>
        <v>0</v>
      </c>
      <c r="N753" s="10">
        <f>amazon4[[#This Row],[actual_price]]*amazon4[[#This Row],[rating_count]]</f>
        <v>60907531</v>
      </c>
      <c r="O753" t="s">
        <v>6200</v>
      </c>
      <c r="P753" t="s">
        <v>6201</v>
      </c>
      <c r="Q753" t="s">
        <v>6202</v>
      </c>
      <c r="R753" t="str">
        <f>PROPER(amazon4[[#This Row],[user_name]])</f>
        <v>Vaibhav Kumar,Raju Prasad,Shinde Exports,Parimal Karmakar,Niranjana,Dhruvish,Ravikumar Govindaraju,Mayur Shetty</v>
      </c>
      <c r="S753" t="s">
        <v>6203</v>
      </c>
      <c r="T753" t="s">
        <v>6204</v>
      </c>
      <c r="U753" t="s">
        <v>6205</v>
      </c>
      <c r="V753" t="s">
        <v>6206</v>
      </c>
      <c r="W753" t="s">
        <v>6207</v>
      </c>
    </row>
    <row r="754" spans="1:23" hidden="1" x14ac:dyDescent="0.35">
      <c r="A754" t="s">
        <v>6208</v>
      </c>
      <c r="B754" t="s">
        <v>6209</v>
      </c>
      <c r="C754" t="str">
        <f>PROPER(amazon4[[#This Row],[product_name]])</f>
        <v>Aircase Protective Laptop Bag Sleeve Fits Upto 13.3" Laptop/ Macbook, Wrinkle Free, Padded, Waterproof Light Neoprene Case Cover Pouch, For Men &amp; Women, Black- 6 Months Warranty</v>
      </c>
      <c r="D754" t="s">
        <v>6210</v>
      </c>
      <c r="E754" s="1">
        <v>449</v>
      </c>
      <c r="F754" s="1">
        <v>999</v>
      </c>
      <c r="G754" s="1" t="str" cm="1">
        <f t="array" ref="G754">_xlfn.IFS(amazon4[[#This Row],[actual_price]]&lt;200, "&lt;$200", amazon4[[#This Row],[actual_price]]&lt;=500, "$200-$500", amazon4[[#This Row],[actual_price]]&gt;500, "&gt;$500")</f>
        <v>&gt;$500</v>
      </c>
      <c r="H754" s="2">
        <v>0.55000000000000004</v>
      </c>
      <c r="I754" s="8">
        <f>IF(amazon4[[#This Row],[discount_percentage]]&gt;=0.5, 1, 0)</f>
        <v>1</v>
      </c>
      <c r="J754" s="9">
        <v>4.4000000000000004</v>
      </c>
      <c r="K754" s="3">
        <v>9940</v>
      </c>
      <c r="L754" s="3">
        <f>amazon4[[#This Row],[rating]]*amazon4[[#This Row],[rating_count]]</f>
        <v>43736</v>
      </c>
      <c r="M754" s="13">
        <f>IF(amazon4[[#This Row],[rating_count]]&lt;1000, 1, 0)</f>
        <v>0</v>
      </c>
      <c r="N754" s="10">
        <f>amazon4[[#This Row],[actual_price]]*amazon4[[#This Row],[rating_count]]</f>
        <v>9930060</v>
      </c>
      <c r="O754" t="s">
        <v>6211</v>
      </c>
      <c r="P754" t="s">
        <v>6212</v>
      </c>
      <c r="Q754" t="s">
        <v>6213</v>
      </c>
      <c r="R754" t="str">
        <f>PROPER(amazon4[[#This Row],[user_name]])</f>
        <v>Yesha Bhatt,Vedanth Reddy,Mohit Mishra,Ashutosh,Nishanth Daniel,Solanki Lakhmanbhai Najabhai,Nitya,Amazon User</v>
      </c>
      <c r="S754" t="s">
        <v>6214</v>
      </c>
      <c r="T754" t="s">
        <v>6215</v>
      </c>
      <c r="U754" t="s">
        <v>6216</v>
      </c>
      <c r="V754" t="s">
        <v>6217</v>
      </c>
      <c r="W754" t="s">
        <v>6218</v>
      </c>
    </row>
    <row r="755" spans="1:23" hidden="1" x14ac:dyDescent="0.35">
      <c r="A755" t="s">
        <v>6219</v>
      </c>
      <c r="B755" t="s">
        <v>6220</v>
      </c>
      <c r="C755" t="str">
        <f>PROPER(amazon4[[#This Row],[product_name]])</f>
        <v>Brand Conquer 6 In 1 With Otg, Sd Card Reader, Usb Type C, Usb 3.0 And Micro Usb, For Memory Card | Portable Card Reader | Compatible With Tf, Sd, Micro Sd, Sdhc, Sdxc, Mmc, Rs-Mmc, Micro Sdxc</v>
      </c>
      <c r="D755" t="s">
        <v>6221</v>
      </c>
      <c r="E755" s="1">
        <v>549</v>
      </c>
      <c r="F755" s="1">
        <v>999</v>
      </c>
      <c r="G755" s="1" t="str" cm="1">
        <f t="array" ref="G755">_xlfn.IFS(amazon4[[#This Row],[actual_price]]&lt;200, "&lt;$200", amazon4[[#This Row],[actual_price]]&lt;=500, "$200-$500", amazon4[[#This Row],[actual_price]]&gt;500, "&gt;$500")</f>
        <v>&gt;$500</v>
      </c>
      <c r="H755" s="2">
        <v>0.45</v>
      </c>
      <c r="I755" s="8">
        <f>IF(amazon4[[#This Row],[discount_percentage]]&gt;=0.5, 1, 0)</f>
        <v>0</v>
      </c>
      <c r="J755" s="9">
        <v>4.3</v>
      </c>
      <c r="K755" s="3">
        <v>7758</v>
      </c>
      <c r="L755" s="3">
        <f>amazon4[[#This Row],[rating]]*amazon4[[#This Row],[rating_count]]</f>
        <v>33359.4</v>
      </c>
      <c r="M755" s="13">
        <f>IF(amazon4[[#This Row],[rating_count]]&lt;1000, 1, 0)</f>
        <v>0</v>
      </c>
      <c r="N755" s="10">
        <f>amazon4[[#This Row],[actual_price]]*amazon4[[#This Row],[rating_count]]</f>
        <v>7750242</v>
      </c>
      <c r="O755" t="s">
        <v>6222</v>
      </c>
      <c r="P755" t="s">
        <v>6223</v>
      </c>
      <c r="Q755" t="s">
        <v>6224</v>
      </c>
      <c r="R755" t="str">
        <f>PROPER(amazon4[[#This Row],[user_name]])</f>
        <v>Sri Ragav,Sachin R.,Ritvik,Ebbie Thomas,Siva Kumar,Vishalkumar Patil,Ayush Kumar Prajapati,Ananda Kumar</v>
      </c>
      <c r="S755" t="s">
        <v>6225</v>
      </c>
      <c r="T755" t="s">
        <v>6226</v>
      </c>
      <c r="U755" t="s">
        <v>6227</v>
      </c>
      <c r="V755" t="s">
        <v>6228</v>
      </c>
      <c r="W755" t="s">
        <v>6229</v>
      </c>
    </row>
    <row r="756" spans="1:23" hidden="1" x14ac:dyDescent="0.35">
      <c r="A756" t="s">
        <v>6230</v>
      </c>
      <c r="B756" t="s">
        <v>6231</v>
      </c>
      <c r="C756" t="str">
        <f>PROPER(amazon4[[#This Row],[product_name]])</f>
        <v>Tp-Link Ac750 Dual Band Wireless Cable Router, 4 10/100 Lan + 10/100 Wan Ports, Support Guest Network And Parental Control, 750Mbps Speed Wi-Fi, 3 Antennas (Archer C20) Blue, 2.4 Ghz</v>
      </c>
      <c r="D756" t="s">
        <v>5448</v>
      </c>
      <c r="E756" s="1">
        <v>1529</v>
      </c>
      <c r="F756" s="1">
        <v>2399</v>
      </c>
      <c r="G756" s="1" t="str" cm="1">
        <f t="array" ref="G756">_xlfn.IFS(amazon4[[#This Row],[actual_price]]&lt;200, "&lt;$200", amazon4[[#This Row],[actual_price]]&lt;=500, "$200-$500", amazon4[[#This Row],[actual_price]]&gt;500, "&gt;$500")</f>
        <v>&gt;$500</v>
      </c>
      <c r="H756" s="2">
        <v>0.36</v>
      </c>
      <c r="I756" s="8">
        <f>IF(amazon4[[#This Row],[discount_percentage]]&gt;=0.5, 1, 0)</f>
        <v>0</v>
      </c>
      <c r="J756" s="9">
        <v>4.3</v>
      </c>
      <c r="K756" s="3">
        <v>68409</v>
      </c>
      <c r="L756" s="3">
        <f>amazon4[[#This Row],[rating]]*amazon4[[#This Row],[rating_count]]</f>
        <v>294158.7</v>
      </c>
      <c r="M756" s="13">
        <f>IF(amazon4[[#This Row],[rating_count]]&lt;1000, 1, 0)</f>
        <v>0</v>
      </c>
      <c r="N756" s="10">
        <f>amazon4[[#This Row],[actual_price]]*amazon4[[#This Row],[rating_count]]</f>
        <v>164113191</v>
      </c>
      <c r="O756" t="s">
        <v>6232</v>
      </c>
      <c r="P756" t="s">
        <v>6233</v>
      </c>
      <c r="Q756" t="s">
        <v>6234</v>
      </c>
      <c r="R756" t="str">
        <f>PROPER(amazon4[[#This Row],[user_name]])</f>
        <v>Jagrat,Prince Kumar,Uma Acharya,Amitosh Biswas,Sundar,Amazon Customer,Amazon Customer,Nikhil Kulkarni</v>
      </c>
      <c r="S756" t="s">
        <v>6235</v>
      </c>
      <c r="T756" t="s">
        <v>6236</v>
      </c>
      <c r="U756" t="s">
        <v>6237</v>
      </c>
      <c r="V756" t="s">
        <v>6238</v>
      </c>
      <c r="W756" t="s">
        <v>6239</v>
      </c>
    </row>
    <row r="757" spans="1:23" hidden="1" x14ac:dyDescent="0.35">
      <c r="A757" t="s">
        <v>6240</v>
      </c>
      <c r="B757" t="s">
        <v>6241</v>
      </c>
      <c r="C757" t="str">
        <f>PROPER(amazon4[[#This Row],[product_name]])</f>
        <v>Parker Quink Ink Bottle, Blue</v>
      </c>
      <c r="D757" t="s">
        <v>6242</v>
      </c>
      <c r="E757" s="1">
        <v>100</v>
      </c>
      <c r="F757" s="1">
        <v>100</v>
      </c>
      <c r="G757" s="1" t="str" cm="1">
        <f t="array" ref="G757">_xlfn.IFS(amazon4[[#This Row],[actual_price]]&lt;200, "&lt;$200", amazon4[[#This Row],[actual_price]]&lt;=500, "$200-$500", amazon4[[#This Row],[actual_price]]&gt;500, "&gt;$500")</f>
        <v>&lt;$200</v>
      </c>
      <c r="H757" s="2">
        <v>0</v>
      </c>
      <c r="I757" s="8">
        <f>IF(amazon4[[#This Row],[discount_percentage]]&gt;=0.5, 1, 0)</f>
        <v>0</v>
      </c>
      <c r="J757" s="9">
        <v>4.3</v>
      </c>
      <c r="K757" s="3">
        <v>3095</v>
      </c>
      <c r="L757" s="3">
        <f>amazon4[[#This Row],[rating]]*amazon4[[#This Row],[rating_count]]</f>
        <v>13308.5</v>
      </c>
      <c r="M757" s="13">
        <f>IF(amazon4[[#This Row],[rating_count]]&lt;1000, 1, 0)</f>
        <v>0</v>
      </c>
      <c r="N757" s="10">
        <f>amazon4[[#This Row],[actual_price]]*amazon4[[#This Row],[rating_count]]</f>
        <v>309500</v>
      </c>
      <c r="O757" t="s">
        <v>6243</v>
      </c>
      <c r="P757" t="s">
        <v>6244</v>
      </c>
      <c r="Q757" t="s">
        <v>6245</v>
      </c>
      <c r="R757" t="str">
        <f>PROPER(amazon4[[#This Row],[user_name]])</f>
        <v>Kindle Customer,Aryan,Pooja Reddy,Amazon Customer,Meenakshi Jasrotia,Imamthulla,Anan,Sanjay Chavan</v>
      </c>
      <c r="S757" t="s">
        <v>6246</v>
      </c>
      <c r="T757" t="s">
        <v>6247</v>
      </c>
      <c r="U757" t="s">
        <v>6248</v>
      </c>
      <c r="V757" t="s">
        <v>6249</v>
      </c>
      <c r="W757" t="s">
        <v>6250</v>
      </c>
    </row>
    <row r="758" spans="1:23" x14ac:dyDescent="0.35">
      <c r="A758" t="s">
        <v>6251</v>
      </c>
      <c r="B758" t="s">
        <v>6252</v>
      </c>
      <c r="C758" t="str">
        <f>PROPER(amazon4[[#This Row],[product_name]])</f>
        <v>Striff Laptop Stand Adjustable Laptop Computer Stand Multi-Angle Stand Phone Stand Portable Foldable Laptop Riser Notebook Holder Stand Compatible For 9 To 15.6‚Äù Laptops Black(Black)</v>
      </c>
      <c r="D758" t="s">
        <v>4902</v>
      </c>
      <c r="E758" s="1">
        <v>299</v>
      </c>
      <c r="F758" s="1">
        <v>1499</v>
      </c>
      <c r="G758" s="1" t="str" cm="1">
        <f t="array" ref="G758">_xlfn.IFS(amazon4[[#This Row],[actual_price]]&lt;200, "&lt;$200", amazon4[[#This Row],[actual_price]]&lt;=500, "$200-$500", amazon4[[#This Row],[actual_price]]&gt;500, "&gt;$500")</f>
        <v>&gt;$500</v>
      </c>
      <c r="H758" s="2">
        <v>0.8</v>
      </c>
      <c r="I758" s="8">
        <f>IF(amazon4[[#This Row],[discount_percentage]]&gt;=0.5, 1, 0)</f>
        <v>1</v>
      </c>
      <c r="J758" s="9">
        <v>4.2</v>
      </c>
      <c r="K758" s="3">
        <v>903</v>
      </c>
      <c r="L758" s="3">
        <f>amazon4[[#This Row],[rating]]*amazon4[[#This Row],[rating_count]]</f>
        <v>3792.6000000000004</v>
      </c>
      <c r="M758" s="13">
        <f>IF(amazon4[[#This Row],[rating_count]]&lt;1000, 1, 0)</f>
        <v>1</v>
      </c>
      <c r="N758" s="10">
        <f>amazon4[[#This Row],[actual_price]]*amazon4[[#This Row],[rating_count]]</f>
        <v>1353597</v>
      </c>
      <c r="O758" t="s">
        <v>6253</v>
      </c>
      <c r="P758" t="s">
        <v>6254</v>
      </c>
      <c r="Q758" t="s">
        <v>6255</v>
      </c>
      <c r="R758" t="str">
        <f>PROPER(amazon4[[#This Row],[user_name]])</f>
        <v>Omar,Devesh,Psyshaank,Amazon Customer,Logananil,Amazon Customer,Raven,N.Sundar</v>
      </c>
      <c r="S758" t="s">
        <v>6256</v>
      </c>
      <c r="T758" t="s">
        <v>6257</v>
      </c>
      <c r="U758" t="s">
        <v>6258</v>
      </c>
      <c r="V758" t="s">
        <v>6259</v>
      </c>
      <c r="W758" t="s">
        <v>6260</v>
      </c>
    </row>
    <row r="759" spans="1:23" hidden="1" x14ac:dyDescent="0.35">
      <c r="A759" t="s">
        <v>6261</v>
      </c>
      <c r="B759" t="s">
        <v>6262</v>
      </c>
      <c r="C759" t="str">
        <f>PROPER(amazon4[[#This Row],[product_name]])</f>
        <v>Logitech Mk215 Wireless Keyboard And Mouse Combo For Windows, 2.4 Ghz Wireless, Compact Design, 2-Year Battery Life(Keyboard),5 Month Battery Life(Mouse) Pc/Laptop- Black</v>
      </c>
      <c r="D759" t="s">
        <v>5103</v>
      </c>
      <c r="E759" s="1">
        <v>1295</v>
      </c>
      <c r="F759" s="1">
        <v>1795</v>
      </c>
      <c r="G759" s="1" t="str" cm="1">
        <f t="array" ref="G759">_xlfn.IFS(amazon4[[#This Row],[actual_price]]&lt;200, "&lt;$200", amazon4[[#This Row],[actual_price]]&lt;=500, "$200-$500", amazon4[[#This Row],[actual_price]]&gt;500, "&gt;$500")</f>
        <v>&gt;$500</v>
      </c>
      <c r="H759" s="2">
        <v>0.28000000000000003</v>
      </c>
      <c r="I759" s="8">
        <f>IF(amazon4[[#This Row],[discount_percentage]]&gt;=0.5, 1, 0)</f>
        <v>0</v>
      </c>
      <c r="J759" s="9">
        <v>4.0999999999999996</v>
      </c>
      <c r="K759" s="3">
        <v>25771</v>
      </c>
      <c r="L759" s="3">
        <f>amazon4[[#This Row],[rating]]*amazon4[[#This Row],[rating_count]]</f>
        <v>105661.09999999999</v>
      </c>
      <c r="M759" s="13">
        <f>IF(amazon4[[#This Row],[rating_count]]&lt;1000, 1, 0)</f>
        <v>0</v>
      </c>
      <c r="N759" s="10">
        <f>amazon4[[#This Row],[actual_price]]*amazon4[[#This Row],[rating_count]]</f>
        <v>46258945</v>
      </c>
      <c r="O759" t="s">
        <v>6263</v>
      </c>
      <c r="P759" t="s">
        <v>6264</v>
      </c>
      <c r="Q759" t="s">
        <v>6265</v>
      </c>
      <c r="R759" t="str">
        <f>PROPER(amazon4[[#This Row],[user_name]])</f>
        <v>Anirban Mukherjee,Arbaj Patel,Sheen Figeredo,Richard,Santosh,Umesh Lahorkar,Sirsa,Hemant</v>
      </c>
      <c r="S759" t="s">
        <v>6266</v>
      </c>
      <c r="T759" t="s">
        <v>6267</v>
      </c>
      <c r="U759" t="s">
        <v>6268</v>
      </c>
      <c r="V759" t="s">
        <v>6269</v>
      </c>
      <c r="W759" t="s">
        <v>6270</v>
      </c>
    </row>
    <row r="760" spans="1:23" hidden="1" x14ac:dyDescent="0.35">
      <c r="A760" t="s">
        <v>6271</v>
      </c>
      <c r="B760" t="s">
        <v>6272</v>
      </c>
      <c r="C760" t="str">
        <f>PROPER(amazon4[[#This Row],[product_name]])</f>
        <v>Boat Bassheads 225 In Ear Wired Earphones With Mic(Blue)</v>
      </c>
      <c r="D760" t="s">
        <v>3059</v>
      </c>
      <c r="E760" s="1">
        <v>699</v>
      </c>
      <c r="F760" s="1">
        <v>999</v>
      </c>
      <c r="G760" s="1" t="str" cm="1">
        <f t="array" ref="G760">_xlfn.IFS(amazon4[[#This Row],[actual_price]]&lt;200, "&lt;$200", amazon4[[#This Row],[actual_price]]&lt;=500, "$200-$500", amazon4[[#This Row],[actual_price]]&gt;500, "&gt;$500")</f>
        <v>&gt;$500</v>
      </c>
      <c r="H760" s="2">
        <v>0.3</v>
      </c>
      <c r="I760" s="8">
        <f>IF(amazon4[[#This Row],[discount_percentage]]&gt;=0.5, 1, 0)</f>
        <v>0</v>
      </c>
      <c r="J760" s="9">
        <v>4.0999999999999996</v>
      </c>
      <c r="K760" s="3">
        <v>273189</v>
      </c>
      <c r="L760" s="3">
        <f>amazon4[[#This Row],[rating]]*amazon4[[#This Row],[rating_count]]</f>
        <v>1120074.8999999999</v>
      </c>
      <c r="M760" s="13">
        <f>IF(amazon4[[#This Row],[rating_count]]&lt;1000, 1, 0)</f>
        <v>0</v>
      </c>
      <c r="N760" s="10">
        <f>amazon4[[#This Row],[actual_price]]*amazon4[[#This Row],[rating_count]]</f>
        <v>272915811</v>
      </c>
      <c r="O760" t="s">
        <v>6273</v>
      </c>
      <c r="P760" t="s">
        <v>6274</v>
      </c>
      <c r="Q760" t="s">
        <v>6275</v>
      </c>
      <c r="R760" t="str">
        <f>PROPER(amazon4[[#This Row],[user_name]])</f>
        <v>Arnav,Bharjil Deka,Suraj.S,Shubham Prashar,Kavi,Vansh Gurjar,Nithin,Ritesh Negi</v>
      </c>
      <c r="S760" t="s">
        <v>6276</v>
      </c>
      <c r="T760" t="s">
        <v>6277</v>
      </c>
      <c r="U760" t="s">
        <v>6278</v>
      </c>
      <c r="V760" t="s">
        <v>6279</v>
      </c>
      <c r="W760" t="s">
        <v>6280</v>
      </c>
    </row>
    <row r="761" spans="1:23" hidden="1" x14ac:dyDescent="0.35">
      <c r="A761" t="s">
        <v>6281</v>
      </c>
      <c r="B761" t="s">
        <v>6282</v>
      </c>
      <c r="C761" t="str">
        <f>PROPER(amazon4[[#This Row],[product_name]])</f>
        <v>Luxor 5 Subject Single Ruled Notebook - A4, 70 Gsm, 300 Pages</v>
      </c>
      <c r="D761" t="s">
        <v>6283</v>
      </c>
      <c r="E761" s="1">
        <v>252</v>
      </c>
      <c r="F761" s="1">
        <v>315</v>
      </c>
      <c r="G761" s="1" t="str" cm="1">
        <f t="array" ref="G761">_xlfn.IFS(amazon4[[#This Row],[actual_price]]&lt;200, "&lt;$200", amazon4[[#This Row],[actual_price]]&lt;=500, "$200-$500", amazon4[[#This Row],[actual_price]]&gt;500, "&gt;$500")</f>
        <v>$200-$500</v>
      </c>
      <c r="H761" s="2">
        <v>0.2</v>
      </c>
      <c r="I761" s="8">
        <f>IF(amazon4[[#This Row],[discount_percentage]]&gt;=0.5, 1, 0)</f>
        <v>0</v>
      </c>
      <c r="J761" s="9">
        <v>4.5</v>
      </c>
      <c r="K761" s="3">
        <v>3785</v>
      </c>
      <c r="L761" s="3">
        <f>amazon4[[#This Row],[rating]]*amazon4[[#This Row],[rating_count]]</f>
        <v>17032.5</v>
      </c>
      <c r="M761" s="13">
        <f>IF(amazon4[[#This Row],[rating_count]]&lt;1000, 1, 0)</f>
        <v>0</v>
      </c>
      <c r="N761" s="10">
        <f>amazon4[[#This Row],[actual_price]]*amazon4[[#This Row],[rating_count]]</f>
        <v>1192275</v>
      </c>
      <c r="O761" t="s">
        <v>6284</v>
      </c>
      <c r="P761" t="s">
        <v>6285</v>
      </c>
      <c r="Q761" t="s">
        <v>6286</v>
      </c>
      <c r="R761" t="str">
        <f>PROPER(amazon4[[#This Row],[user_name]])</f>
        <v>Aksa Akhila,Subhadip,Kanna Keerthi,Shopping User,Fauziya,Faisal Nasti,Mithun,@Madmax810</v>
      </c>
      <c r="S761" t="s">
        <v>6287</v>
      </c>
      <c r="T761" t="s">
        <v>6288</v>
      </c>
      <c r="U761" t="s">
        <v>6289</v>
      </c>
      <c r="V761" t="s">
        <v>6290</v>
      </c>
      <c r="W761" t="s">
        <v>6291</v>
      </c>
    </row>
    <row r="762" spans="1:23" hidden="1" x14ac:dyDescent="0.35">
      <c r="A762" t="s">
        <v>6292</v>
      </c>
      <c r="B762" t="s">
        <v>6293</v>
      </c>
      <c r="C762" t="str">
        <f>PROPER(amazon4[[#This Row],[product_name]])</f>
        <v>Duracell Chhota Power Aa Battery Set Of 10 Pcs</v>
      </c>
      <c r="D762" t="s">
        <v>5048</v>
      </c>
      <c r="E762" s="1">
        <v>190</v>
      </c>
      <c r="F762" s="1">
        <v>220</v>
      </c>
      <c r="G762" s="1" t="str" cm="1">
        <f t="array" ref="G762">_xlfn.IFS(amazon4[[#This Row],[actual_price]]&lt;200, "&lt;$200", amazon4[[#This Row],[actual_price]]&lt;=500, "$200-$500", amazon4[[#This Row],[actual_price]]&gt;500, "&gt;$500")</f>
        <v>$200-$500</v>
      </c>
      <c r="H762" s="2">
        <v>0.14000000000000001</v>
      </c>
      <c r="I762" s="8">
        <f>IF(amazon4[[#This Row],[discount_percentage]]&gt;=0.5, 1, 0)</f>
        <v>0</v>
      </c>
      <c r="J762" s="9">
        <v>4.4000000000000004</v>
      </c>
      <c r="K762" s="3">
        <v>2866</v>
      </c>
      <c r="L762" s="3">
        <f>amazon4[[#This Row],[rating]]*amazon4[[#This Row],[rating_count]]</f>
        <v>12610.400000000001</v>
      </c>
      <c r="M762" s="13">
        <f>IF(amazon4[[#This Row],[rating_count]]&lt;1000, 1, 0)</f>
        <v>0</v>
      </c>
      <c r="N762" s="10">
        <f>amazon4[[#This Row],[actual_price]]*amazon4[[#This Row],[rating_count]]</f>
        <v>630520</v>
      </c>
      <c r="O762" t="s">
        <v>6294</v>
      </c>
      <c r="P762" t="s">
        <v>6295</v>
      </c>
      <c r="Q762" t="s">
        <v>6296</v>
      </c>
      <c r="R762" t="str">
        <f>PROPER(amazon4[[#This Row],[user_name]])</f>
        <v>Annan,Sushmita Ghosh,Ananya,Jsivasankarreddy,Rohan Gupta,Girish Bhatia,Raju Thakur,Satheesh</v>
      </c>
      <c r="S762" t="s">
        <v>6297</v>
      </c>
      <c r="T762" t="s">
        <v>6298</v>
      </c>
      <c r="U762" t="s">
        <v>6299</v>
      </c>
      <c r="V762" t="s">
        <v>6300</v>
      </c>
      <c r="W762" t="s">
        <v>6301</v>
      </c>
    </row>
    <row r="763" spans="1:23" hidden="1" x14ac:dyDescent="0.35">
      <c r="A763" t="s">
        <v>6302</v>
      </c>
      <c r="B763" t="s">
        <v>6303</v>
      </c>
      <c r="C763" t="str">
        <f>PROPER(amazon4[[#This Row],[product_name]])</f>
        <v>Zebronics Zeb-Transformer Gaming Keyboard And Mouse Combo (Usb, Braided Cable)</v>
      </c>
      <c r="D763" t="s">
        <v>5103</v>
      </c>
      <c r="E763" s="1">
        <v>1299</v>
      </c>
      <c r="F763" s="1">
        <v>1599</v>
      </c>
      <c r="G763" s="1" t="str" cm="1">
        <f t="array" ref="G763">_xlfn.IFS(amazon4[[#This Row],[actual_price]]&lt;200, "&lt;$200", amazon4[[#This Row],[actual_price]]&lt;=500, "$200-$500", amazon4[[#This Row],[actual_price]]&gt;500, "&gt;$500")</f>
        <v>&gt;$500</v>
      </c>
      <c r="H763" s="2">
        <v>0.19</v>
      </c>
      <c r="I763" s="8">
        <f>IF(amazon4[[#This Row],[discount_percentage]]&gt;=0.5, 1, 0)</f>
        <v>0</v>
      </c>
      <c r="J763" s="9">
        <v>4.3</v>
      </c>
      <c r="K763" s="3">
        <v>27223</v>
      </c>
      <c r="L763" s="3">
        <f>amazon4[[#This Row],[rating]]*amazon4[[#This Row],[rating_count]]</f>
        <v>117058.9</v>
      </c>
      <c r="M763" s="13">
        <f>IF(amazon4[[#This Row],[rating_count]]&lt;1000, 1, 0)</f>
        <v>0</v>
      </c>
      <c r="N763" s="10">
        <f>amazon4[[#This Row],[actual_price]]*amazon4[[#This Row],[rating_count]]</f>
        <v>43529577</v>
      </c>
      <c r="O763" t="s">
        <v>6304</v>
      </c>
      <c r="P763" t="s">
        <v>6305</v>
      </c>
      <c r="Q763" t="s">
        <v>6306</v>
      </c>
      <c r="R763" t="str">
        <f>PROPER(amazon4[[#This Row],[user_name]])</f>
        <v>Kshanik Rajak,Gajanan,Tester,Shiva Ji Gupta,Rahul R.,Ronak,Anshul,Adarsh</v>
      </c>
      <c r="S763" t="s">
        <v>6307</v>
      </c>
      <c r="T763" t="s">
        <v>6308</v>
      </c>
      <c r="U763" t="s">
        <v>6309</v>
      </c>
      <c r="V763" t="s">
        <v>6310</v>
      </c>
      <c r="W763" t="s">
        <v>6311</v>
      </c>
    </row>
    <row r="764" spans="1:23" hidden="1" x14ac:dyDescent="0.35">
      <c r="A764" t="s">
        <v>6312</v>
      </c>
      <c r="B764" t="s">
        <v>6313</v>
      </c>
      <c r="C764" t="str">
        <f>PROPER(amazon4[[#This Row],[product_name]])</f>
        <v>Sandisk Ultra 64 Gb Usb Pen Drives (Sdddc2-064G-I35, Black, Silver)</v>
      </c>
      <c r="D764" t="s">
        <v>4834</v>
      </c>
      <c r="E764" s="1">
        <v>729</v>
      </c>
      <c r="F764" s="1">
        <v>1650</v>
      </c>
      <c r="G764" s="1" t="str" cm="1">
        <f t="array" ref="G764">_xlfn.IFS(amazon4[[#This Row],[actual_price]]&lt;200, "&lt;$200", amazon4[[#This Row],[actual_price]]&lt;=500, "$200-$500", amazon4[[#This Row],[actual_price]]&gt;500, "&gt;$500")</f>
        <v>&gt;$500</v>
      </c>
      <c r="H764" s="2">
        <v>0.56000000000000005</v>
      </c>
      <c r="I764" s="8">
        <f>IF(amazon4[[#This Row],[discount_percentage]]&gt;=0.5, 1, 0)</f>
        <v>1</v>
      </c>
      <c r="J764" s="9">
        <v>4.3</v>
      </c>
      <c r="K764" s="3">
        <v>82356</v>
      </c>
      <c r="L764" s="3">
        <f>amazon4[[#This Row],[rating]]*amazon4[[#This Row],[rating_count]]</f>
        <v>354130.8</v>
      </c>
      <c r="M764" s="13">
        <f>IF(amazon4[[#This Row],[rating_count]]&lt;1000, 1, 0)</f>
        <v>0</v>
      </c>
      <c r="N764" s="10">
        <f>amazon4[[#This Row],[actual_price]]*amazon4[[#This Row],[rating_count]]</f>
        <v>135887400</v>
      </c>
      <c r="O764" t="s">
        <v>6314</v>
      </c>
      <c r="P764" t="s">
        <v>6315</v>
      </c>
      <c r="Q764" t="s">
        <v>6316</v>
      </c>
      <c r="R764" t="str">
        <f>PROPER(amazon4[[#This Row],[user_name]])</f>
        <v>Sanjeev Prasad,Sivanagasai,Karthikeyan,Shruti,Harshada Rakhade,Prudhvi Rj,Neeraj Dubey,Praveen V</v>
      </c>
      <c r="S764" t="s">
        <v>6317</v>
      </c>
      <c r="T764" t="s">
        <v>6318</v>
      </c>
      <c r="U764" t="s">
        <v>6319</v>
      </c>
      <c r="V764" t="s">
        <v>6320</v>
      </c>
      <c r="W764" t="s">
        <v>6321</v>
      </c>
    </row>
    <row r="765" spans="1:23" hidden="1" x14ac:dyDescent="0.35">
      <c r="A765" t="s">
        <v>6322</v>
      </c>
      <c r="B765" t="s">
        <v>6323</v>
      </c>
      <c r="C765" t="str">
        <f>PROPER(amazon4[[#This Row],[product_name]])</f>
        <v>Parker Classic Gold Gold Trim Ball Pen</v>
      </c>
      <c r="D765" t="s">
        <v>6324</v>
      </c>
      <c r="E765" s="1">
        <v>480</v>
      </c>
      <c r="F765" s="1">
        <v>600</v>
      </c>
      <c r="G765" s="1" t="str" cm="1">
        <f t="array" ref="G765">_xlfn.IFS(amazon4[[#This Row],[actual_price]]&lt;200, "&lt;$200", amazon4[[#This Row],[actual_price]]&lt;=500, "$200-$500", amazon4[[#This Row],[actual_price]]&gt;500, "&gt;$500")</f>
        <v>&gt;$500</v>
      </c>
      <c r="H765" s="2">
        <v>0.2</v>
      </c>
      <c r="I765" s="8">
        <f>IF(amazon4[[#This Row],[discount_percentage]]&gt;=0.5, 1, 0)</f>
        <v>0</v>
      </c>
      <c r="J765" s="9">
        <v>4.3</v>
      </c>
      <c r="K765" s="3">
        <v>5719</v>
      </c>
      <c r="L765" s="3">
        <f>amazon4[[#This Row],[rating]]*amazon4[[#This Row],[rating_count]]</f>
        <v>24591.7</v>
      </c>
      <c r="M765" s="13">
        <f>IF(amazon4[[#This Row],[rating_count]]&lt;1000, 1, 0)</f>
        <v>0</v>
      </c>
      <c r="N765" s="10">
        <f>amazon4[[#This Row],[actual_price]]*amazon4[[#This Row],[rating_count]]</f>
        <v>3431400</v>
      </c>
      <c r="O765" t="s">
        <v>6325</v>
      </c>
      <c r="P765" t="s">
        <v>6326</v>
      </c>
      <c r="Q765" t="s">
        <v>6327</v>
      </c>
      <c r="R765" t="str">
        <f>PROPER(amazon4[[#This Row],[user_name]])</f>
        <v>Diksha Wankhede,Sam,Shafi Nagani,Unified Excellence Llp,Adarsh,Sujoy Das,Nitin Kumar,Archana Mishra</v>
      </c>
      <c r="S765" t="s">
        <v>6328</v>
      </c>
      <c r="T765" t="s">
        <v>6329</v>
      </c>
      <c r="U765" t="s">
        <v>6330</v>
      </c>
      <c r="V765" t="s">
        <v>6331</v>
      </c>
      <c r="W765" t="s">
        <v>6332</v>
      </c>
    </row>
    <row r="766" spans="1:23" hidden="1" x14ac:dyDescent="0.35">
      <c r="A766" t="s">
        <v>4120</v>
      </c>
      <c r="B766" t="s">
        <v>4121</v>
      </c>
      <c r="C766" t="str">
        <f>PROPER(amazon4[[#This Row],[product_name]])</f>
        <v>Boat Flash Edition Smart Watch With Activity Tracker, Multiple Sports Modes, 1.3" Screen, 170+ Watch Faces, Sleep Monitor, Gesture, Camera &amp; Music Control, Ip68 &amp; 7 Days Battery Life(Lightning Black)</v>
      </c>
      <c r="D766" t="s">
        <v>2941</v>
      </c>
      <c r="E766" s="1">
        <v>1799</v>
      </c>
      <c r="F766" s="1">
        <v>6990</v>
      </c>
      <c r="G766" s="1" t="str" cm="1">
        <f t="array" ref="G766">_xlfn.IFS(amazon4[[#This Row],[actual_price]]&lt;200, "&lt;$200", amazon4[[#This Row],[actual_price]]&lt;=500, "$200-$500", amazon4[[#This Row],[actual_price]]&gt;500, "&gt;$500")</f>
        <v>&gt;$500</v>
      </c>
      <c r="H766" s="2">
        <v>0.74</v>
      </c>
      <c r="I766" s="8">
        <f>IF(amazon4[[#This Row],[discount_percentage]]&gt;=0.5, 1, 0)</f>
        <v>1</v>
      </c>
      <c r="J766" s="9">
        <v>4</v>
      </c>
      <c r="K766" s="3">
        <v>26880</v>
      </c>
      <c r="L766" s="3">
        <f>amazon4[[#This Row],[rating]]*amazon4[[#This Row],[rating_count]]</f>
        <v>107520</v>
      </c>
      <c r="M766" s="13">
        <f>IF(amazon4[[#This Row],[rating_count]]&lt;1000, 1, 0)</f>
        <v>0</v>
      </c>
      <c r="N766" s="10">
        <f>amazon4[[#This Row],[actual_price]]*amazon4[[#This Row],[rating_count]]</f>
        <v>187891200</v>
      </c>
      <c r="O766" t="s">
        <v>4122</v>
      </c>
      <c r="P766" t="s">
        <v>4123</v>
      </c>
      <c r="Q766" t="s">
        <v>4124</v>
      </c>
      <c r="R766" t="str">
        <f>PROPER(amazon4[[#This Row],[user_name]])</f>
        <v>Gojo Satoru,Noorul Rilwan,Hrithik,Satyanarayana,Tanishq,Debasish Saha,Anu Manoj,Prasad</v>
      </c>
      <c r="S766" t="s">
        <v>4125</v>
      </c>
      <c r="T766" t="s">
        <v>4126</v>
      </c>
      <c r="U766" t="s">
        <v>6333</v>
      </c>
      <c r="V766" t="s">
        <v>6334</v>
      </c>
      <c r="W766" t="s">
        <v>6335</v>
      </c>
    </row>
    <row r="767" spans="1:23" hidden="1" x14ac:dyDescent="0.35">
      <c r="A767" t="s">
        <v>6336</v>
      </c>
      <c r="B767" t="s">
        <v>6337</v>
      </c>
      <c r="C767" t="str">
        <f>PROPER(amazon4[[#This Row],[product_name]])</f>
        <v>Tarkan Portable Folding Laptop Desk For Bed, Lapdesk With Handle, Drawer, Cup &amp; Mobile/Tablet Holder For Study, Eating, Work (Black)</v>
      </c>
      <c r="D767" t="s">
        <v>4877</v>
      </c>
      <c r="E767" s="1">
        <v>999</v>
      </c>
      <c r="F767" s="1">
        <v>2499</v>
      </c>
      <c r="G767" s="1" t="str" cm="1">
        <f t="array" ref="G767">_xlfn.IFS(amazon4[[#This Row],[actual_price]]&lt;200, "&lt;$200", amazon4[[#This Row],[actual_price]]&lt;=500, "$200-$500", amazon4[[#This Row],[actual_price]]&gt;500, "&gt;$500")</f>
        <v>&gt;$500</v>
      </c>
      <c r="H767" s="2">
        <v>0.6</v>
      </c>
      <c r="I767" s="8">
        <f>IF(amazon4[[#This Row],[discount_percentage]]&gt;=0.5, 1, 0)</f>
        <v>1</v>
      </c>
      <c r="J767" s="9">
        <v>4.3</v>
      </c>
      <c r="K767" s="3">
        <v>1690</v>
      </c>
      <c r="L767" s="3">
        <f>amazon4[[#This Row],[rating]]*amazon4[[#This Row],[rating_count]]</f>
        <v>7267</v>
      </c>
      <c r="M767" s="13">
        <f>IF(amazon4[[#This Row],[rating_count]]&lt;1000, 1, 0)</f>
        <v>0</v>
      </c>
      <c r="N767" s="10">
        <f>amazon4[[#This Row],[actual_price]]*amazon4[[#This Row],[rating_count]]</f>
        <v>4223310</v>
      </c>
      <c r="O767" t="s">
        <v>6338</v>
      </c>
      <c r="P767" t="s">
        <v>6339</v>
      </c>
      <c r="Q767" t="s">
        <v>6340</v>
      </c>
      <c r="R767" t="str">
        <f>PROPER(amazon4[[#This Row],[user_name]])</f>
        <v>Divya Sood,Athar,Rino,Purvesh,R Periyasamy,Amazon Customer,Deepti,A Customer</v>
      </c>
      <c r="S767" t="s">
        <v>6341</v>
      </c>
      <c r="T767" t="s">
        <v>6342</v>
      </c>
      <c r="U767" t="s">
        <v>6343</v>
      </c>
      <c r="V767" t="s">
        <v>6344</v>
      </c>
      <c r="W767" t="s">
        <v>6345</v>
      </c>
    </row>
    <row r="768" spans="1:23" hidden="1" x14ac:dyDescent="0.35">
      <c r="A768" t="s">
        <v>274</v>
      </c>
      <c r="B768" t="s">
        <v>275</v>
      </c>
      <c r="C768" t="str">
        <f>PROPER(amazon4[[#This Row],[product_name]])</f>
        <v>Ambrane Unbreakable 3 In 1 Fast Charging Braided Multipurpose Cable For Speaker With 2.1 A Speed - 1.25 Meter, Black</v>
      </c>
      <c r="D768" t="s">
        <v>18</v>
      </c>
      <c r="E768" s="1">
        <v>299</v>
      </c>
      <c r="F768" s="1">
        <v>399</v>
      </c>
      <c r="G768" s="1" t="str" cm="1">
        <f t="array" ref="G768">_xlfn.IFS(amazon4[[#This Row],[actual_price]]&lt;200, "&lt;$200", amazon4[[#This Row],[actual_price]]&lt;=500, "$200-$500", amazon4[[#This Row],[actual_price]]&gt;500, "&gt;$500")</f>
        <v>$200-$500</v>
      </c>
      <c r="H768" s="2">
        <v>0.25</v>
      </c>
      <c r="I768" s="8">
        <f>IF(amazon4[[#This Row],[discount_percentage]]&gt;=0.5, 1, 0)</f>
        <v>0</v>
      </c>
      <c r="J768" s="9">
        <v>4</v>
      </c>
      <c r="K768" s="3">
        <v>2766</v>
      </c>
      <c r="L768" s="3">
        <f>amazon4[[#This Row],[rating]]*amazon4[[#This Row],[rating_count]]</f>
        <v>11064</v>
      </c>
      <c r="M768" s="13">
        <f>IF(amazon4[[#This Row],[rating_count]]&lt;1000, 1, 0)</f>
        <v>0</v>
      </c>
      <c r="N768" s="10">
        <f>amazon4[[#This Row],[actual_price]]*amazon4[[#This Row],[rating_count]]</f>
        <v>1103634</v>
      </c>
      <c r="O768" t="s">
        <v>276</v>
      </c>
      <c r="P768" t="s">
        <v>277</v>
      </c>
      <c r="Q768" t="s">
        <v>278</v>
      </c>
      <c r="R768" t="str">
        <f>PROPER(amazon4[[#This Row],[user_name]])</f>
        <v>Anand Sarma,Lokeshnist,C,Sai Kiran,Amazon Customer,Jagdeesh Singh,Kalpit Sultania,Gopi</v>
      </c>
      <c r="S768" t="s">
        <v>279</v>
      </c>
      <c r="T768" t="s">
        <v>280</v>
      </c>
      <c r="U768" t="s">
        <v>281</v>
      </c>
      <c r="V768" t="s">
        <v>6346</v>
      </c>
      <c r="W768" t="s">
        <v>6347</v>
      </c>
    </row>
    <row r="769" spans="1:23" hidden="1" x14ac:dyDescent="0.35">
      <c r="A769" t="s">
        <v>6348</v>
      </c>
      <c r="B769" t="s">
        <v>6349</v>
      </c>
      <c r="C769" t="str">
        <f>PROPER(amazon4[[#This Row],[product_name]])</f>
        <v>Quantum Rj45 Ethernet Patch Cable/Lan Router Cable With Heavy Duty Gold Plated Connectors Supports Hi-Speed Gigabit Upto 1000Mbps, Waterproof And Durable,1-Year Warranty-32.8 Feet (10 Meters)(White)</v>
      </c>
      <c r="D769" t="s">
        <v>6350</v>
      </c>
      <c r="E769" s="1">
        <v>238</v>
      </c>
      <c r="F769" s="1">
        <v>699</v>
      </c>
      <c r="G769" s="1" t="str" cm="1">
        <f t="array" ref="G769">_xlfn.IFS(amazon4[[#This Row],[actual_price]]&lt;200, "&lt;$200", amazon4[[#This Row],[actual_price]]&lt;=500, "$200-$500", amazon4[[#This Row],[actual_price]]&gt;500, "&gt;$500")</f>
        <v>&gt;$500</v>
      </c>
      <c r="H769" s="2">
        <v>0.66</v>
      </c>
      <c r="I769" s="8">
        <f>IF(amazon4[[#This Row],[discount_percentage]]&gt;=0.5, 1, 0)</f>
        <v>1</v>
      </c>
      <c r="J769" s="9">
        <v>4.4000000000000004</v>
      </c>
      <c r="K769" s="3">
        <v>8372</v>
      </c>
      <c r="L769" s="3">
        <f>amazon4[[#This Row],[rating]]*amazon4[[#This Row],[rating_count]]</f>
        <v>36836.800000000003</v>
      </c>
      <c r="M769" s="13">
        <f>IF(amazon4[[#This Row],[rating_count]]&lt;1000, 1, 0)</f>
        <v>0</v>
      </c>
      <c r="N769" s="10">
        <f>amazon4[[#This Row],[actual_price]]*amazon4[[#This Row],[rating_count]]</f>
        <v>5852028</v>
      </c>
      <c r="O769" t="s">
        <v>6351</v>
      </c>
      <c r="P769" t="s">
        <v>6352</v>
      </c>
      <c r="Q769" t="s">
        <v>6353</v>
      </c>
      <c r="R769" t="str">
        <f>PROPER(amazon4[[#This Row],[user_name]])</f>
        <v>Parenky Amaresha Adhikari,Hiren Panchal,Amol,Gs7,Anurag Dabas,Kumar Satyam,Nikhil Pramod,Buyer</v>
      </c>
      <c r="S769" t="s">
        <v>6354</v>
      </c>
      <c r="T769" t="s">
        <v>6355</v>
      </c>
      <c r="U769" t="s">
        <v>6356</v>
      </c>
      <c r="V769" t="s">
        <v>6357</v>
      </c>
      <c r="W769" t="s">
        <v>6358</v>
      </c>
    </row>
    <row r="770" spans="1:23" hidden="1" x14ac:dyDescent="0.35">
      <c r="A770" t="s">
        <v>6359</v>
      </c>
      <c r="B770" t="s">
        <v>6360</v>
      </c>
      <c r="C770" t="str">
        <f>PROPER(amazon4[[#This Row],[product_name]])</f>
        <v>Hp Usb Wireless Spill Resistance Keyboard And Mouse Set With 10M Working Range 2.4G Wireless Technology / 3 Years Warranty (4Sc12Pa), Black</v>
      </c>
      <c r="D770" t="s">
        <v>5103</v>
      </c>
      <c r="E770" s="1">
        <v>1349</v>
      </c>
      <c r="F770" s="1">
        <v>2198</v>
      </c>
      <c r="G770" s="1" t="str" cm="1">
        <f t="array" ref="G770">_xlfn.IFS(amazon4[[#This Row],[actual_price]]&lt;200, "&lt;$200", amazon4[[#This Row],[actual_price]]&lt;=500, "$200-$500", amazon4[[#This Row],[actual_price]]&gt;500, "&gt;$500")</f>
        <v>&gt;$500</v>
      </c>
      <c r="H770" s="2">
        <v>0.39</v>
      </c>
      <c r="I770" s="8">
        <f>IF(amazon4[[#This Row],[discount_percentage]]&gt;=0.5, 1, 0)</f>
        <v>0</v>
      </c>
      <c r="J770" s="9">
        <v>4</v>
      </c>
      <c r="K770" s="3">
        <v>7113</v>
      </c>
      <c r="L770" s="3">
        <f>amazon4[[#This Row],[rating]]*amazon4[[#This Row],[rating_count]]</f>
        <v>28452</v>
      </c>
      <c r="M770" s="13">
        <f>IF(amazon4[[#This Row],[rating_count]]&lt;1000, 1, 0)</f>
        <v>0</v>
      </c>
      <c r="N770" s="10">
        <f>amazon4[[#This Row],[actual_price]]*amazon4[[#This Row],[rating_count]]</f>
        <v>15634374</v>
      </c>
      <c r="O770" t="s">
        <v>6361</v>
      </c>
      <c r="P770" t="s">
        <v>6362</v>
      </c>
      <c r="Q770" t="s">
        <v>6363</v>
      </c>
      <c r="R770" t="str">
        <f>PROPER(amazon4[[#This Row],[user_name]])</f>
        <v>Pranjall Kumar,Tapas Sing,Kondapalli Mukhesh,Madhu Raman,Praveen K Cherian,Rahul Ohal,Rajendra,Sohan Thakur</v>
      </c>
      <c r="S770" t="s">
        <v>6364</v>
      </c>
      <c r="T770" t="s">
        <v>6365</v>
      </c>
      <c r="U770" t="s">
        <v>6366</v>
      </c>
      <c r="V770" t="s">
        <v>6367</v>
      </c>
      <c r="W770" t="s">
        <v>6368</v>
      </c>
    </row>
    <row r="771" spans="1:23" hidden="1" x14ac:dyDescent="0.35">
      <c r="A771" t="s">
        <v>294</v>
      </c>
      <c r="B771" t="s">
        <v>295</v>
      </c>
      <c r="C771" t="str">
        <f>PROPER(amazon4[[#This Row],[product_name]])</f>
        <v>Boat A400 Usb Type-C To Usb-A 2.0 Male Data Cable, 2 Meter (Black)</v>
      </c>
      <c r="D771" t="s">
        <v>18</v>
      </c>
      <c r="E771" s="1">
        <v>299</v>
      </c>
      <c r="F771" s="1">
        <v>999</v>
      </c>
      <c r="G771" s="1" t="str" cm="1">
        <f t="array" ref="G771">_xlfn.IFS(amazon4[[#This Row],[actual_price]]&lt;200, "&lt;$200", amazon4[[#This Row],[actual_price]]&lt;=500, "$200-$500", amazon4[[#This Row],[actual_price]]&gt;500, "&gt;$500")</f>
        <v>&gt;$500</v>
      </c>
      <c r="H771" s="2">
        <v>0.7</v>
      </c>
      <c r="I771" s="8">
        <f>IF(amazon4[[#This Row],[discount_percentage]]&gt;=0.5, 1, 0)</f>
        <v>1</v>
      </c>
      <c r="J771" s="9">
        <v>4.3</v>
      </c>
      <c r="K771" s="3">
        <v>20850</v>
      </c>
      <c r="L771" s="3">
        <f>amazon4[[#This Row],[rating]]*amazon4[[#This Row],[rating_count]]</f>
        <v>89655</v>
      </c>
      <c r="M771" s="13">
        <f>IF(amazon4[[#This Row],[rating_count]]&lt;1000, 1, 0)</f>
        <v>0</v>
      </c>
      <c r="N771" s="10">
        <f>amazon4[[#This Row],[actual_price]]*amazon4[[#This Row],[rating_count]]</f>
        <v>20829150</v>
      </c>
      <c r="O771" t="s">
        <v>296</v>
      </c>
      <c r="P771" t="s">
        <v>297</v>
      </c>
      <c r="Q771" t="s">
        <v>298</v>
      </c>
      <c r="R771" t="str">
        <f>PROPER(amazon4[[#This Row],[user_name]])</f>
        <v>Ghost,Amazon Customer,A Vase,Mani Jha,Anu B,Ganesh Inguva,Prabhu,Amazon Customer</v>
      </c>
      <c r="S771" t="s">
        <v>299</v>
      </c>
      <c r="T771" t="s">
        <v>300</v>
      </c>
      <c r="U771" t="s">
        <v>301</v>
      </c>
      <c r="V771" t="s">
        <v>302</v>
      </c>
      <c r="W771" t="s">
        <v>6369</v>
      </c>
    </row>
    <row r="772" spans="1:23" hidden="1" x14ac:dyDescent="0.35">
      <c r="A772" t="s">
        <v>6370</v>
      </c>
      <c r="B772" t="s">
        <v>6371</v>
      </c>
      <c r="C772" t="str">
        <f>PROPER(amazon4[[#This Row],[product_name]])</f>
        <v>Humble Dynamic Lapel Collar Mic Voice Recording Filter Microphone For Singing Youtube Smartphones, Black</v>
      </c>
      <c r="D772" t="s">
        <v>6148</v>
      </c>
      <c r="E772" s="1">
        <v>199</v>
      </c>
      <c r="F772" s="1">
        <v>499</v>
      </c>
      <c r="G772" s="1" t="str" cm="1">
        <f t="array" ref="G772">_xlfn.IFS(amazon4[[#This Row],[actual_price]]&lt;200, "&lt;$200", amazon4[[#This Row],[actual_price]]&lt;=500, "$200-$500", amazon4[[#This Row],[actual_price]]&gt;500, "&gt;$500")</f>
        <v>$200-$500</v>
      </c>
      <c r="H772" s="2">
        <v>0.6</v>
      </c>
      <c r="I772" s="8">
        <f>IF(amazon4[[#This Row],[discount_percentage]]&gt;=0.5, 1, 0)</f>
        <v>1</v>
      </c>
      <c r="J772" s="9">
        <v>3.3</v>
      </c>
      <c r="K772" s="3">
        <v>2804</v>
      </c>
      <c r="L772" s="3">
        <f>amazon4[[#This Row],[rating]]*amazon4[[#This Row],[rating_count]]</f>
        <v>9253.1999999999989</v>
      </c>
      <c r="M772" s="13">
        <f>IF(amazon4[[#This Row],[rating_count]]&lt;1000, 1, 0)</f>
        <v>0</v>
      </c>
      <c r="N772" s="10">
        <f>amazon4[[#This Row],[actual_price]]*amazon4[[#This Row],[rating_count]]</f>
        <v>1399196</v>
      </c>
      <c r="O772" t="s">
        <v>6372</v>
      </c>
      <c r="P772" t="s">
        <v>6373</v>
      </c>
      <c r="Q772" t="s">
        <v>6374</v>
      </c>
      <c r="R772" t="str">
        <f>PROPER(amazon4[[#This Row],[user_name]])</f>
        <v>Afrina Hasnat,Bkbasu,Ayush Raghuvanshi,Wilfried Antonius,Krishna,Kashish,Kamal K.,Srikanth Subba Rao</v>
      </c>
      <c r="S772" t="s">
        <v>6375</v>
      </c>
      <c r="T772" t="s">
        <v>6376</v>
      </c>
      <c r="U772" t="s">
        <v>6377</v>
      </c>
      <c r="V772" t="s">
        <v>6378</v>
      </c>
      <c r="W772" t="s">
        <v>6379</v>
      </c>
    </row>
    <row r="773" spans="1:23" hidden="1" x14ac:dyDescent="0.35">
      <c r="A773" t="s">
        <v>6380</v>
      </c>
      <c r="B773" t="s">
        <v>6381</v>
      </c>
      <c r="C773" t="str">
        <f>PROPER(amazon4[[#This Row],[product_name]])</f>
        <v>Boult Audio Omega With 30Db Anc+ Enc, 32H Playtime, 45Ms Latency Gaming Mode, Quad Mic Zen Enc, 3 Equalizer Modes, Anc, Type-C Fast Charging, Ipx5 True Wireless In Ear Bluetooth Earbuds (Black)</v>
      </c>
      <c r="D773" t="s">
        <v>3059</v>
      </c>
      <c r="E773" s="1">
        <v>1999</v>
      </c>
      <c r="F773" s="1">
        <v>9999</v>
      </c>
      <c r="G773" s="1" t="str" cm="1">
        <f t="array" ref="G773">_xlfn.IFS(amazon4[[#This Row],[actual_price]]&lt;200, "&lt;$200", amazon4[[#This Row],[actual_price]]&lt;=500, "$200-$500", amazon4[[#This Row],[actual_price]]&gt;500, "&gt;$500")</f>
        <v>&gt;$500</v>
      </c>
      <c r="H773" s="2">
        <v>0.8</v>
      </c>
      <c r="I773" s="8">
        <f>IF(amazon4[[#This Row],[discount_percentage]]&gt;=0.5, 1, 0)</f>
        <v>1</v>
      </c>
      <c r="J773" s="9">
        <v>3.7</v>
      </c>
      <c r="K773" s="3">
        <v>1986</v>
      </c>
      <c r="L773" s="3">
        <f>amazon4[[#This Row],[rating]]*amazon4[[#This Row],[rating_count]]</f>
        <v>7348.2000000000007</v>
      </c>
      <c r="M773" s="13">
        <f>IF(amazon4[[#This Row],[rating_count]]&lt;1000, 1, 0)</f>
        <v>0</v>
      </c>
      <c r="N773" s="10">
        <f>amazon4[[#This Row],[actual_price]]*amazon4[[#This Row],[rating_count]]</f>
        <v>19858014</v>
      </c>
      <c r="O773" t="s">
        <v>5299</v>
      </c>
      <c r="P773" t="s">
        <v>6382</v>
      </c>
      <c r="Q773" t="s">
        <v>6383</v>
      </c>
      <c r="R773" t="str">
        <f>PROPER(amazon4[[#This Row],[user_name]])</f>
        <v>Anand Kadu,Toney Abraham,Subhajit Kansa Banik,Akshesh,Tashi,Saurabh Das,Ramanjaneyulu,Ashraf</v>
      </c>
      <c r="S773" t="s">
        <v>6384</v>
      </c>
      <c r="T773" t="s">
        <v>6385</v>
      </c>
      <c r="U773" t="s">
        <v>6386</v>
      </c>
      <c r="V773" t="s">
        <v>6387</v>
      </c>
      <c r="W773" t="s">
        <v>6388</v>
      </c>
    </row>
    <row r="774" spans="1:23" hidden="1" x14ac:dyDescent="0.35">
      <c r="A774" t="s">
        <v>6389</v>
      </c>
      <c r="B774" t="s">
        <v>6390</v>
      </c>
      <c r="C774" t="str">
        <f>PROPER(amazon4[[#This Row],[product_name]])</f>
        <v>Striff Uph2W Multi Angle Tablet/Mobile Stand. Holder For Iphone, Android, Samsung, Oneplus, Xiaomi. Portable,Foldable Stand.Perfect For Bed,Office, Home,Gift And Desktop (White)</v>
      </c>
      <c r="D774" t="s">
        <v>3489</v>
      </c>
      <c r="E774" s="1">
        <v>99</v>
      </c>
      <c r="F774" s="1">
        <v>499</v>
      </c>
      <c r="G774" s="1" t="str" cm="1">
        <f t="array" ref="G774">_xlfn.IFS(amazon4[[#This Row],[actual_price]]&lt;200, "&lt;$200", amazon4[[#This Row],[actual_price]]&lt;=500, "$200-$500", amazon4[[#This Row],[actual_price]]&gt;500, "&gt;$500")</f>
        <v>$200-$500</v>
      </c>
      <c r="H774" s="2">
        <v>0.8</v>
      </c>
      <c r="I774" s="8">
        <f>IF(amazon4[[#This Row],[discount_percentage]]&gt;=0.5, 1, 0)</f>
        <v>1</v>
      </c>
      <c r="J774" s="9">
        <v>4.0999999999999996</v>
      </c>
      <c r="K774" s="3">
        <v>2451</v>
      </c>
      <c r="L774" s="3">
        <f>amazon4[[#This Row],[rating]]*amazon4[[#This Row],[rating_count]]</f>
        <v>10049.099999999999</v>
      </c>
      <c r="M774" s="13">
        <f>IF(amazon4[[#This Row],[rating_count]]&lt;1000, 1, 0)</f>
        <v>0</v>
      </c>
      <c r="N774" s="10">
        <f>amazon4[[#This Row],[actual_price]]*amazon4[[#This Row],[rating_count]]</f>
        <v>1223049</v>
      </c>
      <c r="O774" t="s">
        <v>3490</v>
      </c>
      <c r="P774" t="s">
        <v>6391</v>
      </c>
      <c r="Q774" t="s">
        <v>6392</v>
      </c>
      <c r="R774" t="str">
        <f>PROPER(amazon4[[#This Row],[user_name]])</f>
        <v>Sean M.,Medha Garg,Hariharan M,Deepan Chakravarthi R,Amazon Customer,Iq,Tessy George,Aman Rizvi</v>
      </c>
      <c r="S774" t="s">
        <v>6393</v>
      </c>
      <c r="T774" t="s">
        <v>6394</v>
      </c>
      <c r="U774" t="s">
        <v>6395</v>
      </c>
      <c r="V774" t="s">
        <v>6396</v>
      </c>
      <c r="W774" t="s">
        <v>6397</v>
      </c>
    </row>
    <row r="775" spans="1:23" x14ac:dyDescent="0.35">
      <c r="A775" t="s">
        <v>6398</v>
      </c>
      <c r="B775" t="s">
        <v>6399</v>
      </c>
      <c r="C775" t="str">
        <f>PROPER(amazon4[[#This Row],[product_name]])</f>
        <v>Amazon Basics Wireless Mouse | 2.4 Ghz Connection, 1600 Dpi | Type - C Adapter | Upto 12 Months Of Battery Life | Ambidextrous Design | Suitable For Pc/Mac/Laptop</v>
      </c>
      <c r="D775" t="s">
        <v>4845</v>
      </c>
      <c r="E775" s="1">
        <v>499</v>
      </c>
      <c r="F775" s="1">
        <v>1000</v>
      </c>
      <c r="G775" s="1" t="str" cm="1">
        <f t="array" ref="G775">_xlfn.IFS(amazon4[[#This Row],[actual_price]]&lt;200, "&lt;$200", amazon4[[#This Row],[actual_price]]&lt;=500, "$200-$500", amazon4[[#This Row],[actual_price]]&gt;500, "&gt;$500")</f>
        <v>&gt;$500</v>
      </c>
      <c r="H775" s="2">
        <v>0.5</v>
      </c>
      <c r="I775" s="8">
        <f>IF(amazon4[[#This Row],[discount_percentage]]&gt;=0.5, 1, 0)</f>
        <v>1</v>
      </c>
      <c r="J775" s="9">
        <v>5</v>
      </c>
      <c r="K775" s="3">
        <v>23</v>
      </c>
      <c r="L775" s="3">
        <f>amazon4[[#This Row],[rating]]*amazon4[[#This Row],[rating_count]]</f>
        <v>115</v>
      </c>
      <c r="M775" s="13">
        <f>IF(amazon4[[#This Row],[rating_count]]&lt;1000, 1, 0)</f>
        <v>1</v>
      </c>
      <c r="N775" s="10">
        <f>amazon4[[#This Row],[actual_price]]*amazon4[[#This Row],[rating_count]]</f>
        <v>23000</v>
      </c>
      <c r="O775" t="s">
        <v>6400</v>
      </c>
      <c r="P775" t="s">
        <v>6401</v>
      </c>
      <c r="Q775" t="s">
        <v>6402</v>
      </c>
      <c r="R775" t="str">
        <f>PROPER(amazon4[[#This Row],[user_name]])</f>
        <v>Rambeer Kumar,Ramesh,Digambar Shelke,Awadhesh Kumar,Agrim Shamra,Mahima,Harpreet Singh,Rajat Semwal</v>
      </c>
      <c r="S775" t="s">
        <v>6403</v>
      </c>
      <c r="T775" t="s">
        <v>6404</v>
      </c>
      <c r="U775" t="s">
        <v>6405</v>
      </c>
      <c r="V775" t="s">
        <v>6406</v>
      </c>
      <c r="W775" t="s">
        <v>6407</v>
      </c>
    </row>
    <row r="776" spans="1:23" hidden="1" x14ac:dyDescent="0.35">
      <c r="A776" t="s">
        <v>6408</v>
      </c>
      <c r="B776" t="s">
        <v>6409</v>
      </c>
      <c r="C776" t="str">
        <f>PROPER(amazon4[[#This Row],[product_name]])</f>
        <v>Crucial Ram 8Gb Ddr4 3200Mhz Cl22 (Or 2933Mhz Or 2666Mhz) Laptop Memory Ct8G4Sfra32A</v>
      </c>
      <c r="D776" t="s">
        <v>6410</v>
      </c>
      <c r="E776" s="1">
        <v>1792</v>
      </c>
      <c r="F776" s="1">
        <v>3500</v>
      </c>
      <c r="G776" s="1" t="str" cm="1">
        <f t="array" ref="G776">_xlfn.IFS(amazon4[[#This Row],[actual_price]]&lt;200, "&lt;$200", amazon4[[#This Row],[actual_price]]&lt;=500, "$200-$500", amazon4[[#This Row],[actual_price]]&gt;500, "&gt;$500")</f>
        <v>&gt;$500</v>
      </c>
      <c r="H776" s="2">
        <v>0.49</v>
      </c>
      <c r="I776" s="8">
        <f>IF(amazon4[[#This Row],[discount_percentage]]&gt;=0.5, 1, 0)</f>
        <v>0</v>
      </c>
      <c r="J776" s="9">
        <v>4.5</v>
      </c>
      <c r="K776" s="3">
        <v>26194</v>
      </c>
      <c r="L776" s="3">
        <f>amazon4[[#This Row],[rating]]*amazon4[[#This Row],[rating_count]]</f>
        <v>117873</v>
      </c>
      <c r="M776" s="13">
        <f>IF(amazon4[[#This Row],[rating_count]]&lt;1000, 1, 0)</f>
        <v>0</v>
      </c>
      <c r="N776" s="10">
        <f>amazon4[[#This Row],[actual_price]]*amazon4[[#This Row],[rating_count]]</f>
        <v>91679000</v>
      </c>
      <c r="O776" t="s">
        <v>6411</v>
      </c>
      <c r="P776" t="s">
        <v>6412</v>
      </c>
      <c r="Q776" t="s">
        <v>6413</v>
      </c>
      <c r="R776" t="str">
        <f>PROPER(amazon4[[#This Row],[user_name]])</f>
        <v>Riz,Akshat Nehra,Kishan Patel,Saurav Jha,Nilesh Raj,Kasper Nabam,Vineet Kumar,Peeyoosh Kumar</v>
      </c>
      <c r="S776" t="s">
        <v>6414</v>
      </c>
      <c r="T776" t="s">
        <v>6415</v>
      </c>
      <c r="U776" t="s">
        <v>6416</v>
      </c>
      <c r="V776" t="s">
        <v>6417</v>
      </c>
      <c r="W776" t="s">
        <v>6418</v>
      </c>
    </row>
    <row r="777" spans="1:23" hidden="1" x14ac:dyDescent="0.35">
      <c r="A777" t="s">
        <v>6419</v>
      </c>
      <c r="B777" t="s">
        <v>6420</v>
      </c>
      <c r="C777" t="str">
        <f>PROPER(amazon4[[#This Row],[product_name]])</f>
        <v>Apc Back-Ups Bx600C-In 600Va / 360W, 230V, Ups System, An Ideal Power Backup &amp; Protection For Home Office, Desktop Pc &amp; Home Electronics</v>
      </c>
      <c r="D777" t="s">
        <v>6421</v>
      </c>
      <c r="E777" s="1">
        <v>3299</v>
      </c>
      <c r="F777" s="1">
        <v>4100</v>
      </c>
      <c r="G777" s="1" t="str" cm="1">
        <f t="array" ref="G777">_xlfn.IFS(amazon4[[#This Row],[actual_price]]&lt;200, "&lt;$200", amazon4[[#This Row],[actual_price]]&lt;=500, "$200-$500", amazon4[[#This Row],[actual_price]]&gt;500, "&gt;$500")</f>
        <v>&gt;$500</v>
      </c>
      <c r="H777" s="2">
        <v>0.2</v>
      </c>
      <c r="I777" s="8">
        <f>IF(amazon4[[#This Row],[discount_percentage]]&gt;=0.5, 1, 0)</f>
        <v>0</v>
      </c>
      <c r="J777" s="9">
        <v>3.9</v>
      </c>
      <c r="K777" s="3">
        <v>15783</v>
      </c>
      <c r="L777" s="3">
        <f>amazon4[[#This Row],[rating]]*amazon4[[#This Row],[rating_count]]</f>
        <v>61553.7</v>
      </c>
      <c r="M777" s="13">
        <f>IF(amazon4[[#This Row],[rating_count]]&lt;1000, 1, 0)</f>
        <v>0</v>
      </c>
      <c r="N777" s="10">
        <f>amazon4[[#This Row],[actual_price]]*amazon4[[#This Row],[rating_count]]</f>
        <v>64710300</v>
      </c>
      <c r="O777" t="s">
        <v>6422</v>
      </c>
      <c r="P777" t="s">
        <v>6423</v>
      </c>
      <c r="Q777" t="s">
        <v>6424</v>
      </c>
      <c r="R777" t="str">
        <f>PROPER(amazon4[[#This Row],[user_name]])</f>
        <v>Knreddy,Shashank Reddy,Sid,Bharat Justa,Keshav R.,Mohammad Aslam N,Cartik N,Anastasiya Glebova</v>
      </c>
      <c r="S777" t="s">
        <v>6425</v>
      </c>
      <c r="T777" t="s">
        <v>6426</v>
      </c>
      <c r="U777" t="s">
        <v>6427</v>
      </c>
      <c r="V777" t="s">
        <v>6428</v>
      </c>
      <c r="W777" t="s">
        <v>6429</v>
      </c>
    </row>
    <row r="778" spans="1:23" hidden="1" x14ac:dyDescent="0.35">
      <c r="A778" t="s">
        <v>6430</v>
      </c>
      <c r="B778" t="s">
        <v>6431</v>
      </c>
      <c r="C778" t="str">
        <f>PROPER(amazon4[[#This Row],[product_name]])</f>
        <v>Luxor 5 Subject Single Ruled Notebook - A5 Size, 70 Gsm, 300 Pages</v>
      </c>
      <c r="D778" t="s">
        <v>6283</v>
      </c>
      <c r="E778" s="1">
        <v>125</v>
      </c>
      <c r="F778" s="1">
        <v>180</v>
      </c>
      <c r="G778" s="1" t="str" cm="1">
        <f t="array" ref="G778">_xlfn.IFS(amazon4[[#This Row],[actual_price]]&lt;200, "&lt;$200", amazon4[[#This Row],[actual_price]]&lt;=500, "$200-$500", amazon4[[#This Row],[actual_price]]&gt;500, "&gt;$500")</f>
        <v>&lt;$200</v>
      </c>
      <c r="H778" s="2">
        <v>0.31</v>
      </c>
      <c r="I778" s="8">
        <f>IF(amazon4[[#This Row],[discount_percentage]]&gt;=0.5, 1, 0)</f>
        <v>0</v>
      </c>
      <c r="J778" s="9">
        <v>4.4000000000000004</v>
      </c>
      <c r="K778" s="3">
        <v>8053</v>
      </c>
      <c r="L778" s="3">
        <f>amazon4[[#This Row],[rating]]*amazon4[[#This Row],[rating_count]]</f>
        <v>35433.200000000004</v>
      </c>
      <c r="M778" s="13">
        <f>IF(amazon4[[#This Row],[rating_count]]&lt;1000, 1, 0)</f>
        <v>0</v>
      </c>
      <c r="N778" s="10">
        <f>amazon4[[#This Row],[actual_price]]*amazon4[[#This Row],[rating_count]]</f>
        <v>1449540</v>
      </c>
      <c r="O778" t="s">
        <v>6432</v>
      </c>
      <c r="P778" t="s">
        <v>6433</v>
      </c>
      <c r="Q778" t="s">
        <v>6434</v>
      </c>
      <c r="R778" t="str">
        <f>PROPER(amazon4[[#This Row],[user_name]])</f>
        <v>Ankita,Ar,A Rohini Kumar,Harsh Tiwari,Unknknown,Subrahmanya Sastry Bhetanabhotla,Junaid Shah,Vinay</v>
      </c>
      <c r="S778" t="s">
        <v>6435</v>
      </c>
      <c r="T778" t="s">
        <v>6436</v>
      </c>
      <c r="U778" t="s">
        <v>6437</v>
      </c>
      <c r="V778" t="s">
        <v>6438</v>
      </c>
      <c r="W778" t="s">
        <v>6439</v>
      </c>
    </row>
    <row r="779" spans="1:23" hidden="1" x14ac:dyDescent="0.35">
      <c r="A779" t="s">
        <v>6440</v>
      </c>
      <c r="B779" t="s">
        <v>6441</v>
      </c>
      <c r="C779" t="str">
        <f>PROPER(amazon4[[#This Row],[product_name]])</f>
        <v>Zebronics Zeb-Jaguar Wireless Mouse, 2.4Ghz With Usb Nano Receiver, High Precision Optical Tracking, 4 Buttons, Plug &amp; Play, Ambidextrous, For Pc/Mac/Laptop (Black+Grey)</v>
      </c>
      <c r="D779" t="s">
        <v>4845</v>
      </c>
      <c r="E779" s="1">
        <v>399</v>
      </c>
      <c r="F779" s="1">
        <v>1190</v>
      </c>
      <c r="G779" s="1" t="str" cm="1">
        <f t="array" ref="G779">_xlfn.IFS(amazon4[[#This Row],[actual_price]]&lt;200, "&lt;$200", amazon4[[#This Row],[actual_price]]&lt;=500, "$200-$500", amazon4[[#This Row],[actual_price]]&gt;500, "&gt;$500")</f>
        <v>&gt;$500</v>
      </c>
      <c r="H779" s="2">
        <v>0.66</v>
      </c>
      <c r="I779" s="8">
        <f>IF(amazon4[[#This Row],[discount_percentage]]&gt;=0.5, 1, 0)</f>
        <v>1</v>
      </c>
      <c r="J779" s="9">
        <v>4.0999999999999996</v>
      </c>
      <c r="K779" s="3">
        <v>2809</v>
      </c>
      <c r="L779" s="3">
        <f>amazon4[[#This Row],[rating]]*amazon4[[#This Row],[rating_count]]</f>
        <v>11516.9</v>
      </c>
      <c r="M779" s="13">
        <f>IF(amazon4[[#This Row],[rating_count]]&lt;1000, 1, 0)</f>
        <v>0</v>
      </c>
      <c r="N779" s="10">
        <f>amazon4[[#This Row],[actual_price]]*amazon4[[#This Row],[rating_count]]</f>
        <v>3342710</v>
      </c>
      <c r="O779" t="s">
        <v>6442</v>
      </c>
      <c r="P779" t="s">
        <v>6443</v>
      </c>
      <c r="Q779" t="s">
        <v>6444</v>
      </c>
      <c r="R779" t="str">
        <f>PROPER(amazon4[[#This Row],[user_name]])</f>
        <v>Deepak,Dhara Singh,Shravan V Prasad,Aneil Jeevan Raj Dorakula,Abhi,Sindhu Arumugam,Riya Singh,Amazon Customer</v>
      </c>
      <c r="S779" t="s">
        <v>6445</v>
      </c>
      <c r="T779" t="s">
        <v>6446</v>
      </c>
      <c r="U779" t="s">
        <v>6447</v>
      </c>
      <c r="V779" t="s">
        <v>6448</v>
      </c>
      <c r="W779" t="s">
        <v>6449</v>
      </c>
    </row>
    <row r="780" spans="1:23" hidden="1" x14ac:dyDescent="0.35">
      <c r="A780" t="s">
        <v>6450</v>
      </c>
      <c r="B780" t="s">
        <v>6451</v>
      </c>
      <c r="C780" t="str">
        <f>PROPER(amazon4[[#This Row],[product_name]])</f>
        <v>Boult Audio Truebuds With 30H Playtime, Ipx7 Waterproof, Lightning Boult‚Ñ¢ Type C Fast Charging (10 Min=100Mins), Boomx‚Ñ¢ Tech Rich Bass, Pro+ Calling Hd Mic, Touch Controls In Ear Earbuds Tws (Grey)</v>
      </c>
      <c r="D780" t="s">
        <v>3059</v>
      </c>
      <c r="E780" s="1">
        <v>1199</v>
      </c>
      <c r="F780" s="1">
        <v>7999</v>
      </c>
      <c r="G780" s="1" t="str" cm="1">
        <f t="array" ref="G780">_xlfn.IFS(amazon4[[#This Row],[actual_price]]&lt;200, "&lt;$200", amazon4[[#This Row],[actual_price]]&lt;=500, "$200-$500", amazon4[[#This Row],[actual_price]]&gt;500, "&gt;$500")</f>
        <v>&gt;$500</v>
      </c>
      <c r="H780" s="2">
        <v>0.85</v>
      </c>
      <c r="I780" s="8">
        <f>IF(amazon4[[#This Row],[discount_percentage]]&gt;=0.5, 1, 0)</f>
        <v>1</v>
      </c>
      <c r="J780" s="9">
        <v>3.6</v>
      </c>
      <c r="K780" s="3">
        <v>25910</v>
      </c>
      <c r="L780" s="3">
        <f>amazon4[[#This Row],[rating]]*amazon4[[#This Row],[rating_count]]</f>
        <v>93276</v>
      </c>
      <c r="M780" s="13">
        <f>IF(amazon4[[#This Row],[rating_count]]&lt;1000, 1, 0)</f>
        <v>0</v>
      </c>
      <c r="N780" s="10">
        <f>amazon4[[#This Row],[actual_price]]*amazon4[[#This Row],[rating_count]]</f>
        <v>207254090</v>
      </c>
      <c r="O780" t="s">
        <v>6452</v>
      </c>
      <c r="P780" t="s">
        <v>6453</v>
      </c>
      <c r="Q780" t="s">
        <v>6454</v>
      </c>
      <c r="R780" t="str">
        <f>PROPER(amazon4[[#This Row],[user_name]])</f>
        <v>Guhan V,Kailas Kanna,Sankarapu Sateesh,Joyal,S_Sarkar,Abubakar Hussain,Kiransinh Khant,Zameer Khan</v>
      </c>
      <c r="S780" t="s">
        <v>6455</v>
      </c>
      <c r="T780" t="s">
        <v>6456</v>
      </c>
      <c r="U780" t="s">
        <v>6457</v>
      </c>
      <c r="V780" t="s">
        <v>6458</v>
      </c>
      <c r="W780" t="s">
        <v>6459</v>
      </c>
    </row>
    <row r="781" spans="1:23" hidden="1" x14ac:dyDescent="0.35">
      <c r="A781" t="s">
        <v>6460</v>
      </c>
      <c r="B781" t="s">
        <v>6461</v>
      </c>
      <c r="C781" t="str">
        <f>PROPER(amazon4[[#This Row],[product_name]])</f>
        <v>Wembley Lcd Writing Pad/Tab | Writing, Drawing, Reusable, Portable Pad With Colorful Letters | 9 Inch Graphic Tablet (Assorted)</v>
      </c>
      <c r="D781" t="s">
        <v>4856</v>
      </c>
      <c r="E781" s="1">
        <v>235</v>
      </c>
      <c r="F781" s="1">
        <v>1599</v>
      </c>
      <c r="G781" s="1" t="str" cm="1">
        <f t="array" ref="G781">_xlfn.IFS(amazon4[[#This Row],[actual_price]]&lt;200, "&lt;$200", amazon4[[#This Row],[actual_price]]&lt;=500, "$200-$500", amazon4[[#This Row],[actual_price]]&gt;500, "&gt;$500")</f>
        <v>&gt;$500</v>
      </c>
      <c r="H781" s="2">
        <v>0.85</v>
      </c>
      <c r="I781" s="8">
        <f>IF(amazon4[[#This Row],[discount_percentage]]&gt;=0.5, 1, 0)</f>
        <v>1</v>
      </c>
      <c r="J781" s="9">
        <v>3.8</v>
      </c>
      <c r="K781" s="3">
        <v>1173</v>
      </c>
      <c r="L781" s="3">
        <f>amazon4[[#This Row],[rating]]*amazon4[[#This Row],[rating_count]]</f>
        <v>4457.3999999999996</v>
      </c>
      <c r="M781" s="13">
        <f>IF(amazon4[[#This Row],[rating_count]]&lt;1000, 1, 0)</f>
        <v>0</v>
      </c>
      <c r="N781" s="10">
        <f>amazon4[[#This Row],[actual_price]]*amazon4[[#This Row],[rating_count]]</f>
        <v>1875627</v>
      </c>
      <c r="O781" t="s">
        <v>6462</v>
      </c>
      <c r="P781" t="s">
        <v>6463</v>
      </c>
      <c r="Q781" t="s">
        <v>6464</v>
      </c>
      <c r="R781" t="str">
        <f>PROPER(amazon4[[#This Row],[user_name]])</f>
        <v>Yogeshwaran P Eee,Shuvadip Mukherjee,As,Naveen Lamba,Anshu Gautam,Vinay Gupta,Ankit,Anita Devi</v>
      </c>
      <c r="S781" t="s">
        <v>6465</v>
      </c>
      <c r="T781" t="s">
        <v>6466</v>
      </c>
      <c r="U781" t="s">
        <v>6467</v>
      </c>
      <c r="V781" t="s">
        <v>6468</v>
      </c>
      <c r="W781" t="s">
        <v>6469</v>
      </c>
    </row>
    <row r="782" spans="1:23" hidden="1" x14ac:dyDescent="0.35">
      <c r="A782" t="s">
        <v>6470</v>
      </c>
      <c r="B782" t="s">
        <v>6471</v>
      </c>
      <c r="C782" t="str">
        <f>PROPER(amazon4[[#This Row],[product_name]])</f>
        <v>Gizga Essentials Multi-Purpose Portable &amp; Foldable Wooden Desk For Bed Tray, Laptop Table, Study Table (Black)</v>
      </c>
      <c r="D782" t="s">
        <v>4877</v>
      </c>
      <c r="E782" s="1">
        <v>549</v>
      </c>
      <c r="F782" s="1">
        <v>1999</v>
      </c>
      <c r="G782" s="1" t="str" cm="1">
        <f t="array" ref="G782">_xlfn.IFS(amazon4[[#This Row],[actual_price]]&lt;200, "&lt;$200", amazon4[[#This Row],[actual_price]]&lt;=500, "$200-$500", amazon4[[#This Row],[actual_price]]&gt;500, "&gt;$500")</f>
        <v>&gt;$500</v>
      </c>
      <c r="H782" s="2">
        <v>0.73</v>
      </c>
      <c r="I782" s="8">
        <f>IF(amazon4[[#This Row],[discount_percentage]]&gt;=0.5, 1, 0)</f>
        <v>1</v>
      </c>
      <c r="J782" s="9">
        <v>3.6</v>
      </c>
      <c r="K782" s="3">
        <v>6422</v>
      </c>
      <c r="L782" s="3">
        <f>amazon4[[#This Row],[rating]]*amazon4[[#This Row],[rating_count]]</f>
        <v>23119.200000000001</v>
      </c>
      <c r="M782" s="13">
        <f>IF(amazon4[[#This Row],[rating_count]]&lt;1000, 1, 0)</f>
        <v>0</v>
      </c>
      <c r="N782" s="10">
        <f>amazon4[[#This Row],[actual_price]]*amazon4[[#This Row],[rating_count]]</f>
        <v>12837578</v>
      </c>
      <c r="O782" t="s">
        <v>6472</v>
      </c>
      <c r="P782" t="s">
        <v>6473</v>
      </c>
      <c r="Q782" t="s">
        <v>6474</v>
      </c>
      <c r="R782" t="str">
        <f>PROPER(amazon4[[#This Row],[user_name]])</f>
        <v>Swapnil,Kunalb,Satish Malviya,Manisha Soni,Bishwapriyo Sarkar,Ravinder,Durai Vignesh,Placeholder</v>
      </c>
      <c r="S782" t="s">
        <v>6475</v>
      </c>
      <c r="T782" t="s">
        <v>6476</v>
      </c>
      <c r="U782" t="s">
        <v>6477</v>
      </c>
      <c r="V782" t="s">
        <v>6478</v>
      </c>
      <c r="W782" t="s">
        <v>6479</v>
      </c>
    </row>
    <row r="783" spans="1:23" x14ac:dyDescent="0.35">
      <c r="A783" t="s">
        <v>6480</v>
      </c>
      <c r="B783" t="s">
        <v>6481</v>
      </c>
      <c r="C783" t="str">
        <f>PROPER(amazon4[[#This Row],[product_name]])</f>
        <v>E-Cosmos Plug In Led Night Light Mini Usb Led Light Flexible Usb Led Ambient Light Mini Usb Led Light, Led Portable Car Bulb, Indoor, Outdoor, Reading, Sleep (4 Pcs)</v>
      </c>
      <c r="D783" t="s">
        <v>5838</v>
      </c>
      <c r="E783" s="1">
        <v>89</v>
      </c>
      <c r="F783" s="1">
        <v>99</v>
      </c>
      <c r="G783" s="1" t="str" cm="1">
        <f t="array" ref="G783">_xlfn.IFS(amazon4[[#This Row],[actual_price]]&lt;200, "&lt;$200", amazon4[[#This Row],[actual_price]]&lt;=500, "$200-$500", amazon4[[#This Row],[actual_price]]&gt;500, "&gt;$500")</f>
        <v>&lt;$200</v>
      </c>
      <c r="H783" s="2">
        <v>0.1</v>
      </c>
      <c r="I783" s="8">
        <f>IF(amazon4[[#This Row],[discount_percentage]]&gt;=0.5, 1, 0)</f>
        <v>0</v>
      </c>
      <c r="J783" s="9">
        <v>4.2</v>
      </c>
      <c r="K783" s="3">
        <v>241</v>
      </c>
      <c r="L783" s="3">
        <f>amazon4[[#This Row],[rating]]*amazon4[[#This Row],[rating_count]]</f>
        <v>1012.2</v>
      </c>
      <c r="M783" s="13">
        <f>IF(amazon4[[#This Row],[rating_count]]&lt;1000, 1, 0)</f>
        <v>1</v>
      </c>
      <c r="N783" s="10">
        <f>amazon4[[#This Row],[actual_price]]*amazon4[[#This Row],[rating_count]]</f>
        <v>23859</v>
      </c>
      <c r="O783" t="s">
        <v>6482</v>
      </c>
      <c r="P783" t="s">
        <v>6483</v>
      </c>
      <c r="Q783" t="s">
        <v>6484</v>
      </c>
      <c r="R783" t="str">
        <f>PROPER(amazon4[[#This Row],[user_name]])</f>
        <v>Abhishek Saxena,C.M. Dhananjayan,Yash,Amit Kumar Singh,Aashiq,Amazon Customer,Shivendra Sheel Kulshrestha,Sushila Doshi</v>
      </c>
      <c r="S783" t="s">
        <v>6485</v>
      </c>
      <c r="T783" t="s">
        <v>6486</v>
      </c>
      <c r="U783" t="s">
        <v>6487</v>
      </c>
      <c r="V783" t="s">
        <v>6488</v>
      </c>
      <c r="W783" t="s">
        <v>6489</v>
      </c>
    </row>
    <row r="784" spans="1:23" x14ac:dyDescent="0.35">
      <c r="A784" t="s">
        <v>284</v>
      </c>
      <c r="B784" t="s">
        <v>285</v>
      </c>
      <c r="C784" t="str">
        <f>PROPER(amazon4[[#This Row],[product_name]])</f>
        <v>Duracell Usb C To Lightning Apple Certified (Mfi) Braided Sync &amp; Charge Cable For Iphone, Ipad And Ipod. Fast Charging Lightning Cable, 3.9 Feet (1.2M) - Black</v>
      </c>
      <c r="D784" t="s">
        <v>18</v>
      </c>
      <c r="E784" s="1">
        <v>970</v>
      </c>
      <c r="F784" s="1">
        <v>1999</v>
      </c>
      <c r="G784" s="1" t="str" cm="1">
        <f t="array" ref="G784">_xlfn.IFS(amazon4[[#This Row],[actual_price]]&lt;200, "&lt;$200", amazon4[[#This Row],[actual_price]]&lt;=500, "$200-$500", amazon4[[#This Row],[actual_price]]&gt;500, "&gt;$500")</f>
        <v>&gt;$500</v>
      </c>
      <c r="H784" s="2">
        <v>0.51</v>
      </c>
      <c r="I784" s="8">
        <f>IF(amazon4[[#This Row],[discount_percentage]]&gt;=0.5, 1, 0)</f>
        <v>1</v>
      </c>
      <c r="J784" s="9">
        <v>4.4000000000000004</v>
      </c>
      <c r="K784" s="3">
        <v>184</v>
      </c>
      <c r="L784" s="3">
        <f>amazon4[[#This Row],[rating]]*amazon4[[#This Row],[rating_count]]</f>
        <v>809.6</v>
      </c>
      <c r="M784" s="13">
        <f>IF(amazon4[[#This Row],[rating_count]]&lt;1000, 1, 0)</f>
        <v>1</v>
      </c>
      <c r="N784" s="10">
        <f>amazon4[[#This Row],[actual_price]]*amazon4[[#This Row],[rating_count]]</f>
        <v>367816</v>
      </c>
      <c r="O784" t="s">
        <v>286</v>
      </c>
      <c r="P784" t="s">
        <v>287</v>
      </c>
      <c r="Q784" t="s">
        <v>288</v>
      </c>
      <c r="R784" t="str">
        <f>PROPER(amazon4[[#This Row],[user_name]])</f>
        <v>Amazon Customer,Govind Gujarathi,Vihari,Shalem,Tejas,Radha Krishanan,Vasudeva Govindraju,Amazon Customer</v>
      </c>
      <c r="S784" t="s">
        <v>289</v>
      </c>
      <c r="T784" t="s">
        <v>290</v>
      </c>
      <c r="U784" t="s">
        <v>291</v>
      </c>
      <c r="V784" t="s">
        <v>6490</v>
      </c>
      <c r="W784" t="s">
        <v>6491</v>
      </c>
    </row>
    <row r="785" spans="1:23" hidden="1" x14ac:dyDescent="0.35">
      <c r="A785" t="s">
        <v>6492</v>
      </c>
      <c r="B785" t="s">
        <v>6493</v>
      </c>
      <c r="C785" t="str">
        <f>PROPER(amazon4[[#This Row],[product_name]])</f>
        <v>Noise Buds Vs201 V2 In-Ear Truly Wireless Earbuds With Dual Equalizer | With Mic | Total 14-Hour Playtime | Full Touch Control | Ipx5 Water Resistance And Bluetooth V5.1 (Olive Green)</v>
      </c>
      <c r="D785" t="s">
        <v>3059</v>
      </c>
      <c r="E785" s="1">
        <v>1299</v>
      </c>
      <c r="F785" s="1">
        <v>2999</v>
      </c>
      <c r="G785" s="1" t="str" cm="1">
        <f t="array" ref="G785">_xlfn.IFS(amazon4[[#This Row],[actual_price]]&lt;200, "&lt;$200", amazon4[[#This Row],[actual_price]]&lt;=500, "$200-$500", amazon4[[#This Row],[actual_price]]&gt;500, "&gt;$500")</f>
        <v>&gt;$500</v>
      </c>
      <c r="H785" s="2">
        <v>0.56999999999999995</v>
      </c>
      <c r="I785" s="8">
        <f>IF(amazon4[[#This Row],[discount_percentage]]&gt;=0.5, 1, 0)</f>
        <v>1</v>
      </c>
      <c r="J785" s="9">
        <v>3.8</v>
      </c>
      <c r="K785" s="3">
        <v>14629</v>
      </c>
      <c r="L785" s="3">
        <f>amazon4[[#This Row],[rating]]*amazon4[[#This Row],[rating_count]]</f>
        <v>55590.2</v>
      </c>
      <c r="M785" s="13">
        <f>IF(amazon4[[#This Row],[rating_count]]&lt;1000, 1, 0)</f>
        <v>0</v>
      </c>
      <c r="N785" s="10">
        <f>amazon4[[#This Row],[actual_price]]*amazon4[[#This Row],[rating_count]]</f>
        <v>43872371</v>
      </c>
      <c r="O785" t="s">
        <v>6494</v>
      </c>
      <c r="P785" t="s">
        <v>6495</v>
      </c>
      <c r="Q785" t="s">
        <v>6496</v>
      </c>
      <c r="R785" t="str">
        <f>PROPER(amazon4[[#This Row],[user_name]])</f>
        <v>Karthik,Akshay,Prosper Paul,Raksha Ghutke,Shallu,Shashank Tirkey,Ajit Roy,√Åj√≠Th</v>
      </c>
      <c r="S785" t="s">
        <v>6497</v>
      </c>
      <c r="T785" t="s">
        <v>6498</v>
      </c>
      <c r="U785" t="s">
        <v>6499</v>
      </c>
      <c r="V785" t="s">
        <v>6500</v>
      </c>
      <c r="W785" t="s">
        <v>6501</v>
      </c>
    </row>
    <row r="786" spans="1:23" hidden="1" x14ac:dyDescent="0.35">
      <c r="A786" t="s">
        <v>6502</v>
      </c>
      <c r="B786" t="s">
        <v>6503</v>
      </c>
      <c r="C786" t="str">
        <f>PROPER(amazon4[[#This Row],[product_name]])</f>
        <v>Lapster Gel Mouse Pad With Wrist Rest , Gaming Mouse Pad With Lycra Cloth Nonslip For Laptop , Computer, , Home &amp; Office (Black)</v>
      </c>
      <c r="D786" t="s">
        <v>5361</v>
      </c>
      <c r="E786" s="1">
        <v>230</v>
      </c>
      <c r="F786" s="1">
        <v>999</v>
      </c>
      <c r="G786" s="1" t="str" cm="1">
        <f t="array" ref="G786">_xlfn.IFS(amazon4[[#This Row],[actual_price]]&lt;200, "&lt;$200", amazon4[[#This Row],[actual_price]]&lt;=500, "$200-$500", amazon4[[#This Row],[actual_price]]&gt;500, "&gt;$500")</f>
        <v>&gt;$500</v>
      </c>
      <c r="H786" s="2">
        <v>0.77</v>
      </c>
      <c r="I786" s="8">
        <f>IF(amazon4[[#This Row],[discount_percentage]]&gt;=0.5, 1, 0)</f>
        <v>1</v>
      </c>
      <c r="J786" s="9">
        <v>4.2</v>
      </c>
      <c r="K786" s="3">
        <v>1528</v>
      </c>
      <c r="L786" s="3">
        <f>amazon4[[#This Row],[rating]]*amazon4[[#This Row],[rating_count]]</f>
        <v>6417.6</v>
      </c>
      <c r="M786" s="13">
        <f>IF(amazon4[[#This Row],[rating_count]]&lt;1000, 1, 0)</f>
        <v>0</v>
      </c>
      <c r="N786" s="10">
        <f>amazon4[[#This Row],[actual_price]]*amazon4[[#This Row],[rating_count]]</f>
        <v>1526472</v>
      </c>
      <c r="O786" t="s">
        <v>6504</v>
      </c>
      <c r="P786" t="s">
        <v>6505</v>
      </c>
      <c r="Q786" t="s">
        <v>6506</v>
      </c>
      <c r="R786" t="str">
        <f>PROPER(amazon4[[#This Row],[user_name]])</f>
        <v>Shree,Sandeep Reddy,Raj,Rhythm S.,Raj Chavan,Gaurav Saxena,Saurabh Kulkarni,Maximus Davis</v>
      </c>
      <c r="S786" t="s">
        <v>6507</v>
      </c>
      <c r="T786" t="s">
        <v>6508</v>
      </c>
      <c r="U786" t="s">
        <v>6509</v>
      </c>
      <c r="V786" t="s">
        <v>6510</v>
      </c>
      <c r="W786" t="s">
        <v>6511</v>
      </c>
    </row>
    <row r="787" spans="1:23" hidden="1" x14ac:dyDescent="0.35">
      <c r="A787" t="s">
        <v>6512</v>
      </c>
      <c r="B787" t="s">
        <v>6513</v>
      </c>
      <c r="C787" t="str">
        <f>PROPER(amazon4[[#This Row],[product_name]])</f>
        <v>Gizga Essentials Earphone Carrying Case, Multi-Purpose Pocket Storage Travel Organizer For Earphones, Headset, Pen Drives, Sd Cards, Shock-Proof Ballistic Nylon, Soft Fabric, Mesh Pocket, Green</v>
      </c>
      <c r="D787" t="s">
        <v>6514</v>
      </c>
      <c r="E787" s="1">
        <v>119</v>
      </c>
      <c r="F787" s="1">
        <v>499</v>
      </c>
      <c r="G787" s="1" t="str" cm="1">
        <f t="array" ref="G787">_xlfn.IFS(amazon4[[#This Row],[actual_price]]&lt;200, "&lt;$200", amazon4[[#This Row],[actual_price]]&lt;=500, "$200-$500", amazon4[[#This Row],[actual_price]]&gt;500, "&gt;$500")</f>
        <v>$200-$500</v>
      </c>
      <c r="H787" s="2">
        <v>0.76</v>
      </c>
      <c r="I787" s="8">
        <f>IF(amazon4[[#This Row],[discount_percentage]]&gt;=0.5, 1, 0)</f>
        <v>1</v>
      </c>
      <c r="J787" s="9">
        <v>4.3</v>
      </c>
      <c r="K787" s="3">
        <v>15032</v>
      </c>
      <c r="L787" s="3">
        <f>amazon4[[#This Row],[rating]]*amazon4[[#This Row],[rating_count]]</f>
        <v>64637.599999999999</v>
      </c>
      <c r="M787" s="13">
        <f>IF(amazon4[[#This Row],[rating_count]]&lt;1000, 1, 0)</f>
        <v>0</v>
      </c>
      <c r="N787" s="10">
        <f>amazon4[[#This Row],[actual_price]]*amazon4[[#This Row],[rating_count]]</f>
        <v>7500968</v>
      </c>
      <c r="O787" t="s">
        <v>6515</v>
      </c>
      <c r="P787" t="s">
        <v>6516</v>
      </c>
      <c r="Q787" t="s">
        <v>6517</v>
      </c>
      <c r="R787" t="str">
        <f>PROPER(amazon4[[#This Row],[user_name]])</f>
        <v>Shiv Pratap Singh,Charls Abraham,Vagisha Sharma,Ronit,Alphonex,Prasad Bhat,Rudradatt Jhala,Subrajit Saha</v>
      </c>
      <c r="S787" t="s">
        <v>6518</v>
      </c>
      <c r="T787" t="s">
        <v>6519</v>
      </c>
      <c r="U787" t="s">
        <v>6520</v>
      </c>
      <c r="V787" t="s">
        <v>6521</v>
      </c>
      <c r="W787" t="s">
        <v>6522</v>
      </c>
    </row>
    <row r="788" spans="1:23" hidden="1" x14ac:dyDescent="0.35">
      <c r="A788" t="s">
        <v>6523</v>
      </c>
      <c r="B788" t="s">
        <v>6524</v>
      </c>
      <c r="C788" t="str">
        <f>PROPER(amazon4[[#This Row],[product_name]])</f>
        <v>Sandisk Ultra Sdhc Uhs-I Card 32Gb 120Mb/S R For Dslr Cameras, For Full Hd Recording, 10Y Warranty</v>
      </c>
      <c r="D788" t="s">
        <v>6525</v>
      </c>
      <c r="E788" s="1">
        <v>449</v>
      </c>
      <c r="F788" s="1">
        <v>800</v>
      </c>
      <c r="G788" s="1" t="str" cm="1">
        <f t="array" ref="G788">_xlfn.IFS(amazon4[[#This Row],[actual_price]]&lt;200, "&lt;$200", amazon4[[#This Row],[actual_price]]&lt;=500, "$200-$500", amazon4[[#This Row],[actual_price]]&gt;500, "&gt;$500")</f>
        <v>&gt;$500</v>
      </c>
      <c r="H788" s="2">
        <v>0.44</v>
      </c>
      <c r="I788" s="8">
        <f>IF(amazon4[[#This Row],[discount_percentage]]&gt;=0.5, 1, 0)</f>
        <v>0</v>
      </c>
      <c r="J788" s="9">
        <v>4.4000000000000004</v>
      </c>
      <c r="K788" s="3">
        <v>69585</v>
      </c>
      <c r="L788" s="3">
        <f>amazon4[[#This Row],[rating]]*amazon4[[#This Row],[rating_count]]</f>
        <v>306174</v>
      </c>
      <c r="M788" s="13">
        <f>IF(amazon4[[#This Row],[rating_count]]&lt;1000, 1, 0)</f>
        <v>0</v>
      </c>
      <c r="N788" s="10">
        <f>amazon4[[#This Row],[actual_price]]*amazon4[[#This Row],[rating_count]]</f>
        <v>55668000</v>
      </c>
      <c r="O788" t="s">
        <v>6526</v>
      </c>
      <c r="P788" t="s">
        <v>6527</v>
      </c>
      <c r="Q788" t="s">
        <v>6528</v>
      </c>
      <c r="R788" t="str">
        <f>PROPER(amazon4[[#This Row],[user_name]])</f>
        <v>Bikki Chowdhury,Mã∂Aã∂Nã∂Nã∂Uã∂ Mã∂Eã∂Hã∂Tã∂Aã∂,Well Person,Sourav2348,Nagaraj Veluswamy,Nand,Bkbasu,Sandeep Kumar</v>
      </c>
      <c r="S788" t="s">
        <v>6529</v>
      </c>
      <c r="T788" t="s">
        <v>6530</v>
      </c>
      <c r="U788" t="s">
        <v>6531</v>
      </c>
      <c r="V788" t="s">
        <v>6532</v>
      </c>
      <c r="W788" t="s">
        <v>6533</v>
      </c>
    </row>
    <row r="789" spans="1:23" hidden="1" x14ac:dyDescent="0.35">
      <c r="A789" t="s">
        <v>6534</v>
      </c>
      <c r="B789" t="s">
        <v>6535</v>
      </c>
      <c r="C789" t="str">
        <f>PROPER(amazon4[[#This Row],[product_name]])</f>
        <v>Digitek¬Æ (Drl-14C) Professional (31Cm) Dual Temperature Led Ring Light With Tripod Stand &amp; Mini Tripod For Youtube, Photo-Shoot, Video Shoot, Live Stream, Makeup, Vlogging &amp; More</v>
      </c>
      <c r="D789" t="s">
        <v>6536</v>
      </c>
      <c r="E789" s="1">
        <v>1699</v>
      </c>
      <c r="F789" s="1">
        <v>3495</v>
      </c>
      <c r="G789" s="1" t="str" cm="1">
        <f t="array" ref="G789">_xlfn.IFS(amazon4[[#This Row],[actual_price]]&lt;200, "&lt;$200", amazon4[[#This Row],[actual_price]]&lt;=500, "$200-$500", amazon4[[#This Row],[actual_price]]&gt;500, "&gt;$500")</f>
        <v>&gt;$500</v>
      </c>
      <c r="H789" s="2">
        <v>0.51</v>
      </c>
      <c r="I789" s="8">
        <f>IF(amazon4[[#This Row],[discount_percentage]]&gt;=0.5, 1, 0)</f>
        <v>1</v>
      </c>
      <c r="J789" s="9">
        <v>4.0999999999999996</v>
      </c>
      <c r="K789" s="3">
        <v>14371</v>
      </c>
      <c r="L789" s="3">
        <f>amazon4[[#This Row],[rating]]*amazon4[[#This Row],[rating_count]]</f>
        <v>58921.099999999991</v>
      </c>
      <c r="M789" s="13">
        <f>IF(amazon4[[#This Row],[rating_count]]&lt;1000, 1, 0)</f>
        <v>0</v>
      </c>
      <c r="N789" s="10">
        <f>amazon4[[#This Row],[actual_price]]*amazon4[[#This Row],[rating_count]]</f>
        <v>50226645</v>
      </c>
      <c r="O789" t="s">
        <v>6537</v>
      </c>
      <c r="P789" t="s">
        <v>6538</v>
      </c>
      <c r="Q789" t="s">
        <v>6539</v>
      </c>
      <c r="R789" t="str">
        <f>PROPER(amazon4[[#This Row],[user_name]])</f>
        <v>Surendra,Mahalingam,Anindita Rout,Priyanka,Nikhil Roshan,Nikita,Dilli Babu,Jyotsna Mishra</v>
      </c>
      <c r="S789" t="s">
        <v>6540</v>
      </c>
      <c r="T789" t="s">
        <v>6541</v>
      </c>
      <c r="U789" t="s">
        <v>6542</v>
      </c>
      <c r="V789" t="s">
        <v>6543</v>
      </c>
      <c r="W789" t="s">
        <v>6544</v>
      </c>
    </row>
    <row r="790" spans="1:23" hidden="1" x14ac:dyDescent="0.35">
      <c r="A790" t="s">
        <v>6545</v>
      </c>
      <c r="B790" t="s">
        <v>6546</v>
      </c>
      <c r="C790" t="str">
        <f>PROPER(amazon4[[#This Row],[product_name]])</f>
        <v>Classmate Long Notebook - 140 Pages, Single Line, 297Mm X 210Mm (Pack Of 12)</v>
      </c>
      <c r="D790" t="s">
        <v>6283</v>
      </c>
      <c r="E790" s="1">
        <v>561</v>
      </c>
      <c r="F790" s="1">
        <v>720</v>
      </c>
      <c r="G790" s="1" t="str" cm="1">
        <f t="array" ref="G790">_xlfn.IFS(amazon4[[#This Row],[actual_price]]&lt;200, "&lt;$200", amazon4[[#This Row],[actual_price]]&lt;=500, "$200-$500", amazon4[[#This Row],[actual_price]]&gt;500, "&gt;$500")</f>
        <v>&gt;$500</v>
      </c>
      <c r="H790" s="2">
        <v>0.22</v>
      </c>
      <c r="I790" s="8">
        <f>IF(amazon4[[#This Row],[discount_percentage]]&gt;=0.5, 1, 0)</f>
        <v>0</v>
      </c>
      <c r="J790" s="9">
        <v>4.4000000000000004</v>
      </c>
      <c r="K790" s="3">
        <v>3182</v>
      </c>
      <c r="L790" s="3">
        <f>amazon4[[#This Row],[rating]]*amazon4[[#This Row],[rating_count]]</f>
        <v>14000.800000000001</v>
      </c>
      <c r="M790" s="13">
        <f>IF(amazon4[[#This Row],[rating_count]]&lt;1000, 1, 0)</f>
        <v>0</v>
      </c>
      <c r="N790" s="10">
        <f>amazon4[[#This Row],[actual_price]]*amazon4[[#This Row],[rating_count]]</f>
        <v>2291040</v>
      </c>
      <c r="O790" t="s">
        <v>6547</v>
      </c>
      <c r="P790" t="s">
        <v>6548</v>
      </c>
      <c r="Q790" t="s">
        <v>6549</v>
      </c>
      <c r="R790" t="str">
        <f>PROPER(amazon4[[#This Row],[user_name]])</f>
        <v>Mohd Nasim,Shab,Aniket Dhuri,Aryan Gupta,Archana,Ketul,Dr. Ramya Sampath,Roshni Kewat</v>
      </c>
      <c r="S790" t="s">
        <v>6550</v>
      </c>
      <c r="T790" t="s">
        <v>6551</v>
      </c>
      <c r="U790" t="s">
        <v>6552</v>
      </c>
      <c r="V790" t="s">
        <v>6553</v>
      </c>
      <c r="W790" t="s">
        <v>6554</v>
      </c>
    </row>
    <row r="791" spans="1:23" hidden="1" x14ac:dyDescent="0.35">
      <c r="A791" t="s">
        <v>6555</v>
      </c>
      <c r="B791" t="s">
        <v>6556</v>
      </c>
      <c r="C791" t="str">
        <f>PROPER(amazon4[[#This Row],[product_name]])</f>
        <v>Lenovo 300 Wired Plug &amp; Play Usb Mouse, High Resolution 1600 Dpi Optical Sensor, 3-Button Design With Clickable Scroll Wheel, Ambidextrous, Ergonomic Mouse For Comfortable All-Day Grip (Gx30M39704)</v>
      </c>
      <c r="D791" t="s">
        <v>4845</v>
      </c>
      <c r="E791" s="1">
        <v>289</v>
      </c>
      <c r="F791" s="1">
        <v>590</v>
      </c>
      <c r="G791" s="1" t="str" cm="1">
        <f t="array" ref="G791">_xlfn.IFS(amazon4[[#This Row],[actual_price]]&lt;200, "&lt;$200", amazon4[[#This Row],[actual_price]]&lt;=500, "$200-$500", amazon4[[#This Row],[actual_price]]&gt;500, "&gt;$500")</f>
        <v>&gt;$500</v>
      </c>
      <c r="H791" s="2">
        <v>0.51</v>
      </c>
      <c r="I791" s="8">
        <f>IF(amazon4[[#This Row],[discount_percentage]]&gt;=0.5, 1, 0)</f>
        <v>1</v>
      </c>
      <c r="J791" s="9">
        <v>4.4000000000000004</v>
      </c>
      <c r="K791" s="3">
        <v>25886</v>
      </c>
      <c r="L791" s="3">
        <f>amazon4[[#This Row],[rating]]*amazon4[[#This Row],[rating_count]]</f>
        <v>113898.40000000001</v>
      </c>
      <c r="M791" s="13">
        <f>IF(amazon4[[#This Row],[rating_count]]&lt;1000, 1, 0)</f>
        <v>0</v>
      </c>
      <c r="N791" s="10">
        <f>amazon4[[#This Row],[actual_price]]*amazon4[[#This Row],[rating_count]]</f>
        <v>15272740</v>
      </c>
      <c r="O791" t="s">
        <v>6557</v>
      </c>
      <c r="P791" t="s">
        <v>6558</v>
      </c>
      <c r="Q791" t="s">
        <v>6559</v>
      </c>
      <c r="R791" t="str">
        <f>PROPER(amazon4[[#This Row],[user_name]])</f>
        <v>Harsha,Tushar Bansal,Harmanpreet Singh Punj,Tushar Garg,Sd,Nikhil Chaudhari,Lakshmi S,Saikat</v>
      </c>
      <c r="S791" t="s">
        <v>6560</v>
      </c>
      <c r="T791" t="s">
        <v>6561</v>
      </c>
      <c r="U791" t="s">
        <v>6562</v>
      </c>
      <c r="V791" t="s">
        <v>6563</v>
      </c>
      <c r="W791" t="s">
        <v>6564</v>
      </c>
    </row>
    <row r="792" spans="1:23" hidden="1" x14ac:dyDescent="0.35">
      <c r="A792" t="s">
        <v>6565</v>
      </c>
      <c r="B792" t="s">
        <v>6566</v>
      </c>
      <c r="C792" t="str">
        <f>PROPER(amazon4[[#This Row],[product_name]])</f>
        <v>Dyazo 6 Angles Adjustable Aluminum Ergonomic Foldable Portable Tabletop Laptop/Desktop Riser Stand Holder Compatible For Macbook, Hp, Dell, Lenovo &amp; All Other Notebook (Silver)</v>
      </c>
      <c r="D792" t="s">
        <v>4902</v>
      </c>
      <c r="E792" s="1">
        <v>599</v>
      </c>
      <c r="F792" s="1">
        <v>1999</v>
      </c>
      <c r="G792" s="1" t="str" cm="1">
        <f t="array" ref="G792">_xlfn.IFS(amazon4[[#This Row],[actual_price]]&lt;200, "&lt;$200", amazon4[[#This Row],[actual_price]]&lt;=500, "$200-$500", amazon4[[#This Row],[actual_price]]&gt;500, "&gt;$500")</f>
        <v>&gt;$500</v>
      </c>
      <c r="H792" s="2">
        <v>0.7</v>
      </c>
      <c r="I792" s="8">
        <f>IF(amazon4[[#This Row],[discount_percentage]]&gt;=0.5, 1, 0)</f>
        <v>1</v>
      </c>
      <c r="J792" s="9">
        <v>4.4000000000000004</v>
      </c>
      <c r="K792" s="3">
        <v>4736</v>
      </c>
      <c r="L792" s="3">
        <f>amazon4[[#This Row],[rating]]*amazon4[[#This Row],[rating_count]]</f>
        <v>20838.400000000001</v>
      </c>
      <c r="M792" s="13">
        <f>IF(amazon4[[#This Row],[rating_count]]&lt;1000, 1, 0)</f>
        <v>0</v>
      </c>
      <c r="N792" s="10">
        <f>amazon4[[#This Row],[actual_price]]*amazon4[[#This Row],[rating_count]]</f>
        <v>9467264</v>
      </c>
      <c r="O792" t="s">
        <v>6567</v>
      </c>
      <c r="P792" t="s">
        <v>6568</v>
      </c>
      <c r="Q792" t="s">
        <v>6569</v>
      </c>
      <c r="R792" t="str">
        <f>PROPER(amazon4[[#This Row],[user_name]])</f>
        <v>Sharon Murmoo,Kuldeep Sadhu,Harshavardhan B Bhojakar,Jayakrishnan U,Aparna,Vt,Nautical,Sagar</v>
      </c>
      <c r="S792" t="s">
        <v>6570</v>
      </c>
      <c r="T792" t="s">
        <v>6571</v>
      </c>
      <c r="U792" t="s">
        <v>6572</v>
      </c>
      <c r="V792" t="s">
        <v>6573</v>
      </c>
      <c r="W792" t="s">
        <v>6574</v>
      </c>
    </row>
    <row r="793" spans="1:23" hidden="1" x14ac:dyDescent="0.35">
      <c r="A793" t="s">
        <v>6575</v>
      </c>
      <c r="B793" t="s">
        <v>6576</v>
      </c>
      <c r="C793" t="str">
        <f>PROPER(amazon4[[#This Row],[product_name]])</f>
        <v>Western Digital Wd 2Tb My Passport Portable Hard Disk Drive, Usb 3.0 With¬† Automatic Backup, 256 Bit Aes Hardware Encryption,Password Protection,Compatible With Windows And Mac, External Hdd-Black</v>
      </c>
      <c r="D793" t="s">
        <v>5123</v>
      </c>
      <c r="E793" s="1">
        <v>5599</v>
      </c>
      <c r="F793" s="1">
        <v>7350</v>
      </c>
      <c r="G793" s="1" t="str" cm="1">
        <f t="array" ref="G793">_xlfn.IFS(amazon4[[#This Row],[actual_price]]&lt;200, "&lt;$200", amazon4[[#This Row],[actual_price]]&lt;=500, "$200-$500", amazon4[[#This Row],[actual_price]]&gt;500, "&gt;$500")</f>
        <v>&gt;$500</v>
      </c>
      <c r="H793" s="2">
        <v>0.24</v>
      </c>
      <c r="I793" s="8">
        <f>IF(amazon4[[#This Row],[discount_percentage]]&gt;=0.5, 1, 0)</f>
        <v>0</v>
      </c>
      <c r="J793" s="9">
        <v>4.4000000000000004</v>
      </c>
      <c r="K793" s="3">
        <v>73005</v>
      </c>
      <c r="L793" s="3">
        <f>amazon4[[#This Row],[rating]]*amazon4[[#This Row],[rating_count]]</f>
        <v>321222</v>
      </c>
      <c r="M793" s="13">
        <f>IF(amazon4[[#This Row],[rating_count]]&lt;1000, 1, 0)</f>
        <v>0</v>
      </c>
      <c r="N793" s="10">
        <f>amazon4[[#This Row],[actual_price]]*amazon4[[#This Row],[rating_count]]</f>
        <v>536586750</v>
      </c>
      <c r="O793" t="s">
        <v>6577</v>
      </c>
      <c r="P793" t="s">
        <v>6578</v>
      </c>
      <c r="Q793" t="s">
        <v>6579</v>
      </c>
      <c r="R793" t="str">
        <f>PROPER(amazon4[[#This Row],[user_name]])</f>
        <v>Dr. Mujtaba Ashraf,Gurukiran Maratha,Abhishek More,Neeraj Vishwakarma,Azarudeen,Kishan Patel,Moulesh,Jamesbond</v>
      </c>
      <c r="S793" t="s">
        <v>6580</v>
      </c>
      <c r="T793" t="s">
        <v>6581</v>
      </c>
      <c r="U793" t="s">
        <v>6582</v>
      </c>
      <c r="V793" t="s">
        <v>6583</v>
      </c>
      <c r="W793" t="s">
        <v>6584</v>
      </c>
    </row>
    <row r="794" spans="1:23" hidden="1" x14ac:dyDescent="0.35">
      <c r="A794" t="s">
        <v>6585</v>
      </c>
      <c r="B794" t="s">
        <v>6586</v>
      </c>
      <c r="C794" t="str">
        <f>PROPER(amazon4[[#This Row],[product_name]])</f>
        <v>Logitech C270 Digital Hd Webcam With Widescreen Hd Video Calling, Hd Light Correction, Noise-Reducing Mic, For Skype, Facetime, Hangouts, Webex, Pc/Mac/Laptop/Macbook/Tablet - (Black, Hd 720P/30Fps)</v>
      </c>
      <c r="D794" t="s">
        <v>6587</v>
      </c>
      <c r="E794" s="1">
        <v>1990</v>
      </c>
      <c r="F794" s="1">
        <v>2595</v>
      </c>
      <c r="G794" s="1" t="str" cm="1">
        <f t="array" ref="G794">_xlfn.IFS(amazon4[[#This Row],[actual_price]]&lt;200, "&lt;$200", amazon4[[#This Row],[actual_price]]&lt;=500, "$200-$500", amazon4[[#This Row],[actual_price]]&gt;500, "&gt;$500")</f>
        <v>&gt;$500</v>
      </c>
      <c r="H794" s="2">
        <v>0.23</v>
      </c>
      <c r="I794" s="8">
        <f>IF(amazon4[[#This Row],[discount_percentage]]&gt;=0.5, 1, 0)</f>
        <v>0</v>
      </c>
      <c r="J794" s="9">
        <v>4.3</v>
      </c>
      <c r="K794" s="3">
        <v>20398</v>
      </c>
      <c r="L794" s="3">
        <f>amazon4[[#This Row],[rating]]*amazon4[[#This Row],[rating_count]]</f>
        <v>87711.4</v>
      </c>
      <c r="M794" s="13">
        <f>IF(amazon4[[#This Row],[rating_count]]&lt;1000, 1, 0)</f>
        <v>0</v>
      </c>
      <c r="N794" s="10">
        <f>amazon4[[#This Row],[actual_price]]*amazon4[[#This Row],[rating_count]]</f>
        <v>52932810</v>
      </c>
      <c r="O794" t="s">
        <v>6588</v>
      </c>
      <c r="P794" t="s">
        <v>6589</v>
      </c>
      <c r="Q794" t="s">
        <v>6590</v>
      </c>
      <c r="R794" t="str">
        <f>PROPER(amazon4[[#This Row],[user_name]])</f>
        <v>Ariz Siddique,Ramkesh Sharma,Mang Singh,Vijay Gharpure,Manish Singh Chouhan,Rohan Chavan,Abhay Satyarthi,Jayakrishna Shenoy</v>
      </c>
      <c r="S794" t="s">
        <v>6591</v>
      </c>
      <c r="T794" t="s">
        <v>6592</v>
      </c>
      <c r="U794" t="s">
        <v>6593</v>
      </c>
      <c r="V794" t="s">
        <v>6594</v>
      </c>
      <c r="W794" t="s">
        <v>6595</v>
      </c>
    </row>
    <row r="795" spans="1:23" hidden="1" x14ac:dyDescent="0.35">
      <c r="A795" t="s">
        <v>6596</v>
      </c>
      <c r="B795" t="s">
        <v>6597</v>
      </c>
      <c r="C795" t="str">
        <f>PROPER(amazon4[[#This Row],[product_name]])</f>
        <v>Portronics Mport 31 4 Ports Usb Hub (Usb A To 4 Usb-A Ports 4 In 1 Connector Usb Hub(Grey)</v>
      </c>
      <c r="D795" t="s">
        <v>6112</v>
      </c>
      <c r="E795" s="1">
        <v>499</v>
      </c>
      <c r="F795" s="1">
        <v>799</v>
      </c>
      <c r="G795" s="1" t="str" cm="1">
        <f t="array" ref="G795">_xlfn.IFS(amazon4[[#This Row],[actual_price]]&lt;200, "&lt;$200", amazon4[[#This Row],[actual_price]]&lt;=500, "$200-$500", amazon4[[#This Row],[actual_price]]&gt;500, "&gt;$500")</f>
        <v>&gt;$500</v>
      </c>
      <c r="H795" s="2">
        <v>0.38</v>
      </c>
      <c r="I795" s="8">
        <f>IF(amazon4[[#This Row],[discount_percentage]]&gt;=0.5, 1, 0)</f>
        <v>0</v>
      </c>
      <c r="J795" s="9">
        <v>4.3</v>
      </c>
      <c r="K795" s="3">
        <v>2125</v>
      </c>
      <c r="L795" s="3">
        <f>amazon4[[#This Row],[rating]]*amazon4[[#This Row],[rating_count]]</f>
        <v>9137.5</v>
      </c>
      <c r="M795" s="13">
        <f>IF(amazon4[[#This Row],[rating_count]]&lt;1000, 1, 0)</f>
        <v>0</v>
      </c>
      <c r="N795" s="10">
        <f>amazon4[[#This Row],[actual_price]]*amazon4[[#This Row],[rating_count]]</f>
        <v>1697875</v>
      </c>
      <c r="O795" t="s">
        <v>6598</v>
      </c>
      <c r="P795" t="s">
        <v>6599</v>
      </c>
      <c r="Q795" t="s">
        <v>6600</v>
      </c>
      <c r="R795" t="str">
        <f>PROPER(amazon4[[#This Row],[user_name]])</f>
        <v>Aniket Raj,Sa,Anonymous,Gaurav,Amit Agarwal,Rm,Sunil A.,Chittaranjan Padave</v>
      </c>
      <c r="S795" t="s">
        <v>6601</v>
      </c>
      <c r="T795" t="s">
        <v>6602</v>
      </c>
      <c r="U795" t="s">
        <v>6603</v>
      </c>
      <c r="V795" t="s">
        <v>6604</v>
      </c>
      <c r="W795" t="s">
        <v>6605</v>
      </c>
    </row>
    <row r="796" spans="1:23" hidden="1" x14ac:dyDescent="0.35">
      <c r="A796" t="s">
        <v>6606</v>
      </c>
      <c r="B796" t="s">
        <v>6607</v>
      </c>
      <c r="C796" t="str">
        <f>PROPER(amazon4[[#This Row],[product_name]])</f>
        <v>Aircase Protective Laptop Bag Sleeve Fits Upto 15.6" Laptop/ Macbook, Wrinkle Free, Padded, Waterproof Light Neoprene Case Cover Pouch, For Men &amp; Women, Black- 6 Months Warranty</v>
      </c>
      <c r="D796" t="s">
        <v>6210</v>
      </c>
      <c r="E796" s="1">
        <v>449</v>
      </c>
      <c r="F796" s="1">
        <v>999</v>
      </c>
      <c r="G796" s="1" t="str" cm="1">
        <f t="array" ref="G796">_xlfn.IFS(amazon4[[#This Row],[actual_price]]&lt;200, "&lt;$200", amazon4[[#This Row],[actual_price]]&lt;=500, "$200-$500", amazon4[[#This Row],[actual_price]]&gt;500, "&gt;$500")</f>
        <v>&gt;$500</v>
      </c>
      <c r="H796" s="2">
        <v>0.55000000000000004</v>
      </c>
      <c r="I796" s="8">
        <f>IF(amazon4[[#This Row],[discount_percentage]]&gt;=0.5, 1, 0)</f>
        <v>1</v>
      </c>
      <c r="J796" s="9">
        <v>4.3</v>
      </c>
      <c r="K796" s="3">
        <v>11330</v>
      </c>
      <c r="L796" s="3">
        <f>amazon4[[#This Row],[rating]]*amazon4[[#This Row],[rating_count]]</f>
        <v>48719</v>
      </c>
      <c r="M796" s="13">
        <f>IF(amazon4[[#This Row],[rating_count]]&lt;1000, 1, 0)</f>
        <v>0</v>
      </c>
      <c r="N796" s="10">
        <f>amazon4[[#This Row],[actual_price]]*amazon4[[#This Row],[rating_count]]</f>
        <v>11318670</v>
      </c>
      <c r="O796" t="s">
        <v>6608</v>
      </c>
      <c r="P796" t="s">
        <v>6609</v>
      </c>
      <c r="Q796" t="s">
        <v>6610</v>
      </c>
      <c r="R796" t="str">
        <f>PROPER(amazon4[[#This Row],[user_name]])</f>
        <v>Kalpesh Panchal,Raviranjan Kumar,Karthik Chokkalingam,Maryam,Amazon Customer,Ameya,Solanki Lakhmanbhai Najabhai,Pinaki</v>
      </c>
      <c r="S796" t="s">
        <v>6611</v>
      </c>
      <c r="T796" t="s">
        <v>6612</v>
      </c>
      <c r="U796" t="s">
        <v>6613</v>
      </c>
      <c r="V796" t="s">
        <v>6217</v>
      </c>
      <c r="W796" t="s">
        <v>6614</v>
      </c>
    </row>
    <row r="797" spans="1:23" hidden="1" x14ac:dyDescent="0.35">
      <c r="A797" t="s">
        <v>6615</v>
      </c>
      <c r="B797" t="s">
        <v>6616</v>
      </c>
      <c r="C797" t="str">
        <f>PROPER(amazon4[[#This Row],[product_name]])</f>
        <v>Zinq Five Fan Cooling Pad And Laptop Stand With Dual Height Adjustment And Dual Usb Port Extension (Black)</v>
      </c>
      <c r="D797" t="s">
        <v>6617</v>
      </c>
      <c r="E797" s="1">
        <v>999</v>
      </c>
      <c r="F797" s="1">
        <v>1999</v>
      </c>
      <c r="G797" s="1" t="str" cm="1">
        <f t="array" ref="G797">_xlfn.IFS(amazon4[[#This Row],[actual_price]]&lt;200, "&lt;$200", amazon4[[#This Row],[actual_price]]&lt;=500, "$200-$500", amazon4[[#This Row],[actual_price]]&gt;500, "&gt;$500")</f>
        <v>&gt;$500</v>
      </c>
      <c r="H797" s="2">
        <v>0.5</v>
      </c>
      <c r="I797" s="8">
        <f>IF(amazon4[[#This Row],[discount_percentage]]&gt;=0.5, 1, 0)</f>
        <v>1</v>
      </c>
      <c r="J797" s="9">
        <v>4.2</v>
      </c>
      <c r="K797" s="3">
        <v>27441</v>
      </c>
      <c r="L797" s="3">
        <f>amazon4[[#This Row],[rating]]*amazon4[[#This Row],[rating_count]]</f>
        <v>115252.20000000001</v>
      </c>
      <c r="M797" s="13">
        <f>IF(amazon4[[#This Row],[rating_count]]&lt;1000, 1, 0)</f>
        <v>0</v>
      </c>
      <c r="N797" s="10">
        <f>amazon4[[#This Row],[actual_price]]*amazon4[[#This Row],[rating_count]]</f>
        <v>54854559</v>
      </c>
      <c r="O797" t="s">
        <v>6618</v>
      </c>
      <c r="P797" t="s">
        <v>6619</v>
      </c>
      <c r="Q797" t="s">
        <v>6620</v>
      </c>
      <c r="R797" t="str">
        <f>PROPER(amazon4[[#This Row],[user_name]])</f>
        <v>Abraham M.,Varun,Sandeep J,B Hyndavi,Charan Teja,Bhuvanesh Sekar,Jubin Kakati,Placeholder</v>
      </c>
      <c r="S797" t="s">
        <v>6621</v>
      </c>
      <c r="T797" t="s">
        <v>6622</v>
      </c>
      <c r="U797" t="s">
        <v>6623</v>
      </c>
      <c r="V797" t="s">
        <v>6624</v>
      </c>
      <c r="W797" t="s">
        <v>6625</v>
      </c>
    </row>
    <row r="798" spans="1:23" x14ac:dyDescent="0.35">
      <c r="A798" t="s">
        <v>6626</v>
      </c>
      <c r="B798" t="s">
        <v>6627</v>
      </c>
      <c r="C798" t="str">
        <f>PROPER(amazon4[[#This Row],[product_name]])</f>
        <v>Gizga Essentials Webcam Cover, Privacy Protector Webcam Cover Slide, Compatible With Laptop, Desktop, Pc, Smartphone, Protect Your Privacy And Security, Strong Adhesive, Set Of 3, Black</v>
      </c>
      <c r="D798" t="s">
        <v>4448</v>
      </c>
      <c r="E798" s="1">
        <v>69</v>
      </c>
      <c r="F798" s="1">
        <v>299</v>
      </c>
      <c r="G798" s="1" t="str" cm="1">
        <f t="array" ref="G798">_xlfn.IFS(amazon4[[#This Row],[actual_price]]&lt;200, "&lt;$200", amazon4[[#This Row],[actual_price]]&lt;=500, "$200-$500", amazon4[[#This Row],[actual_price]]&gt;500, "&gt;$500")</f>
        <v>$200-$500</v>
      </c>
      <c r="H798" s="2">
        <v>0.77</v>
      </c>
      <c r="I798" s="8">
        <f>IF(amazon4[[#This Row],[discount_percentage]]&gt;=0.5, 1, 0)</f>
        <v>1</v>
      </c>
      <c r="J798" s="9">
        <v>4.3</v>
      </c>
      <c r="K798" s="3">
        <v>255</v>
      </c>
      <c r="L798" s="3">
        <f>amazon4[[#This Row],[rating]]*amazon4[[#This Row],[rating_count]]</f>
        <v>1096.5</v>
      </c>
      <c r="M798" s="13">
        <f>IF(amazon4[[#This Row],[rating_count]]&lt;1000, 1, 0)</f>
        <v>1</v>
      </c>
      <c r="N798" s="10">
        <f>amazon4[[#This Row],[actual_price]]*amazon4[[#This Row],[rating_count]]</f>
        <v>76245</v>
      </c>
      <c r="O798" t="s">
        <v>6628</v>
      </c>
      <c r="P798" t="s">
        <v>6629</v>
      </c>
      <c r="Q798" t="s">
        <v>6630</v>
      </c>
      <c r="R798" t="str">
        <f>PROPER(amazon4[[#This Row],[user_name]])</f>
        <v>Jrs,Jayakrishna Shenoy,Snr,Ank_Bangalore,Gsn,Debabrata Das,Shubham Sable,Durgesh Rathore</v>
      </c>
      <c r="S798" t="s">
        <v>6631</v>
      </c>
      <c r="T798" t="s">
        <v>6632</v>
      </c>
      <c r="U798" t="s">
        <v>6633</v>
      </c>
      <c r="V798" t="s">
        <v>6634</v>
      </c>
      <c r="W798" t="s">
        <v>6635</v>
      </c>
    </row>
    <row r="799" spans="1:23" hidden="1" x14ac:dyDescent="0.35">
      <c r="A799" t="s">
        <v>6636</v>
      </c>
      <c r="B799" t="s">
        <v>6637</v>
      </c>
      <c r="C799" t="str">
        <f>PROPER(amazon4[[#This Row],[product_name]])</f>
        <v>Hp Z3700 Wireless Optical Mouse With Usb Receiver And 2.4Ghz Wireless Connection/ 1200Dpi / 16 Months Long Battery Life /Ambidextrous And Slim Design (Modern Gold)</v>
      </c>
      <c r="D799" t="s">
        <v>4845</v>
      </c>
      <c r="E799" s="1">
        <v>899</v>
      </c>
      <c r="F799" s="1">
        <v>1499</v>
      </c>
      <c r="G799" s="1" t="str" cm="1">
        <f t="array" ref="G799">_xlfn.IFS(amazon4[[#This Row],[actual_price]]&lt;200, "&lt;$200", amazon4[[#This Row],[actual_price]]&lt;=500, "$200-$500", amazon4[[#This Row],[actual_price]]&gt;500, "&gt;$500")</f>
        <v>&gt;$500</v>
      </c>
      <c r="H799" s="2">
        <v>0.4</v>
      </c>
      <c r="I799" s="8">
        <f>IF(amazon4[[#This Row],[discount_percentage]]&gt;=0.5, 1, 0)</f>
        <v>0</v>
      </c>
      <c r="J799" s="9">
        <v>4.2</v>
      </c>
      <c r="K799" s="3">
        <v>23174</v>
      </c>
      <c r="L799" s="3">
        <f>amazon4[[#This Row],[rating]]*amazon4[[#This Row],[rating_count]]</f>
        <v>97330.8</v>
      </c>
      <c r="M799" s="13">
        <f>IF(amazon4[[#This Row],[rating_count]]&lt;1000, 1, 0)</f>
        <v>0</v>
      </c>
      <c r="N799" s="10">
        <f>amazon4[[#This Row],[actual_price]]*amazon4[[#This Row],[rating_count]]</f>
        <v>34737826</v>
      </c>
      <c r="O799" t="s">
        <v>6638</v>
      </c>
      <c r="P799" t="s">
        <v>6639</v>
      </c>
      <c r="Q799" t="s">
        <v>6640</v>
      </c>
      <c r="R799" t="str">
        <f>PROPER(amazon4[[#This Row],[user_name]])</f>
        <v>Ayan Chakraborty,Amazon Customer,Deepsea,Rahul Raj,Nitin Swarup,Arun Kumar Nayak,Khan Saab!,Amazon Customer</v>
      </c>
      <c r="S799" t="s">
        <v>6641</v>
      </c>
      <c r="T799" t="s">
        <v>6642</v>
      </c>
      <c r="U799" t="s">
        <v>6643</v>
      </c>
      <c r="V799" t="s">
        <v>6644</v>
      </c>
      <c r="W799" t="s">
        <v>6645</v>
      </c>
    </row>
    <row r="800" spans="1:23" hidden="1" x14ac:dyDescent="0.35">
      <c r="A800" t="s">
        <v>6646</v>
      </c>
      <c r="B800" t="s">
        <v>6647</v>
      </c>
      <c r="C800" t="str">
        <f>PROPER(amazon4[[#This Row],[product_name]])</f>
        <v>Maono Au-400 Lavalier Auxiliary Omnidirectional Microphone (Black)</v>
      </c>
      <c r="D800" t="s">
        <v>5035</v>
      </c>
      <c r="E800" s="1">
        <v>478</v>
      </c>
      <c r="F800" s="1">
        <v>699</v>
      </c>
      <c r="G800" s="1" t="str" cm="1">
        <f t="array" ref="G800">_xlfn.IFS(amazon4[[#This Row],[actual_price]]&lt;200, "&lt;$200", amazon4[[#This Row],[actual_price]]&lt;=500, "$200-$500", amazon4[[#This Row],[actual_price]]&gt;500, "&gt;$500")</f>
        <v>&gt;$500</v>
      </c>
      <c r="H800" s="2">
        <v>0.32</v>
      </c>
      <c r="I800" s="8">
        <f>IF(amazon4[[#This Row],[discount_percentage]]&gt;=0.5, 1, 0)</f>
        <v>0</v>
      </c>
      <c r="J800" s="9">
        <v>3.8</v>
      </c>
      <c r="K800" s="3">
        <v>20218</v>
      </c>
      <c r="L800" s="3">
        <f>amazon4[[#This Row],[rating]]*amazon4[[#This Row],[rating_count]]</f>
        <v>76828.399999999994</v>
      </c>
      <c r="M800" s="13">
        <f>IF(amazon4[[#This Row],[rating_count]]&lt;1000, 1, 0)</f>
        <v>0</v>
      </c>
      <c r="N800" s="10">
        <f>amazon4[[#This Row],[actual_price]]*amazon4[[#This Row],[rating_count]]</f>
        <v>14132382</v>
      </c>
      <c r="O800" t="s">
        <v>6648</v>
      </c>
      <c r="P800" t="s">
        <v>6649</v>
      </c>
      <c r="Q800" t="s">
        <v>6650</v>
      </c>
      <c r="R800" t="str">
        <f>PROPER(amazon4[[#This Row],[user_name]])</f>
        <v>À¢·¥∞82À¢·∂Ú ‚Úîô∏È,Manish Rautela,Sai Kiran,Dinesh S,Uttam,Shahrukh,Aditya Ubarhande,Deepak Kanwaliya</v>
      </c>
      <c r="S800" t="s">
        <v>6651</v>
      </c>
      <c r="T800" t="s">
        <v>6652</v>
      </c>
      <c r="U800" t="s">
        <v>6653</v>
      </c>
      <c r="V800" t="s">
        <v>6654</v>
      </c>
      <c r="W800" t="s">
        <v>6655</v>
      </c>
    </row>
    <row r="801" spans="1:23" hidden="1" x14ac:dyDescent="0.35">
      <c r="A801" t="s">
        <v>6656</v>
      </c>
      <c r="B801" t="s">
        <v>6657</v>
      </c>
      <c r="C801" t="str">
        <f>PROPER(amazon4[[#This Row],[product_name]])</f>
        <v>Table Magic Multipurpose Laptop Table Mat Finish Top Work At Home Study Table (Tm Regular- Black) (Alloy Steel)</v>
      </c>
      <c r="D801" t="s">
        <v>6658</v>
      </c>
      <c r="E801" s="1">
        <v>1399</v>
      </c>
      <c r="F801" s="1">
        <v>2490</v>
      </c>
      <c r="G801" s="1" t="str" cm="1">
        <f t="array" ref="G801">_xlfn.IFS(amazon4[[#This Row],[actual_price]]&lt;200, "&lt;$200", amazon4[[#This Row],[actual_price]]&lt;=500, "$200-$500", amazon4[[#This Row],[actual_price]]&gt;500, "&gt;$500")</f>
        <v>&gt;$500</v>
      </c>
      <c r="H801" s="2">
        <v>0.44</v>
      </c>
      <c r="I801" s="8">
        <f>IF(amazon4[[#This Row],[discount_percentage]]&gt;=0.5, 1, 0)</f>
        <v>0</v>
      </c>
      <c r="J801" s="9">
        <v>4.3</v>
      </c>
      <c r="K801" s="3">
        <v>11074</v>
      </c>
      <c r="L801" s="3">
        <f>amazon4[[#This Row],[rating]]*amazon4[[#This Row],[rating_count]]</f>
        <v>47618.2</v>
      </c>
      <c r="M801" s="13">
        <f>IF(amazon4[[#This Row],[rating_count]]&lt;1000, 1, 0)</f>
        <v>0</v>
      </c>
      <c r="N801" s="10">
        <f>amazon4[[#This Row],[actual_price]]*amazon4[[#This Row],[rating_count]]</f>
        <v>27574260</v>
      </c>
      <c r="O801" t="s">
        <v>6659</v>
      </c>
      <c r="P801" t="s">
        <v>6660</v>
      </c>
      <c r="Q801" t="s">
        <v>6661</v>
      </c>
      <c r="R801" t="str">
        <f>PROPER(amazon4[[#This Row],[user_name]])</f>
        <v>Parul Walkey,Kirthivasan,Ashok.,Deepika,Kavan,Mohan,Saikumar,Hari C.</v>
      </c>
      <c r="S801" t="s">
        <v>6662</v>
      </c>
      <c r="T801" t="s">
        <v>6663</v>
      </c>
      <c r="U801" t="s">
        <v>6664</v>
      </c>
      <c r="V801" t="s">
        <v>6665</v>
      </c>
      <c r="W801" t="s">
        <v>6666</v>
      </c>
    </row>
    <row r="802" spans="1:23" hidden="1" x14ac:dyDescent="0.35">
      <c r="A802" t="s">
        <v>304</v>
      </c>
      <c r="B802" t="s">
        <v>305</v>
      </c>
      <c r="C802" t="str">
        <f>PROPER(amazon4[[#This Row],[product_name]])</f>
        <v>Amazonbasics Usb 2.0 - A-Male To A-Female Extension Cable For Personal Computer, Printer (Black, 9.8 Feet/3 Meters)</v>
      </c>
      <c r="D802" t="s">
        <v>18</v>
      </c>
      <c r="E802" s="1">
        <v>199</v>
      </c>
      <c r="F802" s="1">
        <v>750</v>
      </c>
      <c r="G802" s="1" t="str" cm="1">
        <f t="array" ref="G802">_xlfn.IFS(amazon4[[#This Row],[actual_price]]&lt;200, "&lt;$200", amazon4[[#This Row],[actual_price]]&lt;=500, "$200-$500", amazon4[[#This Row],[actual_price]]&gt;500, "&gt;$500")</f>
        <v>&gt;$500</v>
      </c>
      <c r="H802" s="2">
        <v>0.73</v>
      </c>
      <c r="I802" s="8">
        <f>IF(amazon4[[#This Row],[discount_percentage]]&gt;=0.5, 1, 0)</f>
        <v>1</v>
      </c>
      <c r="J802" s="9">
        <v>4.5</v>
      </c>
      <c r="K802" s="3">
        <v>74976</v>
      </c>
      <c r="L802" s="3">
        <f>amazon4[[#This Row],[rating]]*amazon4[[#This Row],[rating_count]]</f>
        <v>337392</v>
      </c>
      <c r="M802" s="13">
        <f>IF(amazon4[[#This Row],[rating_count]]&lt;1000, 1, 0)</f>
        <v>0</v>
      </c>
      <c r="N802" s="10">
        <f>amazon4[[#This Row],[actual_price]]*amazon4[[#This Row],[rating_count]]</f>
        <v>56232000</v>
      </c>
      <c r="O802" t="s">
        <v>306</v>
      </c>
      <c r="P802" t="s">
        <v>307</v>
      </c>
      <c r="Q802" t="s">
        <v>308</v>
      </c>
      <c r="R802" t="str">
        <f>PROPER(amazon4[[#This Row],[user_name]])</f>
        <v>Pravin Kumar,Maestrov,Rag,Mukundha2Good,Amazon_Shopper,Sonic,Pratap,Amazon Customer</v>
      </c>
      <c r="S802" t="s">
        <v>309</v>
      </c>
      <c r="T802" t="s">
        <v>310</v>
      </c>
      <c r="U802" t="s">
        <v>311</v>
      </c>
      <c r="V802" t="s">
        <v>6667</v>
      </c>
      <c r="W802" t="s">
        <v>6668</v>
      </c>
    </row>
    <row r="803" spans="1:23" hidden="1" x14ac:dyDescent="0.35">
      <c r="A803" t="s">
        <v>6669</v>
      </c>
      <c r="B803" t="s">
        <v>6670</v>
      </c>
      <c r="C803" t="str">
        <f>PROPER(amazon4[[#This Row],[product_name]])</f>
        <v>Gizga Essentials Portable Tabletop Tablet Stand Mobile Holder, Desktop Stand, Cradle, Dock For Ipad, Smartphone, Kindle, E-Reader, Fully Foldable, Adjustable Angle, Anti-Slip Pads, Black</v>
      </c>
      <c r="D803" t="s">
        <v>6671</v>
      </c>
      <c r="E803" s="1">
        <v>149</v>
      </c>
      <c r="F803" s="1">
        <v>499</v>
      </c>
      <c r="G803" s="1" t="str" cm="1">
        <f t="array" ref="G803">_xlfn.IFS(amazon4[[#This Row],[actual_price]]&lt;200, "&lt;$200", amazon4[[#This Row],[actual_price]]&lt;=500, "$200-$500", amazon4[[#This Row],[actual_price]]&gt;500, "&gt;$500")</f>
        <v>$200-$500</v>
      </c>
      <c r="H803" s="2">
        <v>0.7</v>
      </c>
      <c r="I803" s="8">
        <f>IF(amazon4[[#This Row],[discount_percentage]]&gt;=0.5, 1, 0)</f>
        <v>1</v>
      </c>
      <c r="J803" s="9">
        <v>4.0999999999999996</v>
      </c>
      <c r="K803" s="3">
        <v>25607</v>
      </c>
      <c r="L803" s="3">
        <f>amazon4[[#This Row],[rating]]*amazon4[[#This Row],[rating_count]]</f>
        <v>104988.7</v>
      </c>
      <c r="M803" s="13">
        <f>IF(amazon4[[#This Row],[rating_count]]&lt;1000, 1, 0)</f>
        <v>0</v>
      </c>
      <c r="N803" s="10">
        <f>amazon4[[#This Row],[actual_price]]*amazon4[[#This Row],[rating_count]]</f>
        <v>12777893</v>
      </c>
      <c r="O803" t="s">
        <v>6672</v>
      </c>
      <c r="P803" t="s">
        <v>6673</v>
      </c>
      <c r="Q803" t="s">
        <v>6674</v>
      </c>
      <c r="R803" t="str">
        <f>PROPER(amazon4[[#This Row],[user_name]])</f>
        <v>Atul Modi,Akash Gahlot,Rahul Raman,Drashty N.,Dr. Gilbert Ignat,Soumitra Deb,Mohan,Mathivanan</v>
      </c>
      <c r="S803" t="s">
        <v>6675</v>
      </c>
      <c r="T803" t="s">
        <v>6676</v>
      </c>
      <c r="U803" t="s">
        <v>6677</v>
      </c>
      <c r="V803" t="s">
        <v>6678</v>
      </c>
      <c r="W803" t="s">
        <v>6679</v>
      </c>
    </row>
    <row r="804" spans="1:23" hidden="1" x14ac:dyDescent="0.35">
      <c r="A804" t="s">
        <v>6680</v>
      </c>
      <c r="B804" t="s">
        <v>6681</v>
      </c>
      <c r="C804" t="str">
        <f>PROPER(amazon4[[#This Row],[product_name]])</f>
        <v>Boat Stone 650 10W Bluetooth Speaker With Upto 7 Hours Playback, Ipx5 And Integrated Controls (Blue)</v>
      </c>
      <c r="D804" t="s">
        <v>5521</v>
      </c>
      <c r="E804" s="1">
        <v>1799</v>
      </c>
      <c r="F804" s="1">
        <v>4990</v>
      </c>
      <c r="G804" s="1" t="str" cm="1">
        <f t="array" ref="G804">_xlfn.IFS(amazon4[[#This Row],[actual_price]]&lt;200, "&lt;$200", amazon4[[#This Row],[actual_price]]&lt;=500, "$200-$500", amazon4[[#This Row],[actual_price]]&gt;500, "&gt;$500")</f>
        <v>&gt;$500</v>
      </c>
      <c r="H804" s="2">
        <v>0.64</v>
      </c>
      <c r="I804" s="8">
        <f>IF(amazon4[[#This Row],[discount_percentage]]&gt;=0.5, 1, 0)</f>
        <v>1</v>
      </c>
      <c r="J804" s="9">
        <v>4.2</v>
      </c>
      <c r="K804" s="3">
        <v>41226</v>
      </c>
      <c r="L804" s="3">
        <f>amazon4[[#This Row],[rating]]*amazon4[[#This Row],[rating_count]]</f>
        <v>173149.2</v>
      </c>
      <c r="M804" s="13">
        <f>IF(amazon4[[#This Row],[rating_count]]&lt;1000, 1, 0)</f>
        <v>0</v>
      </c>
      <c r="N804" s="10">
        <f>amazon4[[#This Row],[actual_price]]*amazon4[[#This Row],[rating_count]]</f>
        <v>205717740</v>
      </c>
      <c r="O804" t="s">
        <v>6682</v>
      </c>
      <c r="P804" t="s">
        <v>6683</v>
      </c>
      <c r="Q804" t="s">
        <v>6684</v>
      </c>
      <c r="R804" t="str">
        <f>PROPER(amazon4[[#This Row],[user_name]])</f>
        <v>Vsms,Karthik,Latheesh Reddy,Mayank G.,Sachin Kushwaha,Rahmatullah,Brahmas_Bull,Annaladasu Jeevanababu</v>
      </c>
      <c r="S804" t="s">
        <v>6685</v>
      </c>
      <c r="T804" t="s">
        <v>6686</v>
      </c>
      <c r="U804" t="s">
        <v>6687</v>
      </c>
      <c r="V804" t="s">
        <v>6688</v>
      </c>
      <c r="W804" t="s">
        <v>6689</v>
      </c>
    </row>
    <row r="805" spans="1:23" hidden="1" x14ac:dyDescent="0.35">
      <c r="A805" t="s">
        <v>6690</v>
      </c>
      <c r="B805" t="s">
        <v>6691</v>
      </c>
      <c r="C805" t="str">
        <f>PROPER(amazon4[[#This Row],[product_name]])</f>
        <v>Esnipe Mart Worldwide Travel Adapter With Build In Dual Usb Charger Ports With 125V 6A, 250V Protected Electrical Plug For Laptops, Cameras (White)</v>
      </c>
      <c r="D805" t="s">
        <v>6692</v>
      </c>
      <c r="E805" s="1">
        <v>425</v>
      </c>
      <c r="F805" s="1">
        <v>999</v>
      </c>
      <c r="G805" s="1" t="str" cm="1">
        <f t="array" ref="G805">_xlfn.IFS(amazon4[[#This Row],[actual_price]]&lt;200, "&lt;$200", amazon4[[#This Row],[actual_price]]&lt;=500, "$200-$500", amazon4[[#This Row],[actual_price]]&gt;500, "&gt;$500")</f>
        <v>&gt;$500</v>
      </c>
      <c r="H805" s="2">
        <v>0.56999999999999995</v>
      </c>
      <c r="I805" s="8">
        <f>IF(amazon4[[#This Row],[discount_percentage]]&gt;=0.5, 1, 0)</f>
        <v>1</v>
      </c>
      <c r="J805" s="9">
        <v>4</v>
      </c>
      <c r="K805" s="3">
        <v>2581</v>
      </c>
      <c r="L805" s="3">
        <f>amazon4[[#This Row],[rating]]*amazon4[[#This Row],[rating_count]]</f>
        <v>10324</v>
      </c>
      <c r="M805" s="13">
        <f>IF(amazon4[[#This Row],[rating_count]]&lt;1000, 1, 0)</f>
        <v>0</v>
      </c>
      <c r="N805" s="10">
        <f>amazon4[[#This Row],[actual_price]]*amazon4[[#This Row],[rating_count]]</f>
        <v>2578419</v>
      </c>
      <c r="O805" t="s">
        <v>6693</v>
      </c>
      <c r="P805" t="s">
        <v>6694</v>
      </c>
      <c r="Q805" t="s">
        <v>6695</v>
      </c>
      <c r="R805" t="str">
        <f>PROPER(amazon4[[#This Row],[user_name]])</f>
        <v>Ehsan Ul Haq,Abhishek Rajput,Nishant Malik,Ruhi A.,Jasmitha,Sunil W.,B. Bibo,Monyag</v>
      </c>
      <c r="S805" t="s">
        <v>6696</v>
      </c>
      <c r="T805" t="s">
        <v>6697</v>
      </c>
      <c r="U805" t="s">
        <v>6698</v>
      </c>
      <c r="V805" t="s">
        <v>6699</v>
      </c>
      <c r="W805" t="s">
        <v>6700</v>
      </c>
    </row>
    <row r="806" spans="1:23" hidden="1" x14ac:dyDescent="0.35">
      <c r="A806" t="s">
        <v>6701</v>
      </c>
      <c r="B806" t="s">
        <v>6702</v>
      </c>
      <c r="C806" t="str">
        <f>PROPER(amazon4[[#This Row],[product_name]])</f>
        <v>Boat Stone 180 5W Bluetooth Speaker With Upto 10 Hours Playback, 1.75" Driver, Ipx7 &amp; Tws Feature(Black)</v>
      </c>
      <c r="D806" t="s">
        <v>6199</v>
      </c>
      <c r="E806" s="1">
        <v>999</v>
      </c>
      <c r="F806" s="1">
        <v>2490</v>
      </c>
      <c r="G806" s="1" t="str" cm="1">
        <f t="array" ref="G806">_xlfn.IFS(amazon4[[#This Row],[actual_price]]&lt;200, "&lt;$200", amazon4[[#This Row],[actual_price]]&lt;=500, "$200-$500", amazon4[[#This Row],[actual_price]]&gt;500, "&gt;$500")</f>
        <v>&gt;$500</v>
      </c>
      <c r="H806" s="2">
        <v>0.6</v>
      </c>
      <c r="I806" s="8">
        <f>IF(amazon4[[#This Row],[discount_percentage]]&gt;=0.5, 1, 0)</f>
        <v>1</v>
      </c>
      <c r="J806" s="9">
        <v>4.0999999999999996</v>
      </c>
      <c r="K806" s="3">
        <v>18331</v>
      </c>
      <c r="L806" s="3">
        <f>amazon4[[#This Row],[rating]]*amazon4[[#This Row],[rating_count]]</f>
        <v>75157.099999999991</v>
      </c>
      <c r="M806" s="13">
        <f>IF(amazon4[[#This Row],[rating_count]]&lt;1000, 1, 0)</f>
        <v>0</v>
      </c>
      <c r="N806" s="10">
        <f>amazon4[[#This Row],[actual_price]]*amazon4[[#This Row],[rating_count]]</f>
        <v>45644190</v>
      </c>
      <c r="O806" t="s">
        <v>6703</v>
      </c>
      <c r="P806" t="s">
        <v>6704</v>
      </c>
      <c r="Q806" t="s">
        <v>6705</v>
      </c>
      <c r="R806" t="str">
        <f>PROPER(amazon4[[#This Row],[user_name]])</f>
        <v>Meghana,Udit Narayan Gupta,R.Sasikumr,Sweta Chopdar,Amazon Customer,Samisha Malik,Arhaan Khan,Pallab Das</v>
      </c>
      <c r="S806" t="s">
        <v>6706</v>
      </c>
      <c r="T806" t="s">
        <v>6707</v>
      </c>
      <c r="U806" t="s">
        <v>6708</v>
      </c>
      <c r="V806" t="s">
        <v>6709</v>
      </c>
      <c r="W806" t="s">
        <v>6710</v>
      </c>
    </row>
    <row r="807" spans="1:23" hidden="1" x14ac:dyDescent="0.35">
      <c r="A807" t="s">
        <v>6711</v>
      </c>
      <c r="B807" t="s">
        <v>6712</v>
      </c>
      <c r="C807" t="str">
        <f>PROPER(amazon4[[#This Row],[product_name]])</f>
        <v>Portronics Ruffpad 8.5M Multicolor Lcd Writing Pad With Screen 21.5Cm (8.5-Inch) For Drawing, Playing, Handwriting Gifts For Kids &amp; Adults, India'S First Notepad To Save And Share Your Child'S First Creatives Via Ruffpad App On Your Smartphone(Black)</v>
      </c>
      <c r="D807" t="s">
        <v>4856</v>
      </c>
      <c r="E807" s="1">
        <v>378</v>
      </c>
      <c r="F807" s="1">
        <v>999</v>
      </c>
      <c r="G807" s="1" t="str" cm="1">
        <f t="array" ref="G807">_xlfn.IFS(amazon4[[#This Row],[actual_price]]&lt;200, "&lt;$200", amazon4[[#This Row],[actual_price]]&lt;=500, "$200-$500", amazon4[[#This Row],[actual_price]]&gt;500, "&gt;$500")</f>
        <v>&gt;$500</v>
      </c>
      <c r="H807" s="2">
        <v>0.62</v>
      </c>
      <c r="I807" s="8">
        <f>IF(amazon4[[#This Row],[discount_percentage]]&gt;=0.5, 1, 0)</f>
        <v>1</v>
      </c>
      <c r="J807" s="9">
        <v>4.0999999999999996</v>
      </c>
      <c r="K807" s="3">
        <v>1779</v>
      </c>
      <c r="L807" s="3">
        <f>amazon4[[#This Row],[rating]]*amazon4[[#This Row],[rating_count]]</f>
        <v>7293.9</v>
      </c>
      <c r="M807" s="13">
        <f>IF(amazon4[[#This Row],[rating_count]]&lt;1000, 1, 0)</f>
        <v>0</v>
      </c>
      <c r="N807" s="10">
        <f>amazon4[[#This Row],[actual_price]]*amazon4[[#This Row],[rating_count]]</f>
        <v>1777221</v>
      </c>
      <c r="O807" t="s">
        <v>6713</v>
      </c>
      <c r="P807" t="s">
        <v>6714</v>
      </c>
      <c r="Q807" t="s">
        <v>6715</v>
      </c>
      <c r="R807" t="str">
        <f>PROPER(amazon4[[#This Row],[user_name]])</f>
        <v>Hiren Parmar,Yateesh Rajput,Bhubanananda Senapati,Gaurav R.,Sumit Jain,Siddiq,Shreya Srivastava,Sharon M V</v>
      </c>
      <c r="S807" t="s">
        <v>6716</v>
      </c>
      <c r="T807" t="s">
        <v>6717</v>
      </c>
      <c r="U807" t="s">
        <v>6718</v>
      </c>
      <c r="V807" t="s">
        <v>6719</v>
      </c>
      <c r="W807" t="s">
        <v>6720</v>
      </c>
    </row>
    <row r="808" spans="1:23" x14ac:dyDescent="0.35">
      <c r="A808" t="s">
        <v>6721</v>
      </c>
      <c r="B808" t="s">
        <v>6722</v>
      </c>
      <c r="C808" t="str">
        <f>PROPER(amazon4[[#This Row],[product_name]])</f>
        <v>Brustro Copytinta Coloured Craft Paper A4 Size 80 Gsm Mixed Bright Colour 40 Sheets Pack (10 Cols X 4 Sheets) Double Side Color For Office Printing, Art And Craft.</v>
      </c>
      <c r="D808" t="s">
        <v>6723</v>
      </c>
      <c r="E808" s="1">
        <v>99</v>
      </c>
      <c r="F808" s="1">
        <v>99</v>
      </c>
      <c r="G808" s="1" t="str" cm="1">
        <f t="array" ref="G808">_xlfn.IFS(amazon4[[#This Row],[actual_price]]&lt;200, "&lt;$200", amazon4[[#This Row],[actual_price]]&lt;=500, "$200-$500", amazon4[[#This Row],[actual_price]]&gt;500, "&gt;$500")</f>
        <v>&lt;$200</v>
      </c>
      <c r="H808" s="2">
        <v>0</v>
      </c>
      <c r="I808" s="8">
        <f>IF(amazon4[[#This Row],[discount_percentage]]&gt;=0.5, 1, 0)</f>
        <v>0</v>
      </c>
      <c r="J808" s="9">
        <v>4.3</v>
      </c>
      <c r="K808" s="3">
        <v>388</v>
      </c>
      <c r="L808" s="3">
        <f>amazon4[[#This Row],[rating]]*amazon4[[#This Row],[rating_count]]</f>
        <v>1668.3999999999999</v>
      </c>
      <c r="M808" s="13">
        <f>IF(amazon4[[#This Row],[rating_count]]&lt;1000, 1, 0)</f>
        <v>1</v>
      </c>
      <c r="N808" s="10">
        <f>amazon4[[#This Row],[actual_price]]*amazon4[[#This Row],[rating_count]]</f>
        <v>38412</v>
      </c>
      <c r="O808" t="s">
        <v>6724</v>
      </c>
      <c r="P808" t="s">
        <v>6725</v>
      </c>
      <c r="Q808" t="s">
        <v>6726</v>
      </c>
      <c r="R808" t="str">
        <f>PROPER(amazon4[[#This Row],[user_name]])</f>
        <v>Kashif,Sezhian,Dinesh K.,Jenifer,Harsh,Suresh,Madhu,Amazon Customer</v>
      </c>
      <c r="S808" t="s">
        <v>6727</v>
      </c>
      <c r="T808" t="s">
        <v>6728</v>
      </c>
      <c r="U808" t="s">
        <v>6729</v>
      </c>
      <c r="V808" t="s">
        <v>6730</v>
      </c>
      <c r="W808" t="s">
        <v>6731</v>
      </c>
    </row>
    <row r="809" spans="1:23" hidden="1" x14ac:dyDescent="0.35">
      <c r="A809" t="s">
        <v>6732</v>
      </c>
      <c r="B809" t="s">
        <v>6733</v>
      </c>
      <c r="C809" t="str">
        <f>PROPER(amazon4[[#This Row],[product_name]])</f>
        <v>Cuzor 12V Mini Ups For Wifi Router | Power Backup Up To 4 Hours | Replaceable Battery | Ups For Wi-Fi Router And Modem | Ups For Router Up To 2A | Ups For Uninterrupted Wi-Fi</v>
      </c>
      <c r="D809" t="s">
        <v>5448</v>
      </c>
      <c r="E809" s="1">
        <v>1499</v>
      </c>
      <c r="F809" s="1">
        <v>2999</v>
      </c>
      <c r="G809" s="1" t="str" cm="1">
        <f t="array" ref="G809">_xlfn.IFS(amazon4[[#This Row],[actual_price]]&lt;200, "&lt;$200", amazon4[[#This Row],[actual_price]]&lt;=500, "$200-$500", amazon4[[#This Row],[actual_price]]&gt;500, "&gt;$500")</f>
        <v>&gt;$500</v>
      </c>
      <c r="H809" s="2">
        <v>0.5</v>
      </c>
      <c r="I809" s="8">
        <f>IF(amazon4[[#This Row],[discount_percentage]]&gt;=0.5, 1, 0)</f>
        <v>1</v>
      </c>
      <c r="J809" s="9">
        <v>4.5</v>
      </c>
      <c r="K809" s="3">
        <v>8656</v>
      </c>
      <c r="L809" s="3">
        <f>amazon4[[#This Row],[rating]]*amazon4[[#This Row],[rating_count]]</f>
        <v>38952</v>
      </c>
      <c r="M809" s="13">
        <f>IF(amazon4[[#This Row],[rating_count]]&lt;1000, 1, 0)</f>
        <v>0</v>
      </c>
      <c r="N809" s="10">
        <f>amazon4[[#This Row],[actual_price]]*amazon4[[#This Row],[rating_count]]</f>
        <v>25959344</v>
      </c>
      <c r="O809" t="s">
        <v>6734</v>
      </c>
      <c r="P809" t="s">
        <v>6735</v>
      </c>
      <c r="Q809" t="s">
        <v>6736</v>
      </c>
      <c r="R809" t="str">
        <f>PROPER(amazon4[[#This Row],[user_name]])</f>
        <v>Subramanian M,Krupasindhu,Amazon Customer,Arun,Siva Sbs,Johny Depp,Abhishek Kumar Singh,Mr. G</v>
      </c>
      <c r="S809" t="s">
        <v>6737</v>
      </c>
      <c r="T809" t="s">
        <v>6738</v>
      </c>
      <c r="U809" t="s">
        <v>6739</v>
      </c>
      <c r="V809" t="s">
        <v>6740</v>
      </c>
      <c r="W809" t="s">
        <v>6741</v>
      </c>
    </row>
    <row r="810" spans="1:23" hidden="1" x14ac:dyDescent="0.35">
      <c r="A810" t="s">
        <v>6742</v>
      </c>
      <c r="B810" t="s">
        <v>6743</v>
      </c>
      <c r="C810" t="str">
        <f>PROPER(amazon4[[#This Row],[product_name]])</f>
        <v>Crucial Bx500 240Gb 3D Nand Sata 6.35 Cm (2.5-Inch) Ssd (Ct240Bx500Ssd1)</v>
      </c>
      <c r="D810" t="s">
        <v>6744</v>
      </c>
      <c r="E810" s="1">
        <v>1815</v>
      </c>
      <c r="F810" s="1">
        <v>3100</v>
      </c>
      <c r="G810" s="1" t="str" cm="1">
        <f t="array" ref="G810">_xlfn.IFS(amazon4[[#This Row],[actual_price]]&lt;200, "&lt;$200", amazon4[[#This Row],[actual_price]]&lt;=500, "$200-$500", amazon4[[#This Row],[actual_price]]&gt;500, "&gt;$500")</f>
        <v>&gt;$500</v>
      </c>
      <c r="H810" s="2">
        <v>0.41</v>
      </c>
      <c r="I810" s="8">
        <f>IF(amazon4[[#This Row],[discount_percentage]]&gt;=0.5, 1, 0)</f>
        <v>0</v>
      </c>
      <c r="J810" s="9">
        <v>4.5</v>
      </c>
      <c r="K810" s="3">
        <v>92925</v>
      </c>
      <c r="L810" s="3">
        <f>amazon4[[#This Row],[rating]]*amazon4[[#This Row],[rating_count]]</f>
        <v>418162.5</v>
      </c>
      <c r="M810" s="13">
        <f>IF(amazon4[[#This Row],[rating_count]]&lt;1000, 1, 0)</f>
        <v>0</v>
      </c>
      <c r="N810" s="10">
        <f>amazon4[[#This Row],[actual_price]]*amazon4[[#This Row],[rating_count]]</f>
        <v>288067500</v>
      </c>
      <c r="O810" t="s">
        <v>6745</v>
      </c>
      <c r="P810" t="s">
        <v>6746</v>
      </c>
      <c r="Q810" t="s">
        <v>6747</v>
      </c>
      <c r="R810" t="str">
        <f>PROPER(amazon4[[#This Row],[user_name]])</f>
        <v>Shaikh Faisal,Sisodiya Nanubhai,Aaryan Jagtap,Mr. Saddi,Arul,Sourav Das,Tejas,Bithika Paul</v>
      </c>
      <c r="S810" t="s">
        <v>6748</v>
      </c>
      <c r="T810" t="s">
        <v>6749</v>
      </c>
      <c r="U810" t="s">
        <v>6750</v>
      </c>
      <c r="V810" t="s">
        <v>6751</v>
      </c>
      <c r="W810" t="s">
        <v>6752</v>
      </c>
    </row>
    <row r="811" spans="1:23" hidden="1" x14ac:dyDescent="0.35">
      <c r="A811" t="s">
        <v>6753</v>
      </c>
      <c r="B811" t="s">
        <v>6754</v>
      </c>
      <c r="C811" t="str">
        <f>PROPER(amazon4[[#This Row],[product_name]])</f>
        <v>Classmate Pulse Spiral Notebook - 240 Mm X 180 Mm, Soft Cover, 200 Pages, Unruled</v>
      </c>
      <c r="D811" t="s">
        <v>6283</v>
      </c>
      <c r="E811" s="1">
        <v>67</v>
      </c>
      <c r="F811" s="1">
        <v>75</v>
      </c>
      <c r="G811" s="1" t="str" cm="1">
        <f t="array" ref="G811">_xlfn.IFS(amazon4[[#This Row],[actual_price]]&lt;200, "&lt;$200", amazon4[[#This Row],[actual_price]]&lt;=500, "$200-$500", amazon4[[#This Row],[actual_price]]&gt;500, "&gt;$500")</f>
        <v>&lt;$200</v>
      </c>
      <c r="H811" s="2">
        <v>0.11</v>
      </c>
      <c r="I811" s="8">
        <f>IF(amazon4[[#This Row],[discount_percentage]]&gt;=0.5, 1, 0)</f>
        <v>0</v>
      </c>
      <c r="J811" s="9">
        <v>4.0999999999999996</v>
      </c>
      <c r="K811" s="3">
        <v>1269</v>
      </c>
      <c r="L811" s="3">
        <f>amazon4[[#This Row],[rating]]*amazon4[[#This Row],[rating_count]]</f>
        <v>5202.8999999999996</v>
      </c>
      <c r="M811" s="13">
        <f>IF(amazon4[[#This Row],[rating_count]]&lt;1000, 1, 0)</f>
        <v>0</v>
      </c>
      <c r="N811" s="10">
        <f>amazon4[[#This Row],[actual_price]]*amazon4[[#This Row],[rating_count]]</f>
        <v>95175</v>
      </c>
      <c r="O811" t="s">
        <v>6755</v>
      </c>
      <c r="P811" t="s">
        <v>6756</v>
      </c>
      <c r="Q811" t="s">
        <v>6757</v>
      </c>
      <c r="R811" t="str">
        <f>PROPER(amazon4[[#This Row],[user_name]])</f>
        <v>Nafisa Nehar,Narinder K.,Mayank,Harsh Raj,Dr.G.K.H.Krish,Soumava Chakraborty,Sahid,Raju Acharjee</v>
      </c>
      <c r="S811" t="s">
        <v>6758</v>
      </c>
      <c r="T811" t="s">
        <v>6759</v>
      </c>
      <c r="U811" t="s">
        <v>6760</v>
      </c>
      <c r="V811" t="s">
        <v>6761</v>
      </c>
      <c r="W811" t="s">
        <v>6762</v>
      </c>
    </row>
    <row r="812" spans="1:23" hidden="1" x14ac:dyDescent="0.35">
      <c r="A812" t="s">
        <v>6763</v>
      </c>
      <c r="B812" t="s">
        <v>6764</v>
      </c>
      <c r="C812" t="str">
        <f>PROPER(amazon4[[#This Row],[product_name]])</f>
        <v>Portronics My Buddy Plus Adjustable Laptop Cooling Table (Brown)</v>
      </c>
      <c r="D812" t="s">
        <v>4877</v>
      </c>
      <c r="E812" s="1">
        <v>1889</v>
      </c>
      <c r="F812" s="1">
        <v>2699</v>
      </c>
      <c r="G812" s="1" t="str" cm="1">
        <f t="array" ref="G812">_xlfn.IFS(amazon4[[#This Row],[actual_price]]&lt;200, "&lt;$200", amazon4[[#This Row],[actual_price]]&lt;=500, "$200-$500", amazon4[[#This Row],[actual_price]]&gt;500, "&gt;$500")</f>
        <v>&gt;$500</v>
      </c>
      <c r="H812" s="2">
        <v>0.3</v>
      </c>
      <c r="I812" s="8">
        <f>IF(amazon4[[#This Row],[discount_percentage]]&gt;=0.5, 1, 0)</f>
        <v>0</v>
      </c>
      <c r="J812" s="9">
        <v>4.3</v>
      </c>
      <c r="K812" s="3">
        <v>17394</v>
      </c>
      <c r="L812" s="3">
        <f>amazon4[[#This Row],[rating]]*amazon4[[#This Row],[rating_count]]</f>
        <v>74794.2</v>
      </c>
      <c r="M812" s="13">
        <f>IF(amazon4[[#This Row],[rating_count]]&lt;1000, 1, 0)</f>
        <v>0</v>
      </c>
      <c r="N812" s="10">
        <f>amazon4[[#This Row],[actual_price]]*amazon4[[#This Row],[rating_count]]</f>
        <v>46946406</v>
      </c>
      <c r="O812" t="s">
        <v>6765</v>
      </c>
      <c r="P812" t="s">
        <v>6766</v>
      </c>
      <c r="Q812" t="s">
        <v>6767</v>
      </c>
      <c r="R812" t="str">
        <f>PROPER(amazon4[[#This Row],[user_name]])</f>
        <v>Nayeem Ur Rehman,Selvam_Saravanan_Reebok,Kriss G.,Amazon Customer,Subbu,Pranav,Victoria,Shashank Khandelwal</v>
      </c>
      <c r="S812" t="s">
        <v>6768</v>
      </c>
      <c r="T812" t="s">
        <v>6769</v>
      </c>
      <c r="U812" t="s">
        <v>6770</v>
      </c>
      <c r="V812" t="s">
        <v>6771</v>
      </c>
      <c r="W812" t="s">
        <v>6772</v>
      </c>
    </row>
    <row r="813" spans="1:23" hidden="1" x14ac:dyDescent="0.35">
      <c r="A813" t="s">
        <v>6773</v>
      </c>
      <c r="B813" t="s">
        <v>6774</v>
      </c>
      <c r="C813" t="str">
        <f>PROPER(amazon4[[#This Row],[product_name]])</f>
        <v>Zebronics Zeb-Evolve Wireless In Ear Neckband Earphone With Supporting Bluetooth V5.0, Voice Assistant, Rapid Charge, Call Function &amp; Magnetic Earpiece, With Mic (Metallic Blue)</v>
      </c>
      <c r="D813" t="s">
        <v>3059</v>
      </c>
      <c r="E813" s="1">
        <v>499</v>
      </c>
      <c r="F813" s="1">
        <v>1499</v>
      </c>
      <c r="G813" s="1" t="str" cm="1">
        <f t="array" ref="G813">_xlfn.IFS(amazon4[[#This Row],[actual_price]]&lt;200, "&lt;$200", amazon4[[#This Row],[actual_price]]&lt;=500, "$200-$500", amazon4[[#This Row],[actual_price]]&gt;500, "&gt;$500")</f>
        <v>&gt;$500</v>
      </c>
      <c r="H813" s="2">
        <v>0.67</v>
      </c>
      <c r="I813" s="8">
        <f>IF(amazon4[[#This Row],[discount_percentage]]&gt;=0.5, 1, 0)</f>
        <v>1</v>
      </c>
      <c r="J813" s="9">
        <v>3.6</v>
      </c>
      <c r="K813" s="3">
        <v>9169</v>
      </c>
      <c r="L813" s="3">
        <f>amazon4[[#This Row],[rating]]*amazon4[[#This Row],[rating_count]]</f>
        <v>33008.400000000001</v>
      </c>
      <c r="M813" s="13">
        <f>IF(amazon4[[#This Row],[rating_count]]&lt;1000, 1, 0)</f>
        <v>0</v>
      </c>
      <c r="N813" s="10">
        <f>amazon4[[#This Row],[actual_price]]*amazon4[[#This Row],[rating_count]]</f>
        <v>13744331</v>
      </c>
      <c r="O813" t="s">
        <v>6775</v>
      </c>
      <c r="P813" t="s">
        <v>6776</v>
      </c>
      <c r="Q813" t="s">
        <v>6777</v>
      </c>
      <c r="R813" t="str">
        <f>PROPER(amazon4[[#This Row],[user_name]])</f>
        <v>Vibhor Sharma,Eshaan Tripathi,Arun R,Vikrant Khatri,Mahir,Jasvindar Singh,Mahaboobsaheb S.,Aasim Khan</v>
      </c>
      <c r="S813" t="s">
        <v>6778</v>
      </c>
      <c r="T813" t="s">
        <v>6779</v>
      </c>
      <c r="U813" t="s">
        <v>6780</v>
      </c>
      <c r="V813" t="s">
        <v>6781</v>
      </c>
      <c r="W813" t="s">
        <v>6782</v>
      </c>
    </row>
    <row r="814" spans="1:23" hidden="1" x14ac:dyDescent="0.35">
      <c r="A814" t="s">
        <v>6783</v>
      </c>
      <c r="B814" t="s">
        <v>6784</v>
      </c>
      <c r="C814" t="str">
        <f>PROPER(amazon4[[#This Row],[product_name]])</f>
        <v>Inovera World Map Extended Anti Slip Rubber Gaming Stitched Mouse Pad Desk Mat For Computer Laptop (Black, 900L X 400B X 2H Mm)</v>
      </c>
      <c r="D814" t="s">
        <v>5361</v>
      </c>
      <c r="E814" s="1">
        <v>499</v>
      </c>
      <c r="F814" s="1">
        <v>999</v>
      </c>
      <c r="G814" s="1" t="str" cm="1">
        <f t="array" ref="G814">_xlfn.IFS(amazon4[[#This Row],[actual_price]]&lt;200, "&lt;$200", amazon4[[#This Row],[actual_price]]&lt;=500, "$200-$500", amazon4[[#This Row],[actual_price]]&gt;500, "&gt;$500")</f>
        <v>&gt;$500</v>
      </c>
      <c r="H814" s="2">
        <v>0.5</v>
      </c>
      <c r="I814" s="8">
        <f>IF(amazon4[[#This Row],[discount_percentage]]&gt;=0.5, 1, 0)</f>
        <v>1</v>
      </c>
      <c r="J814" s="9">
        <v>4.4000000000000004</v>
      </c>
      <c r="K814" s="3">
        <v>1030</v>
      </c>
      <c r="L814" s="3">
        <f>amazon4[[#This Row],[rating]]*amazon4[[#This Row],[rating_count]]</f>
        <v>4532</v>
      </c>
      <c r="M814" s="13">
        <f>IF(amazon4[[#This Row],[rating_count]]&lt;1000, 1, 0)</f>
        <v>0</v>
      </c>
      <c r="N814" s="10">
        <f>amazon4[[#This Row],[actual_price]]*amazon4[[#This Row],[rating_count]]</f>
        <v>1028970</v>
      </c>
      <c r="O814" t="s">
        <v>6785</v>
      </c>
      <c r="P814" t="s">
        <v>6786</v>
      </c>
      <c r="Q814" t="s">
        <v>6787</v>
      </c>
      <c r="R814" t="str">
        <f>PROPER(amazon4[[#This Row],[user_name]])</f>
        <v>F1Rstmehul,Kalyani Ramasubbu,Sourin Roy,Sujit,Milan Bhanderi,Shivam Agarwal,Manav,Karthik</v>
      </c>
      <c r="S814" t="s">
        <v>6788</v>
      </c>
      <c r="T814" t="s">
        <v>6789</v>
      </c>
      <c r="U814" t="s">
        <v>6790</v>
      </c>
      <c r="V814" t="s">
        <v>6791</v>
      </c>
      <c r="W814" t="s">
        <v>6792</v>
      </c>
    </row>
    <row r="815" spans="1:23" hidden="1" x14ac:dyDescent="0.35">
      <c r="A815" t="s">
        <v>6793</v>
      </c>
      <c r="B815" t="s">
        <v>6794</v>
      </c>
      <c r="C815" t="str">
        <f>PROPER(amazon4[[#This Row],[product_name]])</f>
        <v>Seagate One Touch 2Tb External Hdd With Password Protection ‚Äì Black, For Windows And Mac, With 3 Yr Data Recovery Services, And 4 Months Adobe Cc Photography (Stky2000400)</v>
      </c>
      <c r="D815" t="s">
        <v>5123</v>
      </c>
      <c r="E815" s="1">
        <v>5799</v>
      </c>
      <c r="F815" s="1">
        <v>7999</v>
      </c>
      <c r="G815" s="1" t="str" cm="1">
        <f t="array" ref="G815">_xlfn.IFS(amazon4[[#This Row],[actual_price]]&lt;200, "&lt;$200", amazon4[[#This Row],[actual_price]]&lt;=500, "$200-$500", amazon4[[#This Row],[actual_price]]&gt;500, "&gt;$500")</f>
        <v>&gt;$500</v>
      </c>
      <c r="H815" s="2">
        <v>0.28000000000000003</v>
      </c>
      <c r="I815" s="8">
        <f>IF(amazon4[[#This Row],[discount_percentage]]&gt;=0.5, 1, 0)</f>
        <v>0</v>
      </c>
      <c r="J815" s="9">
        <v>4.5</v>
      </c>
      <c r="K815" s="3">
        <v>50273</v>
      </c>
      <c r="L815" s="3">
        <f>amazon4[[#This Row],[rating]]*amazon4[[#This Row],[rating_count]]</f>
        <v>226228.5</v>
      </c>
      <c r="M815" s="13">
        <f>IF(amazon4[[#This Row],[rating_count]]&lt;1000, 1, 0)</f>
        <v>0</v>
      </c>
      <c r="N815" s="10">
        <f>amazon4[[#This Row],[actual_price]]*amazon4[[#This Row],[rating_count]]</f>
        <v>402133727</v>
      </c>
      <c r="O815" t="s">
        <v>6795</v>
      </c>
      <c r="P815" t="s">
        <v>6796</v>
      </c>
      <c r="Q815" t="s">
        <v>6797</v>
      </c>
      <c r="R815" t="str">
        <f>PROPER(amazon4[[#This Row],[user_name]])</f>
        <v>Amazon Customer,Jayesh B.,Sunil,Kaling246,Biswaboka,Prabhakar,Shekhar Saini,Mohsin Chouhan</v>
      </c>
      <c r="S815" t="s">
        <v>6798</v>
      </c>
      <c r="T815" t="s">
        <v>6799</v>
      </c>
      <c r="U815" t="s">
        <v>6800</v>
      </c>
      <c r="V815" t="s">
        <v>6801</v>
      </c>
      <c r="W815" t="s">
        <v>6802</v>
      </c>
    </row>
    <row r="816" spans="1:23" hidden="1" x14ac:dyDescent="0.35">
      <c r="A816" t="s">
        <v>6803</v>
      </c>
      <c r="B816" t="s">
        <v>6804</v>
      </c>
      <c r="C816" t="str">
        <f>PROPER(amazon4[[#This Row],[product_name]])</f>
        <v>Zebronics Zeb-Fame 5Watts 2.0 Multi Media Speakers With Aux, Usb And Volume Control (Black)</v>
      </c>
      <c r="D816" t="s">
        <v>6805</v>
      </c>
      <c r="E816" s="1">
        <v>499</v>
      </c>
      <c r="F816" s="1">
        <v>799</v>
      </c>
      <c r="G816" s="1" t="str" cm="1">
        <f t="array" ref="G816">_xlfn.IFS(amazon4[[#This Row],[actual_price]]&lt;200, "&lt;$200", amazon4[[#This Row],[actual_price]]&lt;=500, "$200-$500", amazon4[[#This Row],[actual_price]]&gt;500, "&gt;$500")</f>
        <v>&gt;$500</v>
      </c>
      <c r="H816" s="2">
        <v>0.38</v>
      </c>
      <c r="I816" s="8">
        <f>IF(amazon4[[#This Row],[discount_percentage]]&gt;=0.5, 1, 0)</f>
        <v>0</v>
      </c>
      <c r="J816" s="9">
        <v>3.9</v>
      </c>
      <c r="K816" s="3">
        <v>6742</v>
      </c>
      <c r="L816" s="3">
        <f>amazon4[[#This Row],[rating]]*amazon4[[#This Row],[rating_count]]</f>
        <v>26293.8</v>
      </c>
      <c r="M816" s="13">
        <f>IF(amazon4[[#This Row],[rating_count]]&lt;1000, 1, 0)</f>
        <v>0</v>
      </c>
      <c r="N816" s="10">
        <f>amazon4[[#This Row],[actual_price]]*amazon4[[#This Row],[rating_count]]</f>
        <v>5386858</v>
      </c>
      <c r="O816" t="s">
        <v>6806</v>
      </c>
      <c r="P816" t="s">
        <v>6807</v>
      </c>
      <c r="Q816" t="s">
        <v>6808</v>
      </c>
      <c r="R816" t="str">
        <f>PROPER(amazon4[[#This Row],[user_name]])</f>
        <v>Asraful,Sagar Prajapati,Mahesh Kumar Tiwari,Amazon Customer,Manav Bhanderi,Tarun,Yallaling Maruthi,Rahnuma</v>
      </c>
      <c r="S816" t="s">
        <v>6809</v>
      </c>
      <c r="T816" t="s">
        <v>6810</v>
      </c>
      <c r="U816" t="s">
        <v>6811</v>
      </c>
      <c r="V816" t="s">
        <v>6812</v>
      </c>
      <c r="W816" t="s">
        <v>6813</v>
      </c>
    </row>
    <row r="817" spans="1:23" hidden="1" x14ac:dyDescent="0.35">
      <c r="A817" t="s">
        <v>6814</v>
      </c>
      <c r="B817" t="s">
        <v>6815</v>
      </c>
      <c r="C817" t="str">
        <f>PROPER(amazon4[[#This Row],[product_name]])</f>
        <v>Tvara Lcd Writing Tablet 8.5 Inch E-Note Pad Lcd Writing Tablet, Kids Drawing Pad 8.5 Inch Doodle Board, Toddler Boy And Girl Learning Gift For 3 4 5 6 Years Old, Black</v>
      </c>
      <c r="D817" t="s">
        <v>4856</v>
      </c>
      <c r="E817" s="1">
        <v>249</v>
      </c>
      <c r="F817" s="1">
        <v>600</v>
      </c>
      <c r="G817" s="1" t="str" cm="1">
        <f t="array" ref="G817">_xlfn.IFS(amazon4[[#This Row],[actual_price]]&lt;200, "&lt;$200", amazon4[[#This Row],[actual_price]]&lt;=500, "$200-$500", amazon4[[#This Row],[actual_price]]&gt;500, "&gt;$500")</f>
        <v>&gt;$500</v>
      </c>
      <c r="H817" s="2">
        <v>0.59</v>
      </c>
      <c r="I817" s="8">
        <f>IF(amazon4[[#This Row],[discount_percentage]]&gt;=0.5, 1, 0)</f>
        <v>1</v>
      </c>
      <c r="J817" s="9">
        <v>4</v>
      </c>
      <c r="K817" s="3">
        <v>1208</v>
      </c>
      <c r="L817" s="3">
        <f>amazon4[[#This Row],[rating]]*amazon4[[#This Row],[rating_count]]</f>
        <v>4832</v>
      </c>
      <c r="M817" s="13">
        <f>IF(amazon4[[#This Row],[rating_count]]&lt;1000, 1, 0)</f>
        <v>0</v>
      </c>
      <c r="N817" s="10">
        <f>amazon4[[#This Row],[actual_price]]*amazon4[[#This Row],[rating_count]]</f>
        <v>724800</v>
      </c>
      <c r="O817" t="s">
        <v>6816</v>
      </c>
      <c r="P817" t="s">
        <v>6817</v>
      </c>
      <c r="Q817" t="s">
        <v>6818</v>
      </c>
      <c r="R817" t="str">
        <f>PROPER(amazon4[[#This Row],[user_name]])</f>
        <v>Uthiranathan,Scuba_3D,Amazon Customer,Archana,Nithin,Annie Thomas,Ziya Malik,Surendra Verma</v>
      </c>
      <c r="S817" t="s">
        <v>6819</v>
      </c>
      <c r="T817" t="s">
        <v>6820</v>
      </c>
      <c r="U817" t="s">
        <v>6821</v>
      </c>
      <c r="V817" t="s">
        <v>6822</v>
      </c>
      <c r="W817" t="s">
        <v>6823</v>
      </c>
    </row>
    <row r="818" spans="1:23" hidden="1" x14ac:dyDescent="0.35">
      <c r="A818" t="s">
        <v>314</v>
      </c>
      <c r="B818" t="s">
        <v>315</v>
      </c>
      <c r="C818" t="str">
        <f>PROPER(amazon4[[#This Row],[product_name]])</f>
        <v>Ambrane 60W / 3A Type C Fast Charging Unbreakable 1.5M L Shaped Braided Cable, Pd Technology, 480Mbps Data Transfer For Smartphones, Tablet, Laptops &amp; Other Type C Devices (Ablc10, Black)</v>
      </c>
      <c r="D818" t="s">
        <v>18</v>
      </c>
      <c r="E818" s="1">
        <v>179</v>
      </c>
      <c r="F818" s="1">
        <v>499</v>
      </c>
      <c r="G818" s="1" t="str" cm="1">
        <f t="array" ref="G818">_xlfn.IFS(amazon4[[#This Row],[actual_price]]&lt;200, "&lt;$200", amazon4[[#This Row],[actual_price]]&lt;=500, "$200-$500", amazon4[[#This Row],[actual_price]]&gt;500, "&gt;$500")</f>
        <v>$200-$500</v>
      </c>
      <c r="H818" s="2">
        <v>0.64</v>
      </c>
      <c r="I818" s="8">
        <f>IF(amazon4[[#This Row],[discount_percentage]]&gt;=0.5, 1, 0)</f>
        <v>1</v>
      </c>
      <c r="J818" s="9">
        <v>4</v>
      </c>
      <c r="K818" s="3">
        <v>1933</v>
      </c>
      <c r="L818" s="3">
        <f>amazon4[[#This Row],[rating]]*amazon4[[#This Row],[rating_count]]</f>
        <v>7732</v>
      </c>
      <c r="M818" s="13">
        <f>IF(amazon4[[#This Row],[rating_count]]&lt;1000, 1, 0)</f>
        <v>0</v>
      </c>
      <c r="N818" s="10">
        <f>amazon4[[#This Row],[actual_price]]*amazon4[[#This Row],[rating_count]]</f>
        <v>964567</v>
      </c>
      <c r="O818" t="s">
        <v>316</v>
      </c>
      <c r="P818" t="s">
        <v>317</v>
      </c>
      <c r="Q818" t="s">
        <v>318</v>
      </c>
      <c r="R818" t="str">
        <f>PROPER(amazon4[[#This Row],[user_name]])</f>
        <v>Rishabh,Amazon Customer,Darpan Chauhan,Kumar Ketan,Amazon Customer,Jayaprathap,Nirmal,Mihul Pandey</v>
      </c>
      <c r="S818" t="s">
        <v>319</v>
      </c>
      <c r="T818" t="s">
        <v>320</v>
      </c>
      <c r="U818" t="s">
        <v>321</v>
      </c>
      <c r="V818" t="s">
        <v>322</v>
      </c>
      <c r="W818" t="s">
        <v>6824</v>
      </c>
    </row>
    <row r="819" spans="1:23" hidden="1" x14ac:dyDescent="0.35">
      <c r="A819" t="s">
        <v>6825</v>
      </c>
      <c r="B819" t="s">
        <v>6826</v>
      </c>
      <c r="C819" t="str">
        <f>PROPER(amazon4[[#This Row],[product_name]])</f>
        <v>Western Digital Wd 1.5Tb Elements Portable Hard Disk Drive, Usb 3.0, Compatible With Pc, Ps4 And Xbox, External Hdd (Wdbu6Y0015Bbk-Wesn)</v>
      </c>
      <c r="D819" t="s">
        <v>5123</v>
      </c>
      <c r="E819" s="1">
        <v>4449</v>
      </c>
      <c r="F819" s="1">
        <v>5734</v>
      </c>
      <c r="G819" s="1" t="str" cm="1">
        <f t="array" ref="G819">_xlfn.IFS(amazon4[[#This Row],[actual_price]]&lt;200, "&lt;$200", amazon4[[#This Row],[actual_price]]&lt;=500, "$200-$500", amazon4[[#This Row],[actual_price]]&gt;500, "&gt;$500")</f>
        <v>&gt;$500</v>
      </c>
      <c r="H819" s="2">
        <v>0.22</v>
      </c>
      <c r="I819" s="8">
        <f>IF(amazon4[[#This Row],[discount_percentage]]&gt;=0.5, 1, 0)</f>
        <v>0</v>
      </c>
      <c r="J819" s="9">
        <v>4.4000000000000004</v>
      </c>
      <c r="K819" s="3">
        <v>25006</v>
      </c>
      <c r="L819" s="3">
        <f>amazon4[[#This Row],[rating]]*amazon4[[#This Row],[rating_count]]</f>
        <v>110026.40000000001</v>
      </c>
      <c r="M819" s="13">
        <f>IF(amazon4[[#This Row],[rating_count]]&lt;1000, 1, 0)</f>
        <v>0</v>
      </c>
      <c r="N819" s="10">
        <f>amazon4[[#This Row],[actual_price]]*amazon4[[#This Row],[rating_count]]</f>
        <v>143384404</v>
      </c>
      <c r="O819" t="s">
        <v>6827</v>
      </c>
      <c r="P819" t="s">
        <v>6828</v>
      </c>
      <c r="Q819" t="s">
        <v>6829</v>
      </c>
      <c r="R819" t="str">
        <f>PROPER(amazon4[[#This Row],[user_name]])</f>
        <v>Mastercard,Krupal Gajjar,Sanket,Lional,Atteng Eric,Deepu Prasad,Swetha,Abinash J.</v>
      </c>
      <c r="S819" t="s">
        <v>6830</v>
      </c>
      <c r="T819" t="s">
        <v>6831</v>
      </c>
      <c r="U819" t="s">
        <v>6832</v>
      </c>
      <c r="V819" t="s">
        <v>6833</v>
      </c>
      <c r="W819" t="s">
        <v>6834</v>
      </c>
    </row>
    <row r="820" spans="1:23" hidden="1" x14ac:dyDescent="0.35">
      <c r="A820" t="s">
        <v>6835</v>
      </c>
      <c r="B820" t="s">
        <v>6836</v>
      </c>
      <c r="C820" t="str">
        <f>PROPER(amazon4[[#This Row],[product_name]])</f>
        <v>Redgear Mp35 Speed-Type Gaming Mousepad (Black/Red)</v>
      </c>
      <c r="D820" t="s">
        <v>6016</v>
      </c>
      <c r="E820" s="1">
        <v>299</v>
      </c>
      <c r="F820" s="1">
        <v>550</v>
      </c>
      <c r="G820" s="1" t="str" cm="1">
        <f t="array" ref="G820">_xlfn.IFS(amazon4[[#This Row],[actual_price]]&lt;200, "&lt;$200", amazon4[[#This Row],[actual_price]]&lt;=500, "$200-$500", amazon4[[#This Row],[actual_price]]&gt;500, "&gt;$500")</f>
        <v>&gt;$500</v>
      </c>
      <c r="H820" s="2">
        <v>0.46</v>
      </c>
      <c r="I820" s="8">
        <f>IF(amazon4[[#This Row],[discount_percentage]]&gt;=0.5, 1, 0)</f>
        <v>0</v>
      </c>
      <c r="J820" s="9">
        <v>4.5999999999999996</v>
      </c>
      <c r="K820" s="3">
        <v>33434</v>
      </c>
      <c r="L820" s="3">
        <f>amazon4[[#This Row],[rating]]*amazon4[[#This Row],[rating_count]]</f>
        <v>153796.4</v>
      </c>
      <c r="M820" s="13">
        <f>IF(amazon4[[#This Row],[rating_count]]&lt;1000, 1, 0)</f>
        <v>0</v>
      </c>
      <c r="N820" s="10">
        <f>amazon4[[#This Row],[actual_price]]*amazon4[[#This Row],[rating_count]]</f>
        <v>18388700</v>
      </c>
      <c r="O820" t="s">
        <v>6837</v>
      </c>
      <c r="P820" t="s">
        <v>6838</v>
      </c>
      <c r="Q820" t="s">
        <v>6839</v>
      </c>
      <c r="R820" t="str">
        <f>PROPER(amazon4[[#This Row],[user_name]])</f>
        <v>Jayaprakash,Keshav Rana,Mohit Prime,Aman Singh,Yogesh K.,Ngiantseng Thowmung,Akshaya Rao,Dinesh Jumani</v>
      </c>
      <c r="S820" t="s">
        <v>6840</v>
      </c>
      <c r="T820" t="s">
        <v>6841</v>
      </c>
      <c r="U820" t="s">
        <v>6842</v>
      </c>
      <c r="V820" t="s">
        <v>6843</v>
      </c>
      <c r="W820" t="s">
        <v>6844</v>
      </c>
    </row>
    <row r="821" spans="1:23" hidden="1" x14ac:dyDescent="0.35">
      <c r="A821" t="s">
        <v>6845</v>
      </c>
      <c r="B821" t="s">
        <v>6846</v>
      </c>
      <c r="C821" t="str">
        <f>PROPER(amazon4[[#This Row],[product_name]])</f>
        <v>Lenovo 400 Wireless Mouse, 1200Dpi Optical Sensor, 2.4Ghz Wireless Nano Usb, 3-Button (Left,Right,Scroll) Upto 8M Left/Right &amp; 100K Scroll Clicks &amp; 1Yr Battery, Ambidextrous, Ergonomic Gy50R91293</v>
      </c>
      <c r="D821" t="s">
        <v>4845</v>
      </c>
      <c r="E821" s="1">
        <v>629</v>
      </c>
      <c r="F821" s="1">
        <v>1390</v>
      </c>
      <c r="G821" s="1" t="str" cm="1">
        <f t="array" ref="G821">_xlfn.IFS(amazon4[[#This Row],[actual_price]]&lt;200, "&lt;$200", amazon4[[#This Row],[actual_price]]&lt;=500, "$200-$500", amazon4[[#This Row],[actual_price]]&gt;500, "&gt;$500")</f>
        <v>&gt;$500</v>
      </c>
      <c r="H821" s="2">
        <v>0.55000000000000004</v>
      </c>
      <c r="I821" s="8">
        <f>IF(amazon4[[#This Row],[discount_percentage]]&gt;=0.5, 1, 0)</f>
        <v>1</v>
      </c>
      <c r="J821" s="9">
        <v>4.4000000000000004</v>
      </c>
      <c r="K821" s="3">
        <v>6301</v>
      </c>
      <c r="L821" s="3">
        <f>amazon4[[#This Row],[rating]]*amazon4[[#This Row],[rating_count]]</f>
        <v>27724.400000000001</v>
      </c>
      <c r="M821" s="13">
        <f>IF(amazon4[[#This Row],[rating_count]]&lt;1000, 1, 0)</f>
        <v>0</v>
      </c>
      <c r="N821" s="10">
        <f>amazon4[[#This Row],[actual_price]]*amazon4[[#This Row],[rating_count]]</f>
        <v>8758390</v>
      </c>
      <c r="O821" t="s">
        <v>6847</v>
      </c>
      <c r="P821" t="s">
        <v>6848</v>
      </c>
      <c r="Q821" t="s">
        <v>6849</v>
      </c>
      <c r="R821" t="str">
        <f>PROPER(amazon4[[#This Row],[user_name]])</f>
        <v>Abhilash N.,Tk,Mayur,Ajay,Himanshu Kumar,Harikumar,Raja,Syammie</v>
      </c>
      <c r="S821" t="s">
        <v>6850</v>
      </c>
      <c r="T821" t="s">
        <v>6851</v>
      </c>
      <c r="U821" t="s">
        <v>6852</v>
      </c>
      <c r="V821" t="s">
        <v>6853</v>
      </c>
      <c r="W821" t="s">
        <v>6854</v>
      </c>
    </row>
    <row r="822" spans="1:23" hidden="1" x14ac:dyDescent="0.35">
      <c r="A822" t="s">
        <v>6855</v>
      </c>
      <c r="B822" t="s">
        <v>6856</v>
      </c>
      <c r="C822" t="str">
        <f>PROPER(amazon4[[#This Row],[product_name]])</f>
        <v>Logitech K480 Wireless Multi-Device Keyboard For Windows, Macos, Ipados, Android Or Chrome Os, Bluetooth, Compact, Compatible With Pc, Mac, Laptop, Smartphone, Tablet - Black</v>
      </c>
      <c r="D822" t="s">
        <v>5007</v>
      </c>
      <c r="E822" s="1">
        <v>2595</v>
      </c>
      <c r="F822" s="1">
        <v>3295</v>
      </c>
      <c r="G822" s="1" t="str" cm="1">
        <f t="array" ref="G822">_xlfn.IFS(amazon4[[#This Row],[actual_price]]&lt;200, "&lt;$200", amazon4[[#This Row],[actual_price]]&lt;=500, "$200-$500", amazon4[[#This Row],[actual_price]]&gt;500, "&gt;$500")</f>
        <v>&gt;$500</v>
      </c>
      <c r="H822" s="2">
        <v>0.21</v>
      </c>
      <c r="I822" s="8">
        <f>IF(amazon4[[#This Row],[discount_percentage]]&gt;=0.5, 1, 0)</f>
        <v>0</v>
      </c>
      <c r="J822" s="9">
        <v>4.4000000000000004</v>
      </c>
      <c r="K822" s="3">
        <v>22618</v>
      </c>
      <c r="L822" s="3">
        <f>amazon4[[#This Row],[rating]]*amazon4[[#This Row],[rating_count]]</f>
        <v>99519.200000000012</v>
      </c>
      <c r="M822" s="13">
        <f>IF(amazon4[[#This Row],[rating_count]]&lt;1000, 1, 0)</f>
        <v>0</v>
      </c>
      <c r="N822" s="10">
        <f>amazon4[[#This Row],[actual_price]]*amazon4[[#This Row],[rating_count]]</f>
        <v>74526310</v>
      </c>
      <c r="O822" t="s">
        <v>6857</v>
      </c>
      <c r="P822" t="s">
        <v>6858</v>
      </c>
      <c r="Q822" t="s">
        <v>6859</v>
      </c>
      <c r="R822" t="str">
        <f>PROPER(amazon4[[#This Row],[user_name]])</f>
        <v>Nikhil M.,Quader,Amith Bipin,Preet Shah,Gaurav Bagde,Anubhav S.,Nirmal,Abdul Basith</v>
      </c>
      <c r="S822" t="s">
        <v>6860</v>
      </c>
      <c r="T822" t="s">
        <v>6861</v>
      </c>
      <c r="U822" t="s">
        <v>6862</v>
      </c>
      <c r="V822" t="s">
        <v>6863</v>
      </c>
      <c r="W822" t="s">
        <v>6864</v>
      </c>
    </row>
    <row r="823" spans="1:23" x14ac:dyDescent="0.35">
      <c r="A823" t="s">
        <v>324</v>
      </c>
      <c r="B823" t="s">
        <v>325</v>
      </c>
      <c r="C823" t="str">
        <f>PROPER(amazon4[[#This Row],[product_name]])</f>
        <v>Zoul Usb C 60W Fast Charging 3A 6Ft/2M Long Type C Nylon Braided Data Cable Quick Charger Cable Qc 3.0 For Samsung Galaxy M31S M30 S10 S9 S20 Plus, Note 10 9 8, A20E A40 A50 A70 (2M, Grey)</v>
      </c>
      <c r="D823" t="s">
        <v>18</v>
      </c>
      <c r="E823" s="1">
        <v>389</v>
      </c>
      <c r="F823" s="1">
        <v>1099</v>
      </c>
      <c r="G823" s="1" t="str" cm="1">
        <f t="array" ref="G823">_xlfn.IFS(amazon4[[#This Row],[actual_price]]&lt;200, "&lt;$200", amazon4[[#This Row],[actual_price]]&lt;=500, "$200-$500", amazon4[[#This Row],[actual_price]]&gt;500, "&gt;$500")</f>
        <v>&gt;$500</v>
      </c>
      <c r="H823" s="2">
        <v>0.65</v>
      </c>
      <c r="I823" s="8">
        <f>IF(amazon4[[#This Row],[discount_percentage]]&gt;=0.5, 1, 0)</f>
        <v>1</v>
      </c>
      <c r="J823" s="9">
        <v>4.3</v>
      </c>
      <c r="K823" s="3">
        <v>974</v>
      </c>
      <c r="L823" s="3">
        <f>amazon4[[#This Row],[rating]]*amazon4[[#This Row],[rating_count]]</f>
        <v>4188.2</v>
      </c>
      <c r="M823" s="13">
        <f>IF(amazon4[[#This Row],[rating_count]]&lt;1000, 1, 0)</f>
        <v>1</v>
      </c>
      <c r="N823" s="10">
        <f>amazon4[[#This Row],[actual_price]]*amazon4[[#This Row],[rating_count]]</f>
        <v>1070426</v>
      </c>
      <c r="O823" t="s">
        <v>326</v>
      </c>
      <c r="P823" t="s">
        <v>327</v>
      </c>
      <c r="Q823" t="s">
        <v>328</v>
      </c>
      <c r="R823" t="str">
        <f>PROPER(amazon4[[#This Row],[user_name]])</f>
        <v>Pratyush Pahuja,Thiyagarajan,Yeses,Amazon Customer,Ajinkya,The Scarred Man,Kuldeep Gupta,Abhishek Thapar</v>
      </c>
      <c r="S823" t="s">
        <v>329</v>
      </c>
      <c r="T823" t="s">
        <v>330</v>
      </c>
      <c r="U823" t="s">
        <v>331</v>
      </c>
      <c r="V823" t="s">
        <v>6865</v>
      </c>
      <c r="W823" t="s">
        <v>6866</v>
      </c>
    </row>
    <row r="824" spans="1:23" hidden="1" x14ac:dyDescent="0.35">
      <c r="A824" t="s">
        <v>6867</v>
      </c>
      <c r="B824" t="s">
        <v>6868</v>
      </c>
      <c r="C824" t="str">
        <f>PROPER(amazon4[[#This Row],[product_name]])</f>
        <v>Resonate Routerups Cru12V2A | Zero Drop | Ups For Wifi Router | Mini Ups | Up To 4 Hours Powerbackup | Battery Replacement Program | Router Ups Compatible With 12V &lt;2A Routers, Ftth, Modem, Set Top Box, Alexa, Mini Camera</v>
      </c>
      <c r="D824" t="s">
        <v>5448</v>
      </c>
      <c r="E824" s="1">
        <v>1799</v>
      </c>
      <c r="F824" s="1">
        <v>2911</v>
      </c>
      <c r="G824" s="1" t="str" cm="1">
        <f t="array" ref="G824">_xlfn.IFS(amazon4[[#This Row],[actual_price]]&lt;200, "&lt;$200", amazon4[[#This Row],[actual_price]]&lt;=500, "$200-$500", amazon4[[#This Row],[actual_price]]&gt;500, "&gt;$500")</f>
        <v>&gt;$500</v>
      </c>
      <c r="H824" s="2">
        <v>0.38</v>
      </c>
      <c r="I824" s="8">
        <f>IF(amazon4[[#This Row],[discount_percentage]]&gt;=0.5, 1, 0)</f>
        <v>0</v>
      </c>
      <c r="J824" s="9">
        <v>4.3</v>
      </c>
      <c r="K824" s="3">
        <v>20342</v>
      </c>
      <c r="L824" s="3">
        <f>amazon4[[#This Row],[rating]]*amazon4[[#This Row],[rating_count]]</f>
        <v>87470.599999999991</v>
      </c>
      <c r="M824" s="13">
        <f>IF(amazon4[[#This Row],[rating_count]]&lt;1000, 1, 0)</f>
        <v>0</v>
      </c>
      <c r="N824" s="10">
        <f>amazon4[[#This Row],[actual_price]]*amazon4[[#This Row],[rating_count]]</f>
        <v>59215562</v>
      </c>
      <c r="O824" t="s">
        <v>6869</v>
      </c>
      <c r="P824" t="s">
        <v>6870</v>
      </c>
      <c r="Q824" t="s">
        <v>6871</v>
      </c>
      <c r="R824" t="str">
        <f>PROPER(amazon4[[#This Row],[user_name]])</f>
        <v>Jayashankar Vb,Shahabaaz Sheikh,Ranjan,Nilanjan,Mohd Aniz Bijal,Srikanth Bhattu,Saif Shaikh,Govind R</v>
      </c>
      <c r="S824" t="s">
        <v>6872</v>
      </c>
      <c r="T824" t="s">
        <v>6873</v>
      </c>
      <c r="U824" t="s">
        <v>6874</v>
      </c>
      <c r="V824" t="s">
        <v>6875</v>
      </c>
      <c r="W824" t="s">
        <v>6876</v>
      </c>
    </row>
    <row r="825" spans="1:23" hidden="1" x14ac:dyDescent="0.35">
      <c r="A825" t="s">
        <v>6877</v>
      </c>
      <c r="B825" t="s">
        <v>6878</v>
      </c>
      <c r="C825" t="str">
        <f>PROPER(amazon4[[#This Row],[product_name]])</f>
        <v>3M Post-It Sticky Note Cube, 200 Sheets (4 Colors X 50 Sheets) | 3" X 3" Size | For Notes, Reminders, Study, School And Organizing</v>
      </c>
      <c r="D825" t="s">
        <v>5763</v>
      </c>
      <c r="E825" s="1">
        <v>90</v>
      </c>
      <c r="F825" s="1">
        <v>175</v>
      </c>
      <c r="G825" s="1" t="str" cm="1">
        <f t="array" ref="G825">_xlfn.IFS(amazon4[[#This Row],[actual_price]]&lt;200, "&lt;$200", amazon4[[#This Row],[actual_price]]&lt;=500, "$200-$500", amazon4[[#This Row],[actual_price]]&gt;500, "&gt;$500")</f>
        <v>&lt;$200</v>
      </c>
      <c r="H825" s="2">
        <v>0.49</v>
      </c>
      <c r="I825" s="8">
        <f>IF(amazon4[[#This Row],[discount_percentage]]&gt;=0.5, 1, 0)</f>
        <v>0</v>
      </c>
      <c r="J825" s="9">
        <v>4.4000000000000004</v>
      </c>
      <c r="K825" s="3">
        <v>7429</v>
      </c>
      <c r="L825" s="3">
        <f>amazon4[[#This Row],[rating]]*amazon4[[#This Row],[rating_count]]</f>
        <v>32687.600000000002</v>
      </c>
      <c r="M825" s="13">
        <f>IF(amazon4[[#This Row],[rating_count]]&lt;1000, 1, 0)</f>
        <v>0</v>
      </c>
      <c r="N825" s="10">
        <f>amazon4[[#This Row],[actual_price]]*amazon4[[#This Row],[rating_count]]</f>
        <v>1300075</v>
      </c>
      <c r="O825" t="s">
        <v>6879</v>
      </c>
      <c r="P825" t="s">
        <v>6880</v>
      </c>
      <c r="Q825" t="s">
        <v>6881</v>
      </c>
      <c r="R825" t="str">
        <f>PROPER(amazon4[[#This Row],[user_name]])</f>
        <v>Deepak Kumar,Ahsan Shaikh,Karan Khanna,Sagar Nemade,Fazeela Fazzii..,Manoj,Sujoy Singha 93,Mani</v>
      </c>
      <c r="S825" t="s">
        <v>6882</v>
      </c>
      <c r="T825" t="s">
        <v>6883</v>
      </c>
      <c r="U825" t="s">
        <v>6884</v>
      </c>
      <c r="V825" t="s">
        <v>6885</v>
      </c>
      <c r="W825" t="s">
        <v>6886</v>
      </c>
    </row>
    <row r="826" spans="1:23" hidden="1" x14ac:dyDescent="0.35">
      <c r="A826" t="s">
        <v>6887</v>
      </c>
      <c r="B826" t="s">
        <v>6888</v>
      </c>
      <c r="C826" t="str">
        <f>PROPER(amazon4[[#This Row],[product_name]])</f>
        <v>Ofixo Multi-Purpose Laptop Table/Study Table/Bed Table/Foldable And Portable Wooden/Writing Desk (Wooden)</v>
      </c>
      <c r="D826" t="s">
        <v>4877</v>
      </c>
      <c r="E826" s="1">
        <v>599</v>
      </c>
      <c r="F826" s="1">
        <v>599</v>
      </c>
      <c r="G826" s="1" t="str" cm="1">
        <f t="array" ref="G826">_xlfn.IFS(amazon4[[#This Row],[actual_price]]&lt;200, "&lt;$200", amazon4[[#This Row],[actual_price]]&lt;=500, "$200-$500", amazon4[[#This Row],[actual_price]]&gt;500, "&gt;$500")</f>
        <v>&gt;$500</v>
      </c>
      <c r="H826" s="2">
        <v>0</v>
      </c>
      <c r="I826" s="8">
        <f>IF(amazon4[[#This Row],[discount_percentage]]&gt;=0.5, 1, 0)</f>
        <v>0</v>
      </c>
      <c r="J826" s="9">
        <v>4</v>
      </c>
      <c r="K826" s="3">
        <v>26423</v>
      </c>
      <c r="L826" s="3">
        <f>amazon4[[#This Row],[rating]]*amazon4[[#This Row],[rating_count]]</f>
        <v>105692</v>
      </c>
      <c r="M826" s="13">
        <f>IF(amazon4[[#This Row],[rating_count]]&lt;1000, 1, 0)</f>
        <v>0</v>
      </c>
      <c r="N826" s="10">
        <f>amazon4[[#This Row],[actual_price]]*amazon4[[#This Row],[rating_count]]</f>
        <v>15827377</v>
      </c>
      <c r="O826" t="s">
        <v>6889</v>
      </c>
      <c r="P826" t="s">
        <v>6890</v>
      </c>
      <c r="Q826" t="s">
        <v>6891</v>
      </c>
      <c r="R826" t="str">
        <f>PROPER(amazon4[[#This Row],[user_name]])</f>
        <v>Sonubhai,Sujili V,Mohammad Maqsood,Mohammed Jafir Ashraf,Asirvatha Ravi,Saif Khan,Jeni,Prolay</v>
      </c>
      <c r="S826" t="s">
        <v>6892</v>
      </c>
      <c r="T826" t="s">
        <v>6893</v>
      </c>
      <c r="U826" t="s">
        <v>6894</v>
      </c>
      <c r="V826" t="s">
        <v>6895</v>
      </c>
      <c r="W826" t="s">
        <v>6896</v>
      </c>
    </row>
    <row r="827" spans="1:23" hidden="1" x14ac:dyDescent="0.35">
      <c r="A827" t="s">
        <v>6897</v>
      </c>
      <c r="B827" t="s">
        <v>6898</v>
      </c>
      <c r="C827" t="str">
        <f>PROPER(amazon4[[#This Row],[product_name]])</f>
        <v>Fire-Boltt Ninja Calling 1.69" Bluetooth Calling Smart Watch, Dial Pad, Speaker, Ai Voice Assistant With 450 Nits Peak Brightness, Wrist Gaming &amp; 100+ Watch Faces With Spo2, Hr, Multiple Sports Mode</v>
      </c>
      <c r="D827" t="s">
        <v>2941</v>
      </c>
      <c r="E827" s="1">
        <v>1999</v>
      </c>
      <c r="F827" s="1">
        <v>7999</v>
      </c>
      <c r="G827" s="1" t="str" cm="1">
        <f t="array" ref="G827">_xlfn.IFS(amazon4[[#This Row],[actual_price]]&lt;200, "&lt;$200", amazon4[[#This Row],[actual_price]]&lt;=500, "$200-$500", amazon4[[#This Row],[actual_price]]&gt;500, "&gt;$500")</f>
        <v>&gt;$500</v>
      </c>
      <c r="H827" s="2">
        <v>0.75</v>
      </c>
      <c r="I827" s="8">
        <f>IF(amazon4[[#This Row],[discount_percentage]]&gt;=0.5, 1, 0)</f>
        <v>1</v>
      </c>
      <c r="J827" s="9">
        <v>4.2</v>
      </c>
      <c r="K827" s="3">
        <v>31305</v>
      </c>
      <c r="L827" s="3">
        <f>amazon4[[#This Row],[rating]]*amazon4[[#This Row],[rating_count]]</f>
        <v>131481</v>
      </c>
      <c r="M827" s="13">
        <f>IF(amazon4[[#This Row],[rating_count]]&lt;1000, 1, 0)</f>
        <v>0</v>
      </c>
      <c r="N827" s="10">
        <f>amazon4[[#This Row],[actual_price]]*amazon4[[#This Row],[rating_count]]</f>
        <v>250408695</v>
      </c>
      <c r="O827" t="s">
        <v>6899</v>
      </c>
      <c r="P827" t="s">
        <v>6900</v>
      </c>
      <c r="Q827" t="s">
        <v>6901</v>
      </c>
      <c r="R827" t="str">
        <f>PROPER(amazon4[[#This Row],[user_name]])</f>
        <v>Siddhi Kamat,Reshma Sagar,Mahima Singh,Sayantan,Akash Tyagi,Prerna Hazarika,Benjamin,Abhishek Kumar Shah</v>
      </c>
      <c r="S827" t="s">
        <v>6902</v>
      </c>
      <c r="T827" t="s">
        <v>6903</v>
      </c>
      <c r="U827" t="s">
        <v>6904</v>
      </c>
      <c r="V827" t="s">
        <v>6905</v>
      </c>
      <c r="W827" t="s">
        <v>6906</v>
      </c>
    </row>
    <row r="828" spans="1:23" hidden="1" x14ac:dyDescent="0.35">
      <c r="A828" t="s">
        <v>6907</v>
      </c>
      <c r="B828" t="s">
        <v>6908</v>
      </c>
      <c r="C828" t="str">
        <f>PROPER(amazon4[[#This Row],[product_name]])</f>
        <v>Airtel Amf-311Ww Data Card (Black), 4G Hotspot Support With 2300 Mah Battery</v>
      </c>
      <c r="D828" t="s">
        <v>6909</v>
      </c>
      <c r="E828" s="1">
        <v>2099</v>
      </c>
      <c r="F828" s="1">
        <v>3250</v>
      </c>
      <c r="G828" s="1" t="str" cm="1">
        <f t="array" ref="G828">_xlfn.IFS(amazon4[[#This Row],[actual_price]]&lt;200, "&lt;$200", amazon4[[#This Row],[actual_price]]&lt;=500, "$200-$500", amazon4[[#This Row],[actual_price]]&gt;500, "&gt;$500")</f>
        <v>&gt;$500</v>
      </c>
      <c r="H828" s="2">
        <v>0.35</v>
      </c>
      <c r="I828" s="8">
        <f>IF(amazon4[[#This Row],[discount_percentage]]&gt;=0.5, 1, 0)</f>
        <v>0</v>
      </c>
      <c r="J828" s="9">
        <v>3.8</v>
      </c>
      <c r="K828" s="3">
        <v>11213</v>
      </c>
      <c r="L828" s="3">
        <f>amazon4[[#This Row],[rating]]*amazon4[[#This Row],[rating_count]]</f>
        <v>42609.4</v>
      </c>
      <c r="M828" s="13">
        <f>IF(amazon4[[#This Row],[rating_count]]&lt;1000, 1, 0)</f>
        <v>0</v>
      </c>
      <c r="N828" s="10">
        <f>amazon4[[#This Row],[actual_price]]*amazon4[[#This Row],[rating_count]]</f>
        <v>36442250</v>
      </c>
      <c r="O828" t="s">
        <v>6910</v>
      </c>
      <c r="P828" t="s">
        <v>6911</v>
      </c>
      <c r="Q828" t="s">
        <v>6912</v>
      </c>
      <c r="R828" t="str">
        <f>PROPER(amazon4[[#This Row],[user_name]])</f>
        <v>Sancha Bir Subba,K.R.Kotian,Manash,M.Suresh,Amazon Customer,Pratik B.,Velu_Vadeo,Sudipta Dhar</v>
      </c>
      <c r="S828" t="s">
        <v>6913</v>
      </c>
      <c r="T828" t="s">
        <v>6914</v>
      </c>
      <c r="U828" t="s">
        <v>6915</v>
      </c>
      <c r="V828" t="s">
        <v>6916</v>
      </c>
      <c r="W828" t="s">
        <v>6917</v>
      </c>
    </row>
    <row r="829" spans="1:23" hidden="1" x14ac:dyDescent="0.35">
      <c r="A829" t="s">
        <v>6918</v>
      </c>
      <c r="B829" t="s">
        <v>6919</v>
      </c>
      <c r="C829" t="str">
        <f>PROPER(amazon4[[#This Row],[product_name]])</f>
        <v>Gizga Essentials Laptop Power Cable Cord- 3 Pin Adapter Isi Certified(1 Meter/3.3 Feet)</v>
      </c>
      <c r="D829" t="s">
        <v>6920</v>
      </c>
      <c r="E829" s="1">
        <v>179</v>
      </c>
      <c r="F829" s="1">
        <v>499</v>
      </c>
      <c r="G829" s="1" t="str" cm="1">
        <f t="array" ref="G829">_xlfn.IFS(amazon4[[#This Row],[actual_price]]&lt;200, "&lt;$200", amazon4[[#This Row],[actual_price]]&lt;=500, "$200-$500", amazon4[[#This Row],[actual_price]]&gt;500, "&gt;$500")</f>
        <v>$200-$500</v>
      </c>
      <c r="H829" s="2">
        <v>0.64</v>
      </c>
      <c r="I829" s="8">
        <f>IF(amazon4[[#This Row],[discount_percentage]]&gt;=0.5, 1, 0)</f>
        <v>1</v>
      </c>
      <c r="J829" s="9">
        <v>4.0999999999999996</v>
      </c>
      <c r="K829" s="3">
        <v>10174</v>
      </c>
      <c r="L829" s="3">
        <f>amazon4[[#This Row],[rating]]*amazon4[[#This Row],[rating_count]]</f>
        <v>41713.399999999994</v>
      </c>
      <c r="M829" s="13">
        <f>IF(amazon4[[#This Row],[rating_count]]&lt;1000, 1, 0)</f>
        <v>0</v>
      </c>
      <c r="N829" s="10">
        <f>amazon4[[#This Row],[actual_price]]*amazon4[[#This Row],[rating_count]]</f>
        <v>5076826</v>
      </c>
      <c r="O829" t="s">
        <v>6921</v>
      </c>
      <c r="P829" t="s">
        <v>6922</v>
      </c>
      <c r="Q829" t="s">
        <v>6923</v>
      </c>
      <c r="R829" t="str">
        <f>PROPER(amazon4[[#This Row],[user_name]])</f>
        <v>Chetan C.,Bhasker,Heet Kantharia,Kavitha  R,Roy B S,Gg,Chirag Kathuria,Neeraj Ram Rakhyani</v>
      </c>
      <c r="S829" t="s">
        <v>6924</v>
      </c>
      <c r="T829" t="s">
        <v>6925</v>
      </c>
      <c r="U829" t="s">
        <v>6926</v>
      </c>
      <c r="V829" t="s">
        <v>6927</v>
      </c>
      <c r="W829" t="s">
        <v>6928</v>
      </c>
    </row>
    <row r="830" spans="1:23" hidden="1" x14ac:dyDescent="0.35">
      <c r="A830" t="s">
        <v>6929</v>
      </c>
      <c r="B830" t="s">
        <v>6930</v>
      </c>
      <c r="C830" t="str">
        <f>PROPER(amazon4[[#This Row],[product_name]])</f>
        <v>Logitech Mk270R Usb Wireless Keyboard And Mouse Set For Windows, 2.4 Ghz Wireless, Spill-Resistant Design, 8 Multimedia &amp; Shortcut Keys, 2-Year Battery Life, Pc/Laptop- Black</v>
      </c>
      <c r="D830" t="s">
        <v>5103</v>
      </c>
      <c r="E830" s="1">
        <v>1345</v>
      </c>
      <c r="F830" s="1">
        <v>2295</v>
      </c>
      <c r="G830" s="1" t="str" cm="1">
        <f t="array" ref="G830">_xlfn.IFS(amazon4[[#This Row],[actual_price]]&lt;200, "&lt;$200", amazon4[[#This Row],[actual_price]]&lt;=500, "$200-$500", amazon4[[#This Row],[actual_price]]&gt;500, "&gt;$500")</f>
        <v>&gt;$500</v>
      </c>
      <c r="H830" s="2">
        <v>0.41</v>
      </c>
      <c r="I830" s="8">
        <f>IF(amazon4[[#This Row],[discount_percentage]]&gt;=0.5, 1, 0)</f>
        <v>0</v>
      </c>
      <c r="J830" s="9">
        <v>4.2</v>
      </c>
      <c r="K830" s="3">
        <v>17413</v>
      </c>
      <c r="L830" s="3">
        <f>amazon4[[#This Row],[rating]]*amazon4[[#This Row],[rating_count]]</f>
        <v>73134.600000000006</v>
      </c>
      <c r="M830" s="13">
        <f>IF(amazon4[[#This Row],[rating_count]]&lt;1000, 1, 0)</f>
        <v>0</v>
      </c>
      <c r="N830" s="10">
        <f>amazon4[[#This Row],[actual_price]]*amazon4[[#This Row],[rating_count]]</f>
        <v>39962835</v>
      </c>
      <c r="O830" t="s">
        <v>6931</v>
      </c>
      <c r="P830" t="s">
        <v>6932</v>
      </c>
      <c r="Q830" t="s">
        <v>6933</v>
      </c>
      <c r="R830" t="str">
        <f>PROPER(amazon4[[#This Row],[user_name]])</f>
        <v>Jaldeep,Karan,Kalyanchakravarti Nemana,Swapnil S.,Aman Kumar,Sanjay Tikoo,Yogendra B.,Sitanshu Kumar</v>
      </c>
      <c r="S830" t="s">
        <v>6934</v>
      </c>
      <c r="T830" t="s">
        <v>6935</v>
      </c>
      <c r="U830" t="s">
        <v>6936</v>
      </c>
      <c r="V830" t="s">
        <v>6937</v>
      </c>
      <c r="W830" t="s">
        <v>6938</v>
      </c>
    </row>
    <row r="831" spans="1:23" hidden="1" x14ac:dyDescent="0.35">
      <c r="A831" t="s">
        <v>6939</v>
      </c>
      <c r="B831" t="s">
        <v>6940</v>
      </c>
      <c r="C831" t="str">
        <f>PROPER(amazon4[[#This Row],[product_name]])</f>
        <v>Digitek¬Æ (Dtr-200Mt) (18 Cm) Portable &amp; Flexible Mini Tripod With Mobile Holder &amp; 360 Degree Ball Head, For Smart Phones, Compact Cameras, Gopro, Maximum Operating Height: 7.87 Inch, Maximum Load Upto: 1 Kgs</v>
      </c>
      <c r="D831" t="s">
        <v>5246</v>
      </c>
      <c r="E831" s="1">
        <v>349</v>
      </c>
      <c r="F831" s="1">
        <v>995</v>
      </c>
      <c r="G831" s="1" t="str" cm="1">
        <f t="array" ref="G831">_xlfn.IFS(amazon4[[#This Row],[actual_price]]&lt;200, "&lt;$200", amazon4[[#This Row],[actual_price]]&lt;=500, "$200-$500", amazon4[[#This Row],[actual_price]]&gt;500, "&gt;$500")</f>
        <v>&gt;$500</v>
      </c>
      <c r="H831" s="2">
        <v>0.65</v>
      </c>
      <c r="I831" s="8">
        <f>IF(amazon4[[#This Row],[discount_percentage]]&gt;=0.5, 1, 0)</f>
        <v>1</v>
      </c>
      <c r="J831" s="9">
        <v>4.2</v>
      </c>
      <c r="K831" s="3">
        <v>6676</v>
      </c>
      <c r="L831" s="3">
        <f>amazon4[[#This Row],[rating]]*amazon4[[#This Row],[rating_count]]</f>
        <v>28039.200000000001</v>
      </c>
      <c r="M831" s="13">
        <f>IF(amazon4[[#This Row],[rating_count]]&lt;1000, 1, 0)</f>
        <v>0</v>
      </c>
      <c r="N831" s="10">
        <f>amazon4[[#This Row],[actual_price]]*amazon4[[#This Row],[rating_count]]</f>
        <v>6642620</v>
      </c>
      <c r="O831" t="s">
        <v>6941</v>
      </c>
      <c r="P831" t="s">
        <v>6942</v>
      </c>
      <c r="Q831" t="s">
        <v>6943</v>
      </c>
      <c r="R831" t="str">
        <f>PROPER(amazon4[[#This Row],[user_name]])</f>
        <v>Rajesh Singha,Bhavesh,Sivanath,Akanksha Suvarna,Honest User,Deep Sadhukhan,Debjit Chowdhury,Kuldeep Rai</v>
      </c>
      <c r="S831" t="s">
        <v>6944</v>
      </c>
      <c r="T831" t="s">
        <v>6945</v>
      </c>
      <c r="U831" t="s">
        <v>6946</v>
      </c>
      <c r="V831" t="s">
        <v>6947</v>
      </c>
      <c r="W831" t="s">
        <v>6948</v>
      </c>
    </row>
    <row r="832" spans="1:23" hidden="1" x14ac:dyDescent="0.35">
      <c r="A832" t="s">
        <v>6949</v>
      </c>
      <c r="B832" t="s">
        <v>6950</v>
      </c>
      <c r="C832" t="str">
        <f>PROPER(amazon4[[#This Row],[product_name]])</f>
        <v>Fedus Cat6 Ethernet Cable, 10 Meter High Speed 550Mhz / 10 Gigabit Speed Utp Lan Cable, Network Cable Internet Cable Rj45 Cable Lan Wire, Patch Computer Cord Gigabit Category 6 Wires For Modem, Router</v>
      </c>
      <c r="D832" t="s">
        <v>6350</v>
      </c>
      <c r="E832" s="1">
        <v>287</v>
      </c>
      <c r="F832" s="1">
        <v>499</v>
      </c>
      <c r="G832" s="1" t="str" cm="1">
        <f t="array" ref="G832">_xlfn.IFS(amazon4[[#This Row],[actual_price]]&lt;200, "&lt;$200", amazon4[[#This Row],[actual_price]]&lt;=500, "$200-$500", amazon4[[#This Row],[actual_price]]&gt;500, "&gt;$500")</f>
        <v>$200-$500</v>
      </c>
      <c r="H832" s="2">
        <v>0.42</v>
      </c>
      <c r="I832" s="8">
        <f>IF(amazon4[[#This Row],[discount_percentage]]&gt;=0.5, 1, 0)</f>
        <v>0</v>
      </c>
      <c r="J832" s="9">
        <v>4.4000000000000004</v>
      </c>
      <c r="K832" s="3">
        <v>8076</v>
      </c>
      <c r="L832" s="3">
        <f>amazon4[[#This Row],[rating]]*amazon4[[#This Row],[rating_count]]</f>
        <v>35534.400000000001</v>
      </c>
      <c r="M832" s="13">
        <f>IF(amazon4[[#This Row],[rating_count]]&lt;1000, 1, 0)</f>
        <v>0</v>
      </c>
      <c r="N832" s="10">
        <f>amazon4[[#This Row],[actual_price]]*amazon4[[#This Row],[rating_count]]</f>
        <v>4029924</v>
      </c>
      <c r="O832" t="s">
        <v>6951</v>
      </c>
      <c r="P832" t="s">
        <v>6952</v>
      </c>
      <c r="Q832" t="s">
        <v>6953</v>
      </c>
      <c r="R832" t="str">
        <f>PROPER(amazon4[[#This Row],[user_name]])</f>
        <v>K. Vijay Kakulavarapu,Samuel Nesa Kumar. L,Nelson,Abid,Manav,Saurabh Yadav,George V.,Joseph</v>
      </c>
      <c r="S832" t="s">
        <v>6954</v>
      </c>
      <c r="T832" t="s">
        <v>6955</v>
      </c>
      <c r="U832" t="s">
        <v>6956</v>
      </c>
      <c r="V832" t="s">
        <v>6957</v>
      </c>
      <c r="W832" t="s">
        <v>6958</v>
      </c>
    </row>
    <row r="833" spans="1:23" x14ac:dyDescent="0.35">
      <c r="A833" t="s">
        <v>334</v>
      </c>
      <c r="B833" t="s">
        <v>335</v>
      </c>
      <c r="C833" t="str">
        <f>PROPER(amazon4[[#This Row],[product_name]])</f>
        <v>Samsung Original Type C To C Cable - 3.28 Feet (1 Meter), White</v>
      </c>
      <c r="D833" t="s">
        <v>18</v>
      </c>
      <c r="E833" s="1">
        <v>599</v>
      </c>
      <c r="F833" s="1">
        <v>599</v>
      </c>
      <c r="G833" s="1" t="str" cm="1">
        <f t="array" ref="G833">_xlfn.IFS(amazon4[[#This Row],[actual_price]]&lt;200, "&lt;$200", amazon4[[#This Row],[actual_price]]&lt;=500, "$200-$500", amazon4[[#This Row],[actual_price]]&gt;500, "&gt;$500")</f>
        <v>&gt;$500</v>
      </c>
      <c r="H833" s="2">
        <v>0</v>
      </c>
      <c r="I833" s="8">
        <f>IF(amazon4[[#This Row],[discount_percentage]]&gt;=0.5, 1, 0)</f>
        <v>0</v>
      </c>
      <c r="J833" s="9">
        <v>4.3</v>
      </c>
      <c r="K833" s="3">
        <v>355</v>
      </c>
      <c r="L833" s="3">
        <f>amazon4[[#This Row],[rating]]*amazon4[[#This Row],[rating_count]]</f>
        <v>1526.5</v>
      </c>
      <c r="M833" s="13">
        <f>IF(amazon4[[#This Row],[rating_count]]&lt;1000, 1, 0)</f>
        <v>1</v>
      </c>
      <c r="N833" s="10">
        <f>amazon4[[#This Row],[actual_price]]*amazon4[[#This Row],[rating_count]]</f>
        <v>212645</v>
      </c>
      <c r="O833" t="s">
        <v>336</v>
      </c>
      <c r="P833" t="s">
        <v>337</v>
      </c>
      <c r="Q833" t="s">
        <v>338</v>
      </c>
      <c r="R833" t="str">
        <f>PROPER(amazon4[[#This Row],[user_name]])</f>
        <v>Verified Buyer,Avishek Majumdar,Drowna Roy,Mahaboobali Khan,Aamir,Prahladan K N,Abdulkadir,Raja</v>
      </c>
      <c r="S833" t="s">
        <v>339</v>
      </c>
      <c r="T833" t="s">
        <v>340</v>
      </c>
      <c r="U833" t="s">
        <v>6959</v>
      </c>
      <c r="V833" t="s">
        <v>6960</v>
      </c>
      <c r="W833" t="s">
        <v>6961</v>
      </c>
    </row>
    <row r="834" spans="1:23" hidden="1" x14ac:dyDescent="0.35">
      <c r="A834" t="s">
        <v>6962</v>
      </c>
      <c r="B834" t="s">
        <v>6963</v>
      </c>
      <c r="C834" t="str">
        <f>PROPER(amazon4[[#This Row],[product_name]])</f>
        <v>Kingston Datatraveler Exodia Dtx/32 Gb Pen Drive Usb 3.2 Gen 1 (Multicolor)</v>
      </c>
      <c r="D834" t="s">
        <v>4834</v>
      </c>
      <c r="E834" s="1">
        <v>349</v>
      </c>
      <c r="F834" s="1">
        <v>450</v>
      </c>
      <c r="G834" s="1" t="str" cm="1">
        <f t="array" ref="G834">_xlfn.IFS(amazon4[[#This Row],[actual_price]]&lt;200, "&lt;$200", amazon4[[#This Row],[actual_price]]&lt;=500, "$200-$500", amazon4[[#This Row],[actual_price]]&gt;500, "&gt;$500")</f>
        <v>$200-$500</v>
      </c>
      <c r="H834" s="2">
        <v>0.22</v>
      </c>
      <c r="I834" s="8">
        <f>IF(amazon4[[#This Row],[discount_percentage]]&gt;=0.5, 1, 0)</f>
        <v>0</v>
      </c>
      <c r="J834" s="9">
        <v>4.0999999999999996</v>
      </c>
      <c r="K834" s="3">
        <v>18656</v>
      </c>
      <c r="L834" s="3">
        <f>amazon4[[#This Row],[rating]]*amazon4[[#This Row],[rating_count]]</f>
        <v>76489.599999999991</v>
      </c>
      <c r="M834" s="13">
        <f>IF(amazon4[[#This Row],[rating_count]]&lt;1000, 1, 0)</f>
        <v>0</v>
      </c>
      <c r="N834" s="10">
        <f>amazon4[[#This Row],[actual_price]]*amazon4[[#This Row],[rating_count]]</f>
        <v>8395200</v>
      </c>
      <c r="O834" t="s">
        <v>6964</v>
      </c>
      <c r="P834" t="s">
        <v>6965</v>
      </c>
      <c r="Q834" t="s">
        <v>6966</v>
      </c>
      <c r="R834" t="str">
        <f>PROPER(amazon4[[#This Row],[user_name]])</f>
        <v>Dip J D,Nj,Kailas H Rasal,Bhoobalakrishnan,Shekhar,Sekar,Ankit Kumar,Ujjwal Murmu</v>
      </c>
      <c r="S834" t="s">
        <v>6967</v>
      </c>
      <c r="T834" t="s">
        <v>6968</v>
      </c>
      <c r="U834" t="s">
        <v>6969</v>
      </c>
      <c r="V834" t="s">
        <v>6970</v>
      </c>
      <c r="W834" t="s">
        <v>6971</v>
      </c>
    </row>
    <row r="835" spans="1:23" hidden="1" x14ac:dyDescent="0.35">
      <c r="A835" t="s">
        <v>6972</v>
      </c>
      <c r="B835" t="s">
        <v>6973</v>
      </c>
      <c r="C835" t="str">
        <f>PROPER(amazon4[[#This Row],[product_name]])</f>
        <v>Duracell Rechargeable Aa 2500Mah Batteries, 4 Pcs</v>
      </c>
      <c r="D835" t="s">
        <v>5048</v>
      </c>
      <c r="E835" s="1">
        <v>879</v>
      </c>
      <c r="F835" s="1">
        <v>1109</v>
      </c>
      <c r="G835" s="1" t="str" cm="1">
        <f t="array" ref="G835">_xlfn.IFS(amazon4[[#This Row],[actual_price]]&lt;200, "&lt;$200", amazon4[[#This Row],[actual_price]]&lt;=500, "$200-$500", amazon4[[#This Row],[actual_price]]&gt;500, "&gt;$500")</f>
        <v>&gt;$500</v>
      </c>
      <c r="H835" s="2">
        <v>0.21</v>
      </c>
      <c r="I835" s="8">
        <f>IF(amazon4[[#This Row],[discount_percentage]]&gt;=0.5, 1, 0)</f>
        <v>0</v>
      </c>
      <c r="J835" s="9">
        <v>4.4000000000000004</v>
      </c>
      <c r="K835" s="3">
        <v>31599</v>
      </c>
      <c r="L835" s="3">
        <f>amazon4[[#This Row],[rating]]*amazon4[[#This Row],[rating_count]]</f>
        <v>139035.6</v>
      </c>
      <c r="M835" s="13">
        <f>IF(amazon4[[#This Row],[rating_count]]&lt;1000, 1, 0)</f>
        <v>0</v>
      </c>
      <c r="N835" s="10">
        <f>amazon4[[#This Row],[actual_price]]*amazon4[[#This Row],[rating_count]]</f>
        <v>35043291</v>
      </c>
      <c r="O835" t="s">
        <v>6974</v>
      </c>
      <c r="P835" t="s">
        <v>6975</v>
      </c>
      <c r="Q835" t="s">
        <v>6976</v>
      </c>
      <c r="R835" t="str">
        <f>PROPER(amazon4[[#This Row],[user_name]])</f>
        <v>Rajendra Singh,Subrata Mukherjee,Abhay Meshram,Bahlung,Pragnesh Patel,Mithu Khan 9732,Koushtub Goel,Rovin Singh</v>
      </c>
      <c r="S835" t="s">
        <v>6977</v>
      </c>
      <c r="T835" t="s">
        <v>6978</v>
      </c>
      <c r="U835" t="s">
        <v>6979</v>
      </c>
      <c r="V835" t="s">
        <v>6980</v>
      </c>
      <c r="W835" t="s">
        <v>6981</v>
      </c>
    </row>
    <row r="836" spans="1:23" hidden="1" x14ac:dyDescent="0.35">
      <c r="A836" t="s">
        <v>344</v>
      </c>
      <c r="B836" t="s">
        <v>345</v>
      </c>
      <c r="C836" t="str">
        <f>PROPER(amazon4[[#This Row],[product_name]])</f>
        <v>Ptron Solero T351 3.5Amps Fast Charging Type-C To Type-C Pd Data &amp; Charging Usb Cable, Made In India, 480Mbps Data Sync, Durable 1 Meter Long Cable For Type-C Smartphones, Tablets &amp; Laptops (Black)</v>
      </c>
      <c r="D836" t="s">
        <v>18</v>
      </c>
      <c r="E836" s="1">
        <v>199</v>
      </c>
      <c r="F836" s="1">
        <v>999</v>
      </c>
      <c r="G836" s="1" t="str" cm="1">
        <f t="array" ref="G836">_xlfn.IFS(amazon4[[#This Row],[actual_price]]&lt;200, "&lt;$200", amazon4[[#This Row],[actual_price]]&lt;=500, "$200-$500", amazon4[[#This Row],[actual_price]]&gt;500, "&gt;$500")</f>
        <v>&gt;$500</v>
      </c>
      <c r="H836" s="2">
        <v>0.8</v>
      </c>
      <c r="I836" s="8">
        <f>IF(amazon4[[#This Row],[discount_percentage]]&gt;=0.5, 1, 0)</f>
        <v>1</v>
      </c>
      <c r="J836" s="9">
        <v>3.9</v>
      </c>
      <c r="K836" s="3">
        <v>1075</v>
      </c>
      <c r="L836" s="3">
        <f>amazon4[[#This Row],[rating]]*amazon4[[#This Row],[rating_count]]</f>
        <v>4192.5</v>
      </c>
      <c r="M836" s="13">
        <f>IF(amazon4[[#This Row],[rating_count]]&lt;1000, 1, 0)</f>
        <v>0</v>
      </c>
      <c r="N836" s="10">
        <f>amazon4[[#This Row],[actual_price]]*amazon4[[#This Row],[rating_count]]</f>
        <v>1073925</v>
      </c>
      <c r="O836" t="s">
        <v>346</v>
      </c>
      <c r="P836" t="s">
        <v>347</v>
      </c>
      <c r="Q836" t="s">
        <v>348</v>
      </c>
      <c r="R836" t="str">
        <f>PROPER(amazon4[[#This Row],[user_name]])</f>
        <v>Placeholder,‡§∂‡•Ç‡§∞‡•Äpk‡§Ú‡•Ä,Gauri Salkar,Aqeel,Ashish Raj Arora,Ankit,Amazon Customer,Ramamoorthy Jaykumar</v>
      </c>
      <c r="S836" t="s">
        <v>349</v>
      </c>
      <c r="T836" t="s">
        <v>350</v>
      </c>
      <c r="U836" t="s">
        <v>351</v>
      </c>
      <c r="V836" t="s">
        <v>352</v>
      </c>
      <c r="W836" t="s">
        <v>6982</v>
      </c>
    </row>
    <row r="837" spans="1:23" hidden="1" x14ac:dyDescent="0.35">
      <c r="A837" t="s">
        <v>6983</v>
      </c>
      <c r="B837" t="s">
        <v>6984</v>
      </c>
      <c r="C837" t="str">
        <f>PROPER(amazon4[[#This Row],[product_name]])</f>
        <v>Envie¬Æ (Aa10004Plni-Cd) Aa Rechargeable Batteries, Low Self Discharge, Aa 1000Mah Ni-Cd (Pack Of 4)</v>
      </c>
      <c r="D837" t="s">
        <v>5655</v>
      </c>
      <c r="E837" s="1">
        <v>250</v>
      </c>
      <c r="F837" s="1">
        <v>250</v>
      </c>
      <c r="G837" s="1" t="str" cm="1">
        <f t="array" ref="G837">_xlfn.IFS(amazon4[[#This Row],[actual_price]]&lt;200, "&lt;$200", amazon4[[#This Row],[actual_price]]&lt;=500, "$200-$500", amazon4[[#This Row],[actual_price]]&gt;500, "&gt;$500")</f>
        <v>$200-$500</v>
      </c>
      <c r="H837" s="2">
        <v>0</v>
      </c>
      <c r="I837" s="8">
        <f>IF(amazon4[[#This Row],[discount_percentage]]&gt;=0.5, 1, 0)</f>
        <v>0</v>
      </c>
      <c r="J837" s="9">
        <v>3.9</v>
      </c>
      <c r="K837" s="3">
        <v>13971</v>
      </c>
      <c r="L837" s="3">
        <f>amazon4[[#This Row],[rating]]*amazon4[[#This Row],[rating_count]]</f>
        <v>54486.9</v>
      </c>
      <c r="M837" s="13">
        <f>IF(amazon4[[#This Row],[rating_count]]&lt;1000, 1, 0)</f>
        <v>0</v>
      </c>
      <c r="N837" s="10">
        <f>amazon4[[#This Row],[actual_price]]*amazon4[[#This Row],[rating_count]]</f>
        <v>3492750</v>
      </c>
      <c r="O837" t="s">
        <v>6985</v>
      </c>
      <c r="P837" t="s">
        <v>6986</v>
      </c>
      <c r="Q837" t="s">
        <v>6987</v>
      </c>
      <c r="R837" t="str">
        <f>PROPER(amazon4[[#This Row],[user_name]])</f>
        <v>‡§Ö‡§∂‡•Ã‡§Ï ‡§µ‡•À‡§∑‡•Ç‡§£‡§µ,Satish,Kbk,Rajendra,Buyerofproducts,Manjush Mohan,M.A.Samad Khan,Laxman Pallikonda</v>
      </c>
      <c r="S837" t="s">
        <v>6988</v>
      </c>
      <c r="T837" t="s">
        <v>6989</v>
      </c>
      <c r="U837" t="s">
        <v>6990</v>
      </c>
      <c r="V837" t="s">
        <v>6991</v>
      </c>
      <c r="W837" t="s">
        <v>6992</v>
      </c>
    </row>
    <row r="838" spans="1:23" hidden="1" x14ac:dyDescent="0.35">
      <c r="A838" t="s">
        <v>6993</v>
      </c>
      <c r="B838" t="s">
        <v>6994</v>
      </c>
      <c r="C838" t="str">
        <f>PROPER(amazon4[[#This Row],[product_name]])</f>
        <v>Zebronics Zeb-Buds 30 3.5Mm Stereo Wired In Ear Earphones With Mic For Calling, Volume Control, Multifunction Button, 14Mm Drivers, Stylish Eartip,1.2 Meter Durable Cable And Lightweight Design(Red)</v>
      </c>
      <c r="D838" t="s">
        <v>3059</v>
      </c>
      <c r="E838" s="1">
        <v>199</v>
      </c>
      <c r="F838" s="1">
        <v>499</v>
      </c>
      <c r="G838" s="1" t="str" cm="1">
        <f t="array" ref="G838">_xlfn.IFS(amazon4[[#This Row],[actual_price]]&lt;200, "&lt;$200", amazon4[[#This Row],[actual_price]]&lt;=500, "$200-$500", amazon4[[#This Row],[actual_price]]&gt;500, "&gt;$500")</f>
        <v>$200-$500</v>
      </c>
      <c r="H838" s="2">
        <v>0.6</v>
      </c>
      <c r="I838" s="8">
        <f>IF(amazon4[[#This Row],[discount_percentage]]&gt;=0.5, 1, 0)</f>
        <v>1</v>
      </c>
      <c r="J838" s="9">
        <v>3.6</v>
      </c>
      <c r="K838" s="3">
        <v>2492</v>
      </c>
      <c r="L838" s="3">
        <f>amazon4[[#This Row],[rating]]*amazon4[[#This Row],[rating_count]]</f>
        <v>8971.2000000000007</v>
      </c>
      <c r="M838" s="13">
        <f>IF(amazon4[[#This Row],[rating_count]]&lt;1000, 1, 0)</f>
        <v>0</v>
      </c>
      <c r="N838" s="10">
        <f>amazon4[[#This Row],[actual_price]]*amazon4[[#This Row],[rating_count]]</f>
        <v>1243508</v>
      </c>
      <c r="O838" t="s">
        <v>6995</v>
      </c>
      <c r="P838" t="s">
        <v>6996</v>
      </c>
      <c r="Q838" t="s">
        <v>6997</v>
      </c>
      <c r="R838" t="str">
        <f>PROPER(amazon4[[#This Row],[user_name]])</f>
        <v>Kohana,Sameer,Rishabh Singh,Sourav Ghosh,Subh,N T Hari Haran,Gurujeetsingh Pardeshi,Sb</v>
      </c>
      <c r="S838" t="s">
        <v>6998</v>
      </c>
      <c r="T838" t="s">
        <v>6999</v>
      </c>
      <c r="U838" t="s">
        <v>7000</v>
      </c>
      <c r="V838" t="s">
        <v>7001</v>
      </c>
      <c r="W838" t="s">
        <v>7002</v>
      </c>
    </row>
    <row r="839" spans="1:23" hidden="1" x14ac:dyDescent="0.35">
      <c r="A839" t="s">
        <v>360</v>
      </c>
      <c r="B839" t="s">
        <v>361</v>
      </c>
      <c r="C839" t="str">
        <f>PROPER(amazon4[[#This Row],[product_name]])</f>
        <v>Amazonbasics Nylon Braided Usb-C To Lightning Cable, Fast Charging Mfi Certified Smartphone, Iphone Charger (6-Foot, Dark Grey)</v>
      </c>
      <c r="D839" t="s">
        <v>18</v>
      </c>
      <c r="E839" s="1">
        <v>899</v>
      </c>
      <c r="F839" s="1">
        <v>1900</v>
      </c>
      <c r="G839" s="1" t="str" cm="1">
        <f t="array" ref="G839">_xlfn.IFS(amazon4[[#This Row],[actual_price]]&lt;200, "&lt;$200", amazon4[[#This Row],[actual_price]]&lt;=500, "$200-$500", amazon4[[#This Row],[actual_price]]&gt;500, "&gt;$500")</f>
        <v>&gt;$500</v>
      </c>
      <c r="H839" s="2">
        <v>0.53</v>
      </c>
      <c r="I839" s="8">
        <f>IF(amazon4[[#This Row],[discount_percentage]]&gt;=0.5, 1, 0)</f>
        <v>1</v>
      </c>
      <c r="J839" s="9">
        <v>4.4000000000000004</v>
      </c>
      <c r="K839" s="3">
        <v>13552</v>
      </c>
      <c r="L839" s="3">
        <f>amazon4[[#This Row],[rating]]*amazon4[[#This Row],[rating_count]]</f>
        <v>59628.800000000003</v>
      </c>
      <c r="M839" s="13">
        <f>IF(amazon4[[#This Row],[rating_count]]&lt;1000, 1, 0)</f>
        <v>0</v>
      </c>
      <c r="N839" s="10">
        <f>amazon4[[#This Row],[actual_price]]*amazon4[[#This Row],[rating_count]]</f>
        <v>25748800</v>
      </c>
      <c r="O839" t="s">
        <v>362</v>
      </c>
      <c r="P839" t="s">
        <v>363</v>
      </c>
      <c r="Q839" t="s">
        <v>364</v>
      </c>
      <c r="R839" t="str">
        <f>PROPER(amazon4[[#This Row],[user_name]])</f>
        <v>Wraith,Krishna Engineering,Kindle Customer,Deeps,Chintada Bhaskar Rao,Fh,Vasudev,Done Chandra Mouli</v>
      </c>
      <c r="S839" t="s">
        <v>365</v>
      </c>
      <c r="T839" t="s">
        <v>366</v>
      </c>
      <c r="U839" t="s">
        <v>367</v>
      </c>
      <c r="V839" t="s">
        <v>7003</v>
      </c>
      <c r="W839" t="s">
        <v>7004</v>
      </c>
    </row>
    <row r="840" spans="1:23" x14ac:dyDescent="0.35">
      <c r="A840" t="s">
        <v>370</v>
      </c>
      <c r="B840" t="s">
        <v>371</v>
      </c>
      <c r="C840" t="str">
        <f>PROPER(amazon4[[#This Row],[product_name]])</f>
        <v>Sounce 65W Oneplus Dash Warp Charge Cable, 6.5A Type-C To Usb C Pd Data Sync Fast Charging Cable Compatible With One Plus 8T/ 9/ 9R/ 9 Pro/ 9Rt/ 10R/ Nord &amp; For All Type C Devices ‚Äì Red, 1 Meter</v>
      </c>
      <c r="D840" t="s">
        <v>18</v>
      </c>
      <c r="E840" s="1">
        <v>199</v>
      </c>
      <c r="F840" s="1">
        <v>999</v>
      </c>
      <c r="G840" s="1" t="str" cm="1">
        <f t="array" ref="G840">_xlfn.IFS(amazon4[[#This Row],[actual_price]]&lt;200, "&lt;$200", amazon4[[#This Row],[actual_price]]&lt;=500, "$200-$500", amazon4[[#This Row],[actual_price]]&gt;500, "&gt;$500")</f>
        <v>&gt;$500</v>
      </c>
      <c r="H840" s="2">
        <v>0.8</v>
      </c>
      <c r="I840" s="8">
        <f>IF(amazon4[[#This Row],[discount_percentage]]&gt;=0.5, 1, 0)</f>
        <v>1</v>
      </c>
      <c r="J840" s="9">
        <v>4</v>
      </c>
      <c r="K840" s="3">
        <v>575</v>
      </c>
      <c r="L840" s="3">
        <f>amazon4[[#This Row],[rating]]*amazon4[[#This Row],[rating_count]]</f>
        <v>2300</v>
      </c>
      <c r="M840" s="13">
        <f>IF(amazon4[[#This Row],[rating_count]]&lt;1000, 1, 0)</f>
        <v>1</v>
      </c>
      <c r="N840" s="10">
        <f>amazon4[[#This Row],[actual_price]]*amazon4[[#This Row],[rating_count]]</f>
        <v>574425</v>
      </c>
      <c r="O840" t="s">
        <v>372</v>
      </c>
      <c r="P840" t="s">
        <v>373</v>
      </c>
      <c r="Q840" t="s">
        <v>374</v>
      </c>
      <c r="R840" t="str">
        <f>PROPER(amazon4[[#This Row],[user_name]])</f>
        <v>Anmol,Vani,Tejas Jha,Rishabh Gupta,Nik,Harsha,Thota Srinivas,Lokesh</v>
      </c>
      <c r="S840" t="s">
        <v>375</v>
      </c>
      <c r="T840" t="s">
        <v>376</v>
      </c>
      <c r="U840" t="s">
        <v>377</v>
      </c>
      <c r="V840" t="s">
        <v>7005</v>
      </c>
      <c r="W840" t="s">
        <v>7006</v>
      </c>
    </row>
    <row r="841" spans="1:23" hidden="1" x14ac:dyDescent="0.35">
      <c r="A841" t="s">
        <v>7007</v>
      </c>
      <c r="B841" t="s">
        <v>7008</v>
      </c>
      <c r="C841" t="str">
        <f>PROPER(amazon4[[#This Row],[product_name]])</f>
        <v>Lapster Accessories Power Cable Cord 2 Pin Laptop Adapter And Tape Recorder 1.5M</v>
      </c>
      <c r="D841" t="s">
        <v>6920</v>
      </c>
      <c r="E841" s="1">
        <v>149</v>
      </c>
      <c r="F841" s="1">
        <v>999</v>
      </c>
      <c r="G841" s="1" t="str" cm="1">
        <f t="array" ref="G841">_xlfn.IFS(amazon4[[#This Row],[actual_price]]&lt;200, "&lt;$200", amazon4[[#This Row],[actual_price]]&lt;=500, "$200-$500", amazon4[[#This Row],[actual_price]]&gt;500, "&gt;$500")</f>
        <v>&gt;$500</v>
      </c>
      <c r="H841" s="2">
        <v>0.85</v>
      </c>
      <c r="I841" s="8">
        <f>IF(amazon4[[#This Row],[discount_percentage]]&gt;=0.5, 1, 0)</f>
        <v>1</v>
      </c>
      <c r="J841" s="9">
        <v>3.5</v>
      </c>
      <c r="K841" s="3">
        <v>2523</v>
      </c>
      <c r="L841" s="3">
        <f>amazon4[[#This Row],[rating]]*amazon4[[#This Row],[rating_count]]</f>
        <v>8830.5</v>
      </c>
      <c r="M841" s="13">
        <f>IF(amazon4[[#This Row],[rating_count]]&lt;1000, 1, 0)</f>
        <v>0</v>
      </c>
      <c r="N841" s="10">
        <f>amazon4[[#This Row],[actual_price]]*amazon4[[#This Row],[rating_count]]</f>
        <v>2520477</v>
      </c>
      <c r="O841" t="s">
        <v>7009</v>
      </c>
      <c r="P841" t="s">
        <v>7010</v>
      </c>
      <c r="Q841" t="s">
        <v>7011</v>
      </c>
      <c r="R841" t="str">
        <f>PROPER(amazon4[[#This Row],[user_name]])</f>
        <v>Vinu,Goutam Banerjee,Rajeesh P,Sheeja Mol,Suman,Anupam Kumari Singh,Sourabh,Amazon Customer</v>
      </c>
      <c r="S841" t="s">
        <v>7012</v>
      </c>
      <c r="T841" t="s">
        <v>7013</v>
      </c>
      <c r="U841" t="s">
        <v>7014</v>
      </c>
      <c r="V841" t="s">
        <v>7015</v>
      </c>
      <c r="W841" t="s">
        <v>7016</v>
      </c>
    </row>
    <row r="842" spans="1:23" x14ac:dyDescent="0.35">
      <c r="A842" t="s">
        <v>7017</v>
      </c>
      <c r="B842" t="s">
        <v>7018</v>
      </c>
      <c r="C842" t="str">
        <f>PROPER(amazon4[[#This Row],[product_name]])</f>
        <v>Portronics Ruffpad 12E Re-Writable Lcd Writing Pad With 30.4Cm (12 Inch) Writing Area, Single Tap Erase, Smart Lock, Long Battery Life, India'S First Notepad To Save And Share Your Child'S First Creatives Via Ruffpad App On Your Smartphone(Black)</v>
      </c>
      <c r="D842" t="s">
        <v>4856</v>
      </c>
      <c r="E842" s="1">
        <v>469</v>
      </c>
      <c r="F842" s="1">
        <v>1499</v>
      </c>
      <c r="G842" s="1" t="str" cm="1">
        <f t="array" ref="G842">_xlfn.IFS(amazon4[[#This Row],[actual_price]]&lt;200, "&lt;$200", amazon4[[#This Row],[actual_price]]&lt;=500, "$200-$500", amazon4[[#This Row],[actual_price]]&gt;500, "&gt;$500")</f>
        <v>&gt;$500</v>
      </c>
      <c r="H842" s="2">
        <v>0.69</v>
      </c>
      <c r="I842" s="8">
        <f>IF(amazon4[[#This Row],[discount_percentage]]&gt;=0.5, 1, 0)</f>
        <v>1</v>
      </c>
      <c r="J842" s="9">
        <v>4.0999999999999996</v>
      </c>
      <c r="K842" s="3">
        <v>352</v>
      </c>
      <c r="L842" s="3">
        <f>amazon4[[#This Row],[rating]]*amazon4[[#This Row],[rating_count]]</f>
        <v>1443.1999999999998</v>
      </c>
      <c r="M842" s="13">
        <f>IF(amazon4[[#This Row],[rating_count]]&lt;1000, 1, 0)</f>
        <v>1</v>
      </c>
      <c r="N842" s="10">
        <f>amazon4[[#This Row],[actual_price]]*amazon4[[#This Row],[rating_count]]</f>
        <v>527648</v>
      </c>
      <c r="O842" t="s">
        <v>7019</v>
      </c>
      <c r="P842" t="s">
        <v>7020</v>
      </c>
      <c r="Q842" t="s">
        <v>7021</v>
      </c>
      <c r="R842" t="str">
        <f>PROPER(amazon4[[#This Row],[user_name]])</f>
        <v>Manish Kumar Pandey,Kayal,Nilesh Kamble,Princedarji,Amit Porwal,Naman Khokhar,Rohan Narvekar,Yusuf Saifi</v>
      </c>
      <c r="S842" t="s">
        <v>7022</v>
      </c>
      <c r="T842" t="s">
        <v>7023</v>
      </c>
      <c r="U842" t="s">
        <v>7024</v>
      </c>
      <c r="V842" t="s">
        <v>7025</v>
      </c>
      <c r="W842" t="s">
        <v>7026</v>
      </c>
    </row>
    <row r="843" spans="1:23" hidden="1" x14ac:dyDescent="0.35">
      <c r="A843" t="s">
        <v>7027</v>
      </c>
      <c r="B843" t="s">
        <v>7028</v>
      </c>
      <c r="C843" t="str">
        <f>PROPER(amazon4[[#This Row],[product_name]])</f>
        <v>Verilux¬Æ Usb C Hub Multiport Adapter- 6 In 1 Portable Aluminum Type C Hub With 4K Hdmi Output, Usb 2.0/3.0 Ports, Sd/Micro Sd Card Reader Compatible For Macbook Pro 2016-2020, Macbook Air 2018-2020, Type-C Devices</v>
      </c>
      <c r="D843" t="s">
        <v>6112</v>
      </c>
      <c r="E843" s="1">
        <v>1187</v>
      </c>
      <c r="F843" s="1">
        <v>1929</v>
      </c>
      <c r="G843" s="1" t="str" cm="1">
        <f t="array" ref="G843">_xlfn.IFS(amazon4[[#This Row],[actual_price]]&lt;200, "&lt;$200", amazon4[[#This Row],[actual_price]]&lt;=500, "$200-$500", amazon4[[#This Row],[actual_price]]&gt;500, "&gt;$500")</f>
        <v>&gt;$500</v>
      </c>
      <c r="H843" s="2">
        <v>0.38</v>
      </c>
      <c r="I843" s="8">
        <f>IF(amazon4[[#This Row],[discount_percentage]]&gt;=0.5, 1, 0)</f>
        <v>0</v>
      </c>
      <c r="J843" s="9">
        <v>4.0999999999999996</v>
      </c>
      <c r="K843" s="3">
        <v>1662</v>
      </c>
      <c r="L843" s="3">
        <f>amazon4[[#This Row],[rating]]*amazon4[[#This Row],[rating_count]]</f>
        <v>6814.2</v>
      </c>
      <c r="M843" s="13">
        <f>IF(amazon4[[#This Row],[rating_count]]&lt;1000, 1, 0)</f>
        <v>0</v>
      </c>
      <c r="N843" s="10">
        <f>amazon4[[#This Row],[actual_price]]*amazon4[[#This Row],[rating_count]]</f>
        <v>3205998</v>
      </c>
      <c r="O843" t="s">
        <v>7029</v>
      </c>
      <c r="P843" t="s">
        <v>7030</v>
      </c>
      <c r="Q843" t="s">
        <v>7031</v>
      </c>
      <c r="R843" t="str">
        <f>PROPER(amazon4[[#This Row],[user_name]])</f>
        <v>Vignesh,Aniket,Nitish Kumar,Amazon Customer,Yusuf,Nageswararao,Ashish,Bhupendra</v>
      </c>
      <c r="S843" t="s">
        <v>7032</v>
      </c>
      <c r="T843" t="s">
        <v>7033</v>
      </c>
      <c r="U843" t="s">
        <v>7034</v>
      </c>
      <c r="V843" t="s">
        <v>7035</v>
      </c>
      <c r="W843" t="s">
        <v>7036</v>
      </c>
    </row>
    <row r="844" spans="1:23" hidden="1" x14ac:dyDescent="0.35">
      <c r="A844" t="s">
        <v>7037</v>
      </c>
      <c r="B844" t="s">
        <v>7038</v>
      </c>
      <c r="C844" t="str">
        <f>PROPER(amazon4[[#This Row],[product_name]])</f>
        <v>Zebronics Zeb Wonderbar 10 Usb Powered 2.0 Computer Speaker With Rgb Lights</v>
      </c>
      <c r="D844" t="s">
        <v>7039</v>
      </c>
      <c r="E844" s="1">
        <v>849</v>
      </c>
      <c r="F844" s="1">
        <v>1499</v>
      </c>
      <c r="G844" s="1" t="str" cm="1">
        <f t="array" ref="G844">_xlfn.IFS(amazon4[[#This Row],[actual_price]]&lt;200, "&lt;$200", amazon4[[#This Row],[actual_price]]&lt;=500, "$200-$500", amazon4[[#This Row],[actual_price]]&gt;500, "&gt;$500")</f>
        <v>&gt;$500</v>
      </c>
      <c r="H844" s="2">
        <v>0.43</v>
      </c>
      <c r="I844" s="8">
        <f>IF(amazon4[[#This Row],[discount_percentage]]&gt;=0.5, 1, 0)</f>
        <v>0</v>
      </c>
      <c r="J844" s="9">
        <v>4</v>
      </c>
      <c r="K844" s="3">
        <v>7352</v>
      </c>
      <c r="L844" s="3">
        <f>amazon4[[#This Row],[rating]]*amazon4[[#This Row],[rating_count]]</f>
        <v>29408</v>
      </c>
      <c r="M844" s="13">
        <f>IF(amazon4[[#This Row],[rating_count]]&lt;1000, 1, 0)</f>
        <v>0</v>
      </c>
      <c r="N844" s="10">
        <f>amazon4[[#This Row],[actual_price]]*amazon4[[#This Row],[rating_count]]</f>
        <v>11020648</v>
      </c>
      <c r="O844" t="s">
        <v>7040</v>
      </c>
      <c r="P844" t="s">
        <v>7041</v>
      </c>
      <c r="Q844" t="s">
        <v>7042</v>
      </c>
      <c r="R844" t="str">
        <f>PROPER(amazon4[[#This Row],[user_name]])</f>
        <v>Balamurugan Trivandrum,Prathmesh Sawant,Praveen Stakez,Dhananjay Thackeray,Gyan Bhooshan Dubey,Ranabindu Mondal,Nilesh,Ganesh S A</v>
      </c>
      <c r="S844" t="s">
        <v>7043</v>
      </c>
      <c r="T844" t="s">
        <v>7044</v>
      </c>
      <c r="U844" t="s">
        <v>7045</v>
      </c>
      <c r="V844" t="s">
        <v>7046</v>
      </c>
      <c r="W844" t="s">
        <v>7047</v>
      </c>
    </row>
    <row r="845" spans="1:23" hidden="1" x14ac:dyDescent="0.35">
      <c r="A845" t="s">
        <v>7048</v>
      </c>
      <c r="B845" t="s">
        <v>7049</v>
      </c>
      <c r="C845" t="str">
        <f>PROPER(amazon4[[#This Row],[product_name]])</f>
        <v>Hp Wired Mouse 100 With 1600 Dpi Optical Sensor, Usb Plug-And -Play,Ambidextrous Design, Built-In Scrolling And 3 Handy Buttons. 3-Years Warranty (6Vy96Aa)</v>
      </c>
      <c r="D845" t="s">
        <v>4845</v>
      </c>
      <c r="E845" s="1">
        <v>328</v>
      </c>
      <c r="F845" s="1">
        <v>399</v>
      </c>
      <c r="G845" s="1" t="str" cm="1">
        <f t="array" ref="G845">_xlfn.IFS(amazon4[[#This Row],[actual_price]]&lt;200, "&lt;$200", amazon4[[#This Row],[actual_price]]&lt;=500, "$200-$500", amazon4[[#This Row],[actual_price]]&gt;500, "&gt;$500")</f>
        <v>$200-$500</v>
      </c>
      <c r="H845" s="2">
        <v>0.18</v>
      </c>
      <c r="I845" s="8">
        <f>IF(amazon4[[#This Row],[discount_percentage]]&gt;=0.5, 1, 0)</f>
        <v>0</v>
      </c>
      <c r="J845" s="9">
        <v>4.0999999999999996</v>
      </c>
      <c r="K845" s="3">
        <v>3441</v>
      </c>
      <c r="L845" s="3">
        <f>amazon4[[#This Row],[rating]]*amazon4[[#This Row],[rating_count]]</f>
        <v>14108.099999999999</v>
      </c>
      <c r="M845" s="13">
        <f>IF(amazon4[[#This Row],[rating_count]]&lt;1000, 1, 0)</f>
        <v>0</v>
      </c>
      <c r="N845" s="10">
        <f>amazon4[[#This Row],[actual_price]]*amazon4[[#This Row],[rating_count]]</f>
        <v>1372959</v>
      </c>
      <c r="O845" t="s">
        <v>7050</v>
      </c>
      <c r="P845" t="s">
        <v>7051</v>
      </c>
      <c r="Q845" t="s">
        <v>7052</v>
      </c>
      <c r="R845" t="str">
        <f>PROPER(amazon4[[#This Row],[user_name]])</f>
        <v>Rakesh Roshan Koul,Vikas Kushwaha,Gr Talwar,Sunil Yadav,Amazon Customer,Aarav Agrawal,Tushar Jain,Amazon Customer</v>
      </c>
      <c r="S845" t="s">
        <v>7053</v>
      </c>
      <c r="T845" t="s">
        <v>7054</v>
      </c>
      <c r="U845" t="s">
        <v>7055</v>
      </c>
      <c r="V845" t="s">
        <v>7056</v>
      </c>
      <c r="W845" t="s">
        <v>7057</v>
      </c>
    </row>
    <row r="846" spans="1:23" x14ac:dyDescent="0.35">
      <c r="A846" t="s">
        <v>7058</v>
      </c>
      <c r="B846" t="s">
        <v>7059</v>
      </c>
      <c r="C846" t="str">
        <f>PROPER(amazon4[[#This Row],[product_name]])</f>
        <v>Anjaney Enterprise Smart Multipurpose Foldable Laptop Table With Cup Holder, Study Table, Bed Table, Breakfast Table, Foldable And Portable/Ergonomic &amp; Rounded Edges/Non-Slip (Black)</v>
      </c>
      <c r="D846" t="s">
        <v>4877</v>
      </c>
      <c r="E846" s="1">
        <v>269</v>
      </c>
      <c r="F846" s="1">
        <v>699</v>
      </c>
      <c r="G846" s="1" t="str" cm="1">
        <f t="array" ref="G846">_xlfn.IFS(amazon4[[#This Row],[actual_price]]&lt;200, "&lt;$200", amazon4[[#This Row],[actual_price]]&lt;=500, "$200-$500", amazon4[[#This Row],[actual_price]]&gt;500, "&gt;$500")</f>
        <v>&gt;$500</v>
      </c>
      <c r="H846" s="2">
        <v>0.62</v>
      </c>
      <c r="I846" s="8">
        <f>IF(amazon4[[#This Row],[discount_percentage]]&gt;=0.5, 1, 0)</f>
        <v>1</v>
      </c>
      <c r="J846" s="9">
        <v>4</v>
      </c>
      <c r="K846" s="3">
        <v>93</v>
      </c>
      <c r="L846" s="3">
        <f>amazon4[[#This Row],[rating]]*amazon4[[#This Row],[rating_count]]</f>
        <v>372</v>
      </c>
      <c r="M846" s="13">
        <f>IF(amazon4[[#This Row],[rating_count]]&lt;1000, 1, 0)</f>
        <v>1</v>
      </c>
      <c r="N846" s="10">
        <f>amazon4[[#This Row],[actual_price]]*amazon4[[#This Row],[rating_count]]</f>
        <v>65007</v>
      </c>
      <c r="O846" t="s">
        <v>7060</v>
      </c>
      <c r="P846" t="s">
        <v>7061</v>
      </c>
      <c r="Q846" t="s">
        <v>7062</v>
      </c>
      <c r="R846" t="str">
        <f>PROPER(amazon4[[#This Row],[user_name]])</f>
        <v>Varshini Mani,Giri Babu,Priyanka Singh,Geethanjali Arivudainambi,Aftab Ahmed,Zahwa Husain,Amazon Customer,Raghu</v>
      </c>
      <c r="S846" t="s">
        <v>7063</v>
      </c>
      <c r="T846" t="s">
        <v>7064</v>
      </c>
      <c r="U846" t="s">
        <v>7065</v>
      </c>
      <c r="V846" t="s">
        <v>7066</v>
      </c>
      <c r="W846" t="s">
        <v>7067</v>
      </c>
    </row>
    <row r="847" spans="1:23" hidden="1" x14ac:dyDescent="0.35">
      <c r="A847" t="s">
        <v>7068</v>
      </c>
      <c r="B847" t="s">
        <v>7069</v>
      </c>
      <c r="C847" t="str">
        <f>PROPER(amazon4[[#This Row],[product_name]])</f>
        <v>Envie Ecr-20 Charger For Aa &amp; Aaa Rechargeable Batteries</v>
      </c>
      <c r="D847" t="s">
        <v>7070</v>
      </c>
      <c r="E847" s="1">
        <v>299</v>
      </c>
      <c r="F847" s="1">
        <v>400</v>
      </c>
      <c r="G847" s="1" t="str" cm="1">
        <f t="array" ref="G847">_xlfn.IFS(amazon4[[#This Row],[actual_price]]&lt;200, "&lt;$200", amazon4[[#This Row],[actual_price]]&lt;=500, "$200-$500", amazon4[[#This Row],[actual_price]]&gt;500, "&gt;$500")</f>
        <v>$200-$500</v>
      </c>
      <c r="H847" s="2">
        <v>0.25</v>
      </c>
      <c r="I847" s="8">
        <f>IF(amazon4[[#This Row],[discount_percentage]]&gt;=0.5, 1, 0)</f>
        <v>0</v>
      </c>
      <c r="J847" s="9">
        <v>3.8</v>
      </c>
      <c r="K847" s="3">
        <v>40895</v>
      </c>
      <c r="L847" s="3">
        <f>amazon4[[#This Row],[rating]]*amazon4[[#This Row],[rating_count]]</f>
        <v>155401</v>
      </c>
      <c r="M847" s="13">
        <f>IF(amazon4[[#This Row],[rating_count]]&lt;1000, 1, 0)</f>
        <v>0</v>
      </c>
      <c r="N847" s="10">
        <f>amazon4[[#This Row],[actual_price]]*amazon4[[#This Row],[rating_count]]</f>
        <v>16358000</v>
      </c>
      <c r="O847" t="s">
        <v>7071</v>
      </c>
      <c r="P847" t="s">
        <v>7072</v>
      </c>
      <c r="Q847" t="s">
        <v>7073</v>
      </c>
      <c r="R847" t="str">
        <f>PROPER(amazon4[[#This Row],[user_name]])</f>
        <v>Satish,Anonymous,Ajit Shripad Gadgil,Lovejeet Singh Randhawa,Jaiganesh,Millon Das,Jincy Thomas,Venkat Kumar</v>
      </c>
      <c r="S847" t="s">
        <v>7074</v>
      </c>
      <c r="T847" t="s">
        <v>7075</v>
      </c>
      <c r="U847" t="s">
        <v>7076</v>
      </c>
      <c r="V847" t="s">
        <v>7077</v>
      </c>
      <c r="W847" t="s">
        <v>7078</v>
      </c>
    </row>
    <row r="848" spans="1:23" hidden="1" x14ac:dyDescent="0.35">
      <c r="A848" t="s">
        <v>7079</v>
      </c>
      <c r="B848" t="s">
        <v>7080</v>
      </c>
      <c r="C848" t="str">
        <f>PROPER(amazon4[[#This Row],[product_name]])</f>
        <v>Proelite Faux Leather Smart Flip Case Cover For Apple Ipad 10.2" 9Th Gen (2021) / 8Th Gen / 7Th Gen With Stylus Pen, Black</v>
      </c>
      <c r="D848" t="s">
        <v>7081</v>
      </c>
      <c r="E848" s="1">
        <v>549</v>
      </c>
      <c r="F848" s="1">
        <v>1499</v>
      </c>
      <c r="G848" s="1" t="str" cm="1">
        <f t="array" ref="G848">_xlfn.IFS(amazon4[[#This Row],[actual_price]]&lt;200, "&lt;$200", amazon4[[#This Row],[actual_price]]&lt;=500, "$200-$500", amazon4[[#This Row],[actual_price]]&gt;500, "&gt;$500")</f>
        <v>&gt;$500</v>
      </c>
      <c r="H848" s="2">
        <v>0.63</v>
      </c>
      <c r="I848" s="8">
        <f>IF(amazon4[[#This Row],[discount_percentage]]&gt;=0.5, 1, 0)</f>
        <v>1</v>
      </c>
      <c r="J848" s="9">
        <v>4.3</v>
      </c>
      <c r="K848" s="3">
        <v>11006</v>
      </c>
      <c r="L848" s="3">
        <f>amazon4[[#This Row],[rating]]*amazon4[[#This Row],[rating_count]]</f>
        <v>47325.799999999996</v>
      </c>
      <c r="M848" s="13">
        <f>IF(amazon4[[#This Row],[rating_count]]&lt;1000, 1, 0)</f>
        <v>0</v>
      </c>
      <c r="N848" s="10">
        <f>amazon4[[#This Row],[actual_price]]*amazon4[[#This Row],[rating_count]]</f>
        <v>16497994</v>
      </c>
      <c r="O848" t="s">
        <v>7082</v>
      </c>
      <c r="P848" t="s">
        <v>7083</v>
      </c>
      <c r="Q848" t="s">
        <v>7084</v>
      </c>
      <c r="R848" t="str">
        <f>PROPER(amazon4[[#This Row],[user_name]])</f>
        <v>Neha,Amazon Customer,Rajat Yadav,Vivek,Joy B Hans,Periyakaruppan,Avinash,Sejal Ghuge</v>
      </c>
      <c r="S848" t="s">
        <v>7085</v>
      </c>
      <c r="T848" t="s">
        <v>7086</v>
      </c>
      <c r="U848" t="s">
        <v>7087</v>
      </c>
      <c r="V848" t="s">
        <v>7088</v>
      </c>
      <c r="W848" t="s">
        <v>7089</v>
      </c>
    </row>
    <row r="849" spans="1:23" hidden="1" x14ac:dyDescent="0.35">
      <c r="A849" t="s">
        <v>7090</v>
      </c>
      <c r="B849" t="s">
        <v>7091</v>
      </c>
      <c r="C849" t="str">
        <f>PROPER(amazon4[[#This Row],[product_name]])</f>
        <v>Classmate Pulse 6 Subject Notebook - Unruled, 300 Pages, Spiral Binding, 240Mm*180Mm</v>
      </c>
      <c r="D849" t="s">
        <v>5631</v>
      </c>
      <c r="E849" s="1">
        <v>114</v>
      </c>
      <c r="F849" s="1">
        <v>120</v>
      </c>
      <c r="G849" s="1" t="str" cm="1">
        <f t="array" ref="G849">_xlfn.IFS(amazon4[[#This Row],[actual_price]]&lt;200, "&lt;$200", amazon4[[#This Row],[actual_price]]&lt;=500, "$200-$500", amazon4[[#This Row],[actual_price]]&gt;500, "&gt;$500")</f>
        <v>&lt;$200</v>
      </c>
      <c r="H849" s="2">
        <v>0.05</v>
      </c>
      <c r="I849" s="8">
        <f>IF(amazon4[[#This Row],[discount_percentage]]&gt;=0.5, 1, 0)</f>
        <v>0</v>
      </c>
      <c r="J849" s="9">
        <v>4.2</v>
      </c>
      <c r="K849" s="3">
        <v>8938</v>
      </c>
      <c r="L849" s="3">
        <f>amazon4[[#This Row],[rating]]*amazon4[[#This Row],[rating_count]]</f>
        <v>37539.599999999999</v>
      </c>
      <c r="M849" s="13">
        <f>IF(amazon4[[#This Row],[rating_count]]&lt;1000, 1, 0)</f>
        <v>0</v>
      </c>
      <c r="N849" s="10">
        <f>amazon4[[#This Row],[actual_price]]*amazon4[[#This Row],[rating_count]]</f>
        <v>1072560</v>
      </c>
      <c r="O849" t="s">
        <v>7092</v>
      </c>
      <c r="P849" t="s">
        <v>7093</v>
      </c>
      <c r="Q849" t="s">
        <v>7094</v>
      </c>
      <c r="R849" t="str">
        <f>PROPER(amazon4[[#This Row],[user_name]])</f>
        <v>Aditya Chatterjee,Raksha,Shubham S.,Lucky Mir,Shar,Soham Papinwar,Ajju Baba,Suman Sutradhar</v>
      </c>
      <c r="S849" t="s">
        <v>7095</v>
      </c>
      <c r="T849" t="s">
        <v>7096</v>
      </c>
      <c r="U849" t="s">
        <v>7097</v>
      </c>
      <c r="V849" t="s">
        <v>7098</v>
      </c>
      <c r="W849" t="s">
        <v>7099</v>
      </c>
    </row>
    <row r="850" spans="1:23" hidden="1" x14ac:dyDescent="0.35">
      <c r="A850" t="s">
        <v>7100</v>
      </c>
      <c r="B850" t="s">
        <v>7101</v>
      </c>
      <c r="C850" t="str">
        <f>PROPER(amazon4[[#This Row],[product_name]])</f>
        <v>Pentonic Multicolor Ball Point Pen, Pack Of 10</v>
      </c>
      <c r="D850" t="s">
        <v>7102</v>
      </c>
      <c r="E850" s="1">
        <v>120</v>
      </c>
      <c r="F850" s="1">
        <v>120</v>
      </c>
      <c r="G850" s="1" t="str" cm="1">
        <f t="array" ref="G850">_xlfn.IFS(amazon4[[#This Row],[actual_price]]&lt;200, "&lt;$200", amazon4[[#This Row],[actual_price]]&lt;=500, "$200-$500", amazon4[[#This Row],[actual_price]]&gt;500, "&gt;$500")</f>
        <v>&lt;$200</v>
      </c>
      <c r="H850" s="2">
        <v>0</v>
      </c>
      <c r="I850" s="8">
        <f>IF(amazon4[[#This Row],[discount_percentage]]&gt;=0.5, 1, 0)</f>
        <v>0</v>
      </c>
      <c r="J850" s="9">
        <v>4.0999999999999996</v>
      </c>
      <c r="K850" s="3">
        <v>4308</v>
      </c>
      <c r="L850" s="3">
        <f>amazon4[[#This Row],[rating]]*amazon4[[#This Row],[rating_count]]</f>
        <v>17662.8</v>
      </c>
      <c r="M850" s="13">
        <f>IF(amazon4[[#This Row],[rating_count]]&lt;1000, 1, 0)</f>
        <v>0</v>
      </c>
      <c r="N850" s="10">
        <f>amazon4[[#This Row],[actual_price]]*amazon4[[#This Row],[rating_count]]</f>
        <v>516960</v>
      </c>
      <c r="O850" t="s">
        <v>7103</v>
      </c>
      <c r="P850" t="s">
        <v>7104</v>
      </c>
      <c r="Q850" t="s">
        <v>7105</v>
      </c>
      <c r="R850" t="str">
        <f>PROPER(amazon4[[#This Row],[user_name]])</f>
        <v>Parul S.,Prateek Tiwari,Kateriki,Golla Ramesh,Misoma,Gajanand Raigar,Samir,Jupally Bhanu</v>
      </c>
      <c r="S850" t="s">
        <v>7106</v>
      </c>
      <c r="T850" t="s">
        <v>7107</v>
      </c>
      <c r="U850" t="s">
        <v>7108</v>
      </c>
      <c r="V850" t="s">
        <v>7109</v>
      </c>
      <c r="W850" t="s">
        <v>7110</v>
      </c>
    </row>
    <row r="851" spans="1:23" x14ac:dyDescent="0.35">
      <c r="A851" t="s">
        <v>390</v>
      </c>
      <c r="B851" t="s">
        <v>391</v>
      </c>
      <c r="C851" t="str">
        <f>PROPER(amazon4[[#This Row],[product_name]])</f>
        <v>Duracell Type C To Type C 5A (100W) Braided Sync &amp; Fast Charging Cable, 3.9 Feet (1.2M). Usb C To C Cable, Supports Pd &amp; Qc 3.0 Charging, 5 Gbps Data Transmission ‚Äì Black</v>
      </c>
      <c r="D851" t="s">
        <v>18</v>
      </c>
      <c r="E851" s="1">
        <v>970</v>
      </c>
      <c r="F851" s="1">
        <v>1999</v>
      </c>
      <c r="G851" s="1" t="str" cm="1">
        <f t="array" ref="G851">_xlfn.IFS(amazon4[[#This Row],[actual_price]]&lt;200, "&lt;$200", amazon4[[#This Row],[actual_price]]&lt;=500, "$200-$500", amazon4[[#This Row],[actual_price]]&gt;500, "&gt;$500")</f>
        <v>&gt;$500</v>
      </c>
      <c r="H851" s="2">
        <v>0.51</v>
      </c>
      <c r="I851" s="8">
        <f>IF(amazon4[[#This Row],[discount_percentage]]&gt;=0.5, 1, 0)</f>
        <v>1</v>
      </c>
      <c r="J851" s="9">
        <v>4.2</v>
      </c>
      <c r="K851" s="3">
        <v>462</v>
      </c>
      <c r="L851" s="3">
        <f>amazon4[[#This Row],[rating]]*amazon4[[#This Row],[rating_count]]</f>
        <v>1940.4</v>
      </c>
      <c r="M851" s="13">
        <f>IF(amazon4[[#This Row],[rating_count]]&lt;1000, 1, 0)</f>
        <v>1</v>
      </c>
      <c r="N851" s="10">
        <f>amazon4[[#This Row],[actual_price]]*amazon4[[#This Row],[rating_count]]</f>
        <v>923538</v>
      </c>
      <c r="O851" t="s">
        <v>392</v>
      </c>
      <c r="P851" t="s">
        <v>393</v>
      </c>
      <c r="Q851" t="s">
        <v>394</v>
      </c>
      <c r="R851" t="str">
        <f>PROPER(amazon4[[#This Row],[user_name]])</f>
        <v>Koushal K Jain,Mathew Jibin,Jeevan,Hemanth J.,Rajiv Krishna,Mohammad Thayub Pasha,Manohar Malthane,Pragati</v>
      </c>
      <c r="S851" t="s">
        <v>395</v>
      </c>
      <c r="T851" t="s">
        <v>396</v>
      </c>
      <c r="U851" t="s">
        <v>397</v>
      </c>
      <c r="V851" t="s">
        <v>7111</v>
      </c>
      <c r="W851" t="s">
        <v>7112</v>
      </c>
    </row>
    <row r="852" spans="1:23" hidden="1" x14ac:dyDescent="0.35">
      <c r="A852" t="s">
        <v>400</v>
      </c>
      <c r="B852" t="s">
        <v>401</v>
      </c>
      <c r="C852" t="str">
        <f>PROPER(amazon4[[#This Row],[product_name]])</f>
        <v>Amazonbasics Usb 2.0 Cable - A-Male To B-Male - For Personal Computer, Printer- 6 Feet (1.8 Meters), Black</v>
      </c>
      <c r="D852" t="s">
        <v>18</v>
      </c>
      <c r="E852" s="1">
        <v>209</v>
      </c>
      <c r="F852" s="1">
        <v>695</v>
      </c>
      <c r="G852" s="1" t="str" cm="1">
        <f t="array" ref="G852">_xlfn.IFS(amazon4[[#This Row],[actual_price]]&lt;200, "&lt;$200", amazon4[[#This Row],[actual_price]]&lt;=500, "$200-$500", amazon4[[#This Row],[actual_price]]&gt;500, "&gt;$500")</f>
        <v>&gt;$500</v>
      </c>
      <c r="H852" s="2">
        <v>0.7</v>
      </c>
      <c r="I852" s="8">
        <f>IF(amazon4[[#This Row],[discount_percentage]]&gt;=0.5, 1, 0)</f>
        <v>1</v>
      </c>
      <c r="J852" s="9">
        <v>4.5</v>
      </c>
      <c r="K852" s="3">
        <v>107686</v>
      </c>
      <c r="L852" s="3">
        <f>amazon4[[#This Row],[rating]]*amazon4[[#This Row],[rating_count]]</f>
        <v>484587</v>
      </c>
      <c r="M852" s="13">
        <f>IF(amazon4[[#This Row],[rating_count]]&lt;1000, 1, 0)</f>
        <v>0</v>
      </c>
      <c r="N852" s="10">
        <f>amazon4[[#This Row],[actual_price]]*amazon4[[#This Row],[rating_count]]</f>
        <v>74841770</v>
      </c>
      <c r="O852" t="s">
        <v>402</v>
      </c>
      <c r="P852" t="s">
        <v>403</v>
      </c>
      <c r="Q852" t="s">
        <v>404</v>
      </c>
      <c r="R852" t="str">
        <f>PROPER(amazon4[[#This Row],[user_name]])</f>
        <v>Shiva,Uzef,Kottala Samuel,Renjith,Dhivakaran,Mark,Utkarsh Tripathi,Vijay Sreekantan</v>
      </c>
      <c r="S852" t="s">
        <v>405</v>
      </c>
      <c r="T852" t="s">
        <v>406</v>
      </c>
      <c r="U852" t="s">
        <v>407</v>
      </c>
      <c r="V852" t="s">
        <v>408</v>
      </c>
      <c r="W852" t="s">
        <v>7113</v>
      </c>
    </row>
    <row r="853" spans="1:23" hidden="1" x14ac:dyDescent="0.35">
      <c r="A853" t="s">
        <v>7114</v>
      </c>
      <c r="B853" t="s">
        <v>7115</v>
      </c>
      <c r="C853" t="str">
        <f>PROPER(amazon4[[#This Row],[product_name]])</f>
        <v>Logitech Pebble M350 Wireless Mouse With Bluetooth Or Usb - Silent, Slim Computer Mouse With Quiet Click For Laptop, Notebook, Pc And Mac - Graphite</v>
      </c>
      <c r="D853" t="s">
        <v>4845</v>
      </c>
      <c r="E853" s="1">
        <v>1490</v>
      </c>
      <c r="F853" s="1">
        <v>2295</v>
      </c>
      <c r="G853" s="1" t="str" cm="1">
        <f t="array" ref="G853">_xlfn.IFS(amazon4[[#This Row],[actual_price]]&lt;200, "&lt;$200", amazon4[[#This Row],[actual_price]]&lt;=500, "$200-$500", amazon4[[#This Row],[actual_price]]&gt;500, "&gt;$500")</f>
        <v>&gt;$500</v>
      </c>
      <c r="H853" s="2">
        <v>0.35</v>
      </c>
      <c r="I853" s="8">
        <f>IF(amazon4[[#This Row],[discount_percentage]]&gt;=0.5, 1, 0)</f>
        <v>0</v>
      </c>
      <c r="J853" s="9">
        <v>4.5999999999999996</v>
      </c>
      <c r="K853" s="3">
        <v>10652</v>
      </c>
      <c r="L853" s="3">
        <f>amazon4[[#This Row],[rating]]*amazon4[[#This Row],[rating_count]]</f>
        <v>48999.199999999997</v>
      </c>
      <c r="M853" s="13">
        <f>IF(amazon4[[#This Row],[rating_count]]&lt;1000, 1, 0)</f>
        <v>0</v>
      </c>
      <c r="N853" s="10">
        <f>amazon4[[#This Row],[actual_price]]*amazon4[[#This Row],[rating_count]]</f>
        <v>24446340</v>
      </c>
      <c r="O853" t="s">
        <v>7116</v>
      </c>
      <c r="P853" t="s">
        <v>7117</v>
      </c>
      <c r="Q853" t="s">
        <v>7118</v>
      </c>
      <c r="R853" t="str">
        <f>PROPER(amazon4[[#This Row],[user_name]])</f>
        <v>Ravi,Shrey,Deepthi,Sreeraj,Priyadarshini P,Abdul Aziz,Neha,Sohan Maity</v>
      </c>
      <c r="S853" t="s">
        <v>7119</v>
      </c>
      <c r="T853" t="s">
        <v>7120</v>
      </c>
      <c r="U853" t="s">
        <v>7121</v>
      </c>
      <c r="V853" t="s">
        <v>7122</v>
      </c>
      <c r="W853" t="s">
        <v>7123</v>
      </c>
    </row>
    <row r="854" spans="1:23" hidden="1" x14ac:dyDescent="0.35">
      <c r="A854" t="s">
        <v>7124</v>
      </c>
      <c r="B854" t="s">
        <v>7125</v>
      </c>
      <c r="C854" t="str">
        <f>PROPER(amazon4[[#This Row],[product_name]])</f>
        <v>Apsara Platinum Pencils Value Pack - Pack Of 20</v>
      </c>
      <c r="D854" t="s">
        <v>7126</v>
      </c>
      <c r="E854" s="1">
        <v>99</v>
      </c>
      <c r="F854" s="1">
        <v>99</v>
      </c>
      <c r="G854" s="1" t="str" cm="1">
        <f t="array" ref="G854">_xlfn.IFS(amazon4[[#This Row],[actual_price]]&lt;200, "&lt;$200", amazon4[[#This Row],[actual_price]]&lt;=500, "$200-$500", amazon4[[#This Row],[actual_price]]&gt;500, "&gt;$500")</f>
        <v>&lt;$200</v>
      </c>
      <c r="H854" s="2">
        <v>0</v>
      </c>
      <c r="I854" s="8">
        <f>IF(amazon4[[#This Row],[discount_percentage]]&gt;=0.5, 1, 0)</f>
        <v>0</v>
      </c>
      <c r="J854" s="9">
        <v>4.3</v>
      </c>
      <c r="K854" s="3">
        <v>5036</v>
      </c>
      <c r="L854" s="3">
        <f>amazon4[[#This Row],[rating]]*amazon4[[#This Row],[rating_count]]</f>
        <v>21654.799999999999</v>
      </c>
      <c r="M854" s="13">
        <f>IF(amazon4[[#This Row],[rating_count]]&lt;1000, 1, 0)</f>
        <v>0</v>
      </c>
      <c r="N854" s="10">
        <f>amazon4[[#This Row],[actual_price]]*amazon4[[#This Row],[rating_count]]</f>
        <v>498564</v>
      </c>
      <c r="O854" t="s">
        <v>7127</v>
      </c>
      <c r="P854" t="s">
        <v>7128</v>
      </c>
      <c r="Q854" t="s">
        <v>7129</v>
      </c>
      <c r="R854" t="str">
        <f>PROPER(amazon4[[#This Row],[user_name]])</f>
        <v>Shahul Hameed Izzath,Ram,Boopathi,Seeni,Umesh Bagul,Mohd Aslam Khan,Camrawloofy,Anshuman Kashyap</v>
      </c>
      <c r="S854" t="s">
        <v>7130</v>
      </c>
      <c r="T854" t="s">
        <v>7131</v>
      </c>
      <c r="U854" t="s">
        <v>7132</v>
      </c>
      <c r="V854" t="s">
        <v>7133</v>
      </c>
      <c r="W854" t="s">
        <v>7134</v>
      </c>
    </row>
    <row r="855" spans="1:23" hidden="1" x14ac:dyDescent="0.35">
      <c r="A855" t="s">
        <v>7135</v>
      </c>
      <c r="B855" t="s">
        <v>7136</v>
      </c>
      <c r="C855" t="str">
        <f>PROPER(amazon4[[#This Row],[product_name]])</f>
        <v>Zebronics Zeb-Power Wired Usb Mouse, 3-Button, 1200 Dpi Optical Sensor, Plug &amp; Play, For Windows/Mac</v>
      </c>
      <c r="D855" t="s">
        <v>4845</v>
      </c>
      <c r="E855" s="1">
        <v>149</v>
      </c>
      <c r="F855" s="1">
        <v>249</v>
      </c>
      <c r="G855" s="1" t="str" cm="1">
        <f t="array" ref="G855">_xlfn.IFS(amazon4[[#This Row],[actual_price]]&lt;200, "&lt;$200", amazon4[[#This Row],[actual_price]]&lt;=500, "$200-$500", amazon4[[#This Row],[actual_price]]&gt;500, "&gt;$500")</f>
        <v>$200-$500</v>
      </c>
      <c r="H855" s="2">
        <v>0.4</v>
      </c>
      <c r="I855" s="8">
        <f>IF(amazon4[[#This Row],[discount_percentage]]&gt;=0.5, 1, 0)</f>
        <v>0</v>
      </c>
      <c r="J855" s="9">
        <v>4</v>
      </c>
      <c r="K855" s="3">
        <v>5057</v>
      </c>
      <c r="L855" s="3">
        <f>amazon4[[#This Row],[rating]]*amazon4[[#This Row],[rating_count]]</f>
        <v>20228</v>
      </c>
      <c r="M855" s="13">
        <f>IF(amazon4[[#This Row],[rating_count]]&lt;1000, 1, 0)</f>
        <v>0</v>
      </c>
      <c r="N855" s="10">
        <f>amazon4[[#This Row],[actual_price]]*amazon4[[#This Row],[rating_count]]</f>
        <v>1259193</v>
      </c>
      <c r="O855" t="s">
        <v>7137</v>
      </c>
      <c r="P855" t="s">
        <v>7138</v>
      </c>
      <c r="Q855" t="s">
        <v>7139</v>
      </c>
      <c r="R855" t="str">
        <f>PROPER(amazon4[[#This Row],[user_name]])</f>
        <v>Zain,Deepak,Vimal,Shiv Sagar,Tamil Selvan,Rakesh Yadav,Pagola Suresh,Olivia</v>
      </c>
      <c r="S855" t="s">
        <v>7140</v>
      </c>
      <c r="T855" t="s">
        <v>7141</v>
      </c>
      <c r="U855" t="s">
        <v>7142</v>
      </c>
      <c r="V855" t="s">
        <v>7143</v>
      </c>
      <c r="W855" t="s">
        <v>7144</v>
      </c>
    </row>
    <row r="856" spans="1:23" hidden="1" x14ac:dyDescent="0.35">
      <c r="A856" t="s">
        <v>7145</v>
      </c>
      <c r="B856" t="s">
        <v>7146</v>
      </c>
      <c r="C856" t="str">
        <f>PROPER(amazon4[[#This Row],[product_name]])</f>
        <v>Ant Esports Gm320 Rgb Optical Wired Gaming Mouse | 8 Programmable Buttons | 12800 Dpi</v>
      </c>
      <c r="D856" t="s">
        <v>5339</v>
      </c>
      <c r="E856" s="1">
        <v>575</v>
      </c>
      <c r="F856" s="1">
        <v>2799</v>
      </c>
      <c r="G856" s="1" t="str" cm="1">
        <f t="array" ref="G856">_xlfn.IFS(amazon4[[#This Row],[actual_price]]&lt;200, "&lt;$200", amazon4[[#This Row],[actual_price]]&lt;=500, "$200-$500", amazon4[[#This Row],[actual_price]]&gt;500, "&gt;$500")</f>
        <v>&gt;$500</v>
      </c>
      <c r="H856" s="2">
        <v>0.79</v>
      </c>
      <c r="I856" s="8">
        <f>IF(amazon4[[#This Row],[discount_percentage]]&gt;=0.5, 1, 0)</f>
        <v>1</v>
      </c>
      <c r="J856" s="9">
        <v>4.2</v>
      </c>
      <c r="K856" s="3">
        <v>8537</v>
      </c>
      <c r="L856" s="3">
        <f>amazon4[[#This Row],[rating]]*amazon4[[#This Row],[rating_count]]</f>
        <v>35855.4</v>
      </c>
      <c r="M856" s="13">
        <f>IF(amazon4[[#This Row],[rating_count]]&lt;1000, 1, 0)</f>
        <v>0</v>
      </c>
      <c r="N856" s="10">
        <f>amazon4[[#This Row],[actual_price]]*amazon4[[#This Row],[rating_count]]</f>
        <v>23895063</v>
      </c>
      <c r="O856" t="s">
        <v>7147</v>
      </c>
      <c r="P856" t="s">
        <v>7148</v>
      </c>
      <c r="Q856" t="s">
        <v>7149</v>
      </c>
      <c r="R856" t="str">
        <f>PROPER(amazon4[[#This Row],[user_name]])</f>
        <v>Sthith,Bhagwan Patil,Abhisekh,Murtaza Chhatriwala,Beixun,Rohit Lakra,G.D.Nithi5,Tanuj Tiwari</v>
      </c>
      <c r="S856" t="s">
        <v>7150</v>
      </c>
      <c r="T856" t="s">
        <v>7151</v>
      </c>
      <c r="U856" t="s">
        <v>7152</v>
      </c>
      <c r="V856" t="s">
        <v>7153</v>
      </c>
      <c r="W856" t="s">
        <v>7154</v>
      </c>
    </row>
    <row r="857" spans="1:23" hidden="1" x14ac:dyDescent="0.35">
      <c r="A857" t="s">
        <v>440</v>
      </c>
      <c r="B857" t="s">
        <v>441</v>
      </c>
      <c r="C857" t="str">
        <f>PROPER(amazon4[[#This Row],[product_name]])</f>
        <v>Wecool Nylon Braided Multifunction Fast Charging Cable For Android Smartphone, Ios And Type C Usb Devices, 3 In 1 Charging Cable, 3A, (3 Feet) (Black)</v>
      </c>
      <c r="D857" t="s">
        <v>18</v>
      </c>
      <c r="E857" s="1">
        <v>333</v>
      </c>
      <c r="F857" s="1">
        <v>999</v>
      </c>
      <c r="G857" s="1" t="str" cm="1">
        <f t="array" ref="G857">_xlfn.IFS(amazon4[[#This Row],[actual_price]]&lt;200, "&lt;$200", amazon4[[#This Row],[actual_price]]&lt;=500, "$200-$500", amazon4[[#This Row],[actual_price]]&gt;500, "&gt;$500")</f>
        <v>&gt;$500</v>
      </c>
      <c r="H857" s="2">
        <v>0.67</v>
      </c>
      <c r="I857" s="8">
        <f>IF(amazon4[[#This Row],[discount_percentage]]&gt;=0.5, 1, 0)</f>
        <v>1</v>
      </c>
      <c r="J857" s="9">
        <v>3.3</v>
      </c>
      <c r="K857" s="3">
        <v>9792</v>
      </c>
      <c r="L857" s="3">
        <f>amazon4[[#This Row],[rating]]*amazon4[[#This Row],[rating_count]]</f>
        <v>32313.599999999999</v>
      </c>
      <c r="M857" s="13">
        <f>IF(amazon4[[#This Row],[rating_count]]&lt;1000, 1, 0)</f>
        <v>0</v>
      </c>
      <c r="N857" s="10">
        <f>amazon4[[#This Row],[actual_price]]*amazon4[[#This Row],[rating_count]]</f>
        <v>9782208</v>
      </c>
      <c r="O857" t="s">
        <v>442</v>
      </c>
      <c r="P857" t="s">
        <v>443</v>
      </c>
      <c r="Q857" t="s">
        <v>444</v>
      </c>
      <c r="R857" t="str">
        <f>PROPER(amazon4[[#This Row],[user_name]])</f>
        <v>Amazon Customer,Dhondu,Saurabh,Promod George,Ramesh Haran,Mram,Placeholder,Shashank</v>
      </c>
      <c r="S857" t="s">
        <v>445</v>
      </c>
      <c r="T857" t="s">
        <v>446</v>
      </c>
      <c r="U857" t="s">
        <v>447</v>
      </c>
      <c r="V857" t="s">
        <v>448</v>
      </c>
      <c r="W857" t="s">
        <v>7155</v>
      </c>
    </row>
    <row r="858" spans="1:23" hidden="1" x14ac:dyDescent="0.35">
      <c r="A858" t="s">
        <v>7156</v>
      </c>
      <c r="B858" t="s">
        <v>7157</v>
      </c>
      <c r="C858" t="str">
        <f>PROPER(amazon4[[#This Row],[product_name]])</f>
        <v>Pilot V7 Liquid Ink Roller Ball Pen (2 Blue + 1 Black)</v>
      </c>
      <c r="D858" t="s">
        <v>6324</v>
      </c>
      <c r="E858" s="1">
        <v>178</v>
      </c>
      <c r="F858" s="1">
        <v>210</v>
      </c>
      <c r="G858" s="1" t="str" cm="1">
        <f t="array" ref="G858">_xlfn.IFS(amazon4[[#This Row],[actual_price]]&lt;200, "&lt;$200", amazon4[[#This Row],[actual_price]]&lt;=500, "$200-$500", amazon4[[#This Row],[actual_price]]&gt;500, "&gt;$500")</f>
        <v>$200-$500</v>
      </c>
      <c r="H858" s="2">
        <v>0.15</v>
      </c>
      <c r="I858" s="8">
        <f>IF(amazon4[[#This Row],[discount_percentage]]&gt;=0.5, 1, 0)</f>
        <v>0</v>
      </c>
      <c r="J858" s="9">
        <v>4.3</v>
      </c>
      <c r="K858" s="3">
        <v>2450</v>
      </c>
      <c r="L858" s="3">
        <f>amazon4[[#This Row],[rating]]*amazon4[[#This Row],[rating_count]]</f>
        <v>10535</v>
      </c>
      <c r="M858" s="13">
        <f>IF(amazon4[[#This Row],[rating_count]]&lt;1000, 1, 0)</f>
        <v>0</v>
      </c>
      <c r="N858" s="10">
        <f>amazon4[[#This Row],[actual_price]]*amazon4[[#This Row],[rating_count]]</f>
        <v>514500</v>
      </c>
      <c r="O858" t="s">
        <v>7158</v>
      </c>
      <c r="P858" t="s">
        <v>7159</v>
      </c>
      <c r="Q858" t="s">
        <v>7160</v>
      </c>
      <c r="R858" t="str">
        <f>PROPER(amazon4[[#This Row],[user_name]])</f>
        <v>Madhusmita Singh,Sandeep Singh,Jay Og,Asim,Vikas Malakar,Nitin Verma,Amazon Customer,Subi</v>
      </c>
      <c r="S858" t="s">
        <v>7161</v>
      </c>
      <c r="T858" t="s">
        <v>7162</v>
      </c>
      <c r="U858" t="s">
        <v>7163</v>
      </c>
      <c r="V858" t="s">
        <v>7164</v>
      </c>
      <c r="W858" t="s">
        <v>7165</v>
      </c>
    </row>
    <row r="859" spans="1:23" x14ac:dyDescent="0.35">
      <c r="A859" t="s">
        <v>7166</v>
      </c>
      <c r="B859" t="s">
        <v>7167</v>
      </c>
      <c r="C859" t="str">
        <f>PROPER(amazon4[[#This Row],[product_name]])</f>
        <v>Boat Airdopes 191G True Wireless Earbuds With Enx‚Ñ¢ Tech Equipped Quad Mics, Beast‚Ñ¢ Mode(Low Latency- 65Ms) For Gaming, 2X6Mm Dual Drivers, 30H Playtime, Ipx5, Iwp‚Ñ¢, Appealing Case Leds(Sport Blue)</v>
      </c>
      <c r="D859" t="s">
        <v>3059</v>
      </c>
      <c r="E859" s="1">
        <v>1599</v>
      </c>
      <c r="F859" s="1">
        <v>3490</v>
      </c>
      <c r="G859" s="1" t="str" cm="1">
        <f t="array" ref="G859">_xlfn.IFS(amazon4[[#This Row],[actual_price]]&lt;200, "&lt;$200", amazon4[[#This Row],[actual_price]]&lt;=500, "$200-$500", amazon4[[#This Row],[actual_price]]&gt;500, "&gt;$500")</f>
        <v>&gt;$500</v>
      </c>
      <c r="H859" s="2">
        <v>0.54</v>
      </c>
      <c r="I859" s="8">
        <f>IF(amazon4[[#This Row],[discount_percentage]]&gt;=0.5, 1, 0)</f>
        <v>1</v>
      </c>
      <c r="J859" s="9">
        <v>3.7</v>
      </c>
      <c r="K859" s="3">
        <v>676</v>
      </c>
      <c r="L859" s="3">
        <f>amazon4[[#This Row],[rating]]*amazon4[[#This Row],[rating_count]]</f>
        <v>2501.2000000000003</v>
      </c>
      <c r="M859" s="13">
        <f>IF(amazon4[[#This Row],[rating_count]]&lt;1000, 1, 0)</f>
        <v>1</v>
      </c>
      <c r="N859" s="10">
        <f>amazon4[[#This Row],[actual_price]]*amazon4[[#This Row],[rating_count]]</f>
        <v>2359240</v>
      </c>
      <c r="O859" t="s">
        <v>7168</v>
      </c>
      <c r="P859" t="s">
        <v>7169</v>
      </c>
      <c r="Q859" t="s">
        <v>7170</v>
      </c>
      <c r="R859" t="str">
        <f>PROPER(amazon4[[#This Row],[user_name]])</f>
        <v>Miki,Nikhil,Nidheesh V,Patel Raiyan,Embari Sriteja,Shubham Kumar,Amazon Customer,Subir Das</v>
      </c>
      <c r="S859" t="s">
        <v>7171</v>
      </c>
      <c r="T859" t="s">
        <v>7172</v>
      </c>
      <c r="U859" t="s">
        <v>7173</v>
      </c>
      <c r="V859" t="s">
        <v>7174</v>
      </c>
      <c r="W859" t="s">
        <v>7175</v>
      </c>
    </row>
    <row r="860" spans="1:23" hidden="1" x14ac:dyDescent="0.35">
      <c r="A860" t="s">
        <v>7176</v>
      </c>
      <c r="B860" t="s">
        <v>7177</v>
      </c>
      <c r="C860" t="str">
        <f>PROPER(amazon4[[#This Row],[product_name]])</f>
        <v>Boult Audio Bassbuds Oak In-Ear Wired Earphones With 10Mm Extra Bass Driver And Hd Sound With Mic(Brown)</v>
      </c>
      <c r="D860" t="s">
        <v>3059</v>
      </c>
      <c r="E860" s="1">
        <v>499</v>
      </c>
      <c r="F860" s="1">
        <v>1299</v>
      </c>
      <c r="G860" s="1" t="str" cm="1">
        <f t="array" ref="G860">_xlfn.IFS(amazon4[[#This Row],[actual_price]]&lt;200, "&lt;$200", amazon4[[#This Row],[actual_price]]&lt;=500, "$200-$500", amazon4[[#This Row],[actual_price]]&gt;500, "&gt;$500")</f>
        <v>&gt;$500</v>
      </c>
      <c r="H860" s="2">
        <v>0.62</v>
      </c>
      <c r="I860" s="8">
        <f>IF(amazon4[[#This Row],[discount_percentage]]&gt;=0.5, 1, 0)</f>
        <v>1</v>
      </c>
      <c r="J860" s="9">
        <v>3.9</v>
      </c>
      <c r="K860" s="3">
        <v>1173</v>
      </c>
      <c r="L860" s="3">
        <f>amazon4[[#This Row],[rating]]*amazon4[[#This Row],[rating_count]]</f>
        <v>4574.7</v>
      </c>
      <c r="M860" s="13">
        <f>IF(amazon4[[#This Row],[rating_count]]&lt;1000, 1, 0)</f>
        <v>0</v>
      </c>
      <c r="N860" s="10">
        <f>amazon4[[#This Row],[actual_price]]*amazon4[[#This Row],[rating_count]]</f>
        <v>1523727</v>
      </c>
      <c r="O860" t="s">
        <v>7178</v>
      </c>
      <c r="P860" t="s">
        <v>7179</v>
      </c>
      <c r="Q860" t="s">
        <v>7180</v>
      </c>
      <c r="R860" t="str">
        <f>PROPER(amazon4[[#This Row],[user_name]])</f>
        <v>Kulasekaranslrk,Amazon Customer,Sampada,Rudraksh,Narayan,Vivek Jadhav,Srivani,Amazon Customer</v>
      </c>
      <c r="S860" t="s">
        <v>7181</v>
      </c>
      <c r="T860" t="s">
        <v>7182</v>
      </c>
      <c r="U860" t="s">
        <v>7183</v>
      </c>
      <c r="V860" t="s">
        <v>7184</v>
      </c>
      <c r="W860" t="s">
        <v>7185</v>
      </c>
    </row>
    <row r="861" spans="1:23" hidden="1" x14ac:dyDescent="0.35">
      <c r="A861" t="s">
        <v>7186</v>
      </c>
      <c r="B861" t="s">
        <v>7187</v>
      </c>
      <c r="C861" t="str">
        <f>PROPER(amazon4[[#This Row],[product_name]])</f>
        <v>It2M Designer Mouse Pad For Laptop/Computer (9.2 X 7.6 Inches, 12788)</v>
      </c>
      <c r="D861" t="s">
        <v>5361</v>
      </c>
      <c r="E861" s="1">
        <v>199</v>
      </c>
      <c r="F861" s="1">
        <v>499</v>
      </c>
      <c r="G861" s="1" t="str" cm="1">
        <f t="array" ref="G861">_xlfn.IFS(amazon4[[#This Row],[actual_price]]&lt;200, "&lt;$200", amazon4[[#This Row],[actual_price]]&lt;=500, "$200-$500", amazon4[[#This Row],[actual_price]]&gt;500, "&gt;$500")</f>
        <v>$200-$500</v>
      </c>
      <c r="H861" s="2">
        <v>0.6</v>
      </c>
      <c r="I861" s="8">
        <f>IF(amazon4[[#This Row],[discount_percentage]]&gt;=0.5, 1, 0)</f>
        <v>1</v>
      </c>
      <c r="J861" s="9">
        <v>4.3</v>
      </c>
      <c r="K861" s="3">
        <v>9998</v>
      </c>
      <c r="L861" s="3">
        <f>amazon4[[#This Row],[rating]]*amazon4[[#This Row],[rating_count]]</f>
        <v>42991.4</v>
      </c>
      <c r="M861" s="13">
        <f>IF(amazon4[[#This Row],[rating_count]]&lt;1000, 1, 0)</f>
        <v>0</v>
      </c>
      <c r="N861" s="10">
        <f>amazon4[[#This Row],[actual_price]]*amazon4[[#This Row],[rating_count]]</f>
        <v>4989002</v>
      </c>
      <c r="O861" t="s">
        <v>7188</v>
      </c>
      <c r="P861" t="s">
        <v>7189</v>
      </c>
      <c r="Q861" t="s">
        <v>7190</v>
      </c>
      <c r="R861" t="str">
        <f>PROPER(amazon4[[#This Row],[user_name]])</f>
        <v>Tasavur,Manoj Kumar D,Pamu,Riya,Megalamanipg,Vimal,Raj Kumar Gupta,Abhishek</v>
      </c>
      <c r="S861" t="s">
        <v>7191</v>
      </c>
      <c r="T861" t="s">
        <v>7192</v>
      </c>
      <c r="U861" t="s">
        <v>7193</v>
      </c>
      <c r="V861" t="s">
        <v>7194</v>
      </c>
      <c r="W861" t="s">
        <v>7195</v>
      </c>
    </row>
    <row r="862" spans="1:23" hidden="1" x14ac:dyDescent="0.35">
      <c r="A862" t="s">
        <v>7196</v>
      </c>
      <c r="B862" t="s">
        <v>7197</v>
      </c>
      <c r="C862" t="str">
        <f>PROPER(amazon4[[#This Row],[product_name]])</f>
        <v>Noise Colorfit Ultra Buzz Bluetooth Calling Smart Watch With 1.75" Hd Display, 320X385 Px Resolution, 100 Sports Modes, Stock Market Info Smartwatch For Men &amp; Women (Olive Green)</v>
      </c>
      <c r="D862" t="s">
        <v>2941</v>
      </c>
      <c r="E862" s="1">
        <v>2499</v>
      </c>
      <c r="F862" s="1">
        <v>5999</v>
      </c>
      <c r="G862" s="1" t="str" cm="1">
        <f t="array" ref="G862">_xlfn.IFS(amazon4[[#This Row],[actual_price]]&lt;200, "&lt;$200", amazon4[[#This Row],[actual_price]]&lt;=500, "$200-$500", amazon4[[#This Row],[actual_price]]&gt;500, "&gt;$500")</f>
        <v>&gt;$500</v>
      </c>
      <c r="H862" s="2">
        <v>0.57999999999999996</v>
      </c>
      <c r="I862" s="8">
        <f>IF(amazon4[[#This Row],[discount_percentage]]&gt;=0.5, 1, 0)</f>
        <v>1</v>
      </c>
      <c r="J862" s="9">
        <v>4.0999999999999996</v>
      </c>
      <c r="K862" s="3">
        <v>5852</v>
      </c>
      <c r="L862" s="3">
        <f>amazon4[[#This Row],[rating]]*amazon4[[#This Row],[rating_count]]</f>
        <v>23993.199999999997</v>
      </c>
      <c r="M862" s="13">
        <f>IF(amazon4[[#This Row],[rating_count]]&lt;1000, 1, 0)</f>
        <v>0</v>
      </c>
      <c r="N862" s="10">
        <f>amazon4[[#This Row],[actual_price]]*amazon4[[#This Row],[rating_count]]</f>
        <v>35106148</v>
      </c>
      <c r="O862" t="s">
        <v>7198</v>
      </c>
      <c r="P862" t="s">
        <v>7199</v>
      </c>
      <c r="Q862" t="s">
        <v>7200</v>
      </c>
      <c r="R862" t="str">
        <f>PROPER(amazon4[[#This Row],[user_name]])</f>
        <v>Sasmita Chopdar,Manas Mishra,Atul Kumar,Rudra Pratap Singh,Harshad Bhairamadgi,Manoj Yadav,Gyannidhi Prasad,Lokesh Kumar</v>
      </c>
      <c r="S862" t="s">
        <v>7201</v>
      </c>
      <c r="T862" t="s">
        <v>7202</v>
      </c>
      <c r="U862" t="s">
        <v>7203</v>
      </c>
      <c r="V862" t="s">
        <v>7204</v>
      </c>
      <c r="W862" t="s">
        <v>7205</v>
      </c>
    </row>
    <row r="863" spans="1:23" x14ac:dyDescent="0.35">
      <c r="A863" t="s">
        <v>7206</v>
      </c>
      <c r="B863" t="s">
        <v>7207</v>
      </c>
      <c r="C863" t="str">
        <f>PROPER(amazon4[[#This Row],[product_name]])</f>
        <v>Lapster Caddy For Ssd And Hdd, Optical Bay 2Nd Hard Drive Caddy, Caddy 9.5Mm For Laptop</v>
      </c>
      <c r="D863" t="s">
        <v>7208</v>
      </c>
      <c r="E863" s="1">
        <v>199</v>
      </c>
      <c r="F863" s="1">
        <v>999</v>
      </c>
      <c r="G863" s="1" t="str" cm="1">
        <f t="array" ref="G863">_xlfn.IFS(amazon4[[#This Row],[actual_price]]&lt;200, "&lt;$200", amazon4[[#This Row],[actual_price]]&lt;=500, "$200-$500", amazon4[[#This Row],[actual_price]]&gt;500, "&gt;$500")</f>
        <v>&gt;$500</v>
      </c>
      <c r="H863" s="2">
        <v>0.8</v>
      </c>
      <c r="I863" s="8">
        <f>IF(amazon4[[#This Row],[discount_percentage]]&gt;=0.5, 1, 0)</f>
        <v>1</v>
      </c>
      <c r="J863" s="9">
        <v>4.2</v>
      </c>
      <c r="K863" s="3">
        <v>362</v>
      </c>
      <c r="L863" s="3">
        <f>amazon4[[#This Row],[rating]]*amazon4[[#This Row],[rating_count]]</f>
        <v>1520.4</v>
      </c>
      <c r="M863" s="13">
        <f>IF(amazon4[[#This Row],[rating_count]]&lt;1000, 1, 0)</f>
        <v>1</v>
      </c>
      <c r="N863" s="10">
        <f>amazon4[[#This Row],[actual_price]]*amazon4[[#This Row],[rating_count]]</f>
        <v>361638</v>
      </c>
      <c r="O863" t="s">
        <v>7209</v>
      </c>
      <c r="P863" t="s">
        <v>7210</v>
      </c>
      <c r="Q863" t="s">
        <v>7211</v>
      </c>
      <c r="R863" t="str">
        <f>PROPER(amazon4[[#This Row],[user_name]])</f>
        <v>Digvijay,Vismay,Yogesh,Rajesh K.,Yogesh Dhurvey,Nitin Soni,Hacker,Hariprasath</v>
      </c>
      <c r="S863" t="s">
        <v>7212</v>
      </c>
      <c r="T863" t="s">
        <v>7213</v>
      </c>
      <c r="U863" t="s">
        <v>7214</v>
      </c>
      <c r="V863" t="s">
        <v>7215</v>
      </c>
      <c r="W863" t="s">
        <v>7216</v>
      </c>
    </row>
    <row r="864" spans="1:23" hidden="1" x14ac:dyDescent="0.35">
      <c r="A864" t="s">
        <v>7217</v>
      </c>
      <c r="B864" t="s">
        <v>7218</v>
      </c>
      <c r="C864" t="str">
        <f>PROPER(amazon4[[#This Row],[product_name]])</f>
        <v>Sandisk Extreme Sd Uhs I 64Gb Card For 4K Video For Dslr And Mirrorless Cameras 170Mb/S Read &amp; 80Mb/S Write</v>
      </c>
      <c r="D864" t="s">
        <v>3017</v>
      </c>
      <c r="E864" s="1">
        <v>939</v>
      </c>
      <c r="F864" s="1">
        <v>1800</v>
      </c>
      <c r="G864" s="1" t="str" cm="1">
        <f t="array" ref="G864">_xlfn.IFS(amazon4[[#This Row],[actual_price]]&lt;200, "&lt;$200", amazon4[[#This Row],[actual_price]]&lt;=500, "$200-$500", amazon4[[#This Row],[actual_price]]&gt;500, "&gt;$500")</f>
        <v>&gt;$500</v>
      </c>
      <c r="H864" s="2">
        <v>0.48</v>
      </c>
      <c r="I864" s="8">
        <f>IF(amazon4[[#This Row],[discount_percentage]]&gt;=0.5, 1, 0)</f>
        <v>0</v>
      </c>
      <c r="J864" s="9">
        <v>4.5</v>
      </c>
      <c r="K864" s="3">
        <v>205052</v>
      </c>
      <c r="L864" s="3">
        <f>amazon4[[#This Row],[rating]]*amazon4[[#This Row],[rating_count]]</f>
        <v>922734</v>
      </c>
      <c r="M864" s="13">
        <f>IF(amazon4[[#This Row],[rating_count]]&lt;1000, 1, 0)</f>
        <v>0</v>
      </c>
      <c r="N864" s="10">
        <f>amazon4[[#This Row],[actual_price]]*amazon4[[#This Row],[rating_count]]</f>
        <v>369093600</v>
      </c>
      <c r="O864" t="s">
        <v>7219</v>
      </c>
      <c r="P864" t="s">
        <v>7220</v>
      </c>
      <c r="Q864" t="s">
        <v>7221</v>
      </c>
      <c r="R864" t="str">
        <f>PROPER(amazon4[[#This Row],[user_name]])</f>
        <v>Aadil Fayaz Naik,Raj Prajapati,Vishalkumar Patil,Mom Malakar,Kannan,Srikanth Sivaraj,Addy Banik,Pawan</v>
      </c>
      <c r="S864" t="s">
        <v>7222</v>
      </c>
      <c r="T864" t="s">
        <v>7223</v>
      </c>
      <c r="U864" t="s">
        <v>7224</v>
      </c>
      <c r="V864" t="s">
        <v>7225</v>
      </c>
      <c r="W864" t="s">
        <v>7226</v>
      </c>
    </row>
    <row r="865" spans="1:23" hidden="1" x14ac:dyDescent="0.35">
      <c r="A865" t="s">
        <v>7227</v>
      </c>
      <c r="B865" t="s">
        <v>7228</v>
      </c>
      <c r="C865" t="str">
        <f>PROPER(amazon4[[#This Row],[product_name]])</f>
        <v>Fire-Boltt Ring Pro Bluetooth Calling, 1.75‚Äù 320*385Px High Res, Ip68 &amp; Spo2 Monitoring, Pin Code Locking Functionality &amp; Split Screen Access, Built In Mic &amp; Speaker For Hd Calls, Black, Free Size</v>
      </c>
      <c r="D865" t="s">
        <v>2941</v>
      </c>
      <c r="E865" s="1">
        <v>2499</v>
      </c>
      <c r="F865" s="1">
        <v>9999</v>
      </c>
      <c r="G865" s="1" t="str" cm="1">
        <f t="array" ref="G865">_xlfn.IFS(amazon4[[#This Row],[actual_price]]&lt;200, "&lt;$200", amazon4[[#This Row],[actual_price]]&lt;=500, "$200-$500", amazon4[[#This Row],[actual_price]]&gt;500, "&gt;$500")</f>
        <v>&gt;$500</v>
      </c>
      <c r="H865" s="2">
        <v>0.75</v>
      </c>
      <c r="I865" s="8">
        <f>IF(amazon4[[#This Row],[discount_percentage]]&gt;=0.5, 1, 0)</f>
        <v>1</v>
      </c>
      <c r="J865" s="9">
        <v>4</v>
      </c>
      <c r="K865" s="3">
        <v>9090</v>
      </c>
      <c r="L865" s="3">
        <f>amazon4[[#This Row],[rating]]*amazon4[[#This Row],[rating_count]]</f>
        <v>36360</v>
      </c>
      <c r="M865" s="13">
        <f>IF(amazon4[[#This Row],[rating_count]]&lt;1000, 1, 0)</f>
        <v>0</v>
      </c>
      <c r="N865" s="10">
        <f>amazon4[[#This Row],[actual_price]]*amazon4[[#This Row],[rating_count]]</f>
        <v>90890910</v>
      </c>
      <c r="O865" t="s">
        <v>7229</v>
      </c>
      <c r="P865" t="s">
        <v>7230</v>
      </c>
      <c r="Q865" t="s">
        <v>7231</v>
      </c>
      <c r="R865" t="str">
        <f>PROPER(amazon4[[#This Row],[user_name]])</f>
        <v>Saksham Gaba,Shivam J.,Gaurav Gun,Mohan,Lalit Kumar,Anitha,Tharun Krishna,Aadil Khan</v>
      </c>
      <c r="S865" t="s">
        <v>7232</v>
      </c>
      <c r="T865" t="s">
        <v>7233</v>
      </c>
      <c r="U865" t="s">
        <v>7234</v>
      </c>
      <c r="V865" t="s">
        <v>7235</v>
      </c>
      <c r="W865" t="s">
        <v>7236</v>
      </c>
    </row>
    <row r="866" spans="1:23" hidden="1" x14ac:dyDescent="0.35">
      <c r="A866" t="s">
        <v>7237</v>
      </c>
      <c r="B866" t="s">
        <v>7238</v>
      </c>
      <c r="C866" t="str">
        <f>PROPER(amazon4[[#This Row],[product_name]])</f>
        <v>Lenovo 600 Bluetooth 5.0 Silent Mouse: Compact, Portable, Dongle-Free Multi-Device Connectivity With Microsoft Swift Pair | 3-Level Adjustable Dpi Up To 2400 | Battery Life: Up To 1 Yr</v>
      </c>
      <c r="D866" t="s">
        <v>4845</v>
      </c>
      <c r="E866" s="1">
        <v>1439</v>
      </c>
      <c r="F866" s="1">
        <v>2890</v>
      </c>
      <c r="G866" s="1" t="str" cm="1">
        <f t="array" ref="G866">_xlfn.IFS(amazon4[[#This Row],[actual_price]]&lt;200, "&lt;$200", amazon4[[#This Row],[actual_price]]&lt;=500, "$200-$500", amazon4[[#This Row],[actual_price]]&gt;500, "&gt;$500")</f>
        <v>&gt;$500</v>
      </c>
      <c r="H866" s="2">
        <v>0.5</v>
      </c>
      <c r="I866" s="8">
        <f>IF(amazon4[[#This Row],[discount_percentage]]&gt;=0.5, 1, 0)</f>
        <v>1</v>
      </c>
      <c r="J866" s="9">
        <v>4.5</v>
      </c>
      <c r="K866" s="3">
        <v>4099</v>
      </c>
      <c r="L866" s="3">
        <f>amazon4[[#This Row],[rating]]*amazon4[[#This Row],[rating_count]]</f>
        <v>18445.5</v>
      </c>
      <c r="M866" s="13">
        <f>IF(amazon4[[#This Row],[rating_count]]&lt;1000, 1, 0)</f>
        <v>0</v>
      </c>
      <c r="N866" s="10">
        <f>amazon4[[#This Row],[actual_price]]*amazon4[[#This Row],[rating_count]]</f>
        <v>11846110</v>
      </c>
      <c r="O866" t="s">
        <v>7239</v>
      </c>
      <c r="P866" t="s">
        <v>7240</v>
      </c>
      <c r="Q866" t="s">
        <v>7241</v>
      </c>
      <c r="R866" t="str">
        <f>PROPER(amazon4[[#This Row],[user_name]])</f>
        <v>Manas,Harikrishna,Vinit,Subrat Patel,Varun Nayar,Ved Rajput,Pradeep,Mayank Kaushik</v>
      </c>
      <c r="S866" t="s">
        <v>7242</v>
      </c>
      <c r="T866" t="s">
        <v>7243</v>
      </c>
      <c r="U866" t="s">
        <v>7244</v>
      </c>
      <c r="V866" t="s">
        <v>7245</v>
      </c>
      <c r="W866" t="s">
        <v>7246</v>
      </c>
    </row>
    <row r="867" spans="1:23" hidden="1" x14ac:dyDescent="0.35">
      <c r="A867" t="s">
        <v>7247</v>
      </c>
      <c r="B867" t="s">
        <v>7248</v>
      </c>
      <c r="C867" t="str">
        <f>PROPER(amazon4[[#This Row],[product_name]])</f>
        <v>Boult Audio Airbass Propods X Tws Bluetooth Truly Wireless In Ear Earbuds With Mic, 32H Playtime, Fast Charging Type-C, Ipx5 Water Resistant, Touch Controls And Voice Assistant (Red)</v>
      </c>
      <c r="D867" t="s">
        <v>3059</v>
      </c>
      <c r="E867" s="1">
        <v>1099</v>
      </c>
      <c r="F867" s="1">
        <v>5999</v>
      </c>
      <c r="G867" s="1" t="str" cm="1">
        <f t="array" ref="G867">_xlfn.IFS(amazon4[[#This Row],[actual_price]]&lt;200, "&lt;$200", amazon4[[#This Row],[actual_price]]&lt;=500, "$200-$500", amazon4[[#This Row],[actual_price]]&gt;500, "&gt;$500")</f>
        <v>&gt;$500</v>
      </c>
      <c r="H867" s="2">
        <v>0.82</v>
      </c>
      <c r="I867" s="8">
        <f>IF(amazon4[[#This Row],[discount_percentage]]&gt;=0.5, 1, 0)</f>
        <v>1</v>
      </c>
      <c r="J867" s="9">
        <v>3.5</v>
      </c>
      <c r="K867" s="3">
        <v>12966</v>
      </c>
      <c r="L867" s="3">
        <f>amazon4[[#This Row],[rating]]*amazon4[[#This Row],[rating_count]]</f>
        <v>45381</v>
      </c>
      <c r="M867" s="13">
        <f>IF(amazon4[[#This Row],[rating_count]]&lt;1000, 1, 0)</f>
        <v>0</v>
      </c>
      <c r="N867" s="10">
        <f>amazon4[[#This Row],[actual_price]]*amazon4[[#This Row],[rating_count]]</f>
        <v>77783034</v>
      </c>
      <c r="O867" t="s">
        <v>5299</v>
      </c>
      <c r="P867" t="s">
        <v>7249</v>
      </c>
      <c r="Q867" t="s">
        <v>7250</v>
      </c>
      <c r="R867" t="str">
        <f>PROPER(amazon4[[#This Row],[user_name]])</f>
        <v>Satish,Siddhant,Dibyendu,Utkarsh Verma,Akashneel Saha,Shivam Biswas,Meenakshi Kamra,Rishabh Sharma</v>
      </c>
      <c r="S867" t="s">
        <v>7251</v>
      </c>
      <c r="T867" t="s">
        <v>7252</v>
      </c>
      <c r="U867" t="s">
        <v>7253</v>
      </c>
      <c r="V867" t="s">
        <v>7254</v>
      </c>
      <c r="W867" t="s">
        <v>7255</v>
      </c>
    </row>
    <row r="868" spans="1:23" hidden="1" x14ac:dyDescent="0.35">
      <c r="A868" t="s">
        <v>7256</v>
      </c>
      <c r="B868" t="s">
        <v>7257</v>
      </c>
      <c r="C868" t="str">
        <f>PROPER(amazon4[[#This Row],[product_name]])</f>
        <v>Classmate Soft Cover 6 Subject Spiral Binding Notebook, Unruled, 300 Pages</v>
      </c>
      <c r="D868" t="s">
        <v>5631</v>
      </c>
      <c r="E868" s="1">
        <v>157</v>
      </c>
      <c r="F868" s="1">
        <v>160</v>
      </c>
      <c r="G868" s="1" t="str" cm="1">
        <f t="array" ref="G868">_xlfn.IFS(amazon4[[#This Row],[actual_price]]&lt;200, "&lt;$200", amazon4[[#This Row],[actual_price]]&lt;=500, "$200-$500", amazon4[[#This Row],[actual_price]]&gt;500, "&gt;$500")</f>
        <v>&lt;$200</v>
      </c>
      <c r="H868" s="2">
        <v>0.02</v>
      </c>
      <c r="I868" s="8">
        <f>IF(amazon4[[#This Row],[discount_percentage]]&gt;=0.5, 1, 0)</f>
        <v>0</v>
      </c>
      <c r="J868" s="9">
        <v>4.5</v>
      </c>
      <c r="K868" s="3">
        <v>4428</v>
      </c>
      <c r="L868" s="3">
        <f>amazon4[[#This Row],[rating]]*amazon4[[#This Row],[rating_count]]</f>
        <v>19926</v>
      </c>
      <c r="M868" s="13">
        <f>IF(amazon4[[#This Row],[rating_count]]&lt;1000, 1, 0)</f>
        <v>0</v>
      </c>
      <c r="N868" s="10">
        <f>amazon4[[#This Row],[actual_price]]*amazon4[[#This Row],[rating_count]]</f>
        <v>708480</v>
      </c>
      <c r="O868" t="s">
        <v>7258</v>
      </c>
      <c r="P868" t="s">
        <v>7259</v>
      </c>
      <c r="Q868" t="s">
        <v>7260</v>
      </c>
      <c r="R868" t="str">
        <f>PROPER(amazon4[[#This Row],[user_name]])</f>
        <v>Somya Meena,Poojitha Pachigolla,Satya Prakesh Verma,Aaradhya Shandilya,Kevin,Ranjitkumarmanna,Ahsan Shaikh,Sapna</v>
      </c>
      <c r="S868" t="s">
        <v>7261</v>
      </c>
      <c r="T868" t="s">
        <v>7262</v>
      </c>
      <c r="U868" t="s">
        <v>7263</v>
      </c>
      <c r="V868" t="s">
        <v>7264</v>
      </c>
      <c r="W868" t="s">
        <v>7265</v>
      </c>
    </row>
    <row r="869" spans="1:23" hidden="1" x14ac:dyDescent="0.35">
      <c r="A869" t="s">
        <v>425</v>
      </c>
      <c r="B869" t="s">
        <v>426</v>
      </c>
      <c r="C869" t="str">
        <f>PROPER(amazon4[[#This Row],[product_name]])</f>
        <v>Tp-Link Nano Ac600 Usb Wi-Fi Adapter(Archer T2U Nano)- 2.4G/5G Dual Band Wireless Network Adapter For Pc Desktop Laptop, Mini Travel Size, Supports Windows 11,10, 8.1, 8, 7, Xp/Mac Os 10.9-10.15</v>
      </c>
      <c r="D869" t="s">
        <v>99</v>
      </c>
      <c r="E869" s="1">
        <v>999</v>
      </c>
      <c r="F869" s="1">
        <v>1599</v>
      </c>
      <c r="G869" s="1" t="str" cm="1">
        <f t="array" ref="G869">_xlfn.IFS(amazon4[[#This Row],[actual_price]]&lt;200, "&lt;$200", amazon4[[#This Row],[actual_price]]&lt;=500, "$200-$500", amazon4[[#This Row],[actual_price]]&gt;500, "&gt;$500")</f>
        <v>&gt;$500</v>
      </c>
      <c r="H869" s="2">
        <v>0.38</v>
      </c>
      <c r="I869" s="8">
        <f>IF(amazon4[[#This Row],[discount_percentage]]&gt;=0.5, 1, 0)</f>
        <v>0</v>
      </c>
      <c r="J869" s="9">
        <v>4.3</v>
      </c>
      <c r="K869" s="3">
        <v>12093</v>
      </c>
      <c r="L869" s="3">
        <f>amazon4[[#This Row],[rating]]*amazon4[[#This Row],[rating_count]]</f>
        <v>51999.9</v>
      </c>
      <c r="M869" s="13">
        <f>IF(amazon4[[#This Row],[rating_count]]&lt;1000, 1, 0)</f>
        <v>0</v>
      </c>
      <c r="N869" s="10">
        <f>amazon4[[#This Row],[actual_price]]*amazon4[[#This Row],[rating_count]]</f>
        <v>19336707</v>
      </c>
      <c r="O869" t="s">
        <v>427</v>
      </c>
      <c r="P869" t="s">
        <v>428</v>
      </c>
      <c r="Q869" t="s">
        <v>429</v>
      </c>
      <c r="R869" t="str">
        <f>PROPER(amazon4[[#This Row],[user_name]])</f>
        <v>Paul Joe,Simon Rex P. J.,Santhosh,Rajat Singh 2,Placeholder,Jay,Varun Pandey,Jai Jyothir</v>
      </c>
      <c r="S869" t="s">
        <v>430</v>
      </c>
      <c r="T869" t="s">
        <v>431</v>
      </c>
      <c r="U869" t="s">
        <v>432</v>
      </c>
      <c r="V869" t="s">
        <v>7266</v>
      </c>
      <c r="W869" t="s">
        <v>7267</v>
      </c>
    </row>
    <row r="870" spans="1:23" hidden="1" x14ac:dyDescent="0.35">
      <c r="A870" t="s">
        <v>7268</v>
      </c>
      <c r="B870" t="s">
        <v>7269</v>
      </c>
      <c r="C870" t="str">
        <f>PROPER(amazon4[[#This Row],[product_name]])</f>
        <v>Ls Lapster Quality Assured Universal Silicone 15.6" Keyboard Protector Skin|| Keyboard Dust Cover|| Keyboard Skin For 15.6" Laptop| 15.6" Keyguard| (3.93 X 11.81 X 0.39 Inches)</v>
      </c>
      <c r="D870" t="s">
        <v>5278</v>
      </c>
      <c r="E870" s="1">
        <v>115</v>
      </c>
      <c r="F870" s="1">
        <v>999</v>
      </c>
      <c r="G870" s="1" t="str" cm="1">
        <f t="array" ref="G870">_xlfn.IFS(amazon4[[#This Row],[actual_price]]&lt;200, "&lt;$200", amazon4[[#This Row],[actual_price]]&lt;=500, "$200-$500", amazon4[[#This Row],[actual_price]]&gt;500, "&gt;$500")</f>
        <v>&gt;$500</v>
      </c>
      <c r="H870" s="2">
        <v>0.88</v>
      </c>
      <c r="I870" s="8">
        <f>IF(amazon4[[#This Row],[discount_percentage]]&gt;=0.5, 1, 0)</f>
        <v>1</v>
      </c>
      <c r="J870" s="9">
        <v>3.3</v>
      </c>
      <c r="K870" s="3">
        <v>5692</v>
      </c>
      <c r="L870" s="3">
        <f>amazon4[[#This Row],[rating]]*amazon4[[#This Row],[rating_count]]</f>
        <v>18783.599999999999</v>
      </c>
      <c r="M870" s="13">
        <f>IF(amazon4[[#This Row],[rating_count]]&lt;1000, 1, 0)</f>
        <v>0</v>
      </c>
      <c r="N870" s="10">
        <f>amazon4[[#This Row],[actual_price]]*amazon4[[#This Row],[rating_count]]</f>
        <v>5686308</v>
      </c>
      <c r="O870" t="s">
        <v>7270</v>
      </c>
      <c r="P870" t="s">
        <v>7271</v>
      </c>
      <c r="Q870" t="s">
        <v>7272</v>
      </c>
      <c r="R870" t="str">
        <f>PROPER(amazon4[[#This Row],[user_name]])</f>
        <v>Dinesh Jumani,Hiren Shah,Gyan J.,Rajesh,Navin,Ameet A,Prajakta Desai,Dharm D.</v>
      </c>
      <c r="S870" t="s">
        <v>7273</v>
      </c>
      <c r="T870" t="s">
        <v>7274</v>
      </c>
      <c r="U870" t="s">
        <v>7275</v>
      </c>
      <c r="V870" t="s">
        <v>7276</v>
      </c>
      <c r="W870" t="s">
        <v>7277</v>
      </c>
    </row>
    <row r="871" spans="1:23" x14ac:dyDescent="0.35">
      <c r="A871" t="s">
        <v>7278</v>
      </c>
      <c r="B871" t="s">
        <v>7279</v>
      </c>
      <c r="C871" t="str">
        <f>PROPER(amazon4[[#This Row],[product_name]])</f>
        <v>Klam Lcd Writing Tablet Screenwriting Toys Board Smart Digital E-Note Pad 8.5 Inch Light Weight Magic Slate For Drawing Playing Noting By Kids And Adults Best Birthday Gift Girls Boys, Multicolor</v>
      </c>
      <c r="D871" t="s">
        <v>4856</v>
      </c>
      <c r="E871" s="1">
        <v>175</v>
      </c>
      <c r="F871" s="1">
        <v>499</v>
      </c>
      <c r="G871" s="1" t="str" cm="1">
        <f t="array" ref="G871">_xlfn.IFS(amazon4[[#This Row],[actual_price]]&lt;200, "&lt;$200", amazon4[[#This Row],[actual_price]]&lt;=500, "$200-$500", amazon4[[#This Row],[actual_price]]&gt;500, "&gt;$500")</f>
        <v>$200-$500</v>
      </c>
      <c r="H871" s="2">
        <v>0.65</v>
      </c>
      <c r="I871" s="8">
        <f>IF(amazon4[[#This Row],[discount_percentage]]&gt;=0.5, 1, 0)</f>
        <v>1</v>
      </c>
      <c r="J871" s="9">
        <v>4.0999999999999996</v>
      </c>
      <c r="K871" s="3">
        <v>21</v>
      </c>
      <c r="L871" s="3">
        <f>amazon4[[#This Row],[rating]]*amazon4[[#This Row],[rating_count]]</f>
        <v>86.1</v>
      </c>
      <c r="M871" s="13">
        <f>IF(amazon4[[#This Row],[rating_count]]&lt;1000, 1, 0)</f>
        <v>1</v>
      </c>
      <c r="N871" s="10">
        <f>amazon4[[#This Row],[actual_price]]*amazon4[[#This Row],[rating_count]]</f>
        <v>10479</v>
      </c>
      <c r="O871" t="s">
        <v>7280</v>
      </c>
      <c r="P871" t="s">
        <v>7281</v>
      </c>
      <c r="Q871" t="s">
        <v>7282</v>
      </c>
      <c r="R871" t="str">
        <f>PROPER(amazon4[[#This Row],[user_name]])</f>
        <v>Ü§ÒÜèªÜ§ÒÜèª,Kabi,Manoj Kumar Ware,Om,Hemant Kumar,Pawan R.,Anshu,Pavan Kamar</v>
      </c>
      <c r="S871" t="s">
        <v>7283</v>
      </c>
      <c r="T871" t="s">
        <v>7284</v>
      </c>
      <c r="U871" t="s">
        <v>7285</v>
      </c>
      <c r="V871" t="s">
        <v>7286</v>
      </c>
      <c r="W871" t="s">
        <v>7287</v>
      </c>
    </row>
    <row r="872" spans="1:23" hidden="1" x14ac:dyDescent="0.35">
      <c r="A872" t="s">
        <v>7288</v>
      </c>
      <c r="B872" t="s">
        <v>7289</v>
      </c>
      <c r="C872" t="str">
        <f>PROPER(amazon4[[#This Row],[product_name]])</f>
        <v>Cp Plus 2Mp Full Hd Smart Wi-Fi Cctv Security Camera | 360¬∞ With Pan Tilt | Two Way Talk | Cloud Monitor | Motion Detect | Night Vision | Supports Sd Card (Up To 128 Gb) | Alexa &amp; Ok Google | Cp-E21A</v>
      </c>
      <c r="D872" t="s">
        <v>5913</v>
      </c>
      <c r="E872" s="1">
        <v>1999</v>
      </c>
      <c r="F872" s="1">
        <v>4700</v>
      </c>
      <c r="G872" s="1" t="str" cm="1">
        <f t="array" ref="G872">_xlfn.IFS(amazon4[[#This Row],[actual_price]]&lt;200, "&lt;$200", amazon4[[#This Row],[actual_price]]&lt;=500, "$200-$500", amazon4[[#This Row],[actual_price]]&gt;500, "&gt;$500")</f>
        <v>&gt;$500</v>
      </c>
      <c r="H872" s="2">
        <v>0.56999999999999995</v>
      </c>
      <c r="I872" s="8">
        <f>IF(amazon4[[#This Row],[discount_percentage]]&gt;=0.5, 1, 0)</f>
        <v>1</v>
      </c>
      <c r="J872" s="9">
        <v>3.8</v>
      </c>
      <c r="K872" s="3">
        <v>1880</v>
      </c>
      <c r="L872" s="3">
        <f>amazon4[[#This Row],[rating]]*amazon4[[#This Row],[rating_count]]</f>
        <v>7144</v>
      </c>
      <c r="M872" s="13">
        <f>IF(amazon4[[#This Row],[rating_count]]&lt;1000, 1, 0)</f>
        <v>0</v>
      </c>
      <c r="N872" s="10">
        <f>amazon4[[#This Row],[actual_price]]*amazon4[[#This Row],[rating_count]]</f>
        <v>8836000</v>
      </c>
      <c r="O872" t="s">
        <v>7290</v>
      </c>
      <c r="P872" t="s">
        <v>7291</v>
      </c>
      <c r="Q872" t="s">
        <v>7292</v>
      </c>
      <c r="R872" t="str">
        <f>PROPER(amazon4[[#This Row],[user_name]])</f>
        <v>Anshula Jain,J P Nagia,Humayun,Dr. Shahid Jibran,Jaspreet Kaur,Avinash,Biju T.,Megha</v>
      </c>
      <c r="S872" t="s">
        <v>7293</v>
      </c>
      <c r="T872" t="s">
        <v>7294</v>
      </c>
      <c r="U872" t="s">
        <v>7295</v>
      </c>
      <c r="V872" t="s">
        <v>7296</v>
      </c>
      <c r="W872" t="s">
        <v>7297</v>
      </c>
    </row>
    <row r="873" spans="1:23" hidden="1" x14ac:dyDescent="0.35">
      <c r="A873" t="s">
        <v>7298</v>
      </c>
      <c r="B873" t="s">
        <v>7299</v>
      </c>
      <c r="C873" t="str">
        <f>PROPER(amazon4[[#This Row],[product_name]])</f>
        <v>Hp Deskjet 2331 Colour Printer, Scanner And Copier For Home/Small Office, Compact Size, Reliable, Easy Set-Up Through Smart App On Your Pc Connected Through Usb, Ideal For Home.</v>
      </c>
      <c r="D873" t="s">
        <v>7300</v>
      </c>
      <c r="E873" s="1">
        <v>3999</v>
      </c>
      <c r="F873" s="1">
        <v>4332.96</v>
      </c>
      <c r="G873" s="1" t="str" cm="1">
        <f t="array" ref="G873">_xlfn.IFS(amazon4[[#This Row],[actual_price]]&lt;200, "&lt;$200", amazon4[[#This Row],[actual_price]]&lt;=500, "$200-$500", amazon4[[#This Row],[actual_price]]&gt;500, "&gt;$500")</f>
        <v>&gt;$500</v>
      </c>
      <c r="H873" s="2">
        <v>0.08</v>
      </c>
      <c r="I873" s="8">
        <f>IF(amazon4[[#This Row],[discount_percentage]]&gt;=0.5, 1, 0)</f>
        <v>0</v>
      </c>
      <c r="J873" s="9">
        <v>3.5</v>
      </c>
      <c r="K873" s="3">
        <v>21762</v>
      </c>
      <c r="L873" s="3">
        <f>amazon4[[#This Row],[rating]]*amazon4[[#This Row],[rating_count]]</f>
        <v>76167</v>
      </c>
      <c r="M873" s="13">
        <f>IF(amazon4[[#This Row],[rating_count]]&lt;1000, 1, 0)</f>
        <v>0</v>
      </c>
      <c r="N873" s="10">
        <f>amazon4[[#This Row],[actual_price]]*amazon4[[#This Row],[rating_count]]</f>
        <v>94293875.519999996</v>
      </c>
      <c r="O873" t="s">
        <v>7301</v>
      </c>
      <c r="P873" t="s">
        <v>7302</v>
      </c>
      <c r="Q873" t="s">
        <v>7303</v>
      </c>
      <c r="R873" t="str">
        <f>PROPER(amazon4[[#This Row],[user_name]])</f>
        <v>Nikhil M.,Sonic,Muthurama S.,N Praneeth,Nitesh Kumar,Ravi Gogineni,T.Nuthan,Mohan</v>
      </c>
      <c r="S873" t="s">
        <v>7304</v>
      </c>
      <c r="T873" t="s">
        <v>7305</v>
      </c>
      <c r="U873" t="s">
        <v>7306</v>
      </c>
      <c r="V873" t="s">
        <v>7307</v>
      </c>
      <c r="W873" t="s">
        <v>7308</v>
      </c>
    </row>
    <row r="874" spans="1:23" hidden="1" x14ac:dyDescent="0.35">
      <c r="A874" t="s">
        <v>7309</v>
      </c>
      <c r="B874" t="s">
        <v>7310</v>
      </c>
      <c r="C874" t="str">
        <f>PROPER(amazon4[[#This Row],[product_name]])</f>
        <v>D-Link Dir-615 Wi-Fi Ethernet-N300 Single_Band 300Mbps Router, Mobile App Support, Router | Ap | Repeater | Client Modes(Black)</v>
      </c>
      <c r="D874" t="s">
        <v>5448</v>
      </c>
      <c r="E874" s="1">
        <v>899</v>
      </c>
      <c r="F874" s="1">
        <v>1800</v>
      </c>
      <c r="G874" s="1" t="str" cm="1">
        <f t="array" ref="G874">_xlfn.IFS(amazon4[[#This Row],[actual_price]]&lt;200, "&lt;$200", amazon4[[#This Row],[actual_price]]&lt;=500, "$200-$500", amazon4[[#This Row],[actual_price]]&gt;500, "&gt;$500")</f>
        <v>&gt;$500</v>
      </c>
      <c r="H874" s="2">
        <v>0.5</v>
      </c>
      <c r="I874" s="8">
        <f>IF(amazon4[[#This Row],[discount_percentage]]&gt;=0.5, 1, 0)</f>
        <v>1</v>
      </c>
      <c r="J874" s="9">
        <v>4.0999999999999996</v>
      </c>
      <c r="K874" s="3">
        <v>22375</v>
      </c>
      <c r="L874" s="3">
        <f>amazon4[[#This Row],[rating]]*amazon4[[#This Row],[rating_count]]</f>
        <v>91737.499999999985</v>
      </c>
      <c r="M874" s="13">
        <f>IF(amazon4[[#This Row],[rating_count]]&lt;1000, 1, 0)</f>
        <v>0</v>
      </c>
      <c r="N874" s="10">
        <f>amazon4[[#This Row],[actual_price]]*amazon4[[#This Row],[rating_count]]</f>
        <v>40275000</v>
      </c>
      <c r="O874" t="s">
        <v>7311</v>
      </c>
      <c r="P874" t="s">
        <v>7312</v>
      </c>
      <c r="Q874" t="s">
        <v>7313</v>
      </c>
      <c r="R874" t="str">
        <f>PROPER(amazon4[[#This Row],[user_name]])</f>
        <v>Omm....,Cyril George,Chandana K,Sujay,Vinay Kumar,Aditya Sharma,Pavankumar,Mohsin Shaikh</v>
      </c>
      <c r="S874" t="s">
        <v>7314</v>
      </c>
      <c r="T874" t="s">
        <v>7315</v>
      </c>
      <c r="U874" t="s">
        <v>7316</v>
      </c>
      <c r="V874" t="s">
        <v>7317</v>
      </c>
      <c r="W874" t="s">
        <v>7318</v>
      </c>
    </row>
    <row r="875" spans="1:23" hidden="1" x14ac:dyDescent="0.35">
      <c r="A875" t="s">
        <v>7319</v>
      </c>
      <c r="B875" t="s">
        <v>7320</v>
      </c>
      <c r="C875" t="str">
        <f>PROPER(amazon4[[#This Row],[product_name]])</f>
        <v>Rpm Euro Games Gaming Mousepad Speed Type Extended Large (Size - 800 Mm X 300 Mm X 3 Mm)</v>
      </c>
      <c r="D875" t="s">
        <v>5361</v>
      </c>
      <c r="E875" s="1">
        <v>299</v>
      </c>
      <c r="F875" s="1">
        <v>990</v>
      </c>
      <c r="G875" s="1" t="str" cm="1">
        <f t="array" ref="G875">_xlfn.IFS(amazon4[[#This Row],[actual_price]]&lt;200, "&lt;$200", amazon4[[#This Row],[actual_price]]&lt;=500, "$200-$500", amazon4[[#This Row],[actual_price]]&gt;500, "&gt;$500")</f>
        <v>&gt;$500</v>
      </c>
      <c r="H875" s="2">
        <v>0.7</v>
      </c>
      <c r="I875" s="8">
        <f>IF(amazon4[[#This Row],[discount_percentage]]&gt;=0.5, 1, 0)</f>
        <v>1</v>
      </c>
      <c r="J875" s="9">
        <v>4.5</v>
      </c>
      <c r="K875" s="3">
        <v>2453</v>
      </c>
      <c r="L875" s="3">
        <f>amazon4[[#This Row],[rating]]*amazon4[[#This Row],[rating_count]]</f>
        <v>11038.5</v>
      </c>
      <c r="M875" s="13">
        <f>IF(amazon4[[#This Row],[rating_count]]&lt;1000, 1, 0)</f>
        <v>0</v>
      </c>
      <c r="N875" s="10">
        <f>amazon4[[#This Row],[actual_price]]*amazon4[[#This Row],[rating_count]]</f>
        <v>2428470</v>
      </c>
      <c r="O875" t="s">
        <v>7321</v>
      </c>
      <c r="P875" t="s">
        <v>7322</v>
      </c>
      <c r="Q875" t="s">
        <v>7323</v>
      </c>
      <c r="R875" t="str">
        <f>PROPER(amazon4[[#This Row],[user_name]])</f>
        <v>Aparna,Anshuman,Cma Awdhesh Kumar Gupta,Samanway Koley,Junaid,Raj Chavan,Ankit Thapa,Rachit Garg</v>
      </c>
      <c r="S875" t="s">
        <v>7324</v>
      </c>
      <c r="T875" t="s">
        <v>7325</v>
      </c>
      <c r="U875" t="s">
        <v>7326</v>
      </c>
      <c r="V875" t="s">
        <v>7327</v>
      </c>
      <c r="W875" t="s">
        <v>7328</v>
      </c>
    </row>
    <row r="876" spans="1:23" hidden="1" x14ac:dyDescent="0.35">
      <c r="A876" t="s">
        <v>7329</v>
      </c>
      <c r="B876" t="s">
        <v>7330</v>
      </c>
      <c r="C876" t="str">
        <f>PROPER(amazon4[[#This Row],[product_name]])</f>
        <v>Wacom One By Ctl-472/K0-Cx Digital Drawing Graphics Pen Tablet (Red &amp; Black) Small (6-Inch X 3.5-Inch)(15X8Cm) | Battery Free Cordless Pen With 2048 Pressure Level</v>
      </c>
      <c r="D876" t="s">
        <v>4856</v>
      </c>
      <c r="E876" s="1">
        <v>3303</v>
      </c>
      <c r="F876" s="1">
        <v>4699</v>
      </c>
      <c r="G876" s="1" t="str" cm="1">
        <f t="array" ref="G876">_xlfn.IFS(amazon4[[#This Row],[actual_price]]&lt;200, "&lt;$200", amazon4[[#This Row],[actual_price]]&lt;=500, "$200-$500", amazon4[[#This Row],[actual_price]]&gt;500, "&gt;$500")</f>
        <v>&gt;$500</v>
      </c>
      <c r="H876" s="2">
        <v>0.3</v>
      </c>
      <c r="I876" s="8">
        <f>IF(amazon4[[#This Row],[discount_percentage]]&gt;=0.5, 1, 0)</f>
        <v>0</v>
      </c>
      <c r="J876" s="9">
        <v>4.4000000000000004</v>
      </c>
      <c r="K876" s="3">
        <v>13544</v>
      </c>
      <c r="L876" s="3">
        <f>amazon4[[#This Row],[rating]]*amazon4[[#This Row],[rating_count]]</f>
        <v>59593.600000000006</v>
      </c>
      <c r="M876" s="13">
        <f>IF(amazon4[[#This Row],[rating_count]]&lt;1000, 1, 0)</f>
        <v>0</v>
      </c>
      <c r="N876" s="10">
        <f>amazon4[[#This Row],[actual_price]]*amazon4[[#This Row],[rating_count]]</f>
        <v>63643256</v>
      </c>
      <c r="O876" t="s">
        <v>7331</v>
      </c>
      <c r="P876" t="s">
        <v>7332</v>
      </c>
      <c r="Q876" t="s">
        <v>7333</v>
      </c>
      <c r="R876" t="str">
        <f>PROPER(amazon4[[#This Row],[user_name]])</f>
        <v>Chandrajeet Rav,Amal Raj,Avan,Krishna Murthy,Gigendran,Debobrota Haldar,Ansh Sahu,Aditya Rana</v>
      </c>
      <c r="S876" t="s">
        <v>7334</v>
      </c>
      <c r="T876" t="s">
        <v>7335</v>
      </c>
      <c r="U876" t="s">
        <v>7336</v>
      </c>
      <c r="V876" t="s">
        <v>7337</v>
      </c>
      <c r="W876" t="s">
        <v>7338</v>
      </c>
    </row>
    <row r="877" spans="1:23" hidden="1" x14ac:dyDescent="0.35">
      <c r="A877" t="s">
        <v>7339</v>
      </c>
      <c r="B877" t="s">
        <v>7340</v>
      </c>
      <c r="C877" t="str">
        <f>PROPER(amazon4[[#This Row],[product_name]])</f>
        <v>Lenovo 300 Fhd Webcam With Full Stereo Dual Built-In Mics | Fhd 1080P 2.1 Megapixel Cmos Camera |Privacy Shutter | Ultra-Wide 95 Lens | 360 Rotation | Flexible Mount, Plug-N-Play | Cloud Grey</v>
      </c>
      <c r="D877" t="s">
        <v>6587</v>
      </c>
      <c r="E877" s="1">
        <v>1890</v>
      </c>
      <c r="F877" s="1">
        <v>5490</v>
      </c>
      <c r="G877" s="1" t="str" cm="1">
        <f t="array" ref="G877">_xlfn.IFS(amazon4[[#This Row],[actual_price]]&lt;200, "&lt;$200", amazon4[[#This Row],[actual_price]]&lt;=500, "$200-$500", amazon4[[#This Row],[actual_price]]&gt;500, "&gt;$500")</f>
        <v>&gt;$500</v>
      </c>
      <c r="H877" s="2">
        <v>0.66</v>
      </c>
      <c r="I877" s="8">
        <f>IF(amazon4[[#This Row],[discount_percentage]]&gt;=0.5, 1, 0)</f>
        <v>1</v>
      </c>
      <c r="J877" s="9">
        <v>4.0999999999999996</v>
      </c>
      <c r="K877" s="3">
        <v>10976</v>
      </c>
      <c r="L877" s="3">
        <f>amazon4[[#This Row],[rating]]*amazon4[[#This Row],[rating_count]]</f>
        <v>45001.599999999999</v>
      </c>
      <c r="M877" s="13">
        <f>IF(amazon4[[#This Row],[rating_count]]&lt;1000, 1, 0)</f>
        <v>0</v>
      </c>
      <c r="N877" s="10">
        <f>amazon4[[#This Row],[actual_price]]*amazon4[[#This Row],[rating_count]]</f>
        <v>60258240</v>
      </c>
      <c r="O877" t="s">
        <v>7341</v>
      </c>
      <c r="P877" t="s">
        <v>7342</v>
      </c>
      <c r="Q877" t="s">
        <v>7343</v>
      </c>
      <c r="R877" t="str">
        <f>PROPER(amazon4[[#This Row],[user_name]])</f>
        <v>Sheikh Asif Ismail,Biplab Pal,Amazon Customer,Shrikant Diwate,Ajay R Jadhav (Artist),Riyu,Suraj Rathore,Ayesha Khan</v>
      </c>
      <c r="S877" t="s">
        <v>7344</v>
      </c>
      <c r="T877" t="s">
        <v>7345</v>
      </c>
      <c r="U877" t="s">
        <v>7346</v>
      </c>
      <c r="V877" t="s">
        <v>7347</v>
      </c>
      <c r="W877" t="s">
        <v>7348</v>
      </c>
    </row>
    <row r="878" spans="1:23" hidden="1" x14ac:dyDescent="0.35">
      <c r="A878" t="s">
        <v>7349</v>
      </c>
      <c r="B878" t="s">
        <v>7350</v>
      </c>
      <c r="C878" t="str">
        <f>PROPER(amazon4[[#This Row],[product_name]])</f>
        <v>Parker Quink Ink Bottle (Black)</v>
      </c>
      <c r="D878" t="s">
        <v>6242</v>
      </c>
      <c r="E878" s="1">
        <v>90</v>
      </c>
      <c r="F878" s="1">
        <v>100</v>
      </c>
      <c r="G878" s="1" t="str" cm="1">
        <f t="array" ref="G878">_xlfn.IFS(amazon4[[#This Row],[actual_price]]&lt;200, "&lt;$200", amazon4[[#This Row],[actual_price]]&lt;=500, "$200-$500", amazon4[[#This Row],[actual_price]]&gt;500, "&gt;$500")</f>
        <v>&lt;$200</v>
      </c>
      <c r="H878" s="2">
        <v>0.1</v>
      </c>
      <c r="I878" s="8">
        <f>IF(amazon4[[#This Row],[discount_percentage]]&gt;=0.5, 1, 0)</f>
        <v>0</v>
      </c>
      <c r="J878" s="9">
        <v>4.3</v>
      </c>
      <c r="K878" s="3">
        <v>3061</v>
      </c>
      <c r="L878" s="3">
        <f>amazon4[[#This Row],[rating]]*amazon4[[#This Row],[rating_count]]</f>
        <v>13162.3</v>
      </c>
      <c r="M878" s="13">
        <f>IF(amazon4[[#This Row],[rating_count]]&lt;1000, 1, 0)</f>
        <v>0</v>
      </c>
      <c r="N878" s="10">
        <f>amazon4[[#This Row],[actual_price]]*amazon4[[#This Row],[rating_count]]</f>
        <v>306100</v>
      </c>
      <c r="O878" t="s">
        <v>7351</v>
      </c>
      <c r="P878" t="s">
        <v>7352</v>
      </c>
      <c r="Q878" t="s">
        <v>7353</v>
      </c>
      <c r="R878" t="str">
        <f>PROPER(amazon4[[#This Row],[user_name]])</f>
        <v>Ghost Parris,Zeeshan Ansari,Dipankar Mondal,Sonam Mishra,Harini Jeyapal,Vineetg,Tathagata Chakraborty,Ravikumar Raghajibhai Patel</v>
      </c>
      <c r="S878" t="s">
        <v>7354</v>
      </c>
      <c r="T878" t="s">
        <v>7355</v>
      </c>
      <c r="U878" t="s">
        <v>7356</v>
      </c>
      <c r="V878" t="s">
        <v>7357</v>
      </c>
      <c r="W878" t="s">
        <v>7358</v>
      </c>
    </row>
    <row r="879" spans="1:23" hidden="1" x14ac:dyDescent="0.35">
      <c r="A879" t="s">
        <v>7359</v>
      </c>
      <c r="B879" t="s">
        <v>7360</v>
      </c>
      <c r="C879" t="str">
        <f>PROPER(amazon4[[#This Row],[product_name]])</f>
        <v>Sony Wi-C100 Wireless Headphones With Customizable Equalizer For Deep Bass &amp; 25 Hrs Battery, Dsee-Upscale, Splash Proof, 360Ra, Fast Pair, In-Ear Bluetooth Headset With Mic For Phone Calls (Black)</v>
      </c>
      <c r="D879" t="s">
        <v>3059</v>
      </c>
      <c r="E879" s="1">
        <v>1599</v>
      </c>
      <c r="F879" s="1">
        <v>2790</v>
      </c>
      <c r="G879" s="1" t="str" cm="1">
        <f t="array" ref="G879">_xlfn.IFS(amazon4[[#This Row],[actual_price]]&lt;200, "&lt;$200", amazon4[[#This Row],[actual_price]]&lt;=500, "$200-$500", amazon4[[#This Row],[actual_price]]&gt;500, "&gt;$500")</f>
        <v>&gt;$500</v>
      </c>
      <c r="H879" s="2">
        <v>0.43</v>
      </c>
      <c r="I879" s="8">
        <f>IF(amazon4[[#This Row],[discount_percentage]]&gt;=0.5, 1, 0)</f>
        <v>0</v>
      </c>
      <c r="J879" s="9">
        <v>3.6</v>
      </c>
      <c r="K879" s="3">
        <v>2272</v>
      </c>
      <c r="L879" s="3">
        <f>amazon4[[#This Row],[rating]]*amazon4[[#This Row],[rating_count]]</f>
        <v>8179.2</v>
      </c>
      <c r="M879" s="13">
        <f>IF(amazon4[[#This Row],[rating_count]]&lt;1000, 1, 0)</f>
        <v>0</v>
      </c>
      <c r="N879" s="10">
        <f>amazon4[[#This Row],[actual_price]]*amazon4[[#This Row],[rating_count]]</f>
        <v>6338880</v>
      </c>
      <c r="O879" t="s">
        <v>7361</v>
      </c>
      <c r="P879" t="s">
        <v>7362</v>
      </c>
      <c r="Q879" t="s">
        <v>7363</v>
      </c>
      <c r="R879" t="str">
        <f>PROPER(amazon4[[#This Row],[user_name]])</f>
        <v>Nikhil M.,Manoj K.,Nikhil,Lenkalapally Raju,You Tube &amp; Insta- The_Voyager_Ad,Ajinkya M K,Manish Parate,Kanak Sharma</v>
      </c>
      <c r="S879" t="s">
        <v>7364</v>
      </c>
      <c r="T879" t="s">
        <v>7365</v>
      </c>
      <c r="U879" t="s">
        <v>7366</v>
      </c>
      <c r="V879" t="s">
        <v>7367</v>
      </c>
      <c r="W879" t="s">
        <v>7368</v>
      </c>
    </row>
    <row r="880" spans="1:23" hidden="1" x14ac:dyDescent="0.35">
      <c r="A880" t="s">
        <v>7369</v>
      </c>
      <c r="B880" t="s">
        <v>7370</v>
      </c>
      <c r="C880" t="str">
        <f>PROPER(amazon4[[#This Row],[product_name]])</f>
        <v>Zebronics, Zeb-Nc3300 Usb Powered Laptop Cooling Pad With Dual Fan, Dual Usb Port And Blue Led Lights</v>
      </c>
      <c r="D880" t="s">
        <v>6617</v>
      </c>
      <c r="E880" s="1">
        <v>599</v>
      </c>
      <c r="F880" s="1">
        <v>999</v>
      </c>
      <c r="G880" s="1" t="str" cm="1">
        <f t="array" ref="G880">_xlfn.IFS(amazon4[[#This Row],[actual_price]]&lt;200, "&lt;$200", amazon4[[#This Row],[actual_price]]&lt;=500, "$200-$500", amazon4[[#This Row],[actual_price]]&gt;500, "&gt;$500")</f>
        <v>&gt;$500</v>
      </c>
      <c r="H880" s="2">
        <v>0.4</v>
      </c>
      <c r="I880" s="8">
        <f>IF(amazon4[[#This Row],[discount_percentage]]&gt;=0.5, 1, 0)</f>
        <v>0</v>
      </c>
      <c r="J880" s="9">
        <v>4</v>
      </c>
      <c r="K880" s="3">
        <v>7601</v>
      </c>
      <c r="L880" s="3">
        <f>amazon4[[#This Row],[rating]]*amazon4[[#This Row],[rating_count]]</f>
        <v>30404</v>
      </c>
      <c r="M880" s="13">
        <f>IF(amazon4[[#This Row],[rating_count]]&lt;1000, 1, 0)</f>
        <v>0</v>
      </c>
      <c r="N880" s="10">
        <f>amazon4[[#This Row],[actual_price]]*amazon4[[#This Row],[rating_count]]</f>
        <v>7593399</v>
      </c>
      <c r="O880" t="s">
        <v>7371</v>
      </c>
      <c r="P880" t="s">
        <v>7372</v>
      </c>
      <c r="Q880" t="s">
        <v>7373</v>
      </c>
      <c r="R880" t="str">
        <f>PROPER(amazon4[[#This Row],[user_name]])</f>
        <v>Bhavenw,Satish,Jayakrishnan R,Amazon Customer,Placeholder,Arun Sharma,Evõ•·É•Lõ£Kõ´·É•≈ÁgÍüúv·É•Ck◊•,L.Sherpa</v>
      </c>
      <c r="S880" t="s">
        <v>7374</v>
      </c>
      <c r="T880" t="s">
        <v>7375</v>
      </c>
      <c r="U880" t="s">
        <v>7376</v>
      </c>
      <c r="V880" t="s">
        <v>7377</v>
      </c>
      <c r="W880" t="s">
        <v>7378</v>
      </c>
    </row>
    <row r="881" spans="1:23" hidden="1" x14ac:dyDescent="0.35">
      <c r="A881" t="s">
        <v>450</v>
      </c>
      <c r="B881" t="s">
        <v>451</v>
      </c>
      <c r="C881" t="str">
        <f>PROPER(amazon4[[#This Row],[product_name]])</f>
        <v>D-Link Dwa-131 300 Mbps Wireless Nano Usb Adapter (Black)</v>
      </c>
      <c r="D881" t="s">
        <v>99</v>
      </c>
      <c r="E881" s="1">
        <v>507</v>
      </c>
      <c r="F881" s="1">
        <v>1208</v>
      </c>
      <c r="G881" s="1" t="str" cm="1">
        <f t="array" ref="G881">_xlfn.IFS(amazon4[[#This Row],[actual_price]]&lt;200, "&lt;$200", amazon4[[#This Row],[actual_price]]&lt;=500, "$200-$500", amazon4[[#This Row],[actual_price]]&gt;500, "&gt;$500")</f>
        <v>&gt;$500</v>
      </c>
      <c r="H881" s="2">
        <v>0.57999999999999996</v>
      </c>
      <c r="I881" s="8">
        <f>IF(amazon4[[#This Row],[discount_percentage]]&gt;=0.5, 1, 0)</f>
        <v>1</v>
      </c>
      <c r="J881" s="9">
        <v>4.0999999999999996</v>
      </c>
      <c r="K881" s="3">
        <v>8131</v>
      </c>
      <c r="L881" s="3">
        <f>amazon4[[#This Row],[rating]]*amazon4[[#This Row],[rating_count]]</f>
        <v>33337.1</v>
      </c>
      <c r="M881" s="13">
        <f>IF(amazon4[[#This Row],[rating_count]]&lt;1000, 1, 0)</f>
        <v>0</v>
      </c>
      <c r="N881" s="10">
        <f>amazon4[[#This Row],[actual_price]]*amazon4[[#This Row],[rating_count]]</f>
        <v>9822248</v>
      </c>
      <c r="O881" t="s">
        <v>452</v>
      </c>
      <c r="P881" t="s">
        <v>453</v>
      </c>
      <c r="Q881" t="s">
        <v>454</v>
      </c>
      <c r="R881" t="str">
        <f>PROPER(amazon4[[#This Row],[user_name]])</f>
        <v>Nilesh,Eagle,Manoj Kns,Titus P.,Paras Singla,Arun,Ankur Awasthi,Balasundharam B</v>
      </c>
      <c r="S881" t="s">
        <v>455</v>
      </c>
      <c r="T881" t="s">
        <v>456</v>
      </c>
      <c r="U881" t="s">
        <v>457</v>
      </c>
      <c r="V881" t="s">
        <v>7379</v>
      </c>
      <c r="W881" t="s">
        <v>7380</v>
      </c>
    </row>
    <row r="882" spans="1:23" hidden="1" x14ac:dyDescent="0.35">
      <c r="A882" t="s">
        <v>7381</v>
      </c>
      <c r="B882" t="s">
        <v>7382</v>
      </c>
      <c r="C882" t="str">
        <f>PROPER(amazon4[[#This Row],[product_name]])</f>
        <v>Tukzer Gel Mouse Pad Wrist Rest Memory-Foam Ergonomic Mousepad| Cushion Wrist Support &amp; Pain Relief| Suitable For Gaming, Computer, Laptop, Home &amp; Office Non-Slip Rubber Base (Blue)</v>
      </c>
      <c r="D882" t="s">
        <v>5361</v>
      </c>
      <c r="E882" s="1">
        <v>425</v>
      </c>
      <c r="F882" s="1">
        <v>899</v>
      </c>
      <c r="G882" s="1" t="str" cm="1">
        <f t="array" ref="G882">_xlfn.IFS(amazon4[[#This Row],[actual_price]]&lt;200, "&lt;$200", amazon4[[#This Row],[actual_price]]&lt;=500, "$200-$500", amazon4[[#This Row],[actual_price]]&gt;500, "&gt;$500")</f>
        <v>&gt;$500</v>
      </c>
      <c r="H882" s="2">
        <v>0.53</v>
      </c>
      <c r="I882" s="8">
        <f>IF(amazon4[[#This Row],[discount_percentage]]&gt;=0.5, 1, 0)</f>
        <v>1</v>
      </c>
      <c r="J882" s="9">
        <v>4.5</v>
      </c>
      <c r="K882" s="3">
        <v>4219</v>
      </c>
      <c r="L882" s="3">
        <f>amazon4[[#This Row],[rating]]*amazon4[[#This Row],[rating_count]]</f>
        <v>18985.5</v>
      </c>
      <c r="M882" s="13">
        <f>IF(amazon4[[#This Row],[rating_count]]&lt;1000, 1, 0)</f>
        <v>0</v>
      </c>
      <c r="N882" s="10">
        <f>amazon4[[#This Row],[actual_price]]*amazon4[[#This Row],[rating_count]]</f>
        <v>3792881</v>
      </c>
      <c r="O882" t="s">
        <v>7383</v>
      </c>
      <c r="P882" t="s">
        <v>7384</v>
      </c>
      <c r="Q882" t="s">
        <v>7385</v>
      </c>
      <c r="R882" t="str">
        <f>PROPER(amazon4[[#This Row],[user_name]])</f>
        <v>Manish,Harish,Amazon Customer,Uday Kumar K,Sheela Chauhan,Richard,Sushil K.,Blackandwhite</v>
      </c>
      <c r="S882" t="s">
        <v>7386</v>
      </c>
      <c r="T882" t="s">
        <v>7387</v>
      </c>
      <c r="U882" t="s">
        <v>7388</v>
      </c>
      <c r="V882" t="s">
        <v>7389</v>
      </c>
      <c r="W882" t="s">
        <v>7390</v>
      </c>
    </row>
    <row r="883" spans="1:23" hidden="1" x14ac:dyDescent="0.35">
      <c r="A883" t="s">
        <v>7391</v>
      </c>
      <c r="B883" t="s">
        <v>7392</v>
      </c>
      <c r="C883" t="str">
        <f>PROPER(amazon4[[#This Row],[product_name]])</f>
        <v>Infinity (Jbl Glide 510, 72 Hrs Playtime With Quick Charge, Wireless On Ear Headphone With Mic, Deep Bass, Dual Equalizer, Bluetooth 5.0 With Voice Assistant Support (Black)</v>
      </c>
      <c r="D883" t="s">
        <v>4423</v>
      </c>
      <c r="E883" s="1">
        <v>1499</v>
      </c>
      <c r="F883" s="1">
        <v>3999</v>
      </c>
      <c r="G883" s="1" t="str" cm="1">
        <f t="array" ref="G883">_xlfn.IFS(amazon4[[#This Row],[actual_price]]&lt;200, "&lt;$200", amazon4[[#This Row],[actual_price]]&lt;=500, "$200-$500", amazon4[[#This Row],[actual_price]]&gt;500, "&gt;$500")</f>
        <v>&gt;$500</v>
      </c>
      <c r="H883" s="2">
        <v>0.63</v>
      </c>
      <c r="I883" s="8">
        <f>IF(amazon4[[#This Row],[discount_percentage]]&gt;=0.5, 1, 0)</f>
        <v>1</v>
      </c>
      <c r="J883" s="9">
        <v>4.2</v>
      </c>
      <c r="K883" s="3">
        <v>42775</v>
      </c>
      <c r="L883" s="3">
        <f>amazon4[[#This Row],[rating]]*amazon4[[#This Row],[rating_count]]</f>
        <v>179655</v>
      </c>
      <c r="M883" s="13">
        <f>IF(amazon4[[#This Row],[rating_count]]&lt;1000, 1, 0)</f>
        <v>0</v>
      </c>
      <c r="N883" s="10">
        <f>amazon4[[#This Row],[actual_price]]*amazon4[[#This Row],[rating_count]]</f>
        <v>171057225</v>
      </c>
      <c r="O883" t="s">
        <v>7393</v>
      </c>
      <c r="P883" t="s">
        <v>7394</v>
      </c>
      <c r="Q883" t="s">
        <v>7395</v>
      </c>
      <c r="R883" t="str">
        <f>PROPER(amazon4[[#This Row],[user_name]])</f>
        <v>(Sic),Harshit,Bharath N,Pulkit Malik,Akhtar Anwar,Amar  Thapa,Chandan Kumar,Vijay</v>
      </c>
      <c r="S883" t="s">
        <v>7396</v>
      </c>
      <c r="T883" t="s">
        <v>7397</v>
      </c>
      <c r="U883" t="s">
        <v>7398</v>
      </c>
      <c r="V883" t="s">
        <v>7399</v>
      </c>
      <c r="W883" t="s">
        <v>7400</v>
      </c>
    </row>
    <row r="884" spans="1:23" hidden="1" x14ac:dyDescent="0.35">
      <c r="A884" t="s">
        <v>7401</v>
      </c>
      <c r="B884" t="s">
        <v>7402</v>
      </c>
      <c r="C884" t="str">
        <f>PROPER(amazon4[[#This Row],[product_name]])</f>
        <v>Robustrion Smart Trifold Hard Back Flip Stand Case Cover For Apple Ipad 10.2 Cover Ipad 9Th Generation Cover 2021 8Th Gen 2020 7Th Gen 2019 Generation Case - Black</v>
      </c>
      <c r="D884" t="s">
        <v>7081</v>
      </c>
      <c r="E884" s="1">
        <v>549</v>
      </c>
      <c r="F884" s="1">
        <v>2499</v>
      </c>
      <c r="G884" s="1" t="str" cm="1">
        <f t="array" ref="G884">_xlfn.IFS(amazon4[[#This Row],[actual_price]]&lt;200, "&lt;$200", amazon4[[#This Row],[actual_price]]&lt;=500, "$200-$500", amazon4[[#This Row],[actual_price]]&gt;500, "&gt;$500")</f>
        <v>&gt;$500</v>
      </c>
      <c r="H884" s="2">
        <v>0.78</v>
      </c>
      <c r="I884" s="8">
        <f>IF(amazon4[[#This Row],[discount_percentage]]&gt;=0.5, 1, 0)</f>
        <v>1</v>
      </c>
      <c r="J884" s="9">
        <v>4.3</v>
      </c>
      <c r="K884" s="3">
        <v>5556</v>
      </c>
      <c r="L884" s="3">
        <f>amazon4[[#This Row],[rating]]*amazon4[[#This Row],[rating_count]]</f>
        <v>23890.799999999999</v>
      </c>
      <c r="M884" s="13">
        <f>IF(amazon4[[#This Row],[rating_count]]&lt;1000, 1, 0)</f>
        <v>0</v>
      </c>
      <c r="N884" s="10">
        <f>amazon4[[#This Row],[actual_price]]*amazon4[[#This Row],[rating_count]]</f>
        <v>13884444</v>
      </c>
      <c r="O884" t="s">
        <v>7403</v>
      </c>
      <c r="P884" t="s">
        <v>7404</v>
      </c>
      <c r="Q884" t="s">
        <v>7405</v>
      </c>
      <c r="R884" t="str">
        <f>PROPER(amazon4[[#This Row],[user_name]])</f>
        <v>Vigi,Sathish,Sandep,Tharun Balaji,Aditi Sharma,Gurjot Singh,L Haokip,Anjali Raj</v>
      </c>
      <c r="S884" t="s">
        <v>7406</v>
      </c>
      <c r="T884" t="s">
        <v>7407</v>
      </c>
      <c r="U884" t="s">
        <v>7408</v>
      </c>
      <c r="V884" t="s">
        <v>7409</v>
      </c>
      <c r="W884" t="s">
        <v>7410</v>
      </c>
    </row>
    <row r="885" spans="1:23" hidden="1" x14ac:dyDescent="0.35">
      <c r="A885" t="s">
        <v>476</v>
      </c>
      <c r="B885" t="s">
        <v>477</v>
      </c>
      <c r="C885" t="str">
        <f>PROPER(amazon4[[#This Row],[product_name]])</f>
        <v>Amazonbasics Micro Usb Fast Charging Cable For Android Smartphone,Personal Computer,Printer With Gold Plated Connectors (6 Feet, Black)</v>
      </c>
      <c r="D885" t="s">
        <v>18</v>
      </c>
      <c r="E885" s="1">
        <v>199</v>
      </c>
      <c r="F885" s="1">
        <v>395</v>
      </c>
      <c r="G885" s="1" t="str" cm="1">
        <f t="array" ref="G885">_xlfn.IFS(amazon4[[#This Row],[actual_price]]&lt;200, "&lt;$200", amazon4[[#This Row],[actual_price]]&lt;=500, "$200-$500", amazon4[[#This Row],[actual_price]]&gt;500, "&gt;$500")</f>
        <v>$200-$500</v>
      </c>
      <c r="H885" s="2">
        <v>0.5</v>
      </c>
      <c r="I885" s="8">
        <f>IF(amazon4[[#This Row],[discount_percentage]]&gt;=0.5, 1, 0)</f>
        <v>1</v>
      </c>
      <c r="J885" s="9">
        <v>4.2</v>
      </c>
      <c r="K885" s="3">
        <v>92595</v>
      </c>
      <c r="L885" s="3">
        <f>amazon4[[#This Row],[rating]]*amazon4[[#This Row],[rating_count]]</f>
        <v>388899</v>
      </c>
      <c r="M885" s="13">
        <f>IF(amazon4[[#This Row],[rating_count]]&lt;1000, 1, 0)</f>
        <v>0</v>
      </c>
      <c r="N885" s="10">
        <f>amazon4[[#This Row],[actual_price]]*amazon4[[#This Row],[rating_count]]</f>
        <v>36575025</v>
      </c>
      <c r="O885" t="s">
        <v>478</v>
      </c>
      <c r="P885" t="s">
        <v>479</v>
      </c>
      <c r="Q885" t="s">
        <v>480</v>
      </c>
      <c r="R885" t="str">
        <f>PROPER(amazon4[[#This Row],[user_name]])</f>
        <v>Neeraj Vishwakarma,Siddharth,Sd1908,Mukundha2Good,Manjunath H,Vidhi Nigam,Amazon Customer,Tarun Gupta</v>
      </c>
      <c r="S885" t="s">
        <v>481</v>
      </c>
      <c r="T885" t="s">
        <v>482</v>
      </c>
      <c r="U885" t="s">
        <v>483</v>
      </c>
      <c r="V885" t="s">
        <v>484</v>
      </c>
      <c r="W885" t="s">
        <v>7411</v>
      </c>
    </row>
    <row r="886" spans="1:23" hidden="1" x14ac:dyDescent="0.35">
      <c r="A886" t="s">
        <v>7412</v>
      </c>
      <c r="B886" t="s">
        <v>7413</v>
      </c>
      <c r="C886" t="str">
        <f>PROPER(amazon4[[#This Row],[product_name]])</f>
        <v>Logitech M331 Silent Plus Wireless Mouse, 2.4Ghz With Usb Nano Receiver, 1000 Dpi Optical Tracking, 3 Buttons, 24 Month Life Battery, Pc/Mac/Laptop - Black</v>
      </c>
      <c r="D886" t="s">
        <v>4845</v>
      </c>
      <c r="E886" s="1">
        <v>1295</v>
      </c>
      <c r="F886" s="1">
        <v>1645</v>
      </c>
      <c r="G886" s="1" t="str" cm="1">
        <f t="array" ref="G886">_xlfn.IFS(amazon4[[#This Row],[actual_price]]&lt;200, "&lt;$200", amazon4[[#This Row],[actual_price]]&lt;=500, "$200-$500", amazon4[[#This Row],[actual_price]]&gt;500, "&gt;$500")</f>
        <v>&gt;$500</v>
      </c>
      <c r="H886" s="2">
        <v>0.21</v>
      </c>
      <c r="I886" s="8">
        <f>IF(amazon4[[#This Row],[discount_percentage]]&gt;=0.5, 1, 0)</f>
        <v>0</v>
      </c>
      <c r="J886" s="9">
        <v>4.5999999999999996</v>
      </c>
      <c r="K886" s="3">
        <v>12375</v>
      </c>
      <c r="L886" s="3">
        <f>amazon4[[#This Row],[rating]]*amazon4[[#This Row],[rating_count]]</f>
        <v>56924.999999999993</v>
      </c>
      <c r="M886" s="13">
        <f>IF(amazon4[[#This Row],[rating_count]]&lt;1000, 1, 0)</f>
        <v>0</v>
      </c>
      <c r="N886" s="10">
        <f>amazon4[[#This Row],[actual_price]]*amazon4[[#This Row],[rating_count]]</f>
        <v>20356875</v>
      </c>
      <c r="O886" t="s">
        <v>7414</v>
      </c>
      <c r="P886" t="s">
        <v>7415</v>
      </c>
      <c r="Q886" t="s">
        <v>7416</v>
      </c>
      <c r="R886" t="str">
        <f>PROPER(amazon4[[#This Row],[user_name]])</f>
        <v>Awesome Shopper,Suresh Madaka,Amazon Customer,Nilsankar,Amazon Customer,Praveen Behara,Amit,Aniruddha Shriwant</v>
      </c>
      <c r="S886" t="s">
        <v>7417</v>
      </c>
      <c r="T886" t="s">
        <v>7418</v>
      </c>
      <c r="U886" t="s">
        <v>7419</v>
      </c>
      <c r="V886" t="s">
        <v>7420</v>
      </c>
      <c r="W886" t="s">
        <v>7421</v>
      </c>
    </row>
    <row r="887" spans="1:23" hidden="1" x14ac:dyDescent="0.35">
      <c r="A887" t="s">
        <v>7422</v>
      </c>
      <c r="B887" t="s">
        <v>7423</v>
      </c>
      <c r="C887" t="str">
        <f>PROPER(amazon4[[#This Row],[product_name]])</f>
        <v>Camel Artist Acrylic Color Box - 9Ml Tubes, 12 Shades</v>
      </c>
      <c r="D887" t="s">
        <v>5350</v>
      </c>
      <c r="E887" s="1">
        <v>310</v>
      </c>
      <c r="F887" s="1">
        <v>310</v>
      </c>
      <c r="G887" s="1" t="str" cm="1">
        <f t="array" ref="G887">_xlfn.IFS(amazon4[[#This Row],[actual_price]]&lt;200, "&lt;$200", amazon4[[#This Row],[actual_price]]&lt;=500, "$200-$500", amazon4[[#This Row],[actual_price]]&gt;500, "&gt;$500")</f>
        <v>$200-$500</v>
      </c>
      <c r="H887" s="2">
        <v>0</v>
      </c>
      <c r="I887" s="8">
        <f>IF(amazon4[[#This Row],[discount_percentage]]&gt;=0.5, 1, 0)</f>
        <v>0</v>
      </c>
      <c r="J887" s="9">
        <v>4.5</v>
      </c>
      <c r="K887" s="3">
        <v>5882</v>
      </c>
      <c r="L887" s="3">
        <f>amazon4[[#This Row],[rating]]*amazon4[[#This Row],[rating_count]]</f>
        <v>26469</v>
      </c>
      <c r="M887" s="13">
        <f>IF(amazon4[[#This Row],[rating_count]]&lt;1000, 1, 0)</f>
        <v>0</v>
      </c>
      <c r="N887" s="10">
        <f>amazon4[[#This Row],[actual_price]]*amazon4[[#This Row],[rating_count]]</f>
        <v>1823420</v>
      </c>
      <c r="O887" t="s">
        <v>7424</v>
      </c>
      <c r="P887" t="s">
        <v>7425</v>
      </c>
      <c r="Q887" t="s">
        <v>7426</v>
      </c>
      <c r="R887" t="str">
        <f>PROPER(amazon4[[#This Row],[user_name]])</f>
        <v>Daisy Daniel,Poonam A.,T.Giftson,Anirban Saha,Priyanka,Sandip Bhai,Ekram Mohammad,Vasantha Lakshmi</v>
      </c>
      <c r="S887" t="s">
        <v>7427</v>
      </c>
      <c r="T887" t="s">
        <v>7428</v>
      </c>
      <c r="U887" t="s">
        <v>7429</v>
      </c>
      <c r="V887" t="s">
        <v>7430</v>
      </c>
      <c r="W887" t="s">
        <v>7431</v>
      </c>
    </row>
    <row r="888" spans="1:23" hidden="1" x14ac:dyDescent="0.35">
      <c r="A888" t="s">
        <v>4446</v>
      </c>
      <c r="B888" t="s">
        <v>4447</v>
      </c>
      <c r="C888" t="str">
        <f>PROPER(amazon4[[#This Row],[product_name]])</f>
        <v>Liramark Webcam Cover Slide, Ultra Thin Laptop Camera Cover Slide Blocker For Computer Macbook Pro Imac Pc Tablet (Pack Of 3)</v>
      </c>
      <c r="D888" t="s">
        <v>4448</v>
      </c>
      <c r="E888" s="1">
        <v>149</v>
      </c>
      <c r="F888" s="1">
        <v>149</v>
      </c>
      <c r="G888" s="1" t="str" cm="1">
        <f t="array" ref="G888">_xlfn.IFS(amazon4[[#This Row],[actual_price]]&lt;200, "&lt;$200", amazon4[[#This Row],[actual_price]]&lt;=500, "$200-$500", amazon4[[#This Row],[actual_price]]&gt;500, "&gt;$500")</f>
        <v>&lt;$200</v>
      </c>
      <c r="H888" s="2">
        <v>0</v>
      </c>
      <c r="I888" s="8">
        <f>IF(amazon4[[#This Row],[discount_percentage]]&gt;=0.5, 1, 0)</f>
        <v>0</v>
      </c>
      <c r="J888" s="9">
        <v>4.3</v>
      </c>
      <c r="K888" s="3">
        <v>10833</v>
      </c>
      <c r="L888" s="3">
        <f>amazon4[[#This Row],[rating]]*amazon4[[#This Row],[rating_count]]</f>
        <v>46581.9</v>
      </c>
      <c r="M888" s="13">
        <f>IF(amazon4[[#This Row],[rating_count]]&lt;1000, 1, 0)</f>
        <v>0</v>
      </c>
      <c r="N888" s="10">
        <f>amazon4[[#This Row],[actual_price]]*amazon4[[#This Row],[rating_count]]</f>
        <v>1614117</v>
      </c>
      <c r="O888" t="s">
        <v>4449</v>
      </c>
      <c r="P888" t="s">
        <v>4450</v>
      </c>
      <c r="Q888" t="s">
        <v>4451</v>
      </c>
      <c r="R888" t="str">
        <f>PROPER(amazon4[[#This Row],[user_name]])</f>
        <v>Vishal Bhardwaj,Parvathi M.K,Swaraj,Simi</v>
      </c>
      <c r="S888" t="s">
        <v>4452</v>
      </c>
      <c r="T888" t="s">
        <v>4453</v>
      </c>
      <c r="U888" t="s">
        <v>4454</v>
      </c>
      <c r="V888" t="s">
        <v>7432</v>
      </c>
      <c r="W888" t="s">
        <v>7433</v>
      </c>
    </row>
    <row r="889" spans="1:23" hidden="1" x14ac:dyDescent="0.35">
      <c r="A889" t="s">
        <v>7434</v>
      </c>
      <c r="B889" t="s">
        <v>7435</v>
      </c>
      <c r="C889" t="str">
        <f>PROPER(amazon4[[#This Row],[product_name]])</f>
        <v>Portronics Key2 Combo Multimedia Usb Wireless Keyboard And Mouse Set With 2.4 Ghz Wireless Technology, Soft &amp; Silent Button, Compact Size (Grey)</v>
      </c>
      <c r="D889" t="s">
        <v>5103</v>
      </c>
      <c r="E889" s="1">
        <v>1149</v>
      </c>
      <c r="F889" s="1">
        <v>1499</v>
      </c>
      <c r="G889" s="1" t="str" cm="1">
        <f t="array" ref="G889">_xlfn.IFS(amazon4[[#This Row],[actual_price]]&lt;200, "&lt;$200", amazon4[[#This Row],[actual_price]]&lt;=500, "$200-$500", amazon4[[#This Row],[actual_price]]&gt;500, "&gt;$500")</f>
        <v>&gt;$500</v>
      </c>
      <c r="H889" s="2">
        <v>0.23</v>
      </c>
      <c r="I889" s="8">
        <f>IF(amazon4[[#This Row],[discount_percentage]]&gt;=0.5, 1, 0)</f>
        <v>0</v>
      </c>
      <c r="J889" s="9">
        <v>4.0999999999999996</v>
      </c>
      <c r="K889" s="3">
        <v>10443</v>
      </c>
      <c r="L889" s="3">
        <f>amazon4[[#This Row],[rating]]*amazon4[[#This Row],[rating_count]]</f>
        <v>42816.299999999996</v>
      </c>
      <c r="M889" s="13">
        <f>IF(amazon4[[#This Row],[rating_count]]&lt;1000, 1, 0)</f>
        <v>0</v>
      </c>
      <c r="N889" s="10">
        <f>amazon4[[#This Row],[actual_price]]*amazon4[[#This Row],[rating_count]]</f>
        <v>15654057</v>
      </c>
      <c r="O889" t="s">
        <v>7436</v>
      </c>
      <c r="P889" t="s">
        <v>7437</v>
      </c>
      <c r="Q889" t="s">
        <v>7438</v>
      </c>
      <c r="R889" t="str">
        <f>PROPER(amazon4[[#This Row],[user_name]])</f>
        <v>Navdeep,Tanu,Apoorv Bhatia,Manohar,Bendi Naresh Kumar,Anshu Verma,Mohammed Ahmed,Experience Japan</v>
      </c>
      <c r="S889" t="s">
        <v>7439</v>
      </c>
      <c r="T889" t="s">
        <v>7440</v>
      </c>
      <c r="U889" t="s">
        <v>7441</v>
      </c>
      <c r="V889" t="s">
        <v>7442</v>
      </c>
      <c r="W889" t="s">
        <v>7443</v>
      </c>
    </row>
    <row r="890" spans="1:23" x14ac:dyDescent="0.35">
      <c r="A890" t="s">
        <v>7444</v>
      </c>
      <c r="B890" t="s">
        <v>7445</v>
      </c>
      <c r="C890" t="str">
        <f>PROPER(amazon4[[#This Row],[product_name]])</f>
        <v>Supcares Laptop Stand 7 Height Adjustable, Aluminium, Ventilated, Foldable, Portable Laptop Holder For Desk &amp; Table Mount Upto 15.6 Inch Laptop With Carry Pouch (Silver)</v>
      </c>
      <c r="D890" t="s">
        <v>4877</v>
      </c>
      <c r="E890" s="1">
        <v>499</v>
      </c>
      <c r="F890" s="1">
        <v>1299</v>
      </c>
      <c r="G890" s="1" t="str" cm="1">
        <f t="array" ref="G890">_xlfn.IFS(amazon4[[#This Row],[actual_price]]&lt;200, "&lt;$200", amazon4[[#This Row],[actual_price]]&lt;=500, "$200-$500", amazon4[[#This Row],[actual_price]]&gt;500, "&gt;$500")</f>
        <v>&gt;$500</v>
      </c>
      <c r="H890" s="2">
        <v>0.62</v>
      </c>
      <c r="I890" s="8">
        <f>IF(amazon4[[#This Row],[discount_percentage]]&gt;=0.5, 1, 0)</f>
        <v>1</v>
      </c>
      <c r="J890" s="9">
        <v>4.5</v>
      </c>
      <c r="K890" s="3">
        <v>434</v>
      </c>
      <c r="L890" s="3">
        <f>amazon4[[#This Row],[rating]]*amazon4[[#This Row],[rating_count]]</f>
        <v>1953</v>
      </c>
      <c r="M890" s="13">
        <f>IF(amazon4[[#This Row],[rating_count]]&lt;1000, 1, 0)</f>
        <v>1</v>
      </c>
      <c r="N890" s="10">
        <f>amazon4[[#This Row],[actual_price]]*amazon4[[#This Row],[rating_count]]</f>
        <v>563766</v>
      </c>
      <c r="O890" t="s">
        <v>7446</v>
      </c>
      <c r="P890" t="s">
        <v>7447</v>
      </c>
      <c r="Q890" t="s">
        <v>7448</v>
      </c>
      <c r="R890" t="str">
        <f>PROPER(amazon4[[#This Row],[user_name]])</f>
        <v>Devarajan N,S.B.Vignesh,Likhith,Bipin Patil,Satish D,Amazon Customer,Hemanth,Sahitya Bera</v>
      </c>
      <c r="S890" t="s">
        <v>7449</v>
      </c>
      <c r="T890" t="s">
        <v>7450</v>
      </c>
      <c r="U890" t="s">
        <v>7451</v>
      </c>
      <c r="V890" t="s">
        <v>7452</v>
      </c>
      <c r="W890" t="s">
        <v>7453</v>
      </c>
    </row>
    <row r="891" spans="1:23" hidden="1" x14ac:dyDescent="0.35">
      <c r="A891" t="s">
        <v>7454</v>
      </c>
      <c r="B891" t="s">
        <v>7455</v>
      </c>
      <c r="C891" t="str">
        <f>PROPER(amazon4[[#This Row],[product_name]])</f>
        <v>Zebronics Zeb-Sound Bomb N1 True Wireless In Ear Earbuds With Mic Enc, Gaming Mode (Up To 50Ms), Up To 18H Playback, Bt V5.2, Fidget Case, Voice Assistant, Splash Proof, Type C (Midnight Black)</v>
      </c>
      <c r="D891" t="s">
        <v>3059</v>
      </c>
      <c r="E891" s="1">
        <v>999</v>
      </c>
      <c r="F891" s="1">
        <v>4199</v>
      </c>
      <c r="G891" s="1" t="str" cm="1">
        <f t="array" ref="G891">_xlfn.IFS(amazon4[[#This Row],[actual_price]]&lt;200, "&lt;$200", amazon4[[#This Row],[actual_price]]&lt;=500, "$200-$500", amazon4[[#This Row],[actual_price]]&gt;500, "&gt;$500")</f>
        <v>&gt;$500</v>
      </c>
      <c r="H891" s="2">
        <v>0.76</v>
      </c>
      <c r="I891" s="8">
        <f>IF(amazon4[[#This Row],[discount_percentage]]&gt;=0.5, 1, 0)</f>
        <v>1</v>
      </c>
      <c r="J891" s="9">
        <v>3.5</v>
      </c>
      <c r="K891" s="3">
        <v>1913</v>
      </c>
      <c r="L891" s="3">
        <f>amazon4[[#This Row],[rating]]*amazon4[[#This Row],[rating_count]]</f>
        <v>6695.5</v>
      </c>
      <c r="M891" s="13">
        <f>IF(amazon4[[#This Row],[rating_count]]&lt;1000, 1, 0)</f>
        <v>0</v>
      </c>
      <c r="N891" s="10">
        <f>amazon4[[#This Row],[actual_price]]*amazon4[[#This Row],[rating_count]]</f>
        <v>8032687</v>
      </c>
      <c r="O891" t="s">
        <v>7456</v>
      </c>
      <c r="P891" t="s">
        <v>7457</v>
      </c>
      <c r="Q891" t="s">
        <v>7458</v>
      </c>
      <c r="R891" t="str">
        <f>PROPER(amazon4[[#This Row],[user_name]])</f>
        <v>Amos B.,Srimanth,Jatin Bhatia,Parthiban Lucky,Kushagra Jain,Karthiklokey,Akash,Suresh</v>
      </c>
      <c r="S891" t="s">
        <v>7459</v>
      </c>
      <c r="T891" t="s">
        <v>7460</v>
      </c>
      <c r="U891" t="s">
        <v>7461</v>
      </c>
      <c r="V891" t="s">
        <v>7462</v>
      </c>
      <c r="W891" t="s">
        <v>7463</v>
      </c>
    </row>
    <row r="892" spans="1:23" hidden="1" x14ac:dyDescent="0.35">
      <c r="A892" t="s">
        <v>7464</v>
      </c>
      <c r="B892" t="s">
        <v>7465</v>
      </c>
      <c r="C892" t="str">
        <f>PROPER(amazon4[[#This Row],[product_name]])</f>
        <v>Western Digital Wd Green Sata 240Gb Internal Ssd Solid State Drive - Sata 6Gb/S 2.5 Inches - Wds240G3G0A</v>
      </c>
      <c r="D892" t="s">
        <v>6744</v>
      </c>
      <c r="E892" s="1">
        <v>1709</v>
      </c>
      <c r="F892" s="1">
        <v>4000</v>
      </c>
      <c r="G892" s="1" t="str" cm="1">
        <f t="array" ref="G892">_xlfn.IFS(amazon4[[#This Row],[actual_price]]&lt;200, "&lt;$200", amazon4[[#This Row],[actual_price]]&lt;=500, "$200-$500", amazon4[[#This Row],[actual_price]]&gt;500, "&gt;$500")</f>
        <v>&gt;$500</v>
      </c>
      <c r="H892" s="2">
        <v>0.56999999999999995</v>
      </c>
      <c r="I892" s="8">
        <f>IF(amazon4[[#This Row],[discount_percentage]]&gt;=0.5, 1, 0)</f>
        <v>1</v>
      </c>
      <c r="J892" s="9">
        <v>4.4000000000000004</v>
      </c>
      <c r="K892" s="3">
        <v>3029</v>
      </c>
      <c r="L892" s="3">
        <f>amazon4[[#This Row],[rating]]*amazon4[[#This Row],[rating_count]]</f>
        <v>13327.6</v>
      </c>
      <c r="M892" s="13">
        <f>IF(amazon4[[#This Row],[rating_count]]&lt;1000, 1, 0)</f>
        <v>0</v>
      </c>
      <c r="N892" s="10">
        <f>amazon4[[#This Row],[actual_price]]*amazon4[[#This Row],[rating_count]]</f>
        <v>12116000</v>
      </c>
      <c r="O892" t="s">
        <v>7466</v>
      </c>
      <c r="P892" t="s">
        <v>7467</v>
      </c>
      <c r="Q892" t="s">
        <v>7468</v>
      </c>
      <c r="R892" t="str">
        <f>PROPER(amazon4[[#This Row],[user_name]])</f>
        <v>Shahid Shaikh,Amazon Customer,Yusuf A.,Sekhar,Thiyagaraja K,M M Singh,Amaresh Chandra  Barik,Rathnakar</v>
      </c>
      <c r="S892" t="s">
        <v>7469</v>
      </c>
      <c r="T892" t="s">
        <v>7470</v>
      </c>
      <c r="U892" t="s">
        <v>7471</v>
      </c>
      <c r="V892" t="s">
        <v>7472</v>
      </c>
      <c r="W892" t="s">
        <v>7473</v>
      </c>
    </row>
    <row r="893" spans="1:23" hidden="1" x14ac:dyDescent="0.35">
      <c r="A893" t="s">
        <v>7474</v>
      </c>
      <c r="B893" t="s">
        <v>7475</v>
      </c>
      <c r="C893" t="str">
        <f>PROPER(amazon4[[#This Row],[product_name]])</f>
        <v>Classmate Octane Neon- 25 Blue Gel Pens | Smooth Writing Pens| Water-Proof Ink For Smudge-Free Writing| Preferred By Students For Exam &amp; Class Notes| Study At Home Essential</v>
      </c>
      <c r="D893" t="s">
        <v>5059</v>
      </c>
      <c r="E893" s="1">
        <v>250</v>
      </c>
      <c r="F893" s="1">
        <v>250</v>
      </c>
      <c r="G893" s="1" t="str" cm="1">
        <f t="array" ref="G893">_xlfn.IFS(amazon4[[#This Row],[actual_price]]&lt;200, "&lt;$200", amazon4[[#This Row],[actual_price]]&lt;=500, "$200-$500", amazon4[[#This Row],[actual_price]]&gt;500, "&gt;$500")</f>
        <v>$200-$500</v>
      </c>
      <c r="H893" s="2">
        <v>0</v>
      </c>
      <c r="I893" s="8">
        <f>IF(amazon4[[#This Row],[discount_percentage]]&gt;=0.5, 1, 0)</f>
        <v>0</v>
      </c>
      <c r="J893" s="9">
        <v>4.2</v>
      </c>
      <c r="K893" s="3">
        <v>2628</v>
      </c>
      <c r="L893" s="3">
        <f>amazon4[[#This Row],[rating]]*amazon4[[#This Row],[rating_count]]</f>
        <v>11037.6</v>
      </c>
      <c r="M893" s="13">
        <f>IF(amazon4[[#This Row],[rating_count]]&lt;1000, 1, 0)</f>
        <v>0</v>
      </c>
      <c r="N893" s="10">
        <f>amazon4[[#This Row],[actual_price]]*amazon4[[#This Row],[rating_count]]</f>
        <v>657000</v>
      </c>
      <c r="O893" t="s">
        <v>7476</v>
      </c>
      <c r="P893" t="s">
        <v>7477</v>
      </c>
      <c r="Q893" t="s">
        <v>7478</v>
      </c>
      <c r="R893" t="str">
        <f>PROPER(amazon4[[#This Row],[user_name]])</f>
        <v>Karthick Kjv,Ruchi,Amazon Customer,Harishankar Thakur,Aizah,Dr.Murli Manohar,Mohan Devaraj,Mini Cherian</v>
      </c>
      <c r="S893" t="s">
        <v>7479</v>
      </c>
      <c r="T893" t="s">
        <v>7480</v>
      </c>
      <c r="U893" t="s">
        <v>7481</v>
      </c>
      <c r="V893" t="s">
        <v>7482</v>
      </c>
      <c r="W893" t="s">
        <v>7483</v>
      </c>
    </row>
    <row r="894" spans="1:23" hidden="1" x14ac:dyDescent="0.35">
      <c r="A894" t="s">
        <v>486</v>
      </c>
      <c r="B894" t="s">
        <v>487</v>
      </c>
      <c r="C894" t="str">
        <f>PROPER(amazon4[[#This Row],[product_name]])</f>
        <v>Tp-Link Ac600 600 Mbps Wifi Wireless Network Usb Adapter For Desktop Pc With 2.4Ghz/5Ghz High Gain Dual Band 5Dbi Antenna Wi-Fi, Supports Windows 11/10/8.1/8/7/Xp, Mac Os 10.15 And Earlier (Archer T2U Plus)</v>
      </c>
      <c r="D894" t="s">
        <v>99</v>
      </c>
      <c r="E894" s="1">
        <v>1199</v>
      </c>
      <c r="F894" s="1">
        <v>2199</v>
      </c>
      <c r="G894" s="1" t="str" cm="1">
        <f t="array" ref="G894">_xlfn.IFS(amazon4[[#This Row],[actual_price]]&lt;200, "&lt;$200", amazon4[[#This Row],[actual_price]]&lt;=500, "$200-$500", amazon4[[#This Row],[actual_price]]&gt;500, "&gt;$500")</f>
        <v>&gt;$500</v>
      </c>
      <c r="H894" s="2">
        <v>0.45</v>
      </c>
      <c r="I894" s="8">
        <f>IF(amazon4[[#This Row],[discount_percentage]]&gt;=0.5, 1, 0)</f>
        <v>0</v>
      </c>
      <c r="J894" s="9">
        <v>4.4000000000000004</v>
      </c>
      <c r="K894" s="3">
        <v>24780</v>
      </c>
      <c r="L894" s="3">
        <f>amazon4[[#This Row],[rating]]*amazon4[[#This Row],[rating_count]]</f>
        <v>109032.00000000001</v>
      </c>
      <c r="M894" s="13">
        <f>IF(amazon4[[#This Row],[rating_count]]&lt;1000, 1, 0)</f>
        <v>0</v>
      </c>
      <c r="N894" s="10">
        <f>amazon4[[#This Row],[actual_price]]*amazon4[[#This Row],[rating_count]]</f>
        <v>54491220</v>
      </c>
      <c r="O894" t="s">
        <v>488</v>
      </c>
      <c r="P894" t="s">
        <v>489</v>
      </c>
      <c r="Q894" t="s">
        <v>490</v>
      </c>
      <c r="R894" t="str">
        <f>PROPER(amazon4[[#This Row],[user_name]])</f>
        <v>Anonymous,Sugam Agrawal,Diganta Gogoi,Amazon Customer,Saigal84,Sonal Ashish,Arbind Kumar,Neeraj Yadav</v>
      </c>
      <c r="S894" t="s">
        <v>491</v>
      </c>
      <c r="T894" t="s">
        <v>492</v>
      </c>
      <c r="U894" t="s">
        <v>493</v>
      </c>
      <c r="V894" t="s">
        <v>494</v>
      </c>
      <c r="W894" t="s">
        <v>7484</v>
      </c>
    </row>
    <row r="895" spans="1:23" hidden="1" x14ac:dyDescent="0.35">
      <c r="A895" t="s">
        <v>7485</v>
      </c>
      <c r="B895" t="s">
        <v>7486</v>
      </c>
      <c r="C895" t="str">
        <f>PROPER(amazon4[[#This Row],[product_name]])</f>
        <v>Classmate Octane Colour Burst-Multicolour Gel Pens (Pack Of 10) | Gold &amp; Silver Glitter Sparkle Pens|10 Colour Ink Shades For Art Lovers And Kids|Fun At Home Essentials</v>
      </c>
      <c r="D895" t="s">
        <v>7487</v>
      </c>
      <c r="E895" s="1">
        <v>90</v>
      </c>
      <c r="F895" s="1">
        <v>100</v>
      </c>
      <c r="G895" s="1" t="str" cm="1">
        <f t="array" ref="G895">_xlfn.IFS(amazon4[[#This Row],[actual_price]]&lt;200, "&lt;$200", amazon4[[#This Row],[actual_price]]&lt;=500, "$200-$500", amazon4[[#This Row],[actual_price]]&gt;500, "&gt;$500")</f>
        <v>&lt;$200</v>
      </c>
      <c r="H895" s="2">
        <v>0.1</v>
      </c>
      <c r="I895" s="8">
        <f>IF(amazon4[[#This Row],[discount_percentage]]&gt;=0.5, 1, 0)</f>
        <v>0</v>
      </c>
      <c r="J895" s="9">
        <v>4.4000000000000004</v>
      </c>
      <c r="K895" s="3">
        <v>10718</v>
      </c>
      <c r="L895" s="3">
        <f>amazon4[[#This Row],[rating]]*amazon4[[#This Row],[rating_count]]</f>
        <v>47159.200000000004</v>
      </c>
      <c r="M895" s="13">
        <f>IF(amazon4[[#This Row],[rating_count]]&lt;1000, 1, 0)</f>
        <v>0</v>
      </c>
      <c r="N895" s="10">
        <f>amazon4[[#This Row],[actual_price]]*amazon4[[#This Row],[rating_count]]</f>
        <v>1071800</v>
      </c>
      <c r="O895" t="s">
        <v>7488</v>
      </c>
      <c r="P895" t="s">
        <v>7489</v>
      </c>
      <c r="Q895" t="s">
        <v>7490</v>
      </c>
      <c r="R895" t="str">
        <f>PROPER(amazon4[[#This Row],[user_name]])</f>
        <v>Vijaya,Kumkum Kumari,Amazon Customer,Altaf Khan,Praduman Singh,Jv,Lata Sharma,Sridevi  KÜëç</v>
      </c>
      <c r="S895" t="s">
        <v>7491</v>
      </c>
      <c r="T895" t="s">
        <v>7492</v>
      </c>
      <c r="U895" t="s">
        <v>7493</v>
      </c>
      <c r="V895" t="s">
        <v>7494</v>
      </c>
      <c r="W895" t="s">
        <v>7495</v>
      </c>
    </row>
    <row r="896" spans="1:23" hidden="1" x14ac:dyDescent="0.35">
      <c r="A896" t="s">
        <v>7496</v>
      </c>
      <c r="B896" t="s">
        <v>7497</v>
      </c>
      <c r="C896" t="str">
        <f>PROPER(amazon4[[#This Row],[product_name]])</f>
        <v>Tukzer Stylus Pen, Ipad Pencil With Palm Rejection Tilt Sensor| 2Nd Gen For 2018-2022 Ipad 6/7/8/9Th Gen; Ipad 10.2", Pro 12.9/11", Mini 6/5Th, Air 5/4/3Rd, Precise For Writing/Drawing (3 Spare Tips)</v>
      </c>
      <c r="D896" t="s">
        <v>3863</v>
      </c>
      <c r="E896" s="1">
        <v>2025</v>
      </c>
      <c r="F896" s="1">
        <v>5999</v>
      </c>
      <c r="G896" s="1" t="str" cm="1">
        <f t="array" ref="G896">_xlfn.IFS(amazon4[[#This Row],[actual_price]]&lt;200, "&lt;$200", amazon4[[#This Row],[actual_price]]&lt;=500, "$200-$500", amazon4[[#This Row],[actual_price]]&gt;500, "&gt;$500")</f>
        <v>&gt;$500</v>
      </c>
      <c r="H896" s="2">
        <v>0.66</v>
      </c>
      <c r="I896" s="8">
        <f>IF(amazon4[[#This Row],[discount_percentage]]&gt;=0.5, 1, 0)</f>
        <v>1</v>
      </c>
      <c r="J896" s="9">
        <v>4.2</v>
      </c>
      <c r="K896" s="3">
        <v>6233</v>
      </c>
      <c r="L896" s="3">
        <f>amazon4[[#This Row],[rating]]*amazon4[[#This Row],[rating_count]]</f>
        <v>26178.600000000002</v>
      </c>
      <c r="M896" s="13">
        <f>IF(amazon4[[#This Row],[rating_count]]&lt;1000, 1, 0)</f>
        <v>0</v>
      </c>
      <c r="N896" s="10">
        <f>amazon4[[#This Row],[actual_price]]*amazon4[[#This Row],[rating_count]]</f>
        <v>37391767</v>
      </c>
      <c r="O896" t="s">
        <v>7498</v>
      </c>
      <c r="P896" t="s">
        <v>7499</v>
      </c>
      <c r="Q896" t="s">
        <v>7500</v>
      </c>
      <c r="R896" t="str">
        <f>PROPER(amazon4[[#This Row],[user_name]])</f>
        <v>Muntasir Kayal,Rohan,Dr.Aasif,Jason,Shreekrishna Gavhane,Reshav Chauhan,Rama Kishore,Abhijit W</v>
      </c>
      <c r="S896" t="s">
        <v>7501</v>
      </c>
      <c r="T896" t="s">
        <v>7502</v>
      </c>
      <c r="U896" t="s">
        <v>7503</v>
      </c>
      <c r="V896" t="s">
        <v>7504</v>
      </c>
      <c r="W896" t="s">
        <v>7505</v>
      </c>
    </row>
    <row r="897" spans="1:23" hidden="1" x14ac:dyDescent="0.35">
      <c r="A897" t="s">
        <v>7506</v>
      </c>
      <c r="B897" t="s">
        <v>7507</v>
      </c>
      <c r="C897" t="str">
        <f>PROPER(amazon4[[#This Row],[product_name]])</f>
        <v>Logitech G102 Usb Light Sync Gaming Mouse With Customizable Rgb Lighting, 6 Programmable Buttons, Gaming Grade Sensor, 8K Dpi Tracking, 16.8Mn Color, Light Weight - Black</v>
      </c>
      <c r="D897" t="s">
        <v>5339</v>
      </c>
      <c r="E897" s="1">
        <v>1495</v>
      </c>
      <c r="F897" s="1">
        <v>1995</v>
      </c>
      <c r="G897" s="1" t="str" cm="1">
        <f t="array" ref="G897">_xlfn.IFS(amazon4[[#This Row],[actual_price]]&lt;200, "&lt;$200", amazon4[[#This Row],[actual_price]]&lt;=500, "$200-$500", amazon4[[#This Row],[actual_price]]&gt;500, "&gt;$500")</f>
        <v>&gt;$500</v>
      </c>
      <c r="H897" s="2">
        <v>0.25</v>
      </c>
      <c r="I897" s="8">
        <f>IF(amazon4[[#This Row],[discount_percentage]]&gt;=0.5, 1, 0)</f>
        <v>0</v>
      </c>
      <c r="J897" s="9">
        <v>4.5</v>
      </c>
      <c r="K897" s="3">
        <v>10541</v>
      </c>
      <c r="L897" s="3">
        <f>amazon4[[#This Row],[rating]]*amazon4[[#This Row],[rating_count]]</f>
        <v>47434.5</v>
      </c>
      <c r="M897" s="13">
        <f>IF(amazon4[[#This Row],[rating_count]]&lt;1000, 1, 0)</f>
        <v>0</v>
      </c>
      <c r="N897" s="10">
        <f>amazon4[[#This Row],[actual_price]]*amazon4[[#This Row],[rating_count]]</f>
        <v>21029295</v>
      </c>
      <c r="O897" t="s">
        <v>7508</v>
      </c>
      <c r="P897" t="s">
        <v>7509</v>
      </c>
      <c r="Q897" t="s">
        <v>7510</v>
      </c>
      <c r="R897" t="str">
        <f>PROPER(amazon4[[#This Row],[user_name]])</f>
        <v>Hitesh,Deepak,Dv,Abhishek Nigam,Raj Roy.,Reshav Thakur,Vivek Guna,Ban Gamer</v>
      </c>
      <c r="S897" t="s">
        <v>7511</v>
      </c>
      <c r="T897" t="s">
        <v>7512</v>
      </c>
      <c r="U897" t="s">
        <v>7513</v>
      </c>
      <c r="V897" t="s">
        <v>7514</v>
      </c>
      <c r="W897" t="s">
        <v>7515</v>
      </c>
    </row>
    <row r="898" spans="1:23" hidden="1" x14ac:dyDescent="0.35">
      <c r="A898" t="s">
        <v>501</v>
      </c>
      <c r="B898" t="s">
        <v>502</v>
      </c>
      <c r="C898" t="str">
        <f>PROPER(amazon4[[#This Row],[product_name]])</f>
        <v>Amazonbasics New Release Nylon Usb-A To Lightning Cable Cord, Fast Charging Mfi Certified Charger For Apple Iphone, Ipad (6-Ft, Rose Gold)</v>
      </c>
      <c r="D898" t="s">
        <v>18</v>
      </c>
      <c r="E898" s="1">
        <v>799</v>
      </c>
      <c r="F898" s="1">
        <v>2100</v>
      </c>
      <c r="G898" s="1" t="str" cm="1">
        <f t="array" ref="G898">_xlfn.IFS(amazon4[[#This Row],[actual_price]]&lt;200, "&lt;$200", amazon4[[#This Row],[actual_price]]&lt;=500, "$200-$500", amazon4[[#This Row],[actual_price]]&gt;500, "&gt;$500")</f>
        <v>&gt;$500</v>
      </c>
      <c r="H898" s="2">
        <v>0.62</v>
      </c>
      <c r="I898" s="8">
        <f>IF(amazon4[[#This Row],[discount_percentage]]&gt;=0.5, 1, 0)</f>
        <v>1</v>
      </c>
      <c r="J898" s="9">
        <v>4.3</v>
      </c>
      <c r="K898" s="3">
        <v>8188</v>
      </c>
      <c r="L898" s="3">
        <f>amazon4[[#This Row],[rating]]*amazon4[[#This Row],[rating_count]]</f>
        <v>35208.400000000001</v>
      </c>
      <c r="M898" s="13">
        <f>IF(amazon4[[#This Row],[rating_count]]&lt;1000, 1, 0)</f>
        <v>0</v>
      </c>
      <c r="N898" s="10">
        <f>amazon4[[#This Row],[actual_price]]*amazon4[[#This Row],[rating_count]]</f>
        <v>17194800</v>
      </c>
      <c r="O898" t="s">
        <v>503</v>
      </c>
      <c r="P898" t="s">
        <v>504</v>
      </c>
      <c r="Q898" t="s">
        <v>505</v>
      </c>
      <c r="R898" t="str">
        <f>PROPER(amazon4[[#This Row],[user_name]])</f>
        <v>Arun Verma,Arv,Aashna Nasta,Harshitha,Sunny Panchal,Snigdha Mallik,None_123,Ravindra J.</v>
      </c>
      <c r="S898" t="s">
        <v>506</v>
      </c>
      <c r="T898" t="s">
        <v>507</v>
      </c>
      <c r="U898" t="s">
        <v>508</v>
      </c>
      <c r="V898" t="s">
        <v>7516</v>
      </c>
      <c r="W898" t="s">
        <v>7517</v>
      </c>
    </row>
    <row r="899" spans="1:23" hidden="1" x14ac:dyDescent="0.35">
      <c r="A899" t="s">
        <v>7518</v>
      </c>
      <c r="B899" t="s">
        <v>7519</v>
      </c>
      <c r="C899" t="str">
        <f>PROPER(amazon4[[#This Row],[product_name]])</f>
        <v>Zebronics Zeb-Vita Wireless Bluetooth 10W Portable Bar Speaker With Supporting Usb, Sd Card, Aux, Fm, Tws &amp; Call Function</v>
      </c>
      <c r="D899" t="s">
        <v>5521</v>
      </c>
      <c r="E899" s="1">
        <v>899</v>
      </c>
      <c r="F899" s="1">
        <v>1199</v>
      </c>
      <c r="G899" s="1" t="str" cm="1">
        <f t="array" ref="G899">_xlfn.IFS(amazon4[[#This Row],[actual_price]]&lt;200, "&lt;$200", amazon4[[#This Row],[actual_price]]&lt;=500, "$200-$500", amazon4[[#This Row],[actual_price]]&gt;500, "&gt;$500")</f>
        <v>&gt;$500</v>
      </c>
      <c r="H899" s="2">
        <v>0.25</v>
      </c>
      <c r="I899" s="8">
        <f>IF(amazon4[[#This Row],[discount_percentage]]&gt;=0.5, 1, 0)</f>
        <v>0</v>
      </c>
      <c r="J899" s="9">
        <v>3.8</v>
      </c>
      <c r="K899" s="3">
        <v>10751</v>
      </c>
      <c r="L899" s="3">
        <f>amazon4[[#This Row],[rating]]*amazon4[[#This Row],[rating_count]]</f>
        <v>40853.799999999996</v>
      </c>
      <c r="M899" s="13">
        <f>IF(amazon4[[#This Row],[rating_count]]&lt;1000, 1, 0)</f>
        <v>0</v>
      </c>
      <c r="N899" s="10">
        <f>amazon4[[#This Row],[actual_price]]*amazon4[[#This Row],[rating_count]]</f>
        <v>12890449</v>
      </c>
      <c r="O899" t="s">
        <v>7520</v>
      </c>
      <c r="P899" t="s">
        <v>7521</v>
      </c>
      <c r="Q899" t="s">
        <v>7522</v>
      </c>
      <c r="R899" t="str">
        <f>PROPER(amazon4[[#This Row],[user_name]])</f>
        <v>Amazon Customer,Ramveer Ydv,Mugunthan Sakthivel,Dipankar Maharana,Vikrant Sharma,Darsh Wala,Santosh Pitla,Subash</v>
      </c>
      <c r="S899" t="s">
        <v>7523</v>
      </c>
      <c r="T899" t="s">
        <v>7524</v>
      </c>
      <c r="U899" t="s">
        <v>7525</v>
      </c>
      <c r="V899" t="s">
        <v>7526</v>
      </c>
      <c r="W899" t="s">
        <v>7527</v>
      </c>
    </row>
    <row r="900" spans="1:23" x14ac:dyDescent="0.35">
      <c r="A900" t="s">
        <v>7528</v>
      </c>
      <c r="B900" t="s">
        <v>7529</v>
      </c>
      <c r="C900" t="str">
        <f>PROPER(amazon4[[#This Row],[product_name]])</f>
        <v>Lapster Usb 3.0 Sata Cable For 2.5 Inch Ssd And Hdd , Usb 3.0 To Sata Iii Hard Driver Adapter , Sata To Usb Cable-(Blue)</v>
      </c>
      <c r="D900" t="s">
        <v>7530</v>
      </c>
      <c r="E900" s="1">
        <v>349</v>
      </c>
      <c r="F900" s="1">
        <v>999</v>
      </c>
      <c r="G900" s="1" t="str" cm="1">
        <f t="array" ref="G900">_xlfn.IFS(amazon4[[#This Row],[actual_price]]&lt;200, "&lt;$200", amazon4[[#This Row],[actual_price]]&lt;=500, "$200-$500", amazon4[[#This Row],[actual_price]]&gt;500, "&gt;$500")</f>
        <v>&gt;$500</v>
      </c>
      <c r="H900" s="2">
        <v>0.65</v>
      </c>
      <c r="I900" s="8">
        <f>IF(amazon4[[#This Row],[discount_percentage]]&gt;=0.5, 1, 0)</f>
        <v>1</v>
      </c>
      <c r="J900" s="9">
        <v>3.9</v>
      </c>
      <c r="K900" s="3">
        <v>817</v>
      </c>
      <c r="L900" s="3">
        <f>amazon4[[#This Row],[rating]]*amazon4[[#This Row],[rating_count]]</f>
        <v>3186.2999999999997</v>
      </c>
      <c r="M900" s="13">
        <f>IF(amazon4[[#This Row],[rating_count]]&lt;1000, 1, 0)</f>
        <v>1</v>
      </c>
      <c r="N900" s="10">
        <f>amazon4[[#This Row],[actual_price]]*amazon4[[#This Row],[rating_count]]</f>
        <v>816183</v>
      </c>
      <c r="O900" t="s">
        <v>7531</v>
      </c>
      <c r="P900" t="s">
        <v>7532</v>
      </c>
      <c r="Q900" t="s">
        <v>7533</v>
      </c>
      <c r="R900" t="str">
        <f>PROPER(amazon4[[#This Row],[user_name]])</f>
        <v>Vignesh Prabu Vp,Sachine,Shobhit Chaurasiya,Kumaresan V,Muhammed Shanid An,Alap Nd,Sachin,Sourav Bhattacharjee</v>
      </c>
      <c r="S900" t="s">
        <v>7534</v>
      </c>
      <c r="T900" t="s">
        <v>7535</v>
      </c>
      <c r="U900" t="s">
        <v>7536</v>
      </c>
      <c r="V900" t="s">
        <v>7537</v>
      </c>
      <c r="W900" t="s">
        <v>7538</v>
      </c>
    </row>
    <row r="901" spans="1:23" hidden="1" x14ac:dyDescent="0.35">
      <c r="A901" t="s">
        <v>7539</v>
      </c>
      <c r="B901" t="s">
        <v>7540</v>
      </c>
      <c r="C901" t="str">
        <f>PROPER(amazon4[[#This Row],[product_name]])</f>
        <v>Urbn 10000 Mah Lithium Power Bank Upr10K With 12 Watt Fast Charging, Blue</v>
      </c>
      <c r="D901" t="s">
        <v>2972</v>
      </c>
      <c r="E901" s="1">
        <v>900</v>
      </c>
      <c r="F901" s="1">
        <v>2499</v>
      </c>
      <c r="G901" s="1" t="str" cm="1">
        <f t="array" ref="G901">_xlfn.IFS(amazon4[[#This Row],[actual_price]]&lt;200, "&lt;$200", amazon4[[#This Row],[actual_price]]&lt;=500, "$200-$500", amazon4[[#This Row],[actual_price]]&gt;500, "&gt;$500")</f>
        <v>&gt;$500</v>
      </c>
      <c r="H901" s="2">
        <v>0.64</v>
      </c>
      <c r="I901" s="8">
        <f>IF(amazon4[[#This Row],[discount_percentage]]&gt;=0.5, 1, 0)</f>
        <v>1</v>
      </c>
      <c r="J901" s="9">
        <v>4</v>
      </c>
      <c r="K901" s="3">
        <v>36384</v>
      </c>
      <c r="L901" s="3">
        <f>amazon4[[#This Row],[rating]]*amazon4[[#This Row],[rating_count]]</f>
        <v>145536</v>
      </c>
      <c r="M901" s="13">
        <f>IF(amazon4[[#This Row],[rating_count]]&lt;1000, 1, 0)</f>
        <v>0</v>
      </c>
      <c r="N901" s="10">
        <f>amazon4[[#This Row],[actual_price]]*amazon4[[#This Row],[rating_count]]</f>
        <v>90923616</v>
      </c>
      <c r="O901" t="s">
        <v>7541</v>
      </c>
      <c r="P901" t="s">
        <v>4562</v>
      </c>
      <c r="Q901" t="s">
        <v>4563</v>
      </c>
      <c r="R901" t="str">
        <f>PROPER(amazon4[[#This Row],[user_name]])</f>
        <v>Rajesh Martis,Priyanka Gowda,Velmurugan,Nitin,Sowdesh K.,Kumar,Vinod Kumar,Jayan Menon</v>
      </c>
      <c r="S901" t="s">
        <v>4564</v>
      </c>
      <c r="T901" t="s">
        <v>4565</v>
      </c>
      <c r="U901" t="s">
        <v>4566</v>
      </c>
      <c r="V901" t="s">
        <v>7542</v>
      </c>
      <c r="W901" t="s">
        <v>7543</v>
      </c>
    </row>
    <row r="902" spans="1:23" hidden="1" x14ac:dyDescent="0.35">
      <c r="A902" t="s">
        <v>7544</v>
      </c>
      <c r="B902" t="s">
        <v>7545</v>
      </c>
      <c r="C902" t="str">
        <f>PROPER(amazon4[[#This Row],[product_name]])</f>
        <v>Qubo Smart Cam 360 From Hero Group | Made In India | 2Mp 1080P Full Hd | Cctv Wi-Fi Camera | 360 Degree Coverage| Two Way Talk | Mobile App Connectivity | Night Vision | Cloud &amp; Sd Card Recording</v>
      </c>
      <c r="D902" t="s">
        <v>5913</v>
      </c>
      <c r="E902" s="1">
        <v>2490</v>
      </c>
      <c r="F902" s="1">
        <v>3990</v>
      </c>
      <c r="G902" s="1" t="str" cm="1">
        <f t="array" ref="G902">_xlfn.IFS(amazon4[[#This Row],[actual_price]]&lt;200, "&lt;$200", amazon4[[#This Row],[actual_price]]&lt;=500, "$200-$500", amazon4[[#This Row],[actual_price]]&gt;500, "&gt;$500")</f>
        <v>&gt;$500</v>
      </c>
      <c r="H902" s="2">
        <v>0.38</v>
      </c>
      <c r="I902" s="8">
        <f>IF(amazon4[[#This Row],[discount_percentage]]&gt;=0.5, 1, 0)</f>
        <v>0</v>
      </c>
      <c r="J902" s="9">
        <v>4.0999999999999996</v>
      </c>
      <c r="K902" s="3">
        <v>3606</v>
      </c>
      <c r="L902" s="3">
        <f>amazon4[[#This Row],[rating]]*amazon4[[#This Row],[rating_count]]</f>
        <v>14784.599999999999</v>
      </c>
      <c r="M902" s="13">
        <f>IF(amazon4[[#This Row],[rating_count]]&lt;1000, 1, 0)</f>
        <v>0</v>
      </c>
      <c r="N902" s="10">
        <f>amazon4[[#This Row],[actual_price]]*amazon4[[#This Row],[rating_count]]</f>
        <v>14387940</v>
      </c>
      <c r="O902" t="s">
        <v>7546</v>
      </c>
      <c r="P902" t="s">
        <v>7547</v>
      </c>
      <c r="Q902" t="s">
        <v>7548</v>
      </c>
      <c r="R902" t="str">
        <f>PROPER(amazon4[[#This Row],[user_name]])</f>
        <v>Ramana Kv,Akshay T.,A Certified Buyer,Mohamed Nihad,Adesh Bhatt,Santoshpandey,Kamal,Abhishek Srivastava</v>
      </c>
      <c r="S902" t="s">
        <v>7549</v>
      </c>
      <c r="T902" t="s">
        <v>7550</v>
      </c>
      <c r="U902" t="s">
        <v>7551</v>
      </c>
      <c r="V902" t="s">
        <v>7552</v>
      </c>
      <c r="W902" t="s">
        <v>7553</v>
      </c>
    </row>
    <row r="903" spans="1:23" x14ac:dyDescent="0.35">
      <c r="A903" t="s">
        <v>7554</v>
      </c>
      <c r="B903" t="s">
        <v>7555</v>
      </c>
      <c r="C903" t="str">
        <f>PROPER(amazon4[[#This Row],[product_name]])</f>
        <v>Duracell Cr2025 3V Lithium Coin Battery, 5 Pcs, 2025 Coin Button Cell Battery, Dl2025</v>
      </c>
      <c r="D903" t="s">
        <v>5537</v>
      </c>
      <c r="E903" s="1">
        <v>116</v>
      </c>
      <c r="F903" s="1">
        <v>200</v>
      </c>
      <c r="G903" s="1" t="str" cm="1">
        <f t="array" ref="G903">_xlfn.IFS(amazon4[[#This Row],[actual_price]]&lt;200, "&lt;$200", amazon4[[#This Row],[actual_price]]&lt;=500, "$200-$500", amazon4[[#This Row],[actual_price]]&gt;500, "&gt;$500")</f>
        <v>$200-$500</v>
      </c>
      <c r="H903" s="2">
        <v>0.42</v>
      </c>
      <c r="I903" s="8">
        <f>IF(amazon4[[#This Row],[discount_percentage]]&gt;=0.5, 1, 0)</f>
        <v>0</v>
      </c>
      <c r="J903" s="9">
        <v>4.4000000000000004</v>
      </c>
      <c r="K903" s="3">
        <v>357</v>
      </c>
      <c r="L903" s="3">
        <f>amazon4[[#This Row],[rating]]*amazon4[[#This Row],[rating_count]]</f>
        <v>1570.8000000000002</v>
      </c>
      <c r="M903" s="13">
        <f>IF(amazon4[[#This Row],[rating_count]]&lt;1000, 1, 0)</f>
        <v>1</v>
      </c>
      <c r="N903" s="10">
        <f>amazon4[[#This Row],[actual_price]]*amazon4[[#This Row],[rating_count]]</f>
        <v>71400</v>
      </c>
      <c r="O903" t="s">
        <v>7556</v>
      </c>
      <c r="P903" t="s">
        <v>7557</v>
      </c>
      <c r="Q903" t="s">
        <v>7558</v>
      </c>
      <c r="R903" t="str">
        <f>PROPER(amazon4[[#This Row],[user_name]])</f>
        <v>Dr Ajay Bindra,Vivek,Deep Kumar V S,Zaambutech,Abhishek Kumar,Asim,Dyneish,Dineshbhai T.Patel</v>
      </c>
      <c r="S903" t="s">
        <v>7559</v>
      </c>
      <c r="T903" t="s">
        <v>7560</v>
      </c>
      <c r="U903" t="s">
        <v>7561</v>
      </c>
      <c r="V903" t="s">
        <v>7562</v>
      </c>
      <c r="W903" t="s">
        <v>7563</v>
      </c>
    </row>
    <row r="904" spans="1:23" hidden="1" x14ac:dyDescent="0.35">
      <c r="A904" t="s">
        <v>7564</v>
      </c>
      <c r="B904" t="s">
        <v>7565</v>
      </c>
      <c r="C904" t="str">
        <f>PROPER(amazon4[[#This Row],[product_name]])</f>
        <v>Camel Fabrica Acrylic Ultra Color - 15Ml Each, 10 Shades</v>
      </c>
      <c r="D904" t="s">
        <v>5350</v>
      </c>
      <c r="E904" s="1">
        <v>200</v>
      </c>
      <c r="F904" s="1">
        <v>230</v>
      </c>
      <c r="G904" s="1" t="str" cm="1">
        <f t="array" ref="G904">_xlfn.IFS(amazon4[[#This Row],[actual_price]]&lt;200, "&lt;$200", amazon4[[#This Row],[actual_price]]&lt;=500, "$200-$500", amazon4[[#This Row],[actual_price]]&gt;500, "&gt;$500")</f>
        <v>$200-$500</v>
      </c>
      <c r="H904" s="2">
        <v>0.13</v>
      </c>
      <c r="I904" s="8">
        <f>IF(amazon4[[#This Row],[discount_percentage]]&gt;=0.5, 1, 0)</f>
        <v>0</v>
      </c>
      <c r="J904" s="9">
        <v>4.4000000000000004</v>
      </c>
      <c r="K904" s="3">
        <v>10170</v>
      </c>
      <c r="L904" s="3">
        <f>amazon4[[#This Row],[rating]]*amazon4[[#This Row],[rating_count]]</f>
        <v>44748</v>
      </c>
      <c r="M904" s="13">
        <f>IF(amazon4[[#This Row],[rating_count]]&lt;1000, 1, 0)</f>
        <v>0</v>
      </c>
      <c r="N904" s="10">
        <f>amazon4[[#This Row],[actual_price]]*amazon4[[#This Row],[rating_count]]</f>
        <v>2339100</v>
      </c>
      <c r="O904" t="s">
        <v>7566</v>
      </c>
      <c r="P904" t="s">
        <v>7567</v>
      </c>
      <c r="Q904" t="s">
        <v>7568</v>
      </c>
      <c r="R904" t="str">
        <f>PROPER(amazon4[[#This Row],[user_name]])</f>
        <v>Abhilasha,G4N,Dr. Gandharav Mehta,Nimai C.,Haseena,Unknown,Sri Prasath,Nida Parveen</v>
      </c>
      <c r="S904" t="s">
        <v>7569</v>
      </c>
      <c r="T904" t="s">
        <v>7570</v>
      </c>
      <c r="U904" t="s">
        <v>7571</v>
      </c>
      <c r="V904" t="s">
        <v>7572</v>
      </c>
      <c r="W904" t="s">
        <v>7573</v>
      </c>
    </row>
    <row r="905" spans="1:23" hidden="1" x14ac:dyDescent="0.35">
      <c r="A905" t="s">
        <v>7574</v>
      </c>
      <c r="B905" t="s">
        <v>7575</v>
      </c>
      <c r="C905" t="str">
        <f>PROPER(amazon4[[#This Row],[product_name]])</f>
        <v>Lenovo Gx20L29764 65W Laptop Adapter/Charger With Power Cord For Select Models Of Lenovo (Round Pin) (Black)</v>
      </c>
      <c r="D905" t="s">
        <v>6920</v>
      </c>
      <c r="E905" s="1">
        <v>1249</v>
      </c>
      <c r="F905" s="1">
        <v>2796</v>
      </c>
      <c r="G905" s="1" t="str" cm="1">
        <f t="array" ref="G905">_xlfn.IFS(amazon4[[#This Row],[actual_price]]&lt;200, "&lt;$200", amazon4[[#This Row],[actual_price]]&lt;=500, "$200-$500", amazon4[[#This Row],[actual_price]]&gt;500, "&gt;$500")</f>
        <v>&gt;$500</v>
      </c>
      <c r="H905" s="2">
        <v>0.55000000000000004</v>
      </c>
      <c r="I905" s="8">
        <f>IF(amazon4[[#This Row],[discount_percentage]]&gt;=0.5, 1, 0)</f>
        <v>1</v>
      </c>
      <c r="J905" s="9">
        <v>4.4000000000000004</v>
      </c>
      <c r="K905" s="3">
        <v>4598</v>
      </c>
      <c r="L905" s="3">
        <f>amazon4[[#This Row],[rating]]*amazon4[[#This Row],[rating_count]]</f>
        <v>20231.2</v>
      </c>
      <c r="M905" s="13">
        <f>IF(amazon4[[#This Row],[rating_count]]&lt;1000, 1, 0)</f>
        <v>0</v>
      </c>
      <c r="N905" s="10">
        <f>amazon4[[#This Row],[actual_price]]*amazon4[[#This Row],[rating_count]]</f>
        <v>12856008</v>
      </c>
      <c r="O905" t="s">
        <v>7576</v>
      </c>
      <c r="P905" t="s">
        <v>7577</v>
      </c>
      <c r="Q905" t="s">
        <v>7578</v>
      </c>
      <c r="R905" t="str">
        <f>PROPER(amazon4[[#This Row],[user_name]])</f>
        <v>T.Sharanvelan,Devendra Singh Rawat,Mahaboob Shareef,Jaseel,Ashish Sharma,Amazon Customer,9650386949,Shraddha</v>
      </c>
      <c r="S905" t="s">
        <v>7579</v>
      </c>
      <c r="T905" t="s">
        <v>7580</v>
      </c>
      <c r="U905" t="s">
        <v>7581</v>
      </c>
      <c r="V905" t="s">
        <v>7582</v>
      </c>
      <c r="W905" t="s">
        <v>7583</v>
      </c>
    </row>
    <row r="906" spans="1:23" hidden="1" x14ac:dyDescent="0.35">
      <c r="A906" t="s">
        <v>7584</v>
      </c>
      <c r="B906" t="s">
        <v>7585</v>
      </c>
      <c r="C906" t="str">
        <f>PROPER(amazon4[[#This Row],[product_name]])</f>
        <v>Hp Wired On Ear Headphones With Mic With 3.5 Mm Drivers, In-Built Noise Cancelling, Foldable And Adjustable For Laptop/Pc/Office/Home/ 1 Year Warranty (B4B09Pa)</v>
      </c>
      <c r="D906" t="s">
        <v>7586</v>
      </c>
      <c r="E906" s="1">
        <v>649</v>
      </c>
      <c r="F906" s="1">
        <v>999</v>
      </c>
      <c r="G906" s="1" t="str" cm="1">
        <f t="array" ref="G906">_xlfn.IFS(amazon4[[#This Row],[actual_price]]&lt;200, "&lt;$200", amazon4[[#This Row],[actual_price]]&lt;=500, "$200-$500", amazon4[[#This Row],[actual_price]]&gt;500, "&gt;$500")</f>
        <v>&gt;$500</v>
      </c>
      <c r="H906" s="2">
        <v>0.35</v>
      </c>
      <c r="I906" s="8">
        <f>IF(amazon4[[#This Row],[discount_percentage]]&gt;=0.5, 1, 0)</f>
        <v>0</v>
      </c>
      <c r="J906" s="9">
        <v>3.5</v>
      </c>
      <c r="K906" s="3">
        <v>7222</v>
      </c>
      <c r="L906" s="3">
        <f>amazon4[[#This Row],[rating]]*amazon4[[#This Row],[rating_count]]</f>
        <v>25277</v>
      </c>
      <c r="M906" s="13">
        <f>IF(amazon4[[#This Row],[rating_count]]&lt;1000, 1, 0)</f>
        <v>0</v>
      </c>
      <c r="N906" s="10">
        <f>amazon4[[#This Row],[actual_price]]*amazon4[[#This Row],[rating_count]]</f>
        <v>7214778</v>
      </c>
      <c r="O906" t="s">
        <v>7587</v>
      </c>
      <c r="P906" t="s">
        <v>7588</v>
      </c>
      <c r="Q906" t="s">
        <v>7589</v>
      </c>
      <c r="R906" t="str">
        <f>PROPER(amazon4[[#This Row],[user_name]])</f>
        <v>Deepthi,Nitin Mishra,Raju Chacko,A.Viswanathareddy,Saima,Amazon Customer,Arvind Kumar,Amazon Customer</v>
      </c>
      <c r="S906" t="s">
        <v>7590</v>
      </c>
      <c r="T906" t="s">
        <v>7591</v>
      </c>
      <c r="U906" t="s">
        <v>7592</v>
      </c>
      <c r="V906" t="s">
        <v>7593</v>
      </c>
      <c r="W906" t="s">
        <v>7594</v>
      </c>
    </row>
    <row r="907" spans="1:23" hidden="1" x14ac:dyDescent="0.35">
      <c r="A907" t="s">
        <v>7595</v>
      </c>
      <c r="B907" t="s">
        <v>7596</v>
      </c>
      <c r="C907" t="str">
        <f>PROPER(amazon4[[#This Row],[product_name]])</f>
        <v>Redragon K617 Fizz 60% Wired Rgb Gaming Keyboard, 61 Keys Compact Mechanical Keyboard W/White And Grey Color Keycaps, Linear Red Switch, Pro Driver/Software Supported</v>
      </c>
      <c r="D907" t="s">
        <v>7597</v>
      </c>
      <c r="E907" s="1">
        <v>2649</v>
      </c>
      <c r="F907" s="1">
        <v>3499</v>
      </c>
      <c r="G907" s="1" t="str" cm="1">
        <f t="array" ref="G907">_xlfn.IFS(amazon4[[#This Row],[actual_price]]&lt;200, "&lt;$200", amazon4[[#This Row],[actual_price]]&lt;=500, "$200-$500", amazon4[[#This Row],[actual_price]]&gt;500, "&gt;$500")</f>
        <v>&gt;$500</v>
      </c>
      <c r="H907" s="2">
        <v>0.24</v>
      </c>
      <c r="I907" s="8">
        <f>IF(amazon4[[#This Row],[discount_percentage]]&gt;=0.5, 1, 0)</f>
        <v>0</v>
      </c>
      <c r="J907" s="9">
        <v>4.5</v>
      </c>
      <c r="K907" s="3">
        <v>1271</v>
      </c>
      <c r="L907" s="3">
        <f>amazon4[[#This Row],[rating]]*amazon4[[#This Row],[rating_count]]</f>
        <v>5719.5</v>
      </c>
      <c r="M907" s="13">
        <f>IF(amazon4[[#This Row],[rating_count]]&lt;1000, 1, 0)</f>
        <v>0</v>
      </c>
      <c r="N907" s="10">
        <f>amazon4[[#This Row],[actual_price]]*amazon4[[#This Row],[rating_count]]</f>
        <v>4447229</v>
      </c>
      <c r="O907" t="s">
        <v>7598</v>
      </c>
      <c r="P907" t="s">
        <v>7599</v>
      </c>
      <c r="Q907" t="s">
        <v>7600</v>
      </c>
      <c r="R907" t="str">
        <f>PROPER(amazon4[[#This Row],[user_name]])</f>
        <v>Bazil,Shoaib,Devis,Pk,Unboxing Video By Abananeez,Krishna D.,Sameer,Shubham Kumar</v>
      </c>
      <c r="S907" t="s">
        <v>7601</v>
      </c>
      <c r="T907" t="s">
        <v>7602</v>
      </c>
      <c r="U907" t="s">
        <v>7603</v>
      </c>
      <c r="V907" t="s">
        <v>7604</v>
      </c>
      <c r="W907" t="s">
        <v>7605</v>
      </c>
    </row>
    <row r="908" spans="1:23" x14ac:dyDescent="0.35">
      <c r="A908" t="s">
        <v>522</v>
      </c>
      <c r="B908" t="s">
        <v>523</v>
      </c>
      <c r="C908" t="str">
        <f>PROPER(amazon4[[#This Row],[product_name]])</f>
        <v>Ambrane Unbreakable 3A Fast Charging Braided Type C Cable    1.5 Meter (Rct15, Blue) Supports Qc 2.0/3.0 Charging</v>
      </c>
      <c r="D908" t="s">
        <v>18</v>
      </c>
      <c r="E908" s="1">
        <v>199</v>
      </c>
      <c r="F908" s="1">
        <v>349</v>
      </c>
      <c r="G908" s="1" t="str" cm="1">
        <f t="array" ref="G908">_xlfn.IFS(amazon4[[#This Row],[actual_price]]&lt;200, "&lt;$200", amazon4[[#This Row],[actual_price]]&lt;=500, "$200-$500", amazon4[[#This Row],[actual_price]]&gt;500, "&gt;$500")</f>
        <v>$200-$500</v>
      </c>
      <c r="H908" s="2">
        <v>0.43</v>
      </c>
      <c r="I908" s="8">
        <f>IF(amazon4[[#This Row],[discount_percentage]]&gt;=0.5, 1, 0)</f>
        <v>0</v>
      </c>
      <c r="J908" s="9">
        <v>4.0999999999999996</v>
      </c>
      <c r="K908" s="3">
        <v>314</v>
      </c>
      <c r="L908" s="3">
        <f>amazon4[[#This Row],[rating]]*amazon4[[#This Row],[rating_count]]</f>
        <v>1287.3999999999999</v>
      </c>
      <c r="M908" s="13">
        <f>IF(amazon4[[#This Row],[rating_count]]&lt;1000, 1, 0)</f>
        <v>1</v>
      </c>
      <c r="N908" s="10">
        <f>amazon4[[#This Row],[actual_price]]*amazon4[[#This Row],[rating_count]]</f>
        <v>109586</v>
      </c>
      <c r="O908" t="s">
        <v>524</v>
      </c>
      <c r="P908" t="s">
        <v>525</v>
      </c>
      <c r="Q908" t="s">
        <v>526</v>
      </c>
      <c r="R908" t="str">
        <f>PROPER(amazon4[[#This Row],[user_name]])</f>
        <v>Vipan Agnihotri,Hitender Singh,Anuj Chauhan,Mufti Abul Hasan,Amazon Customer,Mdr,Jai Kumar,Rohan Wakade</v>
      </c>
      <c r="S908" t="s">
        <v>527</v>
      </c>
      <c r="T908" t="s">
        <v>528</v>
      </c>
      <c r="U908" t="s">
        <v>529</v>
      </c>
      <c r="V908" t="s">
        <v>7606</v>
      </c>
      <c r="W908" t="s">
        <v>7607</v>
      </c>
    </row>
    <row r="909" spans="1:23" hidden="1" x14ac:dyDescent="0.35">
      <c r="A909" t="s">
        <v>7608</v>
      </c>
      <c r="B909" t="s">
        <v>7609</v>
      </c>
      <c r="C909" t="str">
        <f>PROPER(amazon4[[#This Row],[product_name]])</f>
        <v>Hp Gt 53 Xl Cartridge Ink</v>
      </c>
      <c r="D909" t="s">
        <v>5265</v>
      </c>
      <c r="E909" s="1">
        <v>596</v>
      </c>
      <c r="F909" s="1">
        <v>723</v>
      </c>
      <c r="G909" s="1" t="str" cm="1">
        <f t="array" ref="G909">_xlfn.IFS(amazon4[[#This Row],[actual_price]]&lt;200, "&lt;$200", amazon4[[#This Row],[actual_price]]&lt;=500, "$200-$500", amazon4[[#This Row],[actual_price]]&gt;500, "&gt;$500")</f>
        <v>&gt;$500</v>
      </c>
      <c r="H909" s="2">
        <v>0.18</v>
      </c>
      <c r="I909" s="8">
        <f>IF(amazon4[[#This Row],[discount_percentage]]&gt;=0.5, 1, 0)</f>
        <v>0</v>
      </c>
      <c r="J909" s="9">
        <v>4.4000000000000004</v>
      </c>
      <c r="K909" s="3">
        <v>3219</v>
      </c>
      <c r="L909" s="3">
        <f>amazon4[[#This Row],[rating]]*amazon4[[#This Row],[rating_count]]</f>
        <v>14163.6</v>
      </c>
      <c r="M909" s="13">
        <f>IF(amazon4[[#This Row],[rating_count]]&lt;1000, 1, 0)</f>
        <v>0</v>
      </c>
      <c r="N909" s="10">
        <f>amazon4[[#This Row],[actual_price]]*amazon4[[#This Row],[rating_count]]</f>
        <v>2327337</v>
      </c>
      <c r="O909" t="s">
        <v>7610</v>
      </c>
      <c r="P909" t="s">
        <v>7611</v>
      </c>
      <c r="Q909" t="s">
        <v>7612</v>
      </c>
      <c r="R909" t="str">
        <f>PROPER(amazon4[[#This Row],[user_name]])</f>
        <v>Koustav Gayen,Nagesh Pai,Debobroto Dutta,Kailash,Naresh Arora,Placeholder,Anisur R Mullick,Denadayalan K</v>
      </c>
      <c r="S909" t="s">
        <v>7613</v>
      </c>
      <c r="T909" t="s">
        <v>7614</v>
      </c>
      <c r="U909" t="s">
        <v>7615</v>
      </c>
      <c r="V909" t="s">
        <v>7616</v>
      </c>
      <c r="W909" t="s">
        <v>7617</v>
      </c>
    </row>
    <row r="910" spans="1:23" hidden="1" x14ac:dyDescent="0.35">
      <c r="A910" t="s">
        <v>7618</v>
      </c>
      <c r="B910" t="s">
        <v>7619</v>
      </c>
      <c r="C910" t="str">
        <f>PROPER(amazon4[[#This Row],[product_name]])</f>
        <v>Noise Colorfit Ultra Smart Watch With 1.75" Hd Display, Aluminium Alloy Body, 60 Sports Modes, Spo2, Lightweight, Stock Market Info, Calls &amp; Sms Reply (Space Blue)</v>
      </c>
      <c r="D910" t="s">
        <v>2941</v>
      </c>
      <c r="E910" s="1">
        <v>2499</v>
      </c>
      <c r="F910" s="1">
        <v>5999</v>
      </c>
      <c r="G910" s="1" t="str" cm="1">
        <f t="array" ref="G910">_xlfn.IFS(amazon4[[#This Row],[actual_price]]&lt;200, "&lt;$200", amazon4[[#This Row],[actual_price]]&lt;=500, "$200-$500", amazon4[[#This Row],[actual_price]]&gt;500, "&gt;$500")</f>
        <v>&gt;$500</v>
      </c>
      <c r="H910" s="2">
        <v>0.57999999999999996</v>
      </c>
      <c r="I910" s="8">
        <f>IF(amazon4[[#This Row],[discount_percentage]]&gt;=0.5, 1, 0)</f>
        <v>1</v>
      </c>
      <c r="J910" s="9">
        <v>4.0999999999999996</v>
      </c>
      <c r="K910" s="3">
        <v>38879</v>
      </c>
      <c r="L910" s="3">
        <f>amazon4[[#This Row],[rating]]*amazon4[[#This Row],[rating_count]]</f>
        <v>159403.9</v>
      </c>
      <c r="M910" s="13">
        <f>IF(amazon4[[#This Row],[rating_count]]&lt;1000, 1, 0)</f>
        <v>0</v>
      </c>
      <c r="N910" s="10">
        <f>amazon4[[#This Row],[actual_price]]*amazon4[[#This Row],[rating_count]]</f>
        <v>233235121</v>
      </c>
      <c r="O910" t="s">
        <v>7620</v>
      </c>
      <c r="P910" t="s">
        <v>4414</v>
      </c>
      <c r="Q910" t="s">
        <v>4415</v>
      </c>
      <c r="R910" t="str">
        <f>PROPER(amazon4[[#This Row],[user_name]])</f>
        <v>Shiv,Pankaj Bhatt,Dipanshu Kr Biswas,Jeet Jangam,Ekta,Subhabrata Paul,Anurag Kumar,Manish B.</v>
      </c>
      <c r="S910" t="s">
        <v>4416</v>
      </c>
      <c r="T910" t="s">
        <v>4417</v>
      </c>
      <c r="U910" t="s">
        <v>4418</v>
      </c>
      <c r="V910" t="s">
        <v>7621</v>
      </c>
      <c r="W910" t="s">
        <v>7622</v>
      </c>
    </row>
    <row r="911" spans="1:23" hidden="1" x14ac:dyDescent="0.35">
      <c r="A911" t="s">
        <v>7623</v>
      </c>
      <c r="B911" t="s">
        <v>7624</v>
      </c>
      <c r="C911" t="str">
        <f>PROPER(amazon4[[#This Row],[product_name]])</f>
        <v>Zebronics Zeb-Jukebar 3900, 80W Multimedia Soundbar With Subwoofer Supporting Bluetooth, Hdmi(Arc), Coaxial Input, Aux, Usb &amp; Remote Control (Black)</v>
      </c>
      <c r="D911" t="s">
        <v>7625</v>
      </c>
      <c r="E911" s="1">
        <v>4999</v>
      </c>
      <c r="F911" s="1">
        <v>12499</v>
      </c>
      <c r="G911" s="1" t="str" cm="1">
        <f t="array" ref="G911">_xlfn.IFS(amazon4[[#This Row],[actual_price]]&lt;200, "&lt;$200", amazon4[[#This Row],[actual_price]]&lt;=500, "$200-$500", amazon4[[#This Row],[actual_price]]&gt;500, "&gt;$500")</f>
        <v>&gt;$500</v>
      </c>
      <c r="H911" s="2">
        <v>0.6</v>
      </c>
      <c r="I911" s="8">
        <f>IF(amazon4[[#This Row],[discount_percentage]]&gt;=0.5, 1, 0)</f>
        <v>1</v>
      </c>
      <c r="J911" s="9">
        <v>4.2</v>
      </c>
      <c r="K911" s="3">
        <v>4541</v>
      </c>
      <c r="L911" s="3">
        <f>amazon4[[#This Row],[rating]]*amazon4[[#This Row],[rating_count]]</f>
        <v>19072.2</v>
      </c>
      <c r="M911" s="13">
        <f>IF(amazon4[[#This Row],[rating_count]]&lt;1000, 1, 0)</f>
        <v>0</v>
      </c>
      <c r="N911" s="10">
        <f>amazon4[[#This Row],[actual_price]]*amazon4[[#This Row],[rating_count]]</f>
        <v>56757959</v>
      </c>
      <c r="O911" t="s">
        <v>7626</v>
      </c>
      <c r="P911" t="s">
        <v>7627</v>
      </c>
      <c r="Q911" t="s">
        <v>7628</v>
      </c>
      <c r="R911" t="str">
        <f>PROPER(amazon4[[#This Row],[user_name]])</f>
        <v>Amol G.,Avani Mankar,Vinod Kumar,Md Perwez,Nadia Fatima,Balmiki Sahoo,Faris Tkd,Barnali Bauri</v>
      </c>
      <c r="S911" t="s">
        <v>7629</v>
      </c>
      <c r="T911" t="s">
        <v>7630</v>
      </c>
      <c r="U911" t="s">
        <v>7631</v>
      </c>
      <c r="V911" t="s">
        <v>7632</v>
      </c>
      <c r="W911" t="s">
        <v>7633</v>
      </c>
    </row>
    <row r="912" spans="1:23" hidden="1" x14ac:dyDescent="0.35">
      <c r="A912" t="s">
        <v>7634</v>
      </c>
      <c r="B912" t="s">
        <v>7635</v>
      </c>
      <c r="C912" t="str">
        <f>PROPER(amazon4[[#This Row],[product_name]])</f>
        <v>Boat Bassheads 102 Wired In Ear Earphones With Mic (Mint Green)</v>
      </c>
      <c r="D912" t="s">
        <v>3059</v>
      </c>
      <c r="E912" s="1">
        <v>399</v>
      </c>
      <c r="F912" s="1">
        <v>1290</v>
      </c>
      <c r="G912" s="1" t="str" cm="1">
        <f t="array" ref="G912">_xlfn.IFS(amazon4[[#This Row],[actual_price]]&lt;200, "&lt;$200", amazon4[[#This Row],[actual_price]]&lt;=500, "$200-$500", amazon4[[#This Row],[actual_price]]&gt;500, "&gt;$500")</f>
        <v>&gt;$500</v>
      </c>
      <c r="H912" s="2">
        <v>0.69</v>
      </c>
      <c r="I912" s="8">
        <f>IF(amazon4[[#This Row],[discount_percentage]]&gt;=0.5, 1, 0)</f>
        <v>1</v>
      </c>
      <c r="J912" s="9">
        <v>4.2</v>
      </c>
      <c r="K912" s="3">
        <v>76042</v>
      </c>
      <c r="L912" s="3">
        <f>amazon4[[#This Row],[rating]]*amazon4[[#This Row],[rating_count]]</f>
        <v>319376.40000000002</v>
      </c>
      <c r="M912" s="13">
        <f>IF(amazon4[[#This Row],[rating_count]]&lt;1000, 1, 0)</f>
        <v>0</v>
      </c>
      <c r="N912" s="10">
        <f>amazon4[[#This Row],[actual_price]]*amazon4[[#This Row],[rating_count]]</f>
        <v>98094180</v>
      </c>
      <c r="O912" t="s">
        <v>7636</v>
      </c>
      <c r="P912" t="s">
        <v>7637</v>
      </c>
      <c r="Q912" t="s">
        <v>7638</v>
      </c>
      <c r="R912" t="str">
        <f>PROPER(amazon4[[#This Row],[user_name]])</f>
        <v>Super Heat,Vicky Kashyap,Kapil,Pragati Mishra,Dhatcha Sarank,Muthu V,Revanth,Ajitesh Kushwaha</v>
      </c>
      <c r="S912" t="s">
        <v>7639</v>
      </c>
      <c r="T912" t="s">
        <v>7640</v>
      </c>
      <c r="U912" t="s">
        <v>7641</v>
      </c>
      <c r="V912" t="s">
        <v>7642</v>
      </c>
      <c r="W912" t="s">
        <v>7643</v>
      </c>
    </row>
    <row r="913" spans="1:23" x14ac:dyDescent="0.35">
      <c r="A913" t="s">
        <v>7644</v>
      </c>
      <c r="B913" t="s">
        <v>7645</v>
      </c>
      <c r="C913" t="str">
        <f>PROPER(amazon4[[#This Row],[product_name]])</f>
        <v>Duracell Cr2016 3V Lithium Coin Battery, 5 Pcs, 2016 Coin Button Cell Battery, Dl2016</v>
      </c>
      <c r="D913" t="s">
        <v>5537</v>
      </c>
      <c r="E913" s="1">
        <v>116</v>
      </c>
      <c r="F913" s="1">
        <v>200</v>
      </c>
      <c r="G913" s="1" t="str" cm="1">
        <f t="array" ref="G913">_xlfn.IFS(amazon4[[#This Row],[actual_price]]&lt;200, "&lt;$200", amazon4[[#This Row],[actual_price]]&lt;=500, "$200-$500", amazon4[[#This Row],[actual_price]]&gt;500, "&gt;$500")</f>
        <v>$200-$500</v>
      </c>
      <c r="H913" s="2">
        <v>0.42</v>
      </c>
      <c r="I913" s="8">
        <f>IF(amazon4[[#This Row],[discount_percentage]]&gt;=0.5, 1, 0)</f>
        <v>0</v>
      </c>
      <c r="J913" s="9">
        <v>4.3</v>
      </c>
      <c r="K913" s="3">
        <v>485</v>
      </c>
      <c r="L913" s="3">
        <f>amazon4[[#This Row],[rating]]*amazon4[[#This Row],[rating_count]]</f>
        <v>2085.5</v>
      </c>
      <c r="M913" s="13">
        <f>IF(amazon4[[#This Row],[rating_count]]&lt;1000, 1, 0)</f>
        <v>1</v>
      </c>
      <c r="N913" s="10">
        <f>amazon4[[#This Row],[actual_price]]*amazon4[[#This Row],[rating_count]]</f>
        <v>97000</v>
      </c>
      <c r="O913" t="s">
        <v>7646</v>
      </c>
      <c r="P913" t="s">
        <v>7647</v>
      </c>
      <c r="Q913" t="s">
        <v>7648</v>
      </c>
      <c r="R913" t="str">
        <f>PROPER(amazon4[[#This Row],[user_name]])</f>
        <v>Suraj,Nilesh,Pawan,Deepak Singh,Nikhil Chaudhary,Vinayak P.,Tabish Tariq,Amazon Customer</v>
      </c>
      <c r="S913" t="s">
        <v>7649</v>
      </c>
      <c r="T913" t="s">
        <v>7650</v>
      </c>
      <c r="U913" t="s">
        <v>7651</v>
      </c>
      <c r="V913" t="s">
        <v>7652</v>
      </c>
      <c r="W913" t="s">
        <v>7653</v>
      </c>
    </row>
    <row r="914" spans="1:23" hidden="1" x14ac:dyDescent="0.35">
      <c r="A914" t="s">
        <v>7654</v>
      </c>
      <c r="B914" t="s">
        <v>7655</v>
      </c>
      <c r="C914" t="str">
        <f>PROPER(amazon4[[#This Row],[product_name]])</f>
        <v>Mi 360¬∞ Home Security Wireless Camera 2K Pro With Bluetooth Gateway Ble 4.2 L Dual Band Wi-Fi Connection L 3 Million 1296P| Full Color In Low-Light | Ai Human Detection, White</v>
      </c>
      <c r="D914" t="s">
        <v>5913</v>
      </c>
      <c r="E914" s="1">
        <v>4499</v>
      </c>
      <c r="F914" s="1">
        <v>5999</v>
      </c>
      <c r="G914" s="1" t="str" cm="1">
        <f t="array" ref="G914">_xlfn.IFS(amazon4[[#This Row],[actual_price]]&lt;200, "&lt;$200", amazon4[[#This Row],[actual_price]]&lt;=500, "$200-$500", amazon4[[#This Row],[actual_price]]&gt;500, "&gt;$500")</f>
        <v>&gt;$500</v>
      </c>
      <c r="H914" s="2">
        <v>0.25</v>
      </c>
      <c r="I914" s="8">
        <f>IF(amazon4[[#This Row],[discount_percentage]]&gt;=0.5, 1, 0)</f>
        <v>0</v>
      </c>
      <c r="J914" s="9">
        <v>4.3</v>
      </c>
      <c r="K914" s="3">
        <v>44696</v>
      </c>
      <c r="L914" s="3">
        <f>amazon4[[#This Row],[rating]]*amazon4[[#This Row],[rating_count]]</f>
        <v>192192.8</v>
      </c>
      <c r="M914" s="13">
        <f>IF(amazon4[[#This Row],[rating_count]]&lt;1000, 1, 0)</f>
        <v>0</v>
      </c>
      <c r="N914" s="10">
        <f>amazon4[[#This Row],[actual_price]]*amazon4[[#This Row],[rating_count]]</f>
        <v>268131304</v>
      </c>
      <c r="O914" t="s">
        <v>7656</v>
      </c>
      <c r="P914" t="s">
        <v>7657</v>
      </c>
      <c r="Q914" t="s">
        <v>7658</v>
      </c>
      <c r="R914" t="str">
        <f>PROPER(amazon4[[#This Row],[user_name]])</f>
        <v>Amaan Ahmad,Subhani Shaik,Vipul Sonker,Pothi Kalimuthu,Guri Kamboj,Vilas,Dr.Aasif,K.Shiv</v>
      </c>
      <c r="S914" t="s">
        <v>7659</v>
      </c>
      <c r="T914" t="s">
        <v>7660</v>
      </c>
      <c r="U914" t="s">
        <v>7661</v>
      </c>
      <c r="V914" t="s">
        <v>7662</v>
      </c>
      <c r="W914" t="s">
        <v>7663</v>
      </c>
    </row>
    <row r="915" spans="1:23" hidden="1" x14ac:dyDescent="0.35">
      <c r="A915" t="s">
        <v>7664</v>
      </c>
      <c r="B915" t="s">
        <v>7665</v>
      </c>
      <c r="C915" t="str">
        <f>PROPER(amazon4[[#This Row],[product_name]])</f>
        <v>Zebronics Zeb-100Hb 4 Ports Usb Hub For Laptop, Pc Computers, Plug &amp; Play, Backward Compatible - Black</v>
      </c>
      <c r="D915" t="s">
        <v>6112</v>
      </c>
      <c r="E915" s="1">
        <v>330</v>
      </c>
      <c r="F915" s="1">
        <v>499</v>
      </c>
      <c r="G915" s="1" t="str" cm="1">
        <f t="array" ref="G915">_xlfn.IFS(amazon4[[#This Row],[actual_price]]&lt;200, "&lt;$200", amazon4[[#This Row],[actual_price]]&lt;=500, "$200-$500", amazon4[[#This Row],[actual_price]]&gt;500, "&gt;$500")</f>
        <v>$200-$500</v>
      </c>
      <c r="H915" s="2">
        <v>0.34</v>
      </c>
      <c r="I915" s="8">
        <f>IF(amazon4[[#This Row],[discount_percentage]]&gt;=0.5, 1, 0)</f>
        <v>0</v>
      </c>
      <c r="J915" s="9">
        <v>3.7</v>
      </c>
      <c r="K915" s="3">
        <v>8566</v>
      </c>
      <c r="L915" s="3">
        <f>amazon4[[#This Row],[rating]]*amazon4[[#This Row],[rating_count]]</f>
        <v>31694.2</v>
      </c>
      <c r="M915" s="13">
        <f>IF(amazon4[[#This Row],[rating_count]]&lt;1000, 1, 0)</f>
        <v>0</v>
      </c>
      <c r="N915" s="10">
        <f>amazon4[[#This Row],[actual_price]]*amazon4[[#This Row],[rating_count]]</f>
        <v>4274434</v>
      </c>
      <c r="O915" t="s">
        <v>7666</v>
      </c>
      <c r="P915" t="s">
        <v>7667</v>
      </c>
      <c r="Q915" t="s">
        <v>7668</v>
      </c>
      <c r="R915" t="str">
        <f>PROPER(amazon4[[#This Row],[user_name]])</f>
        <v>Rajendrak Tiwari,A Honest Customer,Amazon Customer,Rameezraj,Amrut K.,Amit Mani,Reghunathan,Prita</v>
      </c>
      <c r="S915" t="s">
        <v>7669</v>
      </c>
      <c r="T915" t="s">
        <v>7670</v>
      </c>
      <c r="U915" t="s">
        <v>7671</v>
      </c>
      <c r="V915" t="s">
        <v>7672</v>
      </c>
      <c r="W915" t="s">
        <v>7673</v>
      </c>
    </row>
    <row r="916" spans="1:23" hidden="1" x14ac:dyDescent="0.35">
      <c r="A916" t="s">
        <v>7674</v>
      </c>
      <c r="B916" t="s">
        <v>7675</v>
      </c>
      <c r="C916" t="str">
        <f>PROPER(amazon4[[#This Row],[product_name]])</f>
        <v>Boult Audio Bass Buds Q2 Lightweight Stereo Wired Over Ear Headphones Set With Mic With Deep Bass, Comfortable Ear Cushions, &amp; Long Cord (Black)</v>
      </c>
      <c r="D916" t="s">
        <v>5459</v>
      </c>
      <c r="E916" s="1">
        <v>649</v>
      </c>
      <c r="F916" s="1">
        <v>2499</v>
      </c>
      <c r="G916" s="1" t="str" cm="1">
        <f t="array" ref="G916">_xlfn.IFS(amazon4[[#This Row],[actual_price]]&lt;200, "&lt;$200", amazon4[[#This Row],[actual_price]]&lt;=500, "$200-$500", amazon4[[#This Row],[actual_price]]&gt;500, "&gt;$500")</f>
        <v>&gt;$500</v>
      </c>
      <c r="H916" s="2">
        <v>0.74</v>
      </c>
      <c r="I916" s="8">
        <f>IF(amazon4[[#This Row],[discount_percentage]]&gt;=0.5, 1, 0)</f>
        <v>1</v>
      </c>
      <c r="J916" s="9">
        <v>3.9</v>
      </c>
      <c r="K916" s="3">
        <v>13049</v>
      </c>
      <c r="L916" s="3">
        <f>amazon4[[#This Row],[rating]]*amazon4[[#This Row],[rating_count]]</f>
        <v>50891.1</v>
      </c>
      <c r="M916" s="13">
        <f>IF(amazon4[[#This Row],[rating_count]]&lt;1000, 1, 0)</f>
        <v>0</v>
      </c>
      <c r="N916" s="10">
        <f>amazon4[[#This Row],[actual_price]]*amazon4[[#This Row],[rating_count]]</f>
        <v>32609451</v>
      </c>
      <c r="O916" t="s">
        <v>7676</v>
      </c>
      <c r="P916" t="s">
        <v>7677</v>
      </c>
      <c r="Q916" t="s">
        <v>7678</v>
      </c>
      <c r="R916" t="str">
        <f>PROPER(amazon4[[#This Row],[user_name]])</f>
        <v>Vijay,Asad,Mohan,Siddhraj,Nayan Ambhore,Achoibam Poireinganba,G.Shyamsundar,Joginder Parihar</v>
      </c>
      <c r="S916" t="s">
        <v>7679</v>
      </c>
      <c r="T916" t="s">
        <v>7680</v>
      </c>
      <c r="U916" t="s">
        <v>7681</v>
      </c>
      <c r="V916" t="s">
        <v>7682</v>
      </c>
      <c r="W916" t="s">
        <v>7683</v>
      </c>
    </row>
    <row r="917" spans="1:23" hidden="1" x14ac:dyDescent="0.35">
      <c r="A917" t="s">
        <v>7684</v>
      </c>
      <c r="B917" t="s">
        <v>7685</v>
      </c>
      <c r="C917" t="str">
        <f>PROPER(amazon4[[#This Row],[product_name]])</f>
        <v>Esr Screen Protector Compatible With Ipad Pro 11 Inch (2022/2021/2020/2018) And Ipad Air 5/4 (2022/2020, 10.9 Inch), Tempered-Glass Film With Alignment Frame, Scratch Resistant, Hd Clarity, 2 Pack</v>
      </c>
      <c r="D917" t="s">
        <v>6005</v>
      </c>
      <c r="E917" s="1">
        <v>1234</v>
      </c>
      <c r="F917" s="1">
        <v>1599</v>
      </c>
      <c r="G917" s="1" t="str" cm="1">
        <f t="array" ref="G917">_xlfn.IFS(amazon4[[#This Row],[actual_price]]&lt;200, "&lt;$200", amazon4[[#This Row],[actual_price]]&lt;=500, "$200-$500", amazon4[[#This Row],[actual_price]]&gt;500, "&gt;$500")</f>
        <v>&gt;$500</v>
      </c>
      <c r="H917" s="2">
        <v>0.23</v>
      </c>
      <c r="I917" s="8">
        <f>IF(amazon4[[#This Row],[discount_percentage]]&gt;=0.5, 1, 0)</f>
        <v>0</v>
      </c>
      <c r="J917" s="9">
        <v>4.5</v>
      </c>
      <c r="K917" s="3">
        <v>16680</v>
      </c>
      <c r="L917" s="3">
        <f>amazon4[[#This Row],[rating]]*amazon4[[#This Row],[rating_count]]</f>
        <v>75060</v>
      </c>
      <c r="M917" s="13">
        <f>IF(amazon4[[#This Row],[rating_count]]&lt;1000, 1, 0)</f>
        <v>0</v>
      </c>
      <c r="N917" s="10">
        <f>amazon4[[#This Row],[actual_price]]*amazon4[[#This Row],[rating_count]]</f>
        <v>26671320</v>
      </c>
      <c r="O917" t="s">
        <v>7686</v>
      </c>
      <c r="P917" t="s">
        <v>7687</v>
      </c>
      <c r="Q917" t="s">
        <v>7688</v>
      </c>
      <c r="R917" t="str">
        <f>PROPER(amazon4[[#This Row],[user_name]])</f>
        <v>Aditya Kumar,Awesh,Amazon Customer,Prita Bhattacharya,Anish,Suyash Bajpai,Rishikesh Ghosh,Rohan</v>
      </c>
      <c r="S917" t="s">
        <v>7689</v>
      </c>
      <c r="T917" t="s">
        <v>7690</v>
      </c>
      <c r="U917" t="s">
        <v>7691</v>
      </c>
      <c r="V917" t="s">
        <v>7692</v>
      </c>
      <c r="W917" t="s">
        <v>7693</v>
      </c>
    </row>
    <row r="918" spans="1:23" hidden="1" x14ac:dyDescent="0.35">
      <c r="A918" t="s">
        <v>4421</v>
      </c>
      <c r="B918" t="s">
        <v>4422</v>
      </c>
      <c r="C918" t="str">
        <f>PROPER(amazon4[[#This Row],[product_name]])</f>
        <v>Boat Rockerz 400 Bluetooth On Ear Headphones With Mic With Upto 8 Hours Playback &amp; Soft Padded Ear Cushions(Grey/Green)</v>
      </c>
      <c r="D918" t="s">
        <v>4423</v>
      </c>
      <c r="E918" s="1">
        <v>1399</v>
      </c>
      <c r="F918" s="1">
        <v>2990</v>
      </c>
      <c r="G918" s="1" t="str" cm="1">
        <f t="array" ref="G918">_xlfn.IFS(amazon4[[#This Row],[actual_price]]&lt;200, "&lt;$200", amazon4[[#This Row],[actual_price]]&lt;=500, "$200-$500", amazon4[[#This Row],[actual_price]]&gt;500, "&gt;$500")</f>
        <v>&gt;$500</v>
      </c>
      <c r="H918" s="2">
        <v>0.53</v>
      </c>
      <c r="I918" s="8">
        <f>IF(amazon4[[#This Row],[discount_percentage]]&gt;=0.5, 1, 0)</f>
        <v>1</v>
      </c>
      <c r="J918" s="9">
        <v>4.0999999999999996</v>
      </c>
      <c r="K918" s="3">
        <v>97174</v>
      </c>
      <c r="L918" s="3">
        <f>amazon4[[#This Row],[rating]]*amazon4[[#This Row],[rating_count]]</f>
        <v>398413.39999999997</v>
      </c>
      <c r="M918" s="13">
        <f>IF(amazon4[[#This Row],[rating_count]]&lt;1000, 1, 0)</f>
        <v>0</v>
      </c>
      <c r="N918" s="10">
        <f>amazon4[[#This Row],[actual_price]]*amazon4[[#This Row],[rating_count]]</f>
        <v>290550260</v>
      </c>
      <c r="O918" t="s">
        <v>4424</v>
      </c>
      <c r="P918" t="s">
        <v>4425</v>
      </c>
      <c r="Q918" t="s">
        <v>4426</v>
      </c>
      <c r="R918" t="str">
        <f>PROPER(amazon4[[#This Row],[user_name]])</f>
        <v>Sagar,Shreyas,Arjun Thomas,Sachin Yadav,Karthikeya Reddy,Raja,Anku Kumar,Sagar Kate</v>
      </c>
      <c r="S918" t="s">
        <v>4427</v>
      </c>
      <c r="T918" t="s">
        <v>4428</v>
      </c>
      <c r="U918" t="s">
        <v>4429</v>
      </c>
      <c r="V918" t="s">
        <v>7694</v>
      </c>
      <c r="W918" t="s">
        <v>7695</v>
      </c>
    </row>
    <row r="919" spans="1:23" hidden="1" x14ac:dyDescent="0.35">
      <c r="A919" t="s">
        <v>7696</v>
      </c>
      <c r="B919" t="s">
        <v>7697</v>
      </c>
      <c r="C919" t="str">
        <f>PROPER(amazon4[[#This Row],[product_name]])</f>
        <v>Parker Vector Standard Chrome Trim Ball Pen (Ink - Black)</v>
      </c>
      <c r="D919" t="s">
        <v>7102</v>
      </c>
      <c r="E919" s="1">
        <v>272</v>
      </c>
      <c r="F919" s="1">
        <v>320</v>
      </c>
      <c r="G919" s="1" t="str" cm="1">
        <f t="array" ref="G919">_xlfn.IFS(amazon4[[#This Row],[actual_price]]&lt;200, "&lt;$200", amazon4[[#This Row],[actual_price]]&lt;=500, "$200-$500", amazon4[[#This Row],[actual_price]]&gt;500, "&gt;$500")</f>
        <v>$200-$500</v>
      </c>
      <c r="H919" s="2">
        <v>0.15</v>
      </c>
      <c r="I919" s="8">
        <f>IF(amazon4[[#This Row],[discount_percentage]]&gt;=0.5, 1, 0)</f>
        <v>0</v>
      </c>
      <c r="J919" s="9">
        <v>4</v>
      </c>
      <c r="K919" s="3">
        <v>3686</v>
      </c>
      <c r="L919" s="3">
        <f>amazon4[[#This Row],[rating]]*amazon4[[#This Row],[rating_count]]</f>
        <v>14744</v>
      </c>
      <c r="M919" s="13">
        <f>IF(amazon4[[#This Row],[rating_count]]&lt;1000, 1, 0)</f>
        <v>0</v>
      </c>
      <c r="N919" s="10">
        <f>amazon4[[#This Row],[actual_price]]*amazon4[[#This Row],[rating_count]]</f>
        <v>1179520</v>
      </c>
      <c r="O919" t="s">
        <v>7698</v>
      </c>
      <c r="P919" t="s">
        <v>7699</v>
      </c>
      <c r="Q919" t="s">
        <v>7700</v>
      </c>
      <c r="R919" t="str">
        <f>PROPER(amazon4[[#This Row],[user_name]])</f>
        <v>Fardeen Mujawar,Pavan,Danny,Siddhartha Pratap,Rabindra Kumar Das,Amazon Customer,Rakesh Ranga Yadav,Nivedita Chatterjee</v>
      </c>
      <c r="S919" t="s">
        <v>7701</v>
      </c>
      <c r="T919" t="s">
        <v>7702</v>
      </c>
      <c r="U919" t="s">
        <v>7703</v>
      </c>
      <c r="V919" t="s">
        <v>7704</v>
      </c>
      <c r="W919" t="s">
        <v>7705</v>
      </c>
    </row>
    <row r="920" spans="1:23" x14ac:dyDescent="0.35">
      <c r="A920" t="s">
        <v>7706</v>
      </c>
      <c r="B920" t="s">
        <v>7707</v>
      </c>
      <c r="C920" t="str">
        <f>PROPER(amazon4[[#This Row],[product_name]])</f>
        <v>Silicone Rubber Earbuds Tips, Eartips, Earpads, Earplugs, For Replacement In Earphones And Bluetooth Medium Size (10 Pcs Black)</v>
      </c>
      <c r="D920" t="s">
        <v>7708</v>
      </c>
      <c r="E920" s="1">
        <v>99</v>
      </c>
      <c r="F920" s="1">
        <v>999</v>
      </c>
      <c r="G920" s="1" t="str" cm="1">
        <f t="array" ref="G920">_xlfn.IFS(amazon4[[#This Row],[actual_price]]&lt;200, "&lt;$200", amazon4[[#This Row],[actual_price]]&lt;=500, "$200-$500", amazon4[[#This Row],[actual_price]]&gt;500, "&gt;$500")</f>
        <v>&gt;$500</v>
      </c>
      <c r="H920" s="2">
        <v>0.9</v>
      </c>
      <c r="I920" s="8">
        <f>IF(amazon4[[#This Row],[discount_percentage]]&gt;=0.5, 1, 0)</f>
        <v>1</v>
      </c>
      <c r="J920" s="9">
        <v>3.8</v>
      </c>
      <c r="K920" s="3">
        <v>594</v>
      </c>
      <c r="L920" s="3">
        <f>amazon4[[#This Row],[rating]]*amazon4[[#This Row],[rating_count]]</f>
        <v>2257.1999999999998</v>
      </c>
      <c r="M920" s="13">
        <f>IF(amazon4[[#This Row],[rating_count]]&lt;1000, 1, 0)</f>
        <v>1</v>
      </c>
      <c r="N920" s="10">
        <f>amazon4[[#This Row],[actual_price]]*amazon4[[#This Row],[rating_count]]</f>
        <v>593406</v>
      </c>
      <c r="O920" t="s">
        <v>7709</v>
      </c>
      <c r="P920" t="s">
        <v>7710</v>
      </c>
      <c r="Q920" t="s">
        <v>7711</v>
      </c>
      <c r="R920" t="str">
        <f>PROPER(amazon4[[#This Row],[user_name]])</f>
        <v>Amazoncustomermh7790,Akkuu Akshay,Zahid T.,Pranta,Sarangc,Rohini,Aarush,Usha</v>
      </c>
      <c r="S920" t="s">
        <v>7712</v>
      </c>
      <c r="T920" t="s">
        <v>7713</v>
      </c>
      <c r="U920" t="s">
        <v>7714</v>
      </c>
      <c r="V920" t="s">
        <v>7715</v>
      </c>
      <c r="W920" t="s">
        <v>7716</v>
      </c>
    </row>
    <row r="921" spans="1:23" hidden="1" x14ac:dyDescent="0.35">
      <c r="A921" t="s">
        <v>7717</v>
      </c>
      <c r="B921" t="s">
        <v>7718</v>
      </c>
      <c r="C921" t="str">
        <f>PROPER(amazon4[[#This Row],[product_name]])</f>
        <v>Canon Pixma Mg2577S All-In-One Inkjet Colour Printer With 1 Additional Colour Cartridge</v>
      </c>
      <c r="D921" t="s">
        <v>7719</v>
      </c>
      <c r="E921" s="1">
        <v>3498</v>
      </c>
      <c r="F921" s="1">
        <v>3875</v>
      </c>
      <c r="G921" s="1" t="str" cm="1">
        <f t="array" ref="G921">_xlfn.IFS(amazon4[[#This Row],[actual_price]]&lt;200, "&lt;$200", amazon4[[#This Row],[actual_price]]&lt;=500, "$200-$500", amazon4[[#This Row],[actual_price]]&gt;500, "&gt;$500")</f>
        <v>&gt;$500</v>
      </c>
      <c r="H921" s="2">
        <v>0.1</v>
      </c>
      <c r="I921" s="8">
        <f>IF(amazon4[[#This Row],[discount_percentage]]&gt;=0.5, 1, 0)</f>
        <v>0</v>
      </c>
      <c r="J921" s="9">
        <v>3.4</v>
      </c>
      <c r="K921" s="3">
        <v>12185</v>
      </c>
      <c r="L921" s="3">
        <f>amazon4[[#This Row],[rating]]*amazon4[[#This Row],[rating_count]]</f>
        <v>41429</v>
      </c>
      <c r="M921" s="13">
        <f>IF(amazon4[[#This Row],[rating_count]]&lt;1000, 1, 0)</f>
        <v>0</v>
      </c>
      <c r="N921" s="10">
        <f>amazon4[[#This Row],[actual_price]]*amazon4[[#This Row],[rating_count]]</f>
        <v>47216875</v>
      </c>
      <c r="O921" t="s">
        <v>7720</v>
      </c>
      <c r="P921" t="s">
        <v>7721</v>
      </c>
      <c r="Q921" t="s">
        <v>7722</v>
      </c>
      <c r="R921" t="str">
        <f>PROPER(amazon4[[#This Row],[user_name]])</f>
        <v>Prasad,M. Satyanarayana,Sarthak Jain,Lokesh,Siddhath Shiva,Sharanabasava,Shallu,Lalthakunga</v>
      </c>
      <c r="S921" t="s">
        <v>7723</v>
      </c>
      <c r="T921" t="s">
        <v>7724</v>
      </c>
      <c r="U921" t="s">
        <v>7725</v>
      </c>
      <c r="V921" t="s">
        <v>7726</v>
      </c>
      <c r="W921" t="s">
        <v>7727</v>
      </c>
    </row>
    <row r="922" spans="1:23" hidden="1" x14ac:dyDescent="0.35">
      <c r="A922" t="s">
        <v>7728</v>
      </c>
      <c r="B922" t="s">
        <v>7729</v>
      </c>
      <c r="C922" t="str">
        <f>PROPER(amazon4[[#This Row],[product_name]])</f>
        <v>Samsung 24-Inch(60.46Cm) Fhd Monitor, Ips, 75 Hz, Bezel Less Design, Amd Freesync, Flicker Free, Hdmi, D-Sub, (Lf24T350Fhwxxl, Dark Blue Gray)</v>
      </c>
      <c r="D922" t="s">
        <v>5827</v>
      </c>
      <c r="E922" s="1">
        <v>10099</v>
      </c>
      <c r="F922" s="1">
        <v>19110</v>
      </c>
      <c r="G922" s="1" t="str" cm="1">
        <f t="array" ref="G922">_xlfn.IFS(amazon4[[#This Row],[actual_price]]&lt;200, "&lt;$200", amazon4[[#This Row],[actual_price]]&lt;=500, "$200-$500", amazon4[[#This Row],[actual_price]]&gt;500, "&gt;$500")</f>
        <v>&gt;$500</v>
      </c>
      <c r="H922" s="2">
        <v>0.47</v>
      </c>
      <c r="I922" s="8">
        <f>IF(amazon4[[#This Row],[discount_percentage]]&gt;=0.5, 1, 0)</f>
        <v>0</v>
      </c>
      <c r="J922" s="9">
        <v>4.3</v>
      </c>
      <c r="K922" s="3">
        <v>2623</v>
      </c>
      <c r="L922" s="3">
        <f>amazon4[[#This Row],[rating]]*amazon4[[#This Row],[rating_count]]</f>
        <v>11278.9</v>
      </c>
      <c r="M922" s="13">
        <f>IF(amazon4[[#This Row],[rating_count]]&lt;1000, 1, 0)</f>
        <v>0</v>
      </c>
      <c r="N922" s="10">
        <f>amazon4[[#This Row],[actual_price]]*amazon4[[#This Row],[rating_count]]</f>
        <v>50125530</v>
      </c>
      <c r="O922" t="s">
        <v>7730</v>
      </c>
      <c r="P922" t="s">
        <v>7731</v>
      </c>
      <c r="Q922" t="s">
        <v>7732</v>
      </c>
      <c r="R922" t="str">
        <f>PROPER(amazon4[[#This Row],[user_name]])</f>
        <v>Srikkanth,Sameer,Alexander,Siddhant Pawar,Deepak Kumar Behura,Dhruv,Uday,Ajay Kumar Pal</v>
      </c>
      <c r="S922" t="s">
        <v>7733</v>
      </c>
      <c r="T922" t="s">
        <v>7734</v>
      </c>
      <c r="U922" t="s">
        <v>7735</v>
      </c>
      <c r="V922" t="s">
        <v>7736</v>
      </c>
      <c r="W922" t="s">
        <v>7737</v>
      </c>
    </row>
    <row r="923" spans="1:23" hidden="1" x14ac:dyDescent="0.35">
      <c r="A923" t="s">
        <v>7738</v>
      </c>
      <c r="B923" t="s">
        <v>7739</v>
      </c>
      <c r="C923" t="str">
        <f>PROPER(amazon4[[#This Row],[product_name]])</f>
        <v>Aircase Protective Laptop Bag Sleeve Fits Upto 14.1" Laptop/ Macbook, Wrinkle Free, Padded, Waterproof Light Neoprene Case Cover Pouch, For Men &amp; Women, Black- 6 Months Warranty</v>
      </c>
      <c r="D923" t="s">
        <v>6210</v>
      </c>
      <c r="E923" s="1">
        <v>449</v>
      </c>
      <c r="F923" s="1">
        <v>999</v>
      </c>
      <c r="G923" s="1" t="str" cm="1">
        <f t="array" ref="G923">_xlfn.IFS(amazon4[[#This Row],[actual_price]]&lt;200, "&lt;$200", amazon4[[#This Row],[actual_price]]&lt;=500, "$200-$500", amazon4[[#This Row],[actual_price]]&gt;500, "&gt;$500")</f>
        <v>&gt;$500</v>
      </c>
      <c r="H923" s="2">
        <v>0.55000000000000004</v>
      </c>
      <c r="I923" s="8">
        <f>IF(amazon4[[#This Row],[discount_percentage]]&gt;=0.5, 1, 0)</f>
        <v>1</v>
      </c>
      <c r="J923" s="9">
        <v>4.3</v>
      </c>
      <c r="K923" s="3">
        <v>9701</v>
      </c>
      <c r="L923" s="3">
        <f>amazon4[[#This Row],[rating]]*amazon4[[#This Row],[rating_count]]</f>
        <v>41714.299999999996</v>
      </c>
      <c r="M923" s="13">
        <f>IF(amazon4[[#This Row],[rating_count]]&lt;1000, 1, 0)</f>
        <v>0</v>
      </c>
      <c r="N923" s="10">
        <f>amazon4[[#This Row],[actual_price]]*amazon4[[#This Row],[rating_count]]</f>
        <v>9691299</v>
      </c>
      <c r="O923" t="s">
        <v>7740</v>
      </c>
      <c r="P923" t="s">
        <v>7741</v>
      </c>
      <c r="Q923" t="s">
        <v>7742</v>
      </c>
      <c r="R923" t="str">
        <f>PROPER(amazon4[[#This Row],[user_name]])</f>
        <v>Ashraf Akhter,Faizan,Axay Chauhan,Tanmay,Deep,Salman Inamdar,Soumya Gayen,Harshit Thakur</v>
      </c>
      <c r="S923" t="s">
        <v>7743</v>
      </c>
      <c r="T923" t="s">
        <v>7744</v>
      </c>
      <c r="U923" t="s">
        <v>7745</v>
      </c>
      <c r="V923" t="s">
        <v>7746</v>
      </c>
      <c r="W923" t="s">
        <v>7747</v>
      </c>
    </row>
    <row r="924" spans="1:23" hidden="1" x14ac:dyDescent="0.35">
      <c r="A924" t="s">
        <v>7748</v>
      </c>
      <c r="B924" t="s">
        <v>7749</v>
      </c>
      <c r="C924" t="str">
        <f>PROPER(amazon4[[#This Row],[product_name]])</f>
        <v>Faber-Castell Connector Pen Set - Pack Of 25 (Assorted)</v>
      </c>
      <c r="D924" t="s">
        <v>7750</v>
      </c>
      <c r="E924" s="1">
        <v>150</v>
      </c>
      <c r="F924" s="1">
        <v>150</v>
      </c>
      <c r="G924" s="1" t="str" cm="1">
        <f t="array" ref="G924">_xlfn.IFS(amazon4[[#This Row],[actual_price]]&lt;200, "&lt;$200", amazon4[[#This Row],[actual_price]]&lt;=500, "$200-$500", amazon4[[#This Row],[actual_price]]&gt;500, "&gt;$500")</f>
        <v>&lt;$200</v>
      </c>
      <c r="H924" s="2">
        <v>0</v>
      </c>
      <c r="I924" s="8">
        <f>IF(amazon4[[#This Row],[discount_percentage]]&gt;=0.5, 1, 0)</f>
        <v>0</v>
      </c>
      <c r="J924" s="9">
        <v>4.3</v>
      </c>
      <c r="K924" s="3">
        <v>15867</v>
      </c>
      <c r="L924" s="3">
        <f>amazon4[[#This Row],[rating]]*amazon4[[#This Row],[rating_count]]</f>
        <v>68228.099999999991</v>
      </c>
      <c r="M924" s="13">
        <f>IF(amazon4[[#This Row],[rating_count]]&lt;1000, 1, 0)</f>
        <v>0</v>
      </c>
      <c r="N924" s="10">
        <f>amazon4[[#This Row],[actual_price]]*amazon4[[#This Row],[rating_count]]</f>
        <v>2380050</v>
      </c>
      <c r="O924" t="s">
        <v>7751</v>
      </c>
      <c r="P924" t="s">
        <v>7752</v>
      </c>
      <c r="Q924" t="s">
        <v>7753</v>
      </c>
      <c r="R924" t="str">
        <f>PROPER(amazon4[[#This Row],[user_name]])</f>
        <v>Aradhna Aadhya,Sonali Ghosh,Sam,Vgrk,Surfer007,Lovely,Arun Sharma,Maria</v>
      </c>
      <c r="S924" t="s">
        <v>7754</v>
      </c>
      <c r="T924" t="s">
        <v>7755</v>
      </c>
      <c r="U924" t="s">
        <v>7756</v>
      </c>
      <c r="V924" t="s">
        <v>7757</v>
      </c>
      <c r="W924" t="s">
        <v>7758</v>
      </c>
    </row>
    <row r="925" spans="1:23" x14ac:dyDescent="0.35">
      <c r="A925" t="s">
        <v>552</v>
      </c>
      <c r="B925" t="s">
        <v>553</v>
      </c>
      <c r="C925" t="str">
        <f>PROPER(amazon4[[#This Row],[product_name]])</f>
        <v>Wecool Unbreakable 3 In 1 Charging Cable With 3A Speed, Fast Charging Multi Purpose Cable 1.25 Mtr Long, Type C Cable, Micro Usb Cable And Cable For Iphone, White</v>
      </c>
      <c r="D925" t="s">
        <v>18</v>
      </c>
      <c r="E925" s="1">
        <v>348</v>
      </c>
      <c r="F925" s="1">
        <v>1499</v>
      </c>
      <c r="G925" s="1" t="str" cm="1">
        <f t="array" ref="G925">_xlfn.IFS(amazon4[[#This Row],[actual_price]]&lt;200, "&lt;$200", amazon4[[#This Row],[actual_price]]&lt;=500, "$200-$500", amazon4[[#This Row],[actual_price]]&gt;500, "&gt;$500")</f>
        <v>&gt;$500</v>
      </c>
      <c r="H925" s="2">
        <v>0.77</v>
      </c>
      <c r="I925" s="8">
        <f>IF(amazon4[[#This Row],[discount_percentage]]&gt;=0.5, 1, 0)</f>
        <v>1</v>
      </c>
      <c r="J925" s="9">
        <v>4.2</v>
      </c>
      <c r="K925" s="3">
        <v>656</v>
      </c>
      <c r="L925" s="3">
        <f>amazon4[[#This Row],[rating]]*amazon4[[#This Row],[rating_count]]</f>
        <v>2755.2000000000003</v>
      </c>
      <c r="M925" s="13">
        <f>IF(amazon4[[#This Row],[rating_count]]&lt;1000, 1, 0)</f>
        <v>1</v>
      </c>
      <c r="N925" s="10">
        <f>amazon4[[#This Row],[actual_price]]*amazon4[[#This Row],[rating_count]]</f>
        <v>983344</v>
      </c>
      <c r="O925" t="s">
        <v>554</v>
      </c>
      <c r="P925" t="s">
        <v>555</v>
      </c>
      <c r="Q925" t="s">
        <v>556</v>
      </c>
      <c r="R925" t="str">
        <f>PROPER(amazon4[[#This Row],[user_name]])</f>
        <v>Nisar,Pralipta Kumar Sahoo,Vimal Kumar G S,Amazon Customer,Amazon Customer,Amith Kumar M,Ekant Sharma,K R S</v>
      </c>
      <c r="S925" t="s">
        <v>557</v>
      </c>
      <c r="T925" t="s">
        <v>558</v>
      </c>
      <c r="U925" t="s">
        <v>559</v>
      </c>
      <c r="V925" t="s">
        <v>560</v>
      </c>
      <c r="W925" t="s">
        <v>7759</v>
      </c>
    </row>
    <row r="926" spans="1:23" hidden="1" x14ac:dyDescent="0.35">
      <c r="A926" t="s">
        <v>7760</v>
      </c>
      <c r="B926" t="s">
        <v>7761</v>
      </c>
      <c r="C926" t="str">
        <f>PROPER(amazon4[[#This Row],[product_name]])</f>
        <v>Zinq Ups For Router, Mini Ups For 12V Wifi Router Broadband Modem With Upto 4 Hours Power Backup, Upto 2Amp, Works With Existing Adapter, Also Works With Set-Top Box, Smart Camera, Cctv (Black)</v>
      </c>
      <c r="D926" t="s">
        <v>5448</v>
      </c>
      <c r="E926" s="1">
        <v>1199</v>
      </c>
      <c r="F926" s="1">
        <v>2999</v>
      </c>
      <c r="G926" s="1" t="str" cm="1">
        <f t="array" ref="G926">_xlfn.IFS(amazon4[[#This Row],[actual_price]]&lt;200, "&lt;$200", amazon4[[#This Row],[actual_price]]&lt;=500, "$200-$500", amazon4[[#This Row],[actual_price]]&gt;500, "&gt;$500")</f>
        <v>&gt;$500</v>
      </c>
      <c r="H926" s="2">
        <v>0.6</v>
      </c>
      <c r="I926" s="8">
        <f>IF(amazon4[[#This Row],[discount_percentage]]&gt;=0.5, 1, 0)</f>
        <v>1</v>
      </c>
      <c r="J926" s="9">
        <v>4.0999999999999996</v>
      </c>
      <c r="K926" s="3">
        <v>10725</v>
      </c>
      <c r="L926" s="3">
        <f>amazon4[[#This Row],[rating]]*amazon4[[#This Row],[rating_count]]</f>
        <v>43972.499999999993</v>
      </c>
      <c r="M926" s="13">
        <f>IF(amazon4[[#This Row],[rating_count]]&lt;1000, 1, 0)</f>
        <v>0</v>
      </c>
      <c r="N926" s="10">
        <f>amazon4[[#This Row],[actual_price]]*amazon4[[#This Row],[rating_count]]</f>
        <v>32164275</v>
      </c>
      <c r="O926" t="s">
        <v>7762</v>
      </c>
      <c r="P926" t="s">
        <v>7763</v>
      </c>
      <c r="Q926" t="s">
        <v>7764</v>
      </c>
      <c r="R926" t="str">
        <f>PROPER(amazon4[[#This Row],[user_name]])</f>
        <v>Akhil Raj Kunwar,Aditya Jain,Nanda Kumar,Yuvaraj M,Hari,Yovan Aroquiam,Debabrata Mandal,Yash Sharma</v>
      </c>
      <c r="S926" t="s">
        <v>7765</v>
      </c>
      <c r="T926" t="s">
        <v>7766</v>
      </c>
      <c r="U926" t="s">
        <v>7767</v>
      </c>
      <c r="V926" t="s">
        <v>7768</v>
      </c>
      <c r="W926" t="s">
        <v>7769</v>
      </c>
    </row>
    <row r="927" spans="1:23" hidden="1" x14ac:dyDescent="0.35">
      <c r="A927" t="s">
        <v>7770</v>
      </c>
      <c r="B927" t="s">
        <v>7771</v>
      </c>
      <c r="C927" t="str">
        <f>PROPER(amazon4[[#This Row],[product_name]])</f>
        <v>Saleon‚Ñ¢ Portable Storage Organizer Bag For Earphone Usb Cable Power Bank Mobile Charger Digital Gadget Hard Disk, Water Resistance Material - Dark Grey</v>
      </c>
      <c r="D927" t="s">
        <v>5372</v>
      </c>
      <c r="E927" s="1">
        <v>397</v>
      </c>
      <c r="F927" s="1">
        <v>899</v>
      </c>
      <c r="G927" s="1" t="str" cm="1">
        <f t="array" ref="G927">_xlfn.IFS(amazon4[[#This Row],[actual_price]]&lt;200, "&lt;$200", amazon4[[#This Row],[actual_price]]&lt;=500, "$200-$500", amazon4[[#This Row],[actual_price]]&gt;500, "&gt;$500")</f>
        <v>&gt;$500</v>
      </c>
      <c r="H927" s="2">
        <v>0.56000000000000005</v>
      </c>
      <c r="I927" s="8">
        <f>IF(amazon4[[#This Row],[discount_percentage]]&gt;=0.5, 1, 0)</f>
        <v>1</v>
      </c>
      <c r="J927" s="9">
        <v>4</v>
      </c>
      <c r="K927" s="3">
        <v>3025</v>
      </c>
      <c r="L927" s="3">
        <f>amazon4[[#This Row],[rating]]*amazon4[[#This Row],[rating_count]]</f>
        <v>12100</v>
      </c>
      <c r="M927" s="13">
        <f>IF(amazon4[[#This Row],[rating_count]]&lt;1000, 1, 0)</f>
        <v>0</v>
      </c>
      <c r="N927" s="10">
        <f>amazon4[[#This Row],[actual_price]]*amazon4[[#This Row],[rating_count]]</f>
        <v>2719475</v>
      </c>
      <c r="O927" t="s">
        <v>7772</v>
      </c>
      <c r="P927" t="s">
        <v>7773</v>
      </c>
      <c r="Q927" t="s">
        <v>7774</v>
      </c>
      <c r="R927" t="str">
        <f>PROPER(amazon4[[#This Row],[user_name]])</f>
        <v>Amazon Customer,Santos,Cvn,Anonymous,Sacchidanand Pant,Sa9025,Vijay,Ravi Tiwari</v>
      </c>
      <c r="S927" t="s">
        <v>7775</v>
      </c>
      <c r="T927" t="s">
        <v>7776</v>
      </c>
      <c r="U927" t="s">
        <v>7777</v>
      </c>
      <c r="V927" t="s">
        <v>7778</v>
      </c>
      <c r="W927" t="s">
        <v>7779</v>
      </c>
    </row>
    <row r="928" spans="1:23" hidden="1" x14ac:dyDescent="0.35">
      <c r="A928" t="s">
        <v>562</v>
      </c>
      <c r="B928" t="s">
        <v>563</v>
      </c>
      <c r="C928" t="str">
        <f>PROPER(amazon4[[#This Row],[product_name]])</f>
        <v>Portronics Konnect L 1.2Mtr, Fast Charging 3A Micro Usb Cable With Charge &amp; Sync Function (Grey)</v>
      </c>
      <c r="D928" t="s">
        <v>18</v>
      </c>
      <c r="E928" s="1">
        <v>154</v>
      </c>
      <c r="F928" s="1">
        <v>349</v>
      </c>
      <c r="G928" s="1" t="str" cm="1">
        <f t="array" ref="G928">_xlfn.IFS(amazon4[[#This Row],[actual_price]]&lt;200, "&lt;$200", amazon4[[#This Row],[actual_price]]&lt;=500, "$200-$500", amazon4[[#This Row],[actual_price]]&gt;500, "&gt;$500")</f>
        <v>$200-$500</v>
      </c>
      <c r="H928" s="2">
        <v>0.56000000000000005</v>
      </c>
      <c r="I928" s="8">
        <f>IF(amazon4[[#This Row],[discount_percentage]]&gt;=0.5, 1, 0)</f>
        <v>1</v>
      </c>
      <c r="J928" s="9">
        <v>4.3</v>
      </c>
      <c r="K928" s="3">
        <v>7064</v>
      </c>
      <c r="L928" s="3">
        <f>amazon4[[#This Row],[rating]]*amazon4[[#This Row],[rating_count]]</f>
        <v>30375.199999999997</v>
      </c>
      <c r="M928" s="13">
        <f>IF(amazon4[[#This Row],[rating_count]]&lt;1000, 1, 0)</f>
        <v>0</v>
      </c>
      <c r="N928" s="10">
        <f>amazon4[[#This Row],[actual_price]]*amazon4[[#This Row],[rating_count]]</f>
        <v>2465336</v>
      </c>
      <c r="O928" t="s">
        <v>564</v>
      </c>
      <c r="P928" t="s">
        <v>565</v>
      </c>
      <c r="Q928" t="s">
        <v>566</v>
      </c>
      <c r="R928" t="str">
        <f>PROPER(amazon4[[#This Row],[user_name]])</f>
        <v>Arun S.,Jeevan Prasad,Mitesh,Tasmai Agrawal,Parvathi,Mohammadnaeem Surajwala,Suriya,Amazon Customer</v>
      </c>
      <c r="S928" t="s">
        <v>567</v>
      </c>
      <c r="T928" t="s">
        <v>568</v>
      </c>
      <c r="U928" t="s">
        <v>569</v>
      </c>
      <c r="V928" t="s">
        <v>7780</v>
      </c>
      <c r="W928" t="s">
        <v>7781</v>
      </c>
    </row>
    <row r="929" spans="1:23" hidden="1" x14ac:dyDescent="0.35">
      <c r="A929" t="s">
        <v>7782</v>
      </c>
      <c r="B929" t="s">
        <v>7783</v>
      </c>
      <c r="C929" t="str">
        <f>PROPER(amazon4[[#This Row],[product_name]])</f>
        <v>Rpm Euro Games Laptop/Pc Controller Wired For Windows - 7, 8, 8.1, 10 And Xp, Ps3(Upgraded With Xyab Buttons)</v>
      </c>
      <c r="D929" t="s">
        <v>6016</v>
      </c>
      <c r="E929" s="1">
        <v>699</v>
      </c>
      <c r="F929" s="1">
        <v>1490</v>
      </c>
      <c r="G929" s="1" t="str" cm="1">
        <f t="array" ref="G929">_xlfn.IFS(amazon4[[#This Row],[actual_price]]&lt;200, "&lt;$200", amazon4[[#This Row],[actual_price]]&lt;=500, "$200-$500", amazon4[[#This Row],[actual_price]]&gt;500, "&gt;$500")</f>
        <v>&gt;$500</v>
      </c>
      <c r="H929" s="2">
        <v>0.53</v>
      </c>
      <c r="I929" s="8">
        <f>IF(amazon4[[#This Row],[discount_percentage]]&gt;=0.5, 1, 0)</f>
        <v>1</v>
      </c>
      <c r="J929" s="9">
        <v>4</v>
      </c>
      <c r="K929" s="3">
        <v>5736</v>
      </c>
      <c r="L929" s="3">
        <f>amazon4[[#This Row],[rating]]*amazon4[[#This Row],[rating_count]]</f>
        <v>22944</v>
      </c>
      <c r="M929" s="13">
        <f>IF(amazon4[[#This Row],[rating_count]]&lt;1000, 1, 0)</f>
        <v>0</v>
      </c>
      <c r="N929" s="10">
        <f>amazon4[[#This Row],[actual_price]]*amazon4[[#This Row],[rating_count]]</f>
        <v>8546640</v>
      </c>
      <c r="O929" t="s">
        <v>7784</v>
      </c>
      <c r="P929" t="s">
        <v>7785</v>
      </c>
      <c r="Q929" t="s">
        <v>7786</v>
      </c>
      <c r="R929" t="str">
        <f>PROPER(amazon4[[#This Row],[user_name]])</f>
        <v>Rajesh Sharma,Akhil Sondhi,Varun Rao,Samrat,Shimnith,Sanjana,Aaqib,Thejas</v>
      </c>
      <c r="S929" t="s">
        <v>7787</v>
      </c>
      <c r="T929" t="s">
        <v>7788</v>
      </c>
      <c r="U929" t="s">
        <v>7789</v>
      </c>
      <c r="V929" t="s">
        <v>7790</v>
      </c>
      <c r="W929" t="s">
        <v>7791</v>
      </c>
    </row>
    <row r="930" spans="1:23" hidden="1" x14ac:dyDescent="0.35">
      <c r="A930" t="s">
        <v>7792</v>
      </c>
      <c r="B930" t="s">
        <v>7793</v>
      </c>
      <c r="C930" t="str">
        <f>PROPER(amazon4[[#This Row],[product_name]])</f>
        <v>Realme Buds Wireless In Ear Bluetooth Earphones With Mic, 11.2Mm Bass Boost Driver, Magnetic Fast Pair, Fast Charging And 12 Hrs Playtime (Yellow)</v>
      </c>
      <c r="D930" t="s">
        <v>3059</v>
      </c>
      <c r="E930" s="1">
        <v>1679</v>
      </c>
      <c r="F930" s="1">
        <v>1999</v>
      </c>
      <c r="G930" s="1" t="str" cm="1">
        <f t="array" ref="G930">_xlfn.IFS(amazon4[[#This Row],[actual_price]]&lt;200, "&lt;$200", amazon4[[#This Row],[actual_price]]&lt;=500, "$200-$500", amazon4[[#This Row],[actual_price]]&gt;500, "&gt;$500")</f>
        <v>&gt;$500</v>
      </c>
      <c r="H930" s="2">
        <v>0.16</v>
      </c>
      <c r="I930" s="8">
        <f>IF(amazon4[[#This Row],[discount_percentage]]&gt;=0.5, 1, 0)</f>
        <v>0</v>
      </c>
      <c r="J930" s="9">
        <v>4.0999999999999996</v>
      </c>
      <c r="K930" s="3">
        <v>72563</v>
      </c>
      <c r="L930" s="3">
        <f>amazon4[[#This Row],[rating]]*amazon4[[#This Row],[rating_count]]</f>
        <v>297508.3</v>
      </c>
      <c r="M930" s="13">
        <f>IF(amazon4[[#This Row],[rating_count]]&lt;1000, 1, 0)</f>
        <v>0</v>
      </c>
      <c r="N930" s="10">
        <f>amazon4[[#This Row],[actual_price]]*amazon4[[#This Row],[rating_count]]</f>
        <v>145053437</v>
      </c>
      <c r="O930" t="s">
        <v>7794</v>
      </c>
      <c r="P930" t="s">
        <v>7795</v>
      </c>
      <c r="Q930" t="s">
        <v>7796</v>
      </c>
      <c r="R930" t="str">
        <f>PROPER(amazon4[[#This Row],[user_name]])</f>
        <v>Tech Boy,Deepak,8445025922,Ashok Alkari,Amazon Customer,Deepak</v>
      </c>
      <c r="S930" t="s">
        <v>7797</v>
      </c>
      <c r="T930" t="s">
        <v>7798</v>
      </c>
      <c r="U930" t="s">
        <v>7799</v>
      </c>
      <c r="V930" t="s">
        <v>7800</v>
      </c>
      <c r="W930" t="s">
        <v>7801</v>
      </c>
    </row>
    <row r="931" spans="1:23" hidden="1" x14ac:dyDescent="0.35">
      <c r="A931" t="s">
        <v>7802</v>
      </c>
      <c r="B931" t="s">
        <v>7803</v>
      </c>
      <c r="C931" t="str">
        <f>PROPER(amazon4[[#This Row],[product_name]])</f>
        <v>Tvara Lcd Writing Tablet, 8.5" Inch Colorful Toddler Doodle Board Drawing Tablet, Erasable Reusable Electronic Drawing Pads, Educational And Learning Tool For 3-6 Years Old Boy And Girls Mix Colors</v>
      </c>
      <c r="D931" t="s">
        <v>4856</v>
      </c>
      <c r="E931" s="1">
        <v>354</v>
      </c>
      <c r="F931" s="1">
        <v>1500</v>
      </c>
      <c r="G931" s="1" t="str" cm="1">
        <f t="array" ref="G931">_xlfn.IFS(amazon4[[#This Row],[actual_price]]&lt;200, "&lt;$200", amazon4[[#This Row],[actual_price]]&lt;=500, "$200-$500", amazon4[[#This Row],[actual_price]]&gt;500, "&gt;$500")</f>
        <v>&gt;$500</v>
      </c>
      <c r="H931" s="2">
        <v>0.76</v>
      </c>
      <c r="I931" s="8">
        <f>IF(amazon4[[#This Row],[discount_percentage]]&gt;=0.5, 1, 0)</f>
        <v>1</v>
      </c>
      <c r="J931" s="9">
        <v>4</v>
      </c>
      <c r="K931" s="3">
        <v>1026</v>
      </c>
      <c r="L931" s="3">
        <f>amazon4[[#This Row],[rating]]*amazon4[[#This Row],[rating_count]]</f>
        <v>4104</v>
      </c>
      <c r="M931" s="13">
        <f>IF(amazon4[[#This Row],[rating_count]]&lt;1000, 1, 0)</f>
        <v>0</v>
      </c>
      <c r="N931" s="10">
        <f>amazon4[[#This Row],[actual_price]]*amazon4[[#This Row],[rating_count]]</f>
        <v>1539000</v>
      </c>
      <c r="O931" t="s">
        <v>7804</v>
      </c>
      <c r="P931" t="s">
        <v>7805</v>
      </c>
      <c r="Q931" t="s">
        <v>7806</v>
      </c>
      <c r="R931" t="str">
        <f>PROPER(amazon4[[#This Row],[user_name]])</f>
        <v>Kanta Khaksa,Skk,Subramanian K N,Sandeep Reddy,Pramod,Vipin Kumar,Revanappa S K,Debjani Karmakar</v>
      </c>
      <c r="S931" t="s">
        <v>7807</v>
      </c>
      <c r="T931" t="s">
        <v>7808</v>
      </c>
      <c r="U931" t="s">
        <v>7809</v>
      </c>
      <c r="V931" t="s">
        <v>7810</v>
      </c>
      <c r="W931" t="s">
        <v>7811</v>
      </c>
    </row>
    <row r="932" spans="1:23" hidden="1" x14ac:dyDescent="0.35">
      <c r="A932" t="s">
        <v>7812</v>
      </c>
      <c r="B932" t="s">
        <v>7813</v>
      </c>
      <c r="C932" t="str">
        <f>PROPER(amazon4[[#This Row],[product_name]])</f>
        <v>Wings Phantom Pro Earphones Gaming Earbuds With Led Battery Indicator, 50Ms Low Latency, Bluetooth 5.3, 40 Hours Playtime, Mems Mic, Ipx4 Resist, 12Mm Driver, 500Mah Case, Headphones, (Black Tws)</v>
      </c>
      <c r="D932" t="s">
        <v>7814</v>
      </c>
      <c r="E932" s="1">
        <v>1199</v>
      </c>
      <c r="F932" s="1">
        <v>5499</v>
      </c>
      <c r="G932" s="1" t="str" cm="1">
        <f t="array" ref="G932">_xlfn.IFS(amazon4[[#This Row],[actual_price]]&lt;200, "&lt;$200", amazon4[[#This Row],[actual_price]]&lt;=500, "$200-$500", amazon4[[#This Row],[actual_price]]&gt;500, "&gt;$500")</f>
        <v>&gt;$500</v>
      </c>
      <c r="H932" s="2">
        <v>0.78</v>
      </c>
      <c r="I932" s="8">
        <f>IF(amazon4[[#This Row],[discount_percentage]]&gt;=0.5, 1, 0)</f>
        <v>1</v>
      </c>
      <c r="J932" s="9">
        <v>3.8</v>
      </c>
      <c r="K932" s="3">
        <v>2043</v>
      </c>
      <c r="L932" s="3">
        <f>amazon4[[#This Row],[rating]]*amazon4[[#This Row],[rating_count]]</f>
        <v>7763.4</v>
      </c>
      <c r="M932" s="13">
        <f>IF(amazon4[[#This Row],[rating_count]]&lt;1000, 1, 0)</f>
        <v>0</v>
      </c>
      <c r="N932" s="10">
        <f>amazon4[[#This Row],[actual_price]]*amazon4[[#This Row],[rating_count]]</f>
        <v>11234457</v>
      </c>
      <c r="O932" t="s">
        <v>7815</v>
      </c>
      <c r="P932" t="s">
        <v>7816</v>
      </c>
      <c r="Q932" t="s">
        <v>7817</v>
      </c>
      <c r="R932" t="str">
        <f>PROPER(amazon4[[#This Row],[user_name]])</f>
        <v>Prince Rabha,Aditya Koppuravuri,Abhishek Patel,Sultan Khan,Krishan Murari Gupta,Akash Sharma,Amazon Customer,Lavis Telecom Center</v>
      </c>
      <c r="S932" t="s">
        <v>7818</v>
      </c>
      <c r="T932" t="s">
        <v>7819</v>
      </c>
      <c r="U932" t="s">
        <v>7820</v>
      </c>
      <c r="V932" t="s">
        <v>7821</v>
      </c>
      <c r="W932" t="s">
        <v>7822</v>
      </c>
    </row>
    <row r="933" spans="1:23" hidden="1" x14ac:dyDescent="0.35">
      <c r="A933" t="s">
        <v>7823</v>
      </c>
      <c r="B933" t="s">
        <v>7824</v>
      </c>
      <c r="C933" t="str">
        <f>PROPER(amazon4[[#This Row],[product_name]])</f>
        <v>Robustrion [Anti-Scratch] &amp; [Smudge Proof] [S Pen Compatible] Premium Tempered Glass Screen Protector For Samsung Tab S6 Lite 10.4 Inch Sm-P610/615 [Bubble Free]</v>
      </c>
      <c r="D933" t="s">
        <v>6005</v>
      </c>
      <c r="E933" s="1">
        <v>379</v>
      </c>
      <c r="F933" s="1">
        <v>1499</v>
      </c>
      <c r="G933" s="1" t="str" cm="1">
        <f t="array" ref="G933">_xlfn.IFS(amazon4[[#This Row],[actual_price]]&lt;200, "&lt;$200", amazon4[[#This Row],[actual_price]]&lt;=500, "$200-$500", amazon4[[#This Row],[actual_price]]&gt;500, "&gt;$500")</f>
        <v>&gt;$500</v>
      </c>
      <c r="H933" s="2">
        <v>0.75</v>
      </c>
      <c r="I933" s="8">
        <f>IF(amazon4[[#This Row],[discount_percentage]]&gt;=0.5, 1, 0)</f>
        <v>1</v>
      </c>
      <c r="J933" s="9">
        <v>4.2</v>
      </c>
      <c r="K933" s="3">
        <v>4149</v>
      </c>
      <c r="L933" s="3">
        <f>amazon4[[#This Row],[rating]]*amazon4[[#This Row],[rating_count]]</f>
        <v>17425.8</v>
      </c>
      <c r="M933" s="13">
        <f>IF(amazon4[[#This Row],[rating_count]]&lt;1000, 1, 0)</f>
        <v>0</v>
      </c>
      <c r="N933" s="10">
        <f>amazon4[[#This Row],[actual_price]]*amazon4[[#This Row],[rating_count]]</f>
        <v>6219351</v>
      </c>
      <c r="O933" t="s">
        <v>7825</v>
      </c>
      <c r="P933" t="s">
        <v>7826</v>
      </c>
      <c r="Q933" t="s">
        <v>7827</v>
      </c>
      <c r="R933" t="str">
        <f>PROPER(amazon4[[#This Row],[user_name]])</f>
        <v>Aditya Chauhan,Student,Mahendra Kishore Raizada,Sanjay,Srivatsan Jyotsum,Olivia,Devendra Singh,Hemant</v>
      </c>
      <c r="S933" t="s">
        <v>7828</v>
      </c>
      <c r="T933" t="s">
        <v>7829</v>
      </c>
      <c r="U933" t="s">
        <v>7830</v>
      </c>
      <c r="V933" t="s">
        <v>7831</v>
      </c>
      <c r="W933" t="s">
        <v>7832</v>
      </c>
    </row>
    <row r="934" spans="1:23" x14ac:dyDescent="0.35">
      <c r="A934" t="s">
        <v>7833</v>
      </c>
      <c r="B934" t="s">
        <v>7834</v>
      </c>
      <c r="C934" t="str">
        <f>PROPER(amazon4[[#This Row],[product_name]])</f>
        <v>Cablet 2.5 Inch Sata Usb 3.0 Hdd/Ssd Portable External Enclosure For 7Mm And 9.5Mm, Tool-Free Design, Supports Uasp Max 6Tb</v>
      </c>
      <c r="D934" t="s">
        <v>5123</v>
      </c>
      <c r="E934" s="1">
        <v>499</v>
      </c>
      <c r="F934" s="1">
        <v>775</v>
      </c>
      <c r="G934" s="1" t="str" cm="1">
        <f t="array" ref="G934">_xlfn.IFS(amazon4[[#This Row],[actual_price]]&lt;200, "&lt;$200", amazon4[[#This Row],[actual_price]]&lt;=500, "$200-$500", amazon4[[#This Row],[actual_price]]&gt;500, "&gt;$500")</f>
        <v>&gt;$500</v>
      </c>
      <c r="H934" s="2">
        <v>0.36</v>
      </c>
      <c r="I934" s="8">
        <f>IF(amazon4[[#This Row],[discount_percentage]]&gt;=0.5, 1, 0)</f>
        <v>0</v>
      </c>
      <c r="J934" s="9">
        <v>4.3</v>
      </c>
      <c r="K934" s="3">
        <v>74</v>
      </c>
      <c r="L934" s="3">
        <f>amazon4[[#This Row],[rating]]*amazon4[[#This Row],[rating_count]]</f>
        <v>318.2</v>
      </c>
      <c r="M934" s="13">
        <f>IF(amazon4[[#This Row],[rating_count]]&lt;1000, 1, 0)</f>
        <v>1</v>
      </c>
      <c r="N934" s="10">
        <f>amazon4[[#This Row],[actual_price]]*amazon4[[#This Row],[rating_count]]</f>
        <v>57350</v>
      </c>
      <c r="O934" t="s">
        <v>7835</v>
      </c>
      <c r="P934" t="s">
        <v>7836</v>
      </c>
      <c r="Q934" t="s">
        <v>7837</v>
      </c>
      <c r="R934" t="str">
        <f>PROPER(amazon4[[#This Row],[user_name]])</f>
        <v>Santosh,Ravindra R.M,Shubham Maurya,Prateek Sunal,Nishant Kumar,Prajapati Sagar,Keyur Suthar,Amazon Customercare</v>
      </c>
      <c r="S934" t="s">
        <v>7838</v>
      </c>
      <c r="T934" t="s">
        <v>7839</v>
      </c>
      <c r="U934" t="s">
        <v>7840</v>
      </c>
      <c r="V934" t="s">
        <v>7841</v>
      </c>
      <c r="W934" t="s">
        <v>7842</v>
      </c>
    </row>
    <row r="935" spans="1:23" hidden="1" x14ac:dyDescent="0.35">
      <c r="A935" t="s">
        <v>7843</v>
      </c>
      <c r="B935" t="s">
        <v>7844</v>
      </c>
      <c r="C935" t="str">
        <f>PROPER(amazon4[[#This Row],[product_name]])</f>
        <v>Sandisk 1Tb Extreme Portable Ssd 1050Mb/S R, 1000Mb/S W,Upto 2 Meter Drop Protection With Ip55 Water/Dust Resistance, Hw Encryption, Pc,Mac &amp; Typec Smartphone Compatible, 5Y Warranty, External Ssd</v>
      </c>
      <c r="D935" t="s">
        <v>7845</v>
      </c>
      <c r="E935" s="1">
        <v>10389</v>
      </c>
      <c r="F935" s="1">
        <v>32000</v>
      </c>
      <c r="G935" s="1" t="str" cm="1">
        <f t="array" ref="G935">_xlfn.IFS(amazon4[[#This Row],[actual_price]]&lt;200, "&lt;$200", amazon4[[#This Row],[actual_price]]&lt;=500, "$200-$500", amazon4[[#This Row],[actual_price]]&gt;500, "&gt;$500")</f>
        <v>&gt;$500</v>
      </c>
      <c r="H935" s="2">
        <v>0.68</v>
      </c>
      <c r="I935" s="8">
        <f>IF(amazon4[[#This Row],[discount_percentage]]&gt;=0.5, 1, 0)</f>
        <v>1</v>
      </c>
      <c r="J935" s="9">
        <v>4.4000000000000004</v>
      </c>
      <c r="K935" s="3">
        <v>41398</v>
      </c>
      <c r="L935" s="3">
        <f>amazon4[[#This Row],[rating]]*amazon4[[#This Row],[rating_count]]</f>
        <v>182151.2</v>
      </c>
      <c r="M935" s="13">
        <f>IF(amazon4[[#This Row],[rating_count]]&lt;1000, 1, 0)</f>
        <v>0</v>
      </c>
      <c r="N935" s="10">
        <f>amazon4[[#This Row],[actual_price]]*amazon4[[#This Row],[rating_count]]</f>
        <v>1324736000</v>
      </c>
      <c r="O935" t="s">
        <v>7846</v>
      </c>
      <c r="P935" t="s">
        <v>7847</v>
      </c>
      <c r="Q935" t="s">
        <v>7848</v>
      </c>
      <c r="R935" t="str">
        <f>PROPER(amazon4[[#This Row],[user_name]])</f>
        <v>Naresh R.,Pawan Kumar,Pauly C L,Msvsmanian,Rishabh Kumar Sinku,Sushil K,R S Singh,Ashmeet Singh</v>
      </c>
      <c r="S935" t="s">
        <v>7849</v>
      </c>
      <c r="T935" t="s">
        <v>7850</v>
      </c>
      <c r="U935" t="s">
        <v>7851</v>
      </c>
      <c r="V935" t="s">
        <v>7852</v>
      </c>
      <c r="W935" t="s">
        <v>7853</v>
      </c>
    </row>
    <row r="936" spans="1:23" hidden="1" x14ac:dyDescent="0.35">
      <c r="A936" t="s">
        <v>7854</v>
      </c>
      <c r="B936" t="s">
        <v>7855</v>
      </c>
      <c r="C936" t="str">
        <f>PROPER(amazon4[[#This Row],[product_name]])</f>
        <v>Zebronics Zeb-Warrior Ii 10 Watts 2.0 Multimedia Speaker With Rgb Lights, Usb Powered, Aux Input, Volume Control Pod For Pc, Laptops, Desktop</v>
      </c>
      <c r="D936" t="s">
        <v>7039</v>
      </c>
      <c r="E936" s="1">
        <v>649</v>
      </c>
      <c r="F936" s="1">
        <v>1300</v>
      </c>
      <c r="G936" s="1" t="str" cm="1">
        <f t="array" ref="G936">_xlfn.IFS(amazon4[[#This Row],[actual_price]]&lt;200, "&lt;$200", amazon4[[#This Row],[actual_price]]&lt;=500, "$200-$500", amazon4[[#This Row],[actual_price]]&gt;500, "&gt;$500")</f>
        <v>&gt;$500</v>
      </c>
      <c r="H936" s="2">
        <v>0.5</v>
      </c>
      <c r="I936" s="8">
        <f>IF(amazon4[[#This Row],[discount_percentage]]&gt;=0.5, 1, 0)</f>
        <v>1</v>
      </c>
      <c r="J936" s="9">
        <v>4.0999999999999996</v>
      </c>
      <c r="K936" s="3">
        <v>5195</v>
      </c>
      <c r="L936" s="3">
        <f>amazon4[[#This Row],[rating]]*amazon4[[#This Row],[rating_count]]</f>
        <v>21299.499999999996</v>
      </c>
      <c r="M936" s="13">
        <f>IF(amazon4[[#This Row],[rating_count]]&lt;1000, 1, 0)</f>
        <v>0</v>
      </c>
      <c r="N936" s="10">
        <f>amazon4[[#This Row],[actual_price]]*amazon4[[#This Row],[rating_count]]</f>
        <v>6753500</v>
      </c>
      <c r="O936" t="s">
        <v>7856</v>
      </c>
      <c r="P936" t="s">
        <v>7857</v>
      </c>
      <c r="Q936" t="s">
        <v>7858</v>
      </c>
      <c r="R936" t="str">
        <f>PROPER(amazon4[[#This Row],[user_name]])</f>
        <v>Pranav,D Joardar,Roy,Puneet,Gokul,Nachiket,Prashant T.,Prem Moon</v>
      </c>
      <c r="S936" t="s">
        <v>7859</v>
      </c>
      <c r="T936" t="s">
        <v>7860</v>
      </c>
      <c r="U936" t="s">
        <v>7861</v>
      </c>
      <c r="V936" t="s">
        <v>7862</v>
      </c>
      <c r="W936" t="s">
        <v>7863</v>
      </c>
    </row>
    <row r="937" spans="1:23" hidden="1" x14ac:dyDescent="0.35">
      <c r="A937" t="s">
        <v>7864</v>
      </c>
      <c r="B937" t="s">
        <v>7865</v>
      </c>
      <c r="C937" t="str">
        <f>PROPER(amazon4[[#This Row],[product_name]])</f>
        <v>Tp-Link Ue300C Usb Type-C To Rj45 Gigabit Ethernet Network Adapter/Rj45 Lan Wired Adapter For Ultrabook, Chromebook, Laptop, Desktop, Plug &amp; Play, Usb 3.0, Foldable And Portable Design</v>
      </c>
      <c r="D937" t="s">
        <v>7866</v>
      </c>
      <c r="E937" s="1">
        <v>1199</v>
      </c>
      <c r="F937" s="1">
        <v>1999</v>
      </c>
      <c r="G937" s="1" t="str" cm="1">
        <f t="array" ref="G937">_xlfn.IFS(amazon4[[#This Row],[actual_price]]&lt;200, "&lt;$200", amazon4[[#This Row],[actual_price]]&lt;=500, "$200-$500", amazon4[[#This Row],[actual_price]]&gt;500, "&gt;$500")</f>
        <v>&gt;$500</v>
      </c>
      <c r="H937" s="2">
        <v>0.4</v>
      </c>
      <c r="I937" s="8">
        <f>IF(amazon4[[#This Row],[discount_percentage]]&gt;=0.5, 1, 0)</f>
        <v>0</v>
      </c>
      <c r="J937" s="9">
        <v>4.5</v>
      </c>
      <c r="K937" s="3">
        <v>22420</v>
      </c>
      <c r="L937" s="3">
        <f>amazon4[[#This Row],[rating]]*amazon4[[#This Row],[rating_count]]</f>
        <v>100890</v>
      </c>
      <c r="M937" s="13">
        <f>IF(amazon4[[#This Row],[rating_count]]&lt;1000, 1, 0)</f>
        <v>0</v>
      </c>
      <c r="N937" s="10">
        <f>amazon4[[#This Row],[actual_price]]*amazon4[[#This Row],[rating_count]]</f>
        <v>44817580</v>
      </c>
      <c r="O937" t="s">
        <v>7867</v>
      </c>
      <c r="P937" t="s">
        <v>907</v>
      </c>
      <c r="Q937" t="s">
        <v>908</v>
      </c>
      <c r="R937" t="str">
        <f>PROPER(amazon4[[#This Row],[user_name]])</f>
        <v>Moinul H.,Jayendra Pai,Avinash Kumar,Sreekanth,Piojeet,Simam.Mular,Sagar,Saumik Shashwat</v>
      </c>
      <c r="S937" t="s">
        <v>909</v>
      </c>
      <c r="T937" t="s">
        <v>910</v>
      </c>
      <c r="U937" t="s">
        <v>911</v>
      </c>
      <c r="V937" t="s">
        <v>7868</v>
      </c>
      <c r="W937" t="s">
        <v>7869</v>
      </c>
    </row>
    <row r="938" spans="1:23" hidden="1" x14ac:dyDescent="0.35">
      <c r="A938" t="s">
        <v>592</v>
      </c>
      <c r="B938" t="s">
        <v>593</v>
      </c>
      <c r="C938" t="str">
        <f>PROPER(amazon4[[#This Row],[product_name]])</f>
        <v>Lapster 1.5 Mtr Usb 2.0 Type A Male To Usb A Male Cable For Computer And Laptop</v>
      </c>
      <c r="D938" t="s">
        <v>18</v>
      </c>
      <c r="E938" s="1">
        <v>139</v>
      </c>
      <c r="F938" s="1">
        <v>999</v>
      </c>
      <c r="G938" s="1" t="str" cm="1">
        <f t="array" ref="G938">_xlfn.IFS(amazon4[[#This Row],[actual_price]]&lt;200, "&lt;$200", amazon4[[#This Row],[actual_price]]&lt;=500, "$200-$500", amazon4[[#This Row],[actual_price]]&gt;500, "&gt;$500")</f>
        <v>&gt;$500</v>
      </c>
      <c r="H938" s="2">
        <v>0.86</v>
      </c>
      <c r="I938" s="8">
        <f>IF(amazon4[[#This Row],[discount_percentage]]&gt;=0.5, 1, 0)</f>
        <v>1</v>
      </c>
      <c r="J938" s="9">
        <v>4</v>
      </c>
      <c r="K938" s="3">
        <v>1313</v>
      </c>
      <c r="L938" s="3">
        <f>amazon4[[#This Row],[rating]]*amazon4[[#This Row],[rating_count]]</f>
        <v>5252</v>
      </c>
      <c r="M938" s="13">
        <f>IF(amazon4[[#This Row],[rating_count]]&lt;1000, 1, 0)</f>
        <v>0</v>
      </c>
      <c r="N938" s="10">
        <f>amazon4[[#This Row],[actual_price]]*amazon4[[#This Row],[rating_count]]</f>
        <v>1311687</v>
      </c>
      <c r="O938" t="s">
        <v>594</v>
      </c>
      <c r="P938" t="s">
        <v>595</v>
      </c>
      <c r="Q938" t="s">
        <v>596</v>
      </c>
      <c r="R938" t="str">
        <f>PROPER(amazon4[[#This Row],[user_name]])</f>
        <v>Pruthvi Natraj,Phani,Amazon Customer,Techdevoteeindia,Devanand S B,Anuradha Banerjee,Xxxxxxxxxxxxxxxxxxxxxx,Chintan</v>
      </c>
      <c r="S938" t="s">
        <v>597</v>
      </c>
      <c r="T938" t="s">
        <v>598</v>
      </c>
      <c r="U938" t="s">
        <v>599</v>
      </c>
      <c r="V938" t="s">
        <v>600</v>
      </c>
      <c r="W938" t="s">
        <v>7870</v>
      </c>
    </row>
    <row r="939" spans="1:23" hidden="1" x14ac:dyDescent="0.35">
      <c r="A939" t="s">
        <v>7871</v>
      </c>
      <c r="B939" t="s">
        <v>7872</v>
      </c>
      <c r="C939" t="str">
        <f>PROPER(amazon4[[#This Row],[product_name]])</f>
        <v>Wecool Moonwalk M1 Enc True Wireless In Ear Earbuds With Mic, Titanium Drivers For Rich Bass Experience, 40+ Hours Play Time, Type C Fast Charging, Low Latency, Bt 5.3, Ipx5, Deep Bass (Black)</v>
      </c>
      <c r="D939" t="s">
        <v>3059</v>
      </c>
      <c r="E939" s="1">
        <v>889</v>
      </c>
      <c r="F939" s="1">
        <v>1999</v>
      </c>
      <c r="G939" s="1" t="str" cm="1">
        <f t="array" ref="G939">_xlfn.IFS(amazon4[[#This Row],[actual_price]]&lt;200, "&lt;$200", amazon4[[#This Row],[actual_price]]&lt;=500, "$200-$500", amazon4[[#This Row],[actual_price]]&gt;500, "&gt;$500")</f>
        <v>&gt;$500</v>
      </c>
      <c r="H939" s="2">
        <v>0.56000000000000005</v>
      </c>
      <c r="I939" s="8">
        <f>IF(amazon4[[#This Row],[discount_percentage]]&gt;=0.5, 1, 0)</f>
        <v>1</v>
      </c>
      <c r="J939" s="9">
        <v>4.2</v>
      </c>
      <c r="K939" s="3">
        <v>2284</v>
      </c>
      <c r="L939" s="3">
        <f>amazon4[[#This Row],[rating]]*amazon4[[#This Row],[rating_count]]</f>
        <v>9592.8000000000011</v>
      </c>
      <c r="M939" s="13">
        <f>IF(amazon4[[#This Row],[rating_count]]&lt;1000, 1, 0)</f>
        <v>0</v>
      </c>
      <c r="N939" s="10">
        <f>amazon4[[#This Row],[actual_price]]*amazon4[[#This Row],[rating_count]]</f>
        <v>4565716</v>
      </c>
      <c r="O939" t="s">
        <v>7873</v>
      </c>
      <c r="P939" t="s">
        <v>7874</v>
      </c>
      <c r="Q939" t="s">
        <v>7875</v>
      </c>
      <c r="R939" t="str">
        <f>PROPER(amazon4[[#This Row],[user_name]])</f>
        <v>Siddhesh S.,Karthik,Vikram Kanth,Dhanesh,Rani,Amazon Customer,Amanpreet Sran,Vineet</v>
      </c>
      <c r="S939" t="s">
        <v>7876</v>
      </c>
      <c r="T939" t="s">
        <v>7877</v>
      </c>
      <c r="U939" t="s">
        <v>7878</v>
      </c>
      <c r="V939" t="s">
        <v>7879</v>
      </c>
      <c r="W939" t="s">
        <v>7880</v>
      </c>
    </row>
    <row r="940" spans="1:23" x14ac:dyDescent="0.35">
      <c r="A940" t="s">
        <v>7881</v>
      </c>
      <c r="B940" t="s">
        <v>7882</v>
      </c>
      <c r="C940" t="str">
        <f>PROPER(amazon4[[#This Row],[product_name]])</f>
        <v>Hp 330 Wireless Black Keyboard And Mouse Set With Numeric Keypad, 2.4Ghz Wireless Connection And 1600 Dpi, Usb Receiver, Led Indicators , Black(2V9E6Aa)</v>
      </c>
      <c r="D940" t="s">
        <v>5103</v>
      </c>
      <c r="E940" s="1">
        <v>1409</v>
      </c>
      <c r="F940" s="1">
        <v>2199</v>
      </c>
      <c r="G940" s="1" t="str" cm="1">
        <f t="array" ref="G940">_xlfn.IFS(amazon4[[#This Row],[actual_price]]&lt;200, "&lt;$200", amazon4[[#This Row],[actual_price]]&lt;=500, "$200-$500", amazon4[[#This Row],[actual_price]]&gt;500, "&gt;$500")</f>
        <v>&gt;$500</v>
      </c>
      <c r="H940" s="2">
        <v>0.36</v>
      </c>
      <c r="I940" s="8">
        <f>IF(amazon4[[#This Row],[discount_percentage]]&gt;=0.5, 1, 0)</f>
        <v>0</v>
      </c>
      <c r="J940" s="9">
        <v>3.9</v>
      </c>
      <c r="K940" s="3">
        <v>427</v>
      </c>
      <c r="L940" s="3">
        <f>amazon4[[#This Row],[rating]]*amazon4[[#This Row],[rating_count]]</f>
        <v>1665.3</v>
      </c>
      <c r="M940" s="13">
        <f>IF(amazon4[[#This Row],[rating_count]]&lt;1000, 1, 0)</f>
        <v>1</v>
      </c>
      <c r="N940" s="10">
        <f>amazon4[[#This Row],[actual_price]]*amazon4[[#This Row],[rating_count]]</f>
        <v>938973</v>
      </c>
      <c r="O940" t="s">
        <v>7883</v>
      </c>
      <c r="P940" t="s">
        <v>7884</v>
      </c>
      <c r="Q940" t="s">
        <v>7885</v>
      </c>
      <c r="R940" t="str">
        <f>PROPER(amazon4[[#This Row],[user_name]])</f>
        <v>Selva Sibi,Tz,C D Johnson Rajakumar,Credit Maverick,Subhash Gaddam,Nilla Pandu Ranga,Ankit,Gokul</v>
      </c>
      <c r="S940" t="s">
        <v>7886</v>
      </c>
      <c r="T940" t="s">
        <v>7887</v>
      </c>
      <c r="U940" t="s">
        <v>7888</v>
      </c>
      <c r="V940" t="s">
        <v>7889</v>
      </c>
      <c r="W940" t="s">
        <v>7890</v>
      </c>
    </row>
    <row r="941" spans="1:23" hidden="1" x14ac:dyDescent="0.35">
      <c r="A941" t="s">
        <v>7891</v>
      </c>
      <c r="B941" t="s">
        <v>7892</v>
      </c>
      <c r="C941" t="str">
        <f>PROPER(amazon4[[#This Row],[product_name]])</f>
        <v>Rc Print Gi 790 Ink Refill For Canon G1000, G1010, G1100, G2000, G2002, G2010, G2012, G2100, G3000, G3010, G3012, G3100, G4000, G4010</v>
      </c>
      <c r="D941" t="s">
        <v>7893</v>
      </c>
      <c r="E941" s="1">
        <v>549</v>
      </c>
      <c r="F941" s="1">
        <v>1999</v>
      </c>
      <c r="G941" s="1" t="str" cm="1">
        <f t="array" ref="G941">_xlfn.IFS(amazon4[[#This Row],[actual_price]]&lt;200, "&lt;$200", amazon4[[#This Row],[actual_price]]&lt;=500, "$200-$500", amazon4[[#This Row],[actual_price]]&gt;500, "&gt;$500")</f>
        <v>&gt;$500</v>
      </c>
      <c r="H941" s="2">
        <v>0.73</v>
      </c>
      <c r="I941" s="8">
        <f>IF(amazon4[[#This Row],[discount_percentage]]&gt;=0.5, 1, 0)</f>
        <v>1</v>
      </c>
      <c r="J941" s="9">
        <v>4.3</v>
      </c>
      <c r="K941" s="3">
        <v>1367</v>
      </c>
      <c r="L941" s="3">
        <f>amazon4[[#This Row],[rating]]*amazon4[[#This Row],[rating_count]]</f>
        <v>5878.0999999999995</v>
      </c>
      <c r="M941" s="13">
        <f>IF(amazon4[[#This Row],[rating_count]]&lt;1000, 1, 0)</f>
        <v>0</v>
      </c>
      <c r="N941" s="10">
        <f>amazon4[[#This Row],[actual_price]]*amazon4[[#This Row],[rating_count]]</f>
        <v>2732633</v>
      </c>
      <c r="O941" t="s">
        <v>7894</v>
      </c>
      <c r="P941" t="s">
        <v>7895</v>
      </c>
      <c r="Q941" t="s">
        <v>7896</v>
      </c>
      <c r="R941" t="str">
        <f>PROPER(amazon4[[#This Row],[user_name]])</f>
        <v>Madhu Ar,Pawan,Mohamed Ajmal T M,Pogu Saikumar,Rathin Chopra,Brundaban Das,Abhisek Thakur,Kd Kandpalhld</v>
      </c>
      <c r="S941" t="s">
        <v>7897</v>
      </c>
      <c r="T941" t="s">
        <v>7898</v>
      </c>
      <c r="U941" t="s">
        <v>7899</v>
      </c>
      <c r="V941" t="s">
        <v>7900</v>
      </c>
      <c r="W941" t="s">
        <v>7901</v>
      </c>
    </row>
    <row r="942" spans="1:23" hidden="1" x14ac:dyDescent="0.35">
      <c r="A942" t="s">
        <v>7902</v>
      </c>
      <c r="B942" t="s">
        <v>7903</v>
      </c>
      <c r="C942" t="str">
        <f>PROPER(amazon4[[#This Row],[product_name]])</f>
        <v>Redgear Cloak Wired Rgb Wired Over Ear Gaming Headphones With Mic For Pc</v>
      </c>
      <c r="D942" t="s">
        <v>7814</v>
      </c>
      <c r="E942" s="1">
        <v>749</v>
      </c>
      <c r="F942" s="1">
        <v>1799</v>
      </c>
      <c r="G942" s="1" t="str" cm="1">
        <f t="array" ref="G942">_xlfn.IFS(amazon4[[#This Row],[actual_price]]&lt;200, "&lt;$200", amazon4[[#This Row],[actual_price]]&lt;=500, "$200-$500", amazon4[[#This Row],[actual_price]]&gt;500, "&gt;$500")</f>
        <v>&gt;$500</v>
      </c>
      <c r="H942" s="2">
        <v>0.57999999999999996</v>
      </c>
      <c r="I942" s="8">
        <f>IF(amazon4[[#This Row],[discount_percentage]]&gt;=0.5, 1, 0)</f>
        <v>1</v>
      </c>
      <c r="J942" s="9">
        <v>4</v>
      </c>
      <c r="K942" s="3">
        <v>13199</v>
      </c>
      <c r="L942" s="3">
        <f>amazon4[[#This Row],[rating]]*amazon4[[#This Row],[rating_count]]</f>
        <v>52796</v>
      </c>
      <c r="M942" s="13">
        <f>IF(amazon4[[#This Row],[rating_count]]&lt;1000, 1, 0)</f>
        <v>0</v>
      </c>
      <c r="N942" s="10">
        <f>amazon4[[#This Row],[actual_price]]*amazon4[[#This Row],[rating_count]]</f>
        <v>23745001</v>
      </c>
      <c r="O942" t="s">
        <v>7904</v>
      </c>
      <c r="P942" t="s">
        <v>7905</v>
      </c>
      <c r="Q942" t="s">
        <v>7906</v>
      </c>
      <c r="R942" t="str">
        <f>PROPER(amazon4[[#This Row],[user_name]])</f>
        <v>Rupesh Bisht,Sinoj Mullangath,Charles,Sanjeev Khurana,Dhruvil,Pradeep,Tcr,Julfikkar Mondal,Cm</v>
      </c>
      <c r="S942" t="s">
        <v>7907</v>
      </c>
      <c r="T942" t="s">
        <v>7908</v>
      </c>
      <c r="U942" t="s">
        <v>7909</v>
      </c>
      <c r="V942" t="s">
        <v>7910</v>
      </c>
      <c r="W942" t="s">
        <v>7911</v>
      </c>
    </row>
    <row r="943" spans="1:23" hidden="1" x14ac:dyDescent="0.35">
      <c r="A943" t="s">
        <v>602</v>
      </c>
      <c r="B943" t="s">
        <v>603</v>
      </c>
      <c r="C943" t="str">
        <f>PROPER(amazon4[[#This Row],[product_name]])</f>
        <v>Amazonbasics Usb Type-C To Usb Type-C 2.0 Cable - 3 Feet Laptop (0.9 Meters) - White</v>
      </c>
      <c r="D943" t="s">
        <v>18</v>
      </c>
      <c r="E943" s="1">
        <v>329</v>
      </c>
      <c r="F943" s="1">
        <v>845</v>
      </c>
      <c r="G943" s="1" t="str" cm="1">
        <f t="array" ref="G943">_xlfn.IFS(amazon4[[#This Row],[actual_price]]&lt;200, "&lt;$200", amazon4[[#This Row],[actual_price]]&lt;=500, "$200-$500", amazon4[[#This Row],[actual_price]]&gt;500, "&gt;$500")</f>
        <v>&gt;$500</v>
      </c>
      <c r="H943" s="2">
        <v>0.61</v>
      </c>
      <c r="I943" s="8">
        <f>IF(amazon4[[#This Row],[discount_percentage]]&gt;=0.5, 1, 0)</f>
        <v>1</v>
      </c>
      <c r="J943" s="9">
        <v>4.2</v>
      </c>
      <c r="K943" s="3">
        <v>29746</v>
      </c>
      <c r="L943" s="3">
        <f>amazon4[[#This Row],[rating]]*amazon4[[#This Row],[rating_count]]</f>
        <v>124933.20000000001</v>
      </c>
      <c r="M943" s="13">
        <f>IF(amazon4[[#This Row],[rating_count]]&lt;1000, 1, 0)</f>
        <v>0</v>
      </c>
      <c r="N943" s="10">
        <f>amazon4[[#This Row],[actual_price]]*amazon4[[#This Row],[rating_count]]</f>
        <v>25135370</v>
      </c>
      <c r="O943" t="s">
        <v>604</v>
      </c>
      <c r="P943" t="s">
        <v>605</v>
      </c>
      <c r="Q943" t="s">
        <v>606</v>
      </c>
      <c r="R943" t="str">
        <f>PROPER(amazon4[[#This Row],[user_name]])</f>
        <v>Harpreet,Y Kiran Korneli Reddy,Kadir,Sp,Mr Sab.,Rupesh Singh,Abdul Maktedar,Anshita</v>
      </c>
      <c r="S943" t="s">
        <v>607</v>
      </c>
      <c r="T943" t="s">
        <v>608</v>
      </c>
      <c r="U943" t="s">
        <v>609</v>
      </c>
      <c r="V943" t="s">
        <v>7912</v>
      </c>
      <c r="W943" t="s">
        <v>7913</v>
      </c>
    </row>
    <row r="944" spans="1:23" hidden="1" x14ac:dyDescent="0.35">
      <c r="A944" t="s">
        <v>7914</v>
      </c>
      <c r="B944" t="s">
        <v>7915</v>
      </c>
      <c r="C944" t="str">
        <f>PROPER(amazon4[[#This Row],[product_name]])</f>
        <v>Wayona Type C To Type C 65W/3.25A Nylon Braided Fast Charging Cable Compatible For Laptop, Macbook, Samsung Galaxy M33 M53 M51 S20 Ultra, A71, A53, A51, Ipad Pro 2018 (1M, Grey)</v>
      </c>
      <c r="D944" t="s">
        <v>18</v>
      </c>
      <c r="E944" s="1">
        <v>379</v>
      </c>
      <c r="F944" s="1">
        <v>1099</v>
      </c>
      <c r="G944" s="1" t="str" cm="1">
        <f t="array" ref="G944">_xlfn.IFS(amazon4[[#This Row],[actual_price]]&lt;200, "&lt;$200", amazon4[[#This Row],[actual_price]]&lt;=500, "$200-$500", amazon4[[#This Row],[actual_price]]&gt;500, "&gt;$500")</f>
        <v>&gt;$500</v>
      </c>
      <c r="H944" s="2">
        <v>0.66</v>
      </c>
      <c r="I944" s="8">
        <f>IF(amazon4[[#This Row],[discount_percentage]]&gt;=0.5, 1, 0)</f>
        <v>1</v>
      </c>
      <c r="J944" s="9">
        <v>4.3</v>
      </c>
      <c r="K944" s="3">
        <v>2806</v>
      </c>
      <c r="L944" s="3">
        <f>amazon4[[#This Row],[rating]]*amazon4[[#This Row],[rating_count]]</f>
        <v>12065.8</v>
      </c>
      <c r="M944" s="13">
        <f>IF(amazon4[[#This Row],[rating_count]]&lt;1000, 1, 0)</f>
        <v>0</v>
      </c>
      <c r="N944" s="10">
        <f>amazon4[[#This Row],[actual_price]]*amazon4[[#This Row],[rating_count]]</f>
        <v>3083794</v>
      </c>
      <c r="O944" t="s">
        <v>7916</v>
      </c>
      <c r="P944" t="s">
        <v>971</v>
      </c>
      <c r="Q944" t="s">
        <v>972</v>
      </c>
      <c r="R944" t="str">
        <f>PROPER(amazon4[[#This Row],[user_name]])</f>
        <v>Sameer Dubey,Virender,Amazon Customer,Jay,Siddharth,Kaveri Pramod,Ravinder Yadav,Rakesh Swain</v>
      </c>
      <c r="S944" t="s">
        <v>973</v>
      </c>
      <c r="T944" t="s">
        <v>974</v>
      </c>
      <c r="U944" t="s">
        <v>975</v>
      </c>
      <c r="V944" t="s">
        <v>7917</v>
      </c>
      <c r="W944" t="s">
        <v>7918</v>
      </c>
    </row>
    <row r="945" spans="1:23" hidden="1" x14ac:dyDescent="0.35">
      <c r="A945" t="s">
        <v>7919</v>
      </c>
      <c r="B945" t="s">
        <v>7920</v>
      </c>
      <c r="C945" t="str">
        <f>PROPER(amazon4[[#This Row],[product_name]])</f>
        <v>Amazfit Gts2 Mini (New Version) Smart Watch With Always-On Amoled Display, Alexa Built-In, Spo2, 14 Days' Battery Life, 68 Sports Modes, Gps, Hr, Sleep &amp; Stress Monitoring (Meteor Black)</v>
      </c>
      <c r="D945" t="s">
        <v>2941</v>
      </c>
      <c r="E945" s="1">
        <v>5998</v>
      </c>
      <c r="F945" s="1">
        <v>7999</v>
      </c>
      <c r="G945" s="1" t="str" cm="1">
        <f t="array" ref="G945">_xlfn.IFS(amazon4[[#This Row],[actual_price]]&lt;200, "&lt;$200", amazon4[[#This Row],[actual_price]]&lt;=500, "$200-$500", amazon4[[#This Row],[actual_price]]&gt;500, "&gt;$500")</f>
        <v>&gt;$500</v>
      </c>
      <c r="H945" s="2">
        <v>0.25</v>
      </c>
      <c r="I945" s="8">
        <f>IF(amazon4[[#This Row],[discount_percentage]]&gt;=0.5, 1, 0)</f>
        <v>0</v>
      </c>
      <c r="J945" s="9">
        <v>4.2</v>
      </c>
      <c r="K945" s="3">
        <v>30355</v>
      </c>
      <c r="L945" s="3">
        <f>amazon4[[#This Row],[rating]]*amazon4[[#This Row],[rating_count]]</f>
        <v>127491</v>
      </c>
      <c r="M945" s="13">
        <f>IF(amazon4[[#This Row],[rating_count]]&lt;1000, 1, 0)</f>
        <v>0</v>
      </c>
      <c r="N945" s="10">
        <f>amazon4[[#This Row],[actual_price]]*amazon4[[#This Row],[rating_count]]</f>
        <v>242809645</v>
      </c>
      <c r="O945" t="s">
        <v>7921</v>
      </c>
      <c r="P945" t="s">
        <v>7922</v>
      </c>
      <c r="Q945" t="s">
        <v>7923</v>
      </c>
      <c r="R945" t="str">
        <f>PROPER(amazon4[[#This Row],[user_name]])</f>
        <v>Nagarjuna Pavan Kumar G,Panendra Ommina,Umamaheswaran,Shailendra Pradhan,Suraj Kumar</v>
      </c>
      <c r="S945" t="s">
        <v>7924</v>
      </c>
      <c r="T945" t="s">
        <v>7925</v>
      </c>
      <c r="U945" t="s">
        <v>7926</v>
      </c>
      <c r="V945" t="s">
        <v>7927</v>
      </c>
      <c r="W945" t="s">
        <v>7928</v>
      </c>
    </row>
    <row r="946" spans="1:23" hidden="1" x14ac:dyDescent="0.35">
      <c r="A946" t="s">
        <v>7929</v>
      </c>
      <c r="B946" t="s">
        <v>7930</v>
      </c>
      <c r="C946" t="str">
        <f>PROPER(amazon4[[#This Row],[product_name]])</f>
        <v>Tabelito¬Æ Polyester Foam, Nylon Hybrid Laptopss Bag Sleeve Case Cover Pouch For Laptopss Apple/Dell/Lenovo/ Asus/ Hp/Samsung/Mi/Macbook/Ultrabook/Thinkpad/Ideapad/Surfacepro (15.6 Inches /39.6Cm, Blue) Laptopsss</v>
      </c>
      <c r="D946" t="s">
        <v>6210</v>
      </c>
      <c r="E946" s="1">
        <v>299</v>
      </c>
      <c r="F946" s="1">
        <v>1499</v>
      </c>
      <c r="G946" s="1" t="str" cm="1">
        <f t="array" ref="G946">_xlfn.IFS(amazon4[[#This Row],[actual_price]]&lt;200, "&lt;$200", amazon4[[#This Row],[actual_price]]&lt;=500, "$200-$500", amazon4[[#This Row],[actual_price]]&gt;500, "&gt;$500")</f>
        <v>&gt;$500</v>
      </c>
      <c r="H946" s="2">
        <v>0.8</v>
      </c>
      <c r="I946" s="8">
        <f>IF(amazon4[[#This Row],[discount_percentage]]&gt;=0.5, 1, 0)</f>
        <v>1</v>
      </c>
      <c r="J946" s="9">
        <v>4.2</v>
      </c>
      <c r="K946" s="3">
        <v>2868</v>
      </c>
      <c r="L946" s="3">
        <f>amazon4[[#This Row],[rating]]*amazon4[[#This Row],[rating_count]]</f>
        <v>12045.6</v>
      </c>
      <c r="M946" s="13">
        <f>IF(amazon4[[#This Row],[rating_count]]&lt;1000, 1, 0)</f>
        <v>0</v>
      </c>
      <c r="N946" s="10">
        <f>amazon4[[#This Row],[actual_price]]*amazon4[[#This Row],[rating_count]]</f>
        <v>4299132</v>
      </c>
      <c r="O946" t="s">
        <v>7931</v>
      </c>
      <c r="P946" t="s">
        <v>7932</v>
      </c>
      <c r="Q946" t="s">
        <v>7933</v>
      </c>
      <c r="R946" t="str">
        <f>PROPER(amazon4[[#This Row],[user_name]])</f>
        <v>Naveenkumar.K,Jenny,Flora.Bebo.Vidyarthi,Kimmi Chopra,Shivendra Pratap,Prasad,Sunil,Kisan BarikÜéà</v>
      </c>
      <c r="S946" t="s">
        <v>7934</v>
      </c>
      <c r="T946" t="s">
        <v>7935</v>
      </c>
      <c r="U946" t="s">
        <v>7936</v>
      </c>
      <c r="V946" t="s">
        <v>7937</v>
      </c>
      <c r="W946" t="s">
        <v>7938</v>
      </c>
    </row>
    <row r="947" spans="1:23" x14ac:dyDescent="0.35">
      <c r="A947" t="s">
        <v>7939</v>
      </c>
      <c r="B947" t="s">
        <v>7940</v>
      </c>
      <c r="C947" t="str">
        <f>PROPER(amazon4[[#This Row],[product_name]])</f>
        <v>Robustrion Anti-Scratch &amp; Smudge Proof Tempered Glass Screen Protector For Xiaomi Mi Pad 5 11 Inch</v>
      </c>
      <c r="D947" t="s">
        <v>6005</v>
      </c>
      <c r="E947" s="1">
        <v>379</v>
      </c>
      <c r="F947" s="1">
        <v>1499</v>
      </c>
      <c r="G947" s="1" t="str" cm="1">
        <f t="array" ref="G947">_xlfn.IFS(amazon4[[#This Row],[actual_price]]&lt;200, "&lt;$200", amazon4[[#This Row],[actual_price]]&lt;=500, "$200-$500", amazon4[[#This Row],[actual_price]]&gt;500, "&gt;$500")</f>
        <v>&gt;$500</v>
      </c>
      <c r="H947" s="2">
        <v>0.75</v>
      </c>
      <c r="I947" s="8">
        <f>IF(amazon4[[#This Row],[discount_percentage]]&gt;=0.5, 1, 0)</f>
        <v>1</v>
      </c>
      <c r="J947" s="9">
        <v>4.0999999999999996</v>
      </c>
      <c r="K947" s="3">
        <v>670</v>
      </c>
      <c r="L947" s="3">
        <f>amazon4[[#This Row],[rating]]*amazon4[[#This Row],[rating_count]]</f>
        <v>2746.9999999999995</v>
      </c>
      <c r="M947" s="13">
        <f>IF(amazon4[[#This Row],[rating_count]]&lt;1000, 1, 0)</f>
        <v>1</v>
      </c>
      <c r="N947" s="10">
        <f>amazon4[[#This Row],[actual_price]]*amazon4[[#This Row],[rating_count]]</f>
        <v>1004330</v>
      </c>
      <c r="O947" t="s">
        <v>7941</v>
      </c>
      <c r="P947" t="s">
        <v>7942</v>
      </c>
      <c r="Q947" t="s">
        <v>7943</v>
      </c>
      <c r="R947" t="str">
        <f>PROPER(amazon4[[#This Row],[user_name]])</f>
        <v>Javid Nisar,Dr. Gilbert Ignat,Rajan,Sriram,Sagar,Gurpreet Singh,Optimus Prime,Sheikh Mohammed Imtiaz</v>
      </c>
      <c r="S947" t="s">
        <v>7944</v>
      </c>
      <c r="T947" t="s">
        <v>7945</v>
      </c>
      <c r="U947" t="s">
        <v>7946</v>
      </c>
      <c r="V947" t="s">
        <v>7947</v>
      </c>
      <c r="W947" t="s">
        <v>7948</v>
      </c>
    </row>
    <row r="948" spans="1:23" hidden="1" x14ac:dyDescent="0.35">
      <c r="A948" t="s">
        <v>7949</v>
      </c>
      <c r="B948" t="s">
        <v>7950</v>
      </c>
      <c r="C948" t="str">
        <f>PROPER(amazon4[[#This Row],[product_name]])</f>
        <v>Portronics Ruffpad 15 Re-Writable Lcd Screen 38.1Cm (15-Inch) Writing Pad For Drawing, Playing, Handwriting Gifts For Kids &amp; Adults (Grey)</v>
      </c>
      <c r="D948" t="s">
        <v>7951</v>
      </c>
      <c r="E948" s="1">
        <v>1399</v>
      </c>
      <c r="F948" s="1">
        <v>2999</v>
      </c>
      <c r="G948" s="1" t="str" cm="1">
        <f t="array" ref="G948">_xlfn.IFS(amazon4[[#This Row],[actual_price]]&lt;200, "&lt;$200", amazon4[[#This Row],[actual_price]]&lt;=500, "$200-$500", amazon4[[#This Row],[actual_price]]&gt;500, "&gt;$500")</f>
        <v>&gt;$500</v>
      </c>
      <c r="H948" s="2">
        <v>0.53</v>
      </c>
      <c r="I948" s="8">
        <f>IF(amazon4[[#This Row],[discount_percentage]]&gt;=0.5, 1, 0)</f>
        <v>1</v>
      </c>
      <c r="J948" s="9">
        <v>4.3</v>
      </c>
      <c r="K948" s="3">
        <v>3530</v>
      </c>
      <c r="L948" s="3">
        <f>amazon4[[#This Row],[rating]]*amazon4[[#This Row],[rating_count]]</f>
        <v>15179</v>
      </c>
      <c r="M948" s="13">
        <f>IF(amazon4[[#This Row],[rating_count]]&lt;1000, 1, 0)</f>
        <v>0</v>
      </c>
      <c r="N948" s="10">
        <f>amazon4[[#This Row],[actual_price]]*amazon4[[#This Row],[rating_count]]</f>
        <v>10586470</v>
      </c>
      <c r="O948" t="s">
        <v>7952</v>
      </c>
      <c r="P948" t="s">
        <v>7953</v>
      </c>
      <c r="Q948" t="s">
        <v>7954</v>
      </c>
      <c r="R948" t="str">
        <f>PROPER(amazon4[[#This Row],[user_name]])</f>
        <v>Shibendra,Rajesh,Hemang Verma,Sj Mitra,Amazon Customer,Amazon Customer,Johar Mohammad,Manoj Kumar</v>
      </c>
      <c r="S948" t="s">
        <v>7955</v>
      </c>
      <c r="T948" t="s">
        <v>7956</v>
      </c>
      <c r="U948" t="s">
        <v>7957</v>
      </c>
      <c r="V948" t="s">
        <v>7958</v>
      </c>
      <c r="W948" t="s">
        <v>7959</v>
      </c>
    </row>
    <row r="949" spans="1:23" hidden="1" x14ac:dyDescent="0.35">
      <c r="A949" t="s">
        <v>7960</v>
      </c>
      <c r="B949" t="s">
        <v>7961</v>
      </c>
      <c r="C949" t="str">
        <f>PROPER(amazon4[[#This Row],[product_name]])</f>
        <v>Digitek¬Æ (Dls-9Ft) Lightweight &amp; Portable Aluminum Alloy Light Stand For Ring Light, Reflector, Flash Units, Diffuser, Portrait, Softbox, Studio Lighting &amp; More Ideal For Outdoor &amp; Indoor Shoots</v>
      </c>
      <c r="D949" t="s">
        <v>7962</v>
      </c>
      <c r="E949" s="1">
        <v>699</v>
      </c>
      <c r="F949" s="1">
        <v>1299</v>
      </c>
      <c r="G949" s="1" t="str" cm="1">
        <f t="array" ref="G949">_xlfn.IFS(amazon4[[#This Row],[actual_price]]&lt;200, "&lt;$200", amazon4[[#This Row],[actual_price]]&lt;=500, "$200-$500", amazon4[[#This Row],[actual_price]]&gt;500, "&gt;$500")</f>
        <v>&gt;$500</v>
      </c>
      <c r="H949" s="2">
        <v>0.46</v>
      </c>
      <c r="I949" s="8">
        <f>IF(amazon4[[#This Row],[discount_percentage]]&gt;=0.5, 1, 0)</f>
        <v>0</v>
      </c>
      <c r="J949" s="9">
        <v>4.3</v>
      </c>
      <c r="K949" s="3">
        <v>6183</v>
      </c>
      <c r="L949" s="3">
        <f>amazon4[[#This Row],[rating]]*amazon4[[#This Row],[rating_count]]</f>
        <v>26586.899999999998</v>
      </c>
      <c r="M949" s="13">
        <f>IF(amazon4[[#This Row],[rating_count]]&lt;1000, 1, 0)</f>
        <v>0</v>
      </c>
      <c r="N949" s="10">
        <f>amazon4[[#This Row],[actual_price]]*amazon4[[#This Row],[rating_count]]</f>
        <v>8031717</v>
      </c>
      <c r="O949" t="s">
        <v>7963</v>
      </c>
      <c r="P949" t="s">
        <v>7964</v>
      </c>
      <c r="Q949" t="s">
        <v>7965</v>
      </c>
      <c r="R949" t="str">
        <f>PROPER(amazon4[[#This Row],[user_name]])</f>
        <v>Ks,Shubham Gupta,Suman,Sishir Kumar,Aijaz Saifi,Sukomal,Placeholder,Gogou Khongsai</v>
      </c>
      <c r="S949" t="s">
        <v>7966</v>
      </c>
      <c r="T949" t="s">
        <v>7967</v>
      </c>
      <c r="U949" t="s">
        <v>7968</v>
      </c>
      <c r="V949" t="s">
        <v>7969</v>
      </c>
      <c r="W949" t="s">
        <v>7970</v>
      </c>
    </row>
    <row r="950" spans="1:23" x14ac:dyDescent="0.35">
      <c r="A950" t="s">
        <v>7971</v>
      </c>
      <c r="B950" t="s">
        <v>7972</v>
      </c>
      <c r="C950" t="str">
        <f>PROPER(amazon4[[#This Row],[product_name]])</f>
        <v>Classmate Pulse 1 Subject Notebook - 240Mm X 180Mm , Soft Cover, 180 Pages, Single Line, Pack Of 4</v>
      </c>
      <c r="D950" t="s">
        <v>6283</v>
      </c>
      <c r="E950" s="1">
        <v>300</v>
      </c>
      <c r="F950" s="1">
        <v>300</v>
      </c>
      <c r="G950" s="1" t="str" cm="1">
        <f t="array" ref="G950">_xlfn.IFS(amazon4[[#This Row],[actual_price]]&lt;200, "&lt;$200", amazon4[[#This Row],[actual_price]]&lt;=500, "$200-$500", amazon4[[#This Row],[actual_price]]&gt;500, "&gt;$500")</f>
        <v>$200-$500</v>
      </c>
      <c r="H950" s="2">
        <v>0</v>
      </c>
      <c r="I950" s="8">
        <f>IF(amazon4[[#This Row],[discount_percentage]]&gt;=0.5, 1, 0)</f>
        <v>0</v>
      </c>
      <c r="J950" s="9">
        <v>4.2</v>
      </c>
      <c r="K950" s="3">
        <v>419</v>
      </c>
      <c r="L950" s="3">
        <f>amazon4[[#This Row],[rating]]*amazon4[[#This Row],[rating_count]]</f>
        <v>1759.8000000000002</v>
      </c>
      <c r="M950" s="13">
        <f>IF(amazon4[[#This Row],[rating_count]]&lt;1000, 1, 0)</f>
        <v>1</v>
      </c>
      <c r="N950" s="10">
        <f>amazon4[[#This Row],[actual_price]]*amazon4[[#This Row],[rating_count]]</f>
        <v>125700</v>
      </c>
      <c r="O950" t="s">
        <v>7973</v>
      </c>
      <c r="P950" t="s">
        <v>7974</v>
      </c>
      <c r="Q950" t="s">
        <v>7975</v>
      </c>
      <c r="R950" t="str">
        <f>PROPER(amazon4[[#This Row],[user_name]])</f>
        <v>Ayush Pandey,Puneet Sharma,Lakshay,Vala 18,Jel,Rj Madie,Shresta Reddy,Rohan Halaj</v>
      </c>
      <c r="S950" t="s">
        <v>7976</v>
      </c>
      <c r="T950" t="s">
        <v>7977</v>
      </c>
      <c r="U950" t="s">
        <v>7978</v>
      </c>
      <c r="V950" t="s">
        <v>7979</v>
      </c>
      <c r="W950" t="s">
        <v>7980</v>
      </c>
    </row>
    <row r="951" spans="1:23" hidden="1" x14ac:dyDescent="0.35">
      <c r="A951" t="s">
        <v>7981</v>
      </c>
      <c r="B951" t="s">
        <v>7982</v>
      </c>
      <c r="C951" t="str">
        <f>PROPER(amazon4[[#This Row],[product_name]])</f>
        <v>Scarters Mouse Pad, Desk Mat Extended For Work From Home/Office/Gaming | Vegan Pu Leather | Anti-Skid, Anti-Slip, Reversible Splash-Proof ‚Äì Deskspread ~ Navy Blue &amp; Yellow</v>
      </c>
      <c r="D951" t="s">
        <v>5361</v>
      </c>
      <c r="E951" s="1">
        <v>999</v>
      </c>
      <c r="F951" s="1">
        <v>1995</v>
      </c>
      <c r="G951" s="1" t="str" cm="1">
        <f t="array" ref="G951">_xlfn.IFS(amazon4[[#This Row],[actual_price]]&lt;200, "&lt;$200", amazon4[[#This Row],[actual_price]]&lt;=500, "$200-$500", amazon4[[#This Row],[actual_price]]&gt;500, "&gt;$500")</f>
        <v>&gt;$500</v>
      </c>
      <c r="H951" s="2">
        <v>0.5</v>
      </c>
      <c r="I951" s="8">
        <f>IF(amazon4[[#This Row],[discount_percentage]]&gt;=0.5, 1, 0)</f>
        <v>1</v>
      </c>
      <c r="J951" s="9">
        <v>4.5</v>
      </c>
      <c r="K951" s="3">
        <v>7317</v>
      </c>
      <c r="L951" s="3">
        <f>amazon4[[#This Row],[rating]]*amazon4[[#This Row],[rating_count]]</f>
        <v>32926.5</v>
      </c>
      <c r="M951" s="13">
        <f>IF(amazon4[[#This Row],[rating_count]]&lt;1000, 1, 0)</f>
        <v>0</v>
      </c>
      <c r="N951" s="10">
        <f>amazon4[[#This Row],[actual_price]]*amazon4[[#This Row],[rating_count]]</f>
        <v>14597415</v>
      </c>
      <c r="O951" t="s">
        <v>7983</v>
      </c>
      <c r="P951" t="s">
        <v>7984</v>
      </c>
      <c r="Q951" t="s">
        <v>7985</v>
      </c>
      <c r="R951" t="str">
        <f>PROPER(amazon4[[#This Row],[user_name]])</f>
        <v>Abhay N.,Karan Arora,Bhavneet Singh,Deeptha Narayan,Anand Pratap,Vinay Savla,Parmod,Shail Alavani</v>
      </c>
      <c r="S951" t="s">
        <v>7986</v>
      </c>
      <c r="T951" t="s">
        <v>7987</v>
      </c>
      <c r="U951" t="s">
        <v>7988</v>
      </c>
      <c r="V951" t="s">
        <v>7989</v>
      </c>
      <c r="W951" t="s">
        <v>7990</v>
      </c>
    </row>
    <row r="952" spans="1:23" hidden="1" x14ac:dyDescent="0.35">
      <c r="A952" t="s">
        <v>7991</v>
      </c>
      <c r="B952" t="s">
        <v>7992</v>
      </c>
      <c r="C952" t="str">
        <f>PROPER(amazon4[[#This Row],[product_name]])</f>
        <v>Casio Mj-120D 150 Steps Check And Correct Desktop Calculator With Tax Keys, Black</v>
      </c>
      <c r="D952" t="s">
        <v>7993</v>
      </c>
      <c r="E952" s="1">
        <v>535</v>
      </c>
      <c r="F952" s="1">
        <v>535</v>
      </c>
      <c r="G952" s="1" t="str" cm="1">
        <f t="array" ref="G952">_xlfn.IFS(amazon4[[#This Row],[actual_price]]&lt;200, "&lt;$200", amazon4[[#This Row],[actual_price]]&lt;=500, "$200-$500", amazon4[[#This Row],[actual_price]]&gt;500, "&gt;$500")</f>
        <v>&gt;$500</v>
      </c>
      <c r="H952" s="2">
        <v>0</v>
      </c>
      <c r="I952" s="8">
        <f>IF(amazon4[[#This Row],[discount_percentage]]&gt;=0.5, 1, 0)</f>
        <v>0</v>
      </c>
      <c r="J952" s="9">
        <v>4.4000000000000004</v>
      </c>
      <c r="K952" s="3">
        <v>4426</v>
      </c>
      <c r="L952" s="3">
        <f>amazon4[[#This Row],[rating]]*amazon4[[#This Row],[rating_count]]</f>
        <v>19474.400000000001</v>
      </c>
      <c r="M952" s="13">
        <f>IF(amazon4[[#This Row],[rating_count]]&lt;1000, 1, 0)</f>
        <v>0</v>
      </c>
      <c r="N952" s="10">
        <f>amazon4[[#This Row],[actual_price]]*amazon4[[#This Row],[rating_count]]</f>
        <v>2367910</v>
      </c>
      <c r="O952" t="s">
        <v>7994</v>
      </c>
      <c r="P952" t="s">
        <v>7995</v>
      </c>
      <c r="Q952" t="s">
        <v>7996</v>
      </c>
      <c r="R952" t="str">
        <f>PROPER(amazon4[[#This Row],[user_name]])</f>
        <v>Certified Customer,Deepak,Sanjiv Suhas Gogate,Anoop,Shubhamkharial,K.S.Sreekumar,Ramesh,Rajat</v>
      </c>
      <c r="S952" t="s">
        <v>7997</v>
      </c>
      <c r="T952" t="s">
        <v>7998</v>
      </c>
      <c r="U952" t="s">
        <v>7999</v>
      </c>
      <c r="V952" t="s">
        <v>8000</v>
      </c>
      <c r="W952" t="s">
        <v>8001</v>
      </c>
    </row>
    <row r="953" spans="1:23" hidden="1" x14ac:dyDescent="0.35">
      <c r="A953" t="s">
        <v>612</v>
      </c>
      <c r="B953" t="s">
        <v>613</v>
      </c>
      <c r="C953" t="str">
        <f>PROPER(amazon4[[#This Row],[product_name]])</f>
        <v>Redmi 80 Cm (32 Inches) Android 11 Series Hd Ready Smart Led Tv | L32M6-Ra/L32M7-Ra (Black)</v>
      </c>
      <c r="D953" t="s">
        <v>170</v>
      </c>
      <c r="E953" s="1">
        <v>13999</v>
      </c>
      <c r="F953" s="1">
        <v>24999</v>
      </c>
      <c r="G953" s="1" t="str" cm="1">
        <f t="array" ref="G953">_xlfn.IFS(amazon4[[#This Row],[actual_price]]&lt;200, "&lt;$200", amazon4[[#This Row],[actual_price]]&lt;=500, "$200-$500", amazon4[[#This Row],[actual_price]]&gt;500, "&gt;$500")</f>
        <v>&gt;$500</v>
      </c>
      <c r="H953" s="2">
        <v>0.44</v>
      </c>
      <c r="I953" s="8">
        <f>IF(amazon4[[#This Row],[discount_percentage]]&gt;=0.5, 1, 0)</f>
        <v>0</v>
      </c>
      <c r="J953" s="9">
        <v>4.2</v>
      </c>
      <c r="K953" s="3">
        <v>45237</v>
      </c>
      <c r="L953" s="3">
        <f>amazon4[[#This Row],[rating]]*amazon4[[#This Row],[rating_count]]</f>
        <v>189995.4</v>
      </c>
      <c r="M953" s="13">
        <f>IF(amazon4[[#This Row],[rating_count]]&lt;1000, 1, 0)</f>
        <v>0</v>
      </c>
      <c r="N953" s="10">
        <f>amazon4[[#This Row],[actual_price]]*amazon4[[#This Row],[rating_count]]</f>
        <v>1130879763</v>
      </c>
      <c r="O953" t="s">
        <v>614</v>
      </c>
      <c r="P953" t="s">
        <v>615</v>
      </c>
      <c r="Q953" t="s">
        <v>616</v>
      </c>
      <c r="R953" t="str">
        <f>PROPER(amazon4[[#This Row],[user_name]])</f>
        <v>Prateeq,Suraj Chand,Viswanath Raju,Ramamoorthy,Nitesh Singh,Adnan,Kailash,Chandani Dinodia</v>
      </c>
      <c r="S953" t="s">
        <v>617</v>
      </c>
      <c r="T953" t="s">
        <v>618</v>
      </c>
      <c r="U953" t="s">
        <v>619</v>
      </c>
      <c r="V953" t="s">
        <v>8002</v>
      </c>
      <c r="W953" t="s">
        <v>8003</v>
      </c>
    </row>
    <row r="954" spans="1:23" hidden="1" x14ac:dyDescent="0.35">
      <c r="A954" t="s">
        <v>8004</v>
      </c>
      <c r="B954" t="s">
        <v>8005</v>
      </c>
      <c r="C954" t="str">
        <f>PROPER(amazon4[[#This Row],[product_name]])</f>
        <v>Gizga Essentials Laptop Bag Sleeve Case Cover Pouch With Handle For 14.1 Inch Laptop For Men &amp; Women, Padded Laptop Compartment, Premium Zipper Closure, Water Repellent Nylon Fabric, Grey</v>
      </c>
      <c r="D954" t="s">
        <v>6210</v>
      </c>
      <c r="E954" s="1">
        <v>269</v>
      </c>
      <c r="F954" s="1">
        <v>1099</v>
      </c>
      <c r="G954" s="1" t="str" cm="1">
        <f t="array" ref="G954">_xlfn.IFS(amazon4[[#This Row],[actual_price]]&lt;200, "&lt;$200", amazon4[[#This Row],[actual_price]]&lt;=500, "$200-$500", amazon4[[#This Row],[actual_price]]&gt;500, "&gt;$500")</f>
        <v>&gt;$500</v>
      </c>
      <c r="H954" s="2">
        <v>0.76</v>
      </c>
      <c r="I954" s="8">
        <f>IF(amazon4[[#This Row],[discount_percentage]]&gt;=0.5, 1, 0)</f>
        <v>1</v>
      </c>
      <c r="J954" s="9">
        <v>4.0999999999999996</v>
      </c>
      <c r="K954" s="3">
        <v>1092</v>
      </c>
      <c r="L954" s="3">
        <f>amazon4[[#This Row],[rating]]*amazon4[[#This Row],[rating_count]]</f>
        <v>4477.2</v>
      </c>
      <c r="M954" s="13">
        <f>IF(amazon4[[#This Row],[rating_count]]&lt;1000, 1, 0)</f>
        <v>0</v>
      </c>
      <c r="N954" s="10">
        <f>amazon4[[#This Row],[actual_price]]*amazon4[[#This Row],[rating_count]]</f>
        <v>1200108</v>
      </c>
      <c r="O954" t="s">
        <v>8006</v>
      </c>
      <c r="P954" t="s">
        <v>8007</v>
      </c>
      <c r="Q954" t="s">
        <v>8008</v>
      </c>
      <c r="R954" t="str">
        <f>PROPER(amazon4[[#This Row],[user_name]])</f>
        <v>Amazon Customer,Prakasha,Indramani Shukla,Md I.,Amazon Customer,Rn,Raj P.,Neeta Pawar</v>
      </c>
      <c r="S954" t="s">
        <v>8009</v>
      </c>
      <c r="T954" t="s">
        <v>8010</v>
      </c>
      <c r="U954" t="s">
        <v>8011</v>
      </c>
      <c r="V954" t="s">
        <v>8012</v>
      </c>
      <c r="W954" t="s">
        <v>8013</v>
      </c>
    </row>
    <row r="955" spans="1:23" hidden="1" x14ac:dyDescent="0.35">
      <c r="A955" t="s">
        <v>8014</v>
      </c>
      <c r="B955" t="s">
        <v>8015</v>
      </c>
      <c r="C955" t="str">
        <f>PROPER(amazon4[[#This Row],[product_name]])</f>
        <v>Parker Vector Camouflage Gift Set - Roller Ball Pen &amp; Parker Logo Keychain (Black Body, Blue Ink), 2 Piece Set</v>
      </c>
      <c r="D955" t="s">
        <v>7102</v>
      </c>
      <c r="E955" s="1">
        <v>341</v>
      </c>
      <c r="F955" s="1">
        <v>450</v>
      </c>
      <c r="G955" s="1" t="str" cm="1">
        <f t="array" ref="G955">_xlfn.IFS(amazon4[[#This Row],[actual_price]]&lt;200, "&lt;$200", amazon4[[#This Row],[actual_price]]&lt;=500, "$200-$500", amazon4[[#This Row],[actual_price]]&gt;500, "&gt;$500")</f>
        <v>$200-$500</v>
      </c>
      <c r="H955" s="2">
        <v>0.24</v>
      </c>
      <c r="I955" s="8">
        <f>IF(amazon4[[#This Row],[discount_percentage]]&gt;=0.5, 1, 0)</f>
        <v>0</v>
      </c>
      <c r="J955" s="9">
        <v>4.3</v>
      </c>
      <c r="K955" s="3">
        <v>2493</v>
      </c>
      <c r="L955" s="3">
        <f>amazon4[[#This Row],[rating]]*amazon4[[#This Row],[rating_count]]</f>
        <v>10719.9</v>
      </c>
      <c r="M955" s="13">
        <f>IF(amazon4[[#This Row],[rating_count]]&lt;1000, 1, 0)</f>
        <v>0</v>
      </c>
      <c r="N955" s="10">
        <f>amazon4[[#This Row],[actual_price]]*amazon4[[#This Row],[rating_count]]</f>
        <v>1121850</v>
      </c>
      <c r="O955" t="s">
        <v>8016</v>
      </c>
      <c r="P955" t="s">
        <v>8017</v>
      </c>
      <c r="Q955" t="s">
        <v>8018</v>
      </c>
      <c r="R955" t="str">
        <f>PROPER(amazon4[[#This Row],[user_name]])</f>
        <v>Good,Aayush,Nupur Gupta,Gunjan Sengupta,Syed Tameemul Haque Tahsin,Deependra Sony,Sankar G,Aspire</v>
      </c>
      <c r="S955" t="s">
        <v>8019</v>
      </c>
      <c r="T955" t="s">
        <v>8020</v>
      </c>
      <c r="U955" t="s">
        <v>8021</v>
      </c>
      <c r="V955" t="s">
        <v>8022</v>
      </c>
      <c r="W955" t="s">
        <v>8023</v>
      </c>
    </row>
    <row r="956" spans="1:23" hidden="1" x14ac:dyDescent="0.35">
      <c r="A956" t="s">
        <v>8024</v>
      </c>
      <c r="B956" t="s">
        <v>8025</v>
      </c>
      <c r="C956" t="str">
        <f>PROPER(amazon4[[#This Row],[product_name]])</f>
        <v>Tp-Link Ac1200 Archer A6 Smart Wifi, 5Ghz Gigabit Dual Band Mu-Mimo Wireless Internet Router, Long Range Coverage By 4 Antennas, Qualcomm Chipset</v>
      </c>
      <c r="D956" t="s">
        <v>5448</v>
      </c>
      <c r="E956" s="1">
        <v>2499</v>
      </c>
      <c r="F956" s="1">
        <v>3999</v>
      </c>
      <c r="G956" s="1" t="str" cm="1">
        <f t="array" ref="G956">_xlfn.IFS(amazon4[[#This Row],[actual_price]]&lt;200, "&lt;$200", amazon4[[#This Row],[actual_price]]&lt;=500, "$200-$500", amazon4[[#This Row],[actual_price]]&gt;500, "&gt;$500")</f>
        <v>&gt;$500</v>
      </c>
      <c r="H956" s="2">
        <v>0.38</v>
      </c>
      <c r="I956" s="8">
        <f>IF(amazon4[[#This Row],[discount_percentage]]&gt;=0.5, 1, 0)</f>
        <v>0</v>
      </c>
      <c r="J956" s="9">
        <v>4.4000000000000004</v>
      </c>
      <c r="K956" s="3">
        <v>12679</v>
      </c>
      <c r="L956" s="3">
        <f>amazon4[[#This Row],[rating]]*amazon4[[#This Row],[rating_count]]</f>
        <v>55787.600000000006</v>
      </c>
      <c r="M956" s="13">
        <f>IF(amazon4[[#This Row],[rating_count]]&lt;1000, 1, 0)</f>
        <v>0</v>
      </c>
      <c r="N956" s="10">
        <f>amazon4[[#This Row],[actual_price]]*amazon4[[#This Row],[rating_count]]</f>
        <v>50703321</v>
      </c>
      <c r="O956" t="s">
        <v>8026</v>
      </c>
      <c r="P956" t="s">
        <v>8027</v>
      </c>
      <c r="Q956" t="s">
        <v>8028</v>
      </c>
      <c r="R956" t="str">
        <f>PROPER(amazon4[[#This Row],[user_name]])</f>
        <v>Josh Crooner,Aditya Pawar,Amazon Customer,Aaryn Chaudhry,Mrs S Kayal,Siva Behaea,Karthi,Dnyaneshwar</v>
      </c>
      <c r="S956" t="s">
        <v>8029</v>
      </c>
      <c r="T956" t="s">
        <v>8030</v>
      </c>
      <c r="U956" t="s">
        <v>8031</v>
      </c>
      <c r="V956" t="s">
        <v>5455</v>
      </c>
      <c r="W956" t="s">
        <v>8032</v>
      </c>
    </row>
    <row r="957" spans="1:23" x14ac:dyDescent="0.35">
      <c r="A957" t="s">
        <v>678</v>
      </c>
      <c r="B957" t="s">
        <v>679</v>
      </c>
      <c r="C957" t="str">
        <f>PROPER(amazon4[[#This Row],[product_name]])</f>
        <v>Cedo 65W Oneplus Dash Warp Charge Cable, Usb A To Type C Data Sync Fast Charging Cable Compatible With One Plus 3 /3T /5 /5T /6 /6T /7 /7T /7 Pro &amp; For All Type C Devices - 1 Meter, Red</v>
      </c>
      <c r="D957" t="s">
        <v>18</v>
      </c>
      <c r="E957" s="1">
        <v>349</v>
      </c>
      <c r="F957" s="1">
        <v>599</v>
      </c>
      <c r="G957" s="1" t="str" cm="1">
        <f t="array" ref="G957">_xlfn.IFS(amazon4[[#This Row],[actual_price]]&lt;200, "&lt;$200", amazon4[[#This Row],[actual_price]]&lt;=500, "$200-$500", amazon4[[#This Row],[actual_price]]&gt;500, "&gt;$500")</f>
        <v>&gt;$500</v>
      </c>
      <c r="H957" s="2">
        <v>0.42</v>
      </c>
      <c r="I957" s="8">
        <f>IF(amazon4[[#This Row],[discount_percentage]]&gt;=0.5, 1, 0)</f>
        <v>0</v>
      </c>
      <c r="J957" s="9">
        <v>4.0999999999999996</v>
      </c>
      <c r="K957" s="3">
        <v>210</v>
      </c>
      <c r="L957" s="3">
        <f>amazon4[[#This Row],[rating]]*amazon4[[#This Row],[rating_count]]</f>
        <v>860.99999999999989</v>
      </c>
      <c r="M957" s="13">
        <f>IF(amazon4[[#This Row],[rating_count]]&lt;1000, 1, 0)</f>
        <v>1</v>
      </c>
      <c r="N957" s="10">
        <f>amazon4[[#This Row],[actual_price]]*amazon4[[#This Row],[rating_count]]</f>
        <v>125790</v>
      </c>
      <c r="O957" t="s">
        <v>680</v>
      </c>
      <c r="P957" t="s">
        <v>681</v>
      </c>
      <c r="Q957" t="s">
        <v>682</v>
      </c>
      <c r="R957" t="str">
        <f>PROPER(amazon4[[#This Row],[user_name]])</f>
        <v>Satyanarayana,Mohd Irfan,Pankaj,Shirish Shivarkar,Thomas,Datta Dg,Nb Shop,Vijay</v>
      </c>
      <c r="S957" t="s">
        <v>683</v>
      </c>
      <c r="T957" t="s">
        <v>684</v>
      </c>
      <c r="U957" t="s">
        <v>685</v>
      </c>
      <c r="V957" t="s">
        <v>8033</v>
      </c>
      <c r="W957" t="s">
        <v>8034</v>
      </c>
    </row>
    <row r="958" spans="1:23" hidden="1" x14ac:dyDescent="0.35">
      <c r="A958" t="s">
        <v>8035</v>
      </c>
      <c r="B958" t="s">
        <v>8036</v>
      </c>
      <c r="C958" t="str">
        <f>PROPER(amazon4[[#This Row],[product_name]])</f>
        <v>Hp Deskjet 2723 Aio Printer, Copy, Scan, Wifi, Bluetooth, Usb, Simple Setup Smart App, Ideal For Home.</v>
      </c>
      <c r="D958" t="s">
        <v>7300</v>
      </c>
      <c r="E958" s="1">
        <v>5899</v>
      </c>
      <c r="F958" s="1">
        <v>7005</v>
      </c>
      <c r="G958" s="1" t="str" cm="1">
        <f t="array" ref="G958">_xlfn.IFS(amazon4[[#This Row],[actual_price]]&lt;200, "&lt;$200", amazon4[[#This Row],[actual_price]]&lt;=500, "$200-$500", amazon4[[#This Row],[actual_price]]&gt;500, "&gt;$500")</f>
        <v>&gt;$500</v>
      </c>
      <c r="H958" s="2">
        <v>0.16</v>
      </c>
      <c r="I958" s="8">
        <f>IF(amazon4[[#This Row],[discount_percentage]]&gt;=0.5, 1, 0)</f>
        <v>0</v>
      </c>
      <c r="J958" s="9">
        <v>3.6</v>
      </c>
      <c r="K958" s="3">
        <v>4199</v>
      </c>
      <c r="L958" s="3">
        <f>amazon4[[#This Row],[rating]]*amazon4[[#This Row],[rating_count]]</f>
        <v>15116.4</v>
      </c>
      <c r="M958" s="13">
        <f>IF(amazon4[[#This Row],[rating_count]]&lt;1000, 1, 0)</f>
        <v>0</v>
      </c>
      <c r="N958" s="10">
        <f>amazon4[[#This Row],[actual_price]]*amazon4[[#This Row],[rating_count]]</f>
        <v>29413995</v>
      </c>
      <c r="O958" t="s">
        <v>8037</v>
      </c>
      <c r="P958" t="s">
        <v>8038</v>
      </c>
      <c r="Q958" t="s">
        <v>8039</v>
      </c>
      <c r="R958" t="str">
        <f>PROPER(amazon4[[#This Row],[user_name]])</f>
        <v>S.Mohan,Ashish Raj,Dr.Nirmal Singh,Phone User,Aanchal,Sunil,Jayakrishna Bomma,Haridas Vilayil</v>
      </c>
      <c r="S958" t="s">
        <v>8040</v>
      </c>
      <c r="T958" t="s">
        <v>8041</v>
      </c>
      <c r="U958" t="s">
        <v>8042</v>
      </c>
      <c r="V958" t="s">
        <v>8043</v>
      </c>
      <c r="W958" t="s">
        <v>8044</v>
      </c>
    </row>
    <row r="959" spans="1:23" hidden="1" x14ac:dyDescent="0.35">
      <c r="A959" t="s">
        <v>4602</v>
      </c>
      <c r="B959" t="s">
        <v>4603</v>
      </c>
      <c r="C959" t="str">
        <f>PROPER(amazon4[[#This Row],[product_name]])</f>
        <v>Oraimo 18W Usb &amp; Type-C Dual Output Super Fast Charger Wall Adapter Pe2.0&amp;Quick Charge 3.0 &amp; Power Delivery 3.0 Compatible For Iphone 13/13 Mini/13 Pro Max/12/12 Pro Max, Ipad Mini/Pro, Pixel, Galaxy, Airpods Pro</v>
      </c>
      <c r="D959" t="s">
        <v>3155</v>
      </c>
      <c r="E959" s="1">
        <v>699</v>
      </c>
      <c r="F959" s="1">
        <v>1199</v>
      </c>
      <c r="G959" s="1" t="str" cm="1">
        <f t="array" ref="G959">_xlfn.IFS(amazon4[[#This Row],[actual_price]]&lt;200, "&lt;$200", amazon4[[#This Row],[actual_price]]&lt;=500, "$200-$500", amazon4[[#This Row],[actual_price]]&gt;500, "&gt;$500")</f>
        <v>&gt;$500</v>
      </c>
      <c r="H959" s="2">
        <v>0.42</v>
      </c>
      <c r="I959" s="8">
        <f>IF(amazon4[[#This Row],[discount_percentage]]&gt;=0.5, 1, 0)</f>
        <v>0</v>
      </c>
      <c r="J959" s="9">
        <v>4</v>
      </c>
      <c r="K959" s="3">
        <v>14403</v>
      </c>
      <c r="L959" s="3">
        <f>amazon4[[#This Row],[rating]]*amazon4[[#This Row],[rating_count]]</f>
        <v>57612</v>
      </c>
      <c r="M959" s="13">
        <f>IF(amazon4[[#This Row],[rating_count]]&lt;1000, 1, 0)</f>
        <v>0</v>
      </c>
      <c r="N959" s="10">
        <f>amazon4[[#This Row],[actual_price]]*amazon4[[#This Row],[rating_count]]</f>
        <v>17269197</v>
      </c>
      <c r="O959" t="s">
        <v>4604</v>
      </c>
      <c r="P959" t="s">
        <v>3662</v>
      </c>
      <c r="Q959" t="s">
        <v>3663</v>
      </c>
      <c r="R959" t="str">
        <f>PROPER(amazon4[[#This Row],[user_name]])</f>
        <v>Samar Kumar Das,Jamshed,Jitendra Prajapati,Om Parkash Gagneja,Pavitra S,Dona Sreekumar,Souryajit Swain,Shreevathsa Nc</v>
      </c>
      <c r="S959" t="s">
        <v>3664</v>
      </c>
      <c r="T959" t="s">
        <v>3665</v>
      </c>
      <c r="U959" t="s">
        <v>3666</v>
      </c>
      <c r="V959" t="s">
        <v>8045</v>
      </c>
      <c r="W959" t="s">
        <v>8046</v>
      </c>
    </row>
    <row r="960" spans="1:23" hidden="1" x14ac:dyDescent="0.35">
      <c r="A960" t="s">
        <v>8047</v>
      </c>
      <c r="B960" t="s">
        <v>8048</v>
      </c>
      <c r="C960" t="str">
        <f>PROPER(amazon4[[#This Row],[product_name]])</f>
        <v>Xiaomi Mi 4A Dual_Band Ethernet 1200Mbps Speed Router| 2.4Ghz &amp; 5Ghz Frequency|128Mb Ram | Dualcore 4 Thread Cpu|4 Omni Directional Antenna|Mi Wi-Fi App-Parental Control &amp; Anti Hacking|Repeater, White</v>
      </c>
      <c r="D960" t="s">
        <v>5448</v>
      </c>
      <c r="E960" s="1">
        <v>1565</v>
      </c>
      <c r="F960" s="1">
        <v>2999</v>
      </c>
      <c r="G960" s="1" t="str" cm="1">
        <f t="array" ref="G960">_xlfn.IFS(amazon4[[#This Row],[actual_price]]&lt;200, "&lt;$200", amazon4[[#This Row],[actual_price]]&lt;=500, "$200-$500", amazon4[[#This Row],[actual_price]]&gt;500, "&gt;$500")</f>
        <v>&gt;$500</v>
      </c>
      <c r="H960" s="2">
        <v>0.48</v>
      </c>
      <c r="I960" s="8">
        <f>IF(amazon4[[#This Row],[discount_percentage]]&gt;=0.5, 1, 0)</f>
        <v>0</v>
      </c>
      <c r="J960" s="9">
        <v>4</v>
      </c>
      <c r="K960" s="3">
        <v>11113</v>
      </c>
      <c r="L960" s="3">
        <f>amazon4[[#This Row],[rating]]*amazon4[[#This Row],[rating_count]]</f>
        <v>44452</v>
      </c>
      <c r="M960" s="13">
        <f>IF(amazon4[[#This Row],[rating_count]]&lt;1000, 1, 0)</f>
        <v>0</v>
      </c>
      <c r="N960" s="10">
        <f>amazon4[[#This Row],[actual_price]]*amazon4[[#This Row],[rating_count]]</f>
        <v>33327887</v>
      </c>
      <c r="O960" t="s">
        <v>8049</v>
      </c>
      <c r="P960" t="s">
        <v>8050</v>
      </c>
      <c r="Q960" t="s">
        <v>8051</v>
      </c>
      <c r="R960" t="str">
        <f>PROPER(amazon4[[#This Row],[user_name]])</f>
        <v>Saurabh Nath Jha,Subhankar Mol,Ashutosh Upadhyay,Nitesh Patidar,Pradeep,Pritam Mondal,Chandar,O' Hansda</v>
      </c>
      <c r="S960" t="s">
        <v>8052</v>
      </c>
      <c r="T960" t="s">
        <v>8053</v>
      </c>
      <c r="U960" t="s">
        <v>8054</v>
      </c>
      <c r="V960" t="s">
        <v>8055</v>
      </c>
      <c r="W960" t="s">
        <v>8056</v>
      </c>
    </row>
    <row r="961" spans="1:23" hidden="1" x14ac:dyDescent="0.35">
      <c r="A961" t="s">
        <v>8057</v>
      </c>
      <c r="B961" t="s">
        <v>8058</v>
      </c>
      <c r="C961" t="str">
        <f>PROPER(amazon4[[#This Row],[product_name]])</f>
        <v>Slovic¬Æ Tripod Mount Adapter| Tripod Mobile Holder|Tripod Phone Mount(Made In India)| Smartphone Clip Clipper 360 Degree For Taking Magic Video Shots &amp; Pictures.</v>
      </c>
      <c r="D961" t="s">
        <v>5167</v>
      </c>
      <c r="E961" s="1">
        <v>326</v>
      </c>
      <c r="F961" s="1">
        <v>799</v>
      </c>
      <c r="G961" s="1" t="str" cm="1">
        <f t="array" ref="G961">_xlfn.IFS(amazon4[[#This Row],[actual_price]]&lt;200, "&lt;$200", amazon4[[#This Row],[actual_price]]&lt;=500, "$200-$500", amazon4[[#This Row],[actual_price]]&gt;500, "&gt;$500")</f>
        <v>&gt;$500</v>
      </c>
      <c r="H961" s="2">
        <v>0.59</v>
      </c>
      <c r="I961" s="8">
        <f>IF(amazon4[[#This Row],[discount_percentage]]&gt;=0.5, 1, 0)</f>
        <v>1</v>
      </c>
      <c r="J961" s="9">
        <v>4.4000000000000004</v>
      </c>
      <c r="K961" s="3">
        <v>10773</v>
      </c>
      <c r="L961" s="3">
        <f>amazon4[[#This Row],[rating]]*amazon4[[#This Row],[rating_count]]</f>
        <v>47401.200000000004</v>
      </c>
      <c r="M961" s="13">
        <f>IF(amazon4[[#This Row],[rating_count]]&lt;1000, 1, 0)</f>
        <v>0</v>
      </c>
      <c r="N961" s="10">
        <f>amazon4[[#This Row],[actual_price]]*amazon4[[#This Row],[rating_count]]</f>
        <v>8607627</v>
      </c>
      <c r="O961" t="s">
        <v>8059</v>
      </c>
      <c r="P961" t="s">
        <v>8060</v>
      </c>
      <c r="Q961" t="s">
        <v>8061</v>
      </c>
      <c r="R961" t="str">
        <f>PROPER(amazon4[[#This Row],[user_name]])</f>
        <v>Joel Thomas,Ymny,Sachin Singh,A Jackson,Gogi,Xyz,Shaik Aleem Uddin,Amazon Customer</v>
      </c>
      <c r="S961" t="s">
        <v>8062</v>
      </c>
      <c r="T961" t="s">
        <v>8063</v>
      </c>
      <c r="U961" t="s">
        <v>8064</v>
      </c>
      <c r="V961" t="s">
        <v>8065</v>
      </c>
      <c r="W961" t="s">
        <v>8066</v>
      </c>
    </row>
    <row r="962" spans="1:23" hidden="1" x14ac:dyDescent="0.35">
      <c r="A962" t="s">
        <v>4569</v>
      </c>
      <c r="B962" t="s">
        <v>4570</v>
      </c>
      <c r="C962" t="str">
        <f>PROPER(amazon4[[#This Row],[product_name]])</f>
        <v>Sounce Gold Plated 3.5 Mm Headphone Splitter For Computer 2 Male To 1 Female 3.5Mm Headphone Mic Audio Y Splitter Cable Smartphone Headset To Pc Adapter ‚Äì (Black,20Cm)</v>
      </c>
      <c r="D962" t="s">
        <v>4571</v>
      </c>
      <c r="E962" s="1">
        <v>120</v>
      </c>
      <c r="F962" s="1">
        <v>999</v>
      </c>
      <c r="G962" s="1" t="str" cm="1">
        <f t="array" ref="G962">_xlfn.IFS(amazon4[[#This Row],[actual_price]]&lt;200, "&lt;$200", amazon4[[#This Row],[actual_price]]&lt;=500, "$200-$500", amazon4[[#This Row],[actual_price]]&gt;500, "&gt;$500")</f>
        <v>&gt;$500</v>
      </c>
      <c r="H962" s="2">
        <v>0.88</v>
      </c>
      <c r="I962" s="8">
        <f>IF(amazon4[[#This Row],[discount_percentage]]&gt;=0.5, 1, 0)</f>
        <v>1</v>
      </c>
      <c r="J962" s="9">
        <v>3.9</v>
      </c>
      <c r="K962" s="3">
        <v>6491</v>
      </c>
      <c r="L962" s="3">
        <f>amazon4[[#This Row],[rating]]*amazon4[[#This Row],[rating_count]]</f>
        <v>25314.899999999998</v>
      </c>
      <c r="M962" s="13">
        <f>IF(amazon4[[#This Row],[rating_count]]&lt;1000, 1, 0)</f>
        <v>0</v>
      </c>
      <c r="N962" s="10">
        <f>amazon4[[#This Row],[actual_price]]*amazon4[[#This Row],[rating_count]]</f>
        <v>6484509</v>
      </c>
      <c r="O962" t="s">
        <v>4572</v>
      </c>
      <c r="P962" t="s">
        <v>4573</v>
      </c>
      <c r="Q962" t="s">
        <v>4574</v>
      </c>
      <c r="R962" t="str">
        <f>PROPER(amazon4[[#This Row],[user_name]])</f>
        <v>Shaan Bishwas,Anirvan Kule,Tannu Mahanand,Sunil Sharma,Anuja Lad,Sankar Agarwal,Amazon Customer,Jophin Joseph</v>
      </c>
      <c r="S962" t="s">
        <v>4575</v>
      </c>
      <c r="T962" t="s">
        <v>4576</v>
      </c>
      <c r="U962" t="s">
        <v>8067</v>
      </c>
      <c r="V962" t="s">
        <v>8068</v>
      </c>
      <c r="W962" t="s">
        <v>8069</v>
      </c>
    </row>
    <row r="963" spans="1:23" hidden="1" x14ac:dyDescent="0.35">
      <c r="A963" t="s">
        <v>8070</v>
      </c>
      <c r="B963" t="s">
        <v>8071</v>
      </c>
      <c r="C963" t="str">
        <f>PROPER(amazon4[[#This Row],[product_name]])</f>
        <v>Orico 2.5"(6.3Cm) Usb 3.0 Hdd Enclosure Case Cover For Sata Ssd Hdd | Sata Ssd Hdd Enclosure High Speed Usb 3.0 | Tool Free Installation | Black</v>
      </c>
      <c r="D963" t="s">
        <v>5123</v>
      </c>
      <c r="E963" s="1">
        <v>657</v>
      </c>
      <c r="F963" s="1">
        <v>999</v>
      </c>
      <c r="G963" s="1" t="str" cm="1">
        <f t="array" ref="G963">_xlfn.IFS(amazon4[[#This Row],[actual_price]]&lt;200, "&lt;$200", amazon4[[#This Row],[actual_price]]&lt;=500, "$200-$500", amazon4[[#This Row],[actual_price]]&gt;500, "&gt;$500")</f>
        <v>&gt;$500</v>
      </c>
      <c r="H963" s="2">
        <v>0.34</v>
      </c>
      <c r="I963" s="8">
        <f>IF(amazon4[[#This Row],[discount_percentage]]&gt;=0.5, 1, 0)</f>
        <v>0</v>
      </c>
      <c r="J963" s="9">
        <v>4.3</v>
      </c>
      <c r="K963" s="3">
        <v>13944</v>
      </c>
      <c r="L963" s="3">
        <f>amazon4[[#This Row],[rating]]*amazon4[[#This Row],[rating_count]]</f>
        <v>59959.199999999997</v>
      </c>
      <c r="M963" s="13">
        <f>IF(amazon4[[#This Row],[rating_count]]&lt;1000, 1, 0)</f>
        <v>0</v>
      </c>
      <c r="N963" s="10">
        <f>amazon4[[#This Row],[actual_price]]*amazon4[[#This Row],[rating_count]]</f>
        <v>13930056</v>
      </c>
      <c r="O963" t="s">
        <v>8072</v>
      </c>
      <c r="P963" t="s">
        <v>8073</v>
      </c>
      <c r="Q963" t="s">
        <v>8074</v>
      </c>
      <c r="R963" t="str">
        <f>PROPER(amazon4[[#This Row],[user_name]])</f>
        <v>Pushpendra Kumar,Avanish,Rajet Sutradhar,Amazon Customer,‡§Ö‡§≠‡§Ø‡§®‡§µ,Suman G.,Dr. Fazalur Rahman,Ebin</v>
      </c>
      <c r="S963" t="s">
        <v>8075</v>
      </c>
      <c r="T963" t="s">
        <v>8076</v>
      </c>
      <c r="U963" t="s">
        <v>8077</v>
      </c>
      <c r="V963" t="s">
        <v>8078</v>
      </c>
      <c r="W963" t="s">
        <v>8079</v>
      </c>
    </row>
    <row r="964" spans="1:23" hidden="1" x14ac:dyDescent="0.35">
      <c r="A964" t="s">
        <v>8080</v>
      </c>
      <c r="B964" t="s">
        <v>8081</v>
      </c>
      <c r="C964" t="str">
        <f>PROPER(amazon4[[#This Row],[product_name]])</f>
        <v>Logitech G402 Hyperion Fury Usb Wired Gaming Mouse, 4,000 Dpi, Lightweight, 8 Programmable Buttons, Compatible For Pc/Mac - Black</v>
      </c>
      <c r="D964" t="s">
        <v>5339</v>
      </c>
      <c r="E964" s="1">
        <v>1995</v>
      </c>
      <c r="F964" s="1">
        <v>2895</v>
      </c>
      <c r="G964" s="1" t="str" cm="1">
        <f t="array" ref="G964">_xlfn.IFS(amazon4[[#This Row],[actual_price]]&lt;200, "&lt;$200", amazon4[[#This Row],[actual_price]]&lt;=500, "$200-$500", amazon4[[#This Row],[actual_price]]&gt;500, "&gt;$500")</f>
        <v>&gt;$500</v>
      </c>
      <c r="H964" s="2">
        <v>0.31</v>
      </c>
      <c r="I964" s="8">
        <f>IF(amazon4[[#This Row],[discount_percentage]]&gt;=0.5, 1, 0)</f>
        <v>0</v>
      </c>
      <c r="J964" s="9">
        <v>4.5999999999999996</v>
      </c>
      <c r="K964" s="3">
        <v>10760</v>
      </c>
      <c r="L964" s="3">
        <f>amazon4[[#This Row],[rating]]*amazon4[[#This Row],[rating_count]]</f>
        <v>49495.999999999993</v>
      </c>
      <c r="M964" s="13">
        <f>IF(amazon4[[#This Row],[rating_count]]&lt;1000, 1, 0)</f>
        <v>0</v>
      </c>
      <c r="N964" s="10">
        <f>amazon4[[#This Row],[actual_price]]*amazon4[[#This Row],[rating_count]]</f>
        <v>31150200</v>
      </c>
      <c r="O964" t="s">
        <v>8082</v>
      </c>
      <c r="P964" t="s">
        <v>8083</v>
      </c>
      <c r="Q964" t="s">
        <v>8084</v>
      </c>
      <c r="R964" t="str">
        <f>PROPER(amazon4[[#This Row],[user_name]])</f>
        <v>Madhav Ashokan,Parin Patel,Arun S.,Salil Iyer,Amazo...N,Shrijit Mondal,Ankit Ghosh,Ritupon Baishya</v>
      </c>
      <c r="S964" t="s">
        <v>8085</v>
      </c>
      <c r="T964" t="s">
        <v>8086</v>
      </c>
      <c r="U964" t="s">
        <v>8087</v>
      </c>
      <c r="V964" t="s">
        <v>8088</v>
      </c>
      <c r="W964" t="s">
        <v>8089</v>
      </c>
    </row>
    <row r="965" spans="1:23" hidden="1" x14ac:dyDescent="0.35">
      <c r="A965" t="s">
        <v>8090</v>
      </c>
      <c r="B965" t="s">
        <v>8091</v>
      </c>
      <c r="C965" t="str">
        <f>PROPER(amazon4[[#This Row],[product_name]])</f>
        <v>Panasonic Eneloop Bq-Cc55N Advanced, Smart And Quick Charger For Aa &amp; Aaa Rechargeable Batteries, White</v>
      </c>
      <c r="D965" t="s">
        <v>5537</v>
      </c>
      <c r="E965" s="1">
        <v>1500</v>
      </c>
      <c r="F965" s="1">
        <v>1500</v>
      </c>
      <c r="G965" s="1" t="str" cm="1">
        <f t="array" ref="G965">_xlfn.IFS(amazon4[[#This Row],[actual_price]]&lt;200, "&lt;$200", amazon4[[#This Row],[actual_price]]&lt;=500, "$200-$500", amazon4[[#This Row],[actual_price]]&gt;500, "&gt;$500")</f>
        <v>&gt;$500</v>
      </c>
      <c r="H965" s="2">
        <v>0</v>
      </c>
      <c r="I965" s="8">
        <f>IF(amazon4[[#This Row],[discount_percentage]]&gt;=0.5, 1, 0)</f>
        <v>0</v>
      </c>
      <c r="J965" s="9">
        <v>4.4000000000000004</v>
      </c>
      <c r="K965" s="3">
        <v>25996</v>
      </c>
      <c r="L965" s="3">
        <f>amazon4[[#This Row],[rating]]*amazon4[[#This Row],[rating_count]]</f>
        <v>114382.40000000001</v>
      </c>
      <c r="M965" s="13">
        <f>IF(amazon4[[#This Row],[rating_count]]&lt;1000, 1, 0)</f>
        <v>0</v>
      </c>
      <c r="N965" s="10">
        <f>amazon4[[#This Row],[actual_price]]*amazon4[[#This Row],[rating_count]]</f>
        <v>38994000</v>
      </c>
      <c r="O965" t="s">
        <v>8092</v>
      </c>
      <c r="P965" t="s">
        <v>8093</v>
      </c>
      <c r="Q965" t="s">
        <v>8094</v>
      </c>
      <c r="R965" t="str">
        <f>PROPER(amazon4[[#This Row],[user_name]])</f>
        <v>Sreelal S,Abe Ralte,Abe Ralte,Sridharan,Anuj Malhotra,Binu Mathews``,Bhanu,Subhasis Deshmukh</v>
      </c>
      <c r="S965" t="s">
        <v>8095</v>
      </c>
      <c r="T965" t="s">
        <v>8096</v>
      </c>
      <c r="U965" t="s">
        <v>8097</v>
      </c>
      <c r="V965" t="s">
        <v>8098</v>
      </c>
      <c r="W965" t="s">
        <v>8099</v>
      </c>
    </row>
    <row r="966" spans="1:23" hidden="1" x14ac:dyDescent="0.35">
      <c r="A966" t="s">
        <v>8100</v>
      </c>
      <c r="B966" t="s">
        <v>8101</v>
      </c>
      <c r="C966" t="str">
        <f>PROPER(amazon4[[#This Row],[product_name]])</f>
        <v>Logitech K380 Wireless Multi-Device Keyboard For Windows, Apple Ios, Apple Tv Android Or Chrome, Bluetooth, Compact Space-Saving Design, Pc/Mac/Laptop/Smartphone/Tablet (Dark Grey)</v>
      </c>
      <c r="D966" t="s">
        <v>5007</v>
      </c>
      <c r="E966" s="1">
        <v>2640</v>
      </c>
      <c r="F966" s="1">
        <v>3195</v>
      </c>
      <c r="G966" s="1" t="str" cm="1">
        <f t="array" ref="G966">_xlfn.IFS(amazon4[[#This Row],[actual_price]]&lt;200, "&lt;$200", amazon4[[#This Row],[actual_price]]&lt;=500, "$200-$500", amazon4[[#This Row],[actual_price]]&gt;500, "&gt;$500")</f>
        <v>&gt;$500</v>
      </c>
      <c r="H966" s="2">
        <v>0.17</v>
      </c>
      <c r="I966" s="8">
        <f>IF(amazon4[[#This Row],[discount_percentage]]&gt;=0.5, 1, 0)</f>
        <v>0</v>
      </c>
      <c r="J966" s="9">
        <v>4.5</v>
      </c>
      <c r="K966" s="3">
        <v>16146</v>
      </c>
      <c r="L966" s="3">
        <f>amazon4[[#This Row],[rating]]*amazon4[[#This Row],[rating_count]]</f>
        <v>72657</v>
      </c>
      <c r="M966" s="13">
        <f>IF(amazon4[[#This Row],[rating_count]]&lt;1000, 1, 0)</f>
        <v>0</v>
      </c>
      <c r="N966" s="10">
        <f>amazon4[[#This Row],[actual_price]]*amazon4[[#This Row],[rating_count]]</f>
        <v>51586470</v>
      </c>
      <c r="O966" t="s">
        <v>8102</v>
      </c>
      <c r="P966" t="s">
        <v>8103</v>
      </c>
      <c r="Q966" t="s">
        <v>8104</v>
      </c>
      <c r="R966" t="str">
        <f>PROPER(amazon4[[#This Row],[user_name]])</f>
        <v>Padmanabhan R,Balasanjay,Tripadh,Philip,Abhishek Patil,Ankit Kumar Singh,Dr Naqash,Sohan Maity</v>
      </c>
      <c r="S966" t="s">
        <v>8105</v>
      </c>
      <c r="T966" t="s">
        <v>8106</v>
      </c>
      <c r="U966" t="s">
        <v>8107</v>
      </c>
      <c r="V966" t="s">
        <v>8108</v>
      </c>
      <c r="W966" t="s">
        <v>8109</v>
      </c>
    </row>
    <row r="967" spans="1:23" hidden="1" x14ac:dyDescent="0.35">
      <c r="A967" t="s">
        <v>8110</v>
      </c>
      <c r="B967" t="s">
        <v>8111</v>
      </c>
      <c r="C967" t="str">
        <f>PROPER(amazon4[[#This Row],[product_name]])</f>
        <v>Canon Pixma E477 All-In-One Wireless Ink Efficient Colour Printer (White/Blue)</v>
      </c>
      <c r="D967" t="s">
        <v>7300</v>
      </c>
      <c r="E967" s="1">
        <v>5299</v>
      </c>
      <c r="F967" s="1">
        <v>6355</v>
      </c>
      <c r="G967" s="1" t="str" cm="1">
        <f t="array" ref="G967">_xlfn.IFS(amazon4[[#This Row],[actual_price]]&lt;200, "&lt;$200", amazon4[[#This Row],[actual_price]]&lt;=500, "$200-$500", amazon4[[#This Row],[actual_price]]&gt;500, "&gt;$500")</f>
        <v>&gt;$500</v>
      </c>
      <c r="H967" s="2">
        <v>0.17</v>
      </c>
      <c r="I967" s="8">
        <f>IF(amazon4[[#This Row],[discount_percentage]]&gt;=0.5, 1, 0)</f>
        <v>0</v>
      </c>
      <c r="J967" s="9">
        <v>3.9</v>
      </c>
      <c r="K967" s="3">
        <v>8280</v>
      </c>
      <c r="L967" s="3">
        <f>amazon4[[#This Row],[rating]]*amazon4[[#This Row],[rating_count]]</f>
        <v>32292</v>
      </c>
      <c r="M967" s="13">
        <f>IF(amazon4[[#This Row],[rating_count]]&lt;1000, 1, 0)</f>
        <v>0</v>
      </c>
      <c r="N967" s="10">
        <f>amazon4[[#This Row],[actual_price]]*amazon4[[#This Row],[rating_count]]</f>
        <v>52619400</v>
      </c>
      <c r="O967" t="s">
        <v>8112</v>
      </c>
      <c r="P967" t="s">
        <v>8113</v>
      </c>
      <c r="Q967" t="s">
        <v>8114</v>
      </c>
      <c r="R967" t="str">
        <f>PROPER(amazon4[[#This Row],[user_name]])</f>
        <v>Evangelyssa,Harendra Nath Baidya,Skanda Prasad,Dr Nagacharan Gowda,Amazon Customer,Raghavan  Cv.,Shibam Sharma,Amazon Customer</v>
      </c>
      <c r="S967" t="s">
        <v>8115</v>
      </c>
      <c r="T967" t="s">
        <v>8116</v>
      </c>
      <c r="U967" t="s">
        <v>8117</v>
      </c>
      <c r="V967" t="s">
        <v>8118</v>
      </c>
      <c r="W967" t="s">
        <v>8119</v>
      </c>
    </row>
    <row r="968" spans="1:23" x14ac:dyDescent="0.35">
      <c r="A968" t="s">
        <v>627</v>
      </c>
      <c r="B968" t="s">
        <v>628</v>
      </c>
      <c r="C968" t="str">
        <f>PROPER(amazon4[[#This Row],[product_name]])</f>
        <v>Portronics Konnect L 20W Pd Quick Charge Type-C To 8-Pin Usb Mobile Charging Cable, 1.2M, Tangle Resistant, Fast Data Sync(Grey)</v>
      </c>
      <c r="D968" t="s">
        <v>18</v>
      </c>
      <c r="E968" s="1">
        <v>263</v>
      </c>
      <c r="F968" s="1">
        <v>699</v>
      </c>
      <c r="G968" s="1" t="str" cm="1">
        <f t="array" ref="G968">_xlfn.IFS(amazon4[[#This Row],[actual_price]]&lt;200, "&lt;$200", amazon4[[#This Row],[actual_price]]&lt;=500, "$200-$500", amazon4[[#This Row],[actual_price]]&gt;500, "&gt;$500")</f>
        <v>&gt;$500</v>
      </c>
      <c r="H968" s="2">
        <v>0.62</v>
      </c>
      <c r="I968" s="8">
        <f>IF(amazon4[[#This Row],[discount_percentage]]&gt;=0.5, 1, 0)</f>
        <v>1</v>
      </c>
      <c r="J968" s="9">
        <v>4.0999999999999996</v>
      </c>
      <c r="K968" s="3">
        <v>450</v>
      </c>
      <c r="L968" s="3">
        <f>amazon4[[#This Row],[rating]]*amazon4[[#This Row],[rating_count]]</f>
        <v>1844.9999999999998</v>
      </c>
      <c r="M968" s="13">
        <f>IF(amazon4[[#This Row],[rating_count]]&lt;1000, 1, 0)</f>
        <v>1</v>
      </c>
      <c r="N968" s="10">
        <f>amazon4[[#This Row],[actual_price]]*amazon4[[#This Row],[rating_count]]</f>
        <v>314550</v>
      </c>
      <c r="O968" t="s">
        <v>629</v>
      </c>
      <c r="P968" t="s">
        <v>630</v>
      </c>
      <c r="Q968" t="s">
        <v>631</v>
      </c>
      <c r="R968" t="str">
        <f>PROPER(amazon4[[#This Row],[user_name]])</f>
        <v>Thenmozhi,Manish,Brajesh Jha,Sushil Kumar,Prasanth,Vishal Mehra,Lmcx,Prashant Parkhe</v>
      </c>
      <c r="S968" t="s">
        <v>632</v>
      </c>
      <c r="T968" t="s">
        <v>633</v>
      </c>
      <c r="U968" t="s">
        <v>634</v>
      </c>
      <c r="V968" t="s">
        <v>635</v>
      </c>
      <c r="W968" t="s">
        <v>8120</v>
      </c>
    </row>
    <row r="969" spans="1:23" hidden="1" x14ac:dyDescent="0.35">
      <c r="A969" t="s">
        <v>8121</v>
      </c>
      <c r="B969" t="s">
        <v>8122</v>
      </c>
      <c r="C969" t="str">
        <f>PROPER(amazon4[[#This Row],[product_name]])</f>
        <v>Redgear Cosmo 7,1 Usb Gaming Wired Over Ear Headphones With Mic With Virtual Surround Sound,50Mm Driver, Rgb Leds &amp; Remote Control(Black)</v>
      </c>
      <c r="D969" t="s">
        <v>7814</v>
      </c>
      <c r="E969" s="1">
        <v>1990</v>
      </c>
      <c r="F969" s="1">
        <v>2999</v>
      </c>
      <c r="G969" s="1" t="str" cm="1">
        <f t="array" ref="G969">_xlfn.IFS(amazon4[[#This Row],[actual_price]]&lt;200, "&lt;$200", amazon4[[#This Row],[actual_price]]&lt;=500, "$200-$500", amazon4[[#This Row],[actual_price]]&gt;500, "&gt;$500")</f>
        <v>&gt;$500</v>
      </c>
      <c r="H969" s="2">
        <v>0.34</v>
      </c>
      <c r="I969" s="8">
        <f>IF(amazon4[[#This Row],[discount_percentage]]&gt;=0.5, 1, 0)</f>
        <v>0</v>
      </c>
      <c r="J969" s="9">
        <v>4.3</v>
      </c>
      <c r="K969" s="3">
        <v>14237</v>
      </c>
      <c r="L969" s="3">
        <f>amazon4[[#This Row],[rating]]*amazon4[[#This Row],[rating_count]]</f>
        <v>61219.1</v>
      </c>
      <c r="M969" s="13">
        <f>IF(amazon4[[#This Row],[rating_count]]&lt;1000, 1, 0)</f>
        <v>0</v>
      </c>
      <c r="N969" s="10">
        <f>amazon4[[#This Row],[actual_price]]*amazon4[[#This Row],[rating_count]]</f>
        <v>42696763</v>
      </c>
      <c r="O969" t="s">
        <v>8123</v>
      </c>
      <c r="P969" t="s">
        <v>8124</v>
      </c>
      <c r="Q969" t="s">
        <v>8125</v>
      </c>
      <c r="R969" t="str">
        <f>PROPER(amazon4[[#This Row],[user_name]])</f>
        <v>Rudra Patra,Amazon Customer,Nisha,Sk Yousuf Hussain,Diparna,Gaurav Sharma,Abdul Mateen,Aakash T.</v>
      </c>
      <c r="S969" t="s">
        <v>8126</v>
      </c>
      <c r="T969" t="s">
        <v>8127</v>
      </c>
      <c r="U969" t="s">
        <v>8128</v>
      </c>
      <c r="V969" t="s">
        <v>8129</v>
      </c>
      <c r="W969" t="s">
        <v>8130</v>
      </c>
    </row>
    <row r="970" spans="1:23" hidden="1" x14ac:dyDescent="0.35">
      <c r="A970" t="s">
        <v>8131</v>
      </c>
      <c r="B970" t="s">
        <v>8132</v>
      </c>
      <c r="C970" t="str">
        <f>PROPER(amazon4[[#This Row],[product_name]])</f>
        <v>Belkin Essential Series 4-Socket Surge Protector Universal Socket With 5Ft Heavy Duty Cable (Grey)</v>
      </c>
      <c r="D970" t="s">
        <v>8133</v>
      </c>
      <c r="E970" s="1">
        <v>1289</v>
      </c>
      <c r="F970" s="1">
        <v>1499</v>
      </c>
      <c r="G970" s="1" t="str" cm="1">
        <f t="array" ref="G970">_xlfn.IFS(amazon4[[#This Row],[actual_price]]&lt;200, "&lt;$200", amazon4[[#This Row],[actual_price]]&lt;=500, "$200-$500", amazon4[[#This Row],[actual_price]]&gt;500, "&gt;$500")</f>
        <v>&gt;$500</v>
      </c>
      <c r="H970" s="2">
        <v>0.14000000000000001</v>
      </c>
      <c r="I970" s="8">
        <f>IF(amazon4[[#This Row],[discount_percentage]]&gt;=0.5, 1, 0)</f>
        <v>0</v>
      </c>
      <c r="J970" s="9">
        <v>4.5</v>
      </c>
      <c r="K970" s="3">
        <v>20668</v>
      </c>
      <c r="L970" s="3">
        <f>amazon4[[#This Row],[rating]]*amazon4[[#This Row],[rating_count]]</f>
        <v>93006</v>
      </c>
      <c r="M970" s="13">
        <f>IF(amazon4[[#This Row],[rating_count]]&lt;1000, 1, 0)</f>
        <v>0</v>
      </c>
      <c r="N970" s="10">
        <f>amazon4[[#This Row],[actual_price]]*amazon4[[#This Row],[rating_count]]</f>
        <v>30981332</v>
      </c>
      <c r="O970" t="s">
        <v>8134</v>
      </c>
      <c r="P970" t="s">
        <v>8135</v>
      </c>
      <c r="Q970" t="s">
        <v>8136</v>
      </c>
      <c r="R970" t="str">
        <f>PROPER(amazon4[[#This Row],[user_name]])</f>
        <v>Hayat Ansari,Basanti Renu Hembram,Darshana Prajapat,Ambadas,Manjunath,Viswanathan K,Sheetal,Srinivas</v>
      </c>
      <c r="S970" t="s">
        <v>8137</v>
      </c>
      <c r="T970" t="s">
        <v>8138</v>
      </c>
      <c r="U970" t="s">
        <v>8139</v>
      </c>
      <c r="V970" t="s">
        <v>8140</v>
      </c>
      <c r="W970" t="s">
        <v>8141</v>
      </c>
    </row>
    <row r="971" spans="1:23" hidden="1" x14ac:dyDescent="0.35">
      <c r="A971" t="s">
        <v>8142</v>
      </c>
      <c r="B971" t="s">
        <v>8143</v>
      </c>
      <c r="C971" t="str">
        <f>PROPER(amazon4[[#This Row],[product_name]])</f>
        <v>Classmate Long Book - Unruled, 160 Pages, 314 Mm X 194 Mm - Pack Of 3</v>
      </c>
      <c r="D971" t="s">
        <v>6283</v>
      </c>
      <c r="E971" s="1">
        <v>165</v>
      </c>
      <c r="F971" s="1">
        <v>165</v>
      </c>
      <c r="G971" s="1" t="str" cm="1">
        <f t="array" ref="G971">_xlfn.IFS(amazon4[[#This Row],[actual_price]]&lt;200, "&lt;$200", amazon4[[#This Row],[actual_price]]&lt;=500, "$200-$500", amazon4[[#This Row],[actual_price]]&gt;500, "&gt;$500")</f>
        <v>&lt;$200</v>
      </c>
      <c r="H971" s="2">
        <v>0</v>
      </c>
      <c r="I971" s="8">
        <f>IF(amazon4[[#This Row],[discount_percentage]]&gt;=0.5, 1, 0)</f>
        <v>0</v>
      </c>
      <c r="J971" s="9">
        <v>4.5</v>
      </c>
      <c r="K971" s="3">
        <v>1674</v>
      </c>
      <c r="L971" s="3">
        <f>amazon4[[#This Row],[rating]]*amazon4[[#This Row],[rating_count]]</f>
        <v>7533</v>
      </c>
      <c r="M971" s="13">
        <f>IF(amazon4[[#This Row],[rating_count]]&lt;1000, 1, 0)</f>
        <v>0</v>
      </c>
      <c r="N971" s="10">
        <f>amazon4[[#This Row],[actual_price]]*amazon4[[#This Row],[rating_count]]</f>
        <v>276210</v>
      </c>
      <c r="O971" t="s">
        <v>8144</v>
      </c>
      <c r="P971" t="s">
        <v>8145</v>
      </c>
      <c r="Q971" t="s">
        <v>8146</v>
      </c>
      <c r="R971" t="str">
        <f>PROPER(amazon4[[#This Row],[user_name]])</f>
        <v>Anwesh Gudepu,Senorita,Jk,Kalyana Manikanta Pasupuleti,ÜòàlokiÜòà,Madhav Upadhyaya,Dhiraj Kumar Gupta,99Bestdeal</v>
      </c>
      <c r="S971" t="s">
        <v>8147</v>
      </c>
      <c r="T971" t="s">
        <v>8148</v>
      </c>
      <c r="U971" t="s">
        <v>8149</v>
      </c>
      <c r="V971" t="s">
        <v>8150</v>
      </c>
      <c r="W971" t="s">
        <v>8151</v>
      </c>
    </row>
    <row r="972" spans="1:23" hidden="1" x14ac:dyDescent="0.35">
      <c r="A972" t="s">
        <v>8152</v>
      </c>
      <c r="B972" t="s">
        <v>8153</v>
      </c>
      <c r="C972" t="str">
        <f>PROPER(amazon4[[#This Row],[product_name]])</f>
        <v>Artis Ar-45W-Mg2 45 Watts Mg2 Laptop Adapter/Charger Compatible With Mb Air 13‚Äù &amp; Mb Air 11‚Äù (14.5 V, 3.1 A) Connector: Mg2 (T Tip Connector)</v>
      </c>
      <c r="D972" t="s">
        <v>6920</v>
      </c>
      <c r="E972" s="1">
        <v>1699</v>
      </c>
      <c r="F972" s="1">
        <v>3499</v>
      </c>
      <c r="G972" s="1" t="str" cm="1">
        <f t="array" ref="G972">_xlfn.IFS(amazon4[[#This Row],[actual_price]]&lt;200, "&lt;$200", amazon4[[#This Row],[actual_price]]&lt;=500, "$200-$500", amazon4[[#This Row],[actual_price]]&gt;500, "&gt;$500")</f>
        <v>&gt;$500</v>
      </c>
      <c r="H972" s="2">
        <v>0.51</v>
      </c>
      <c r="I972" s="8">
        <f>IF(amazon4[[#This Row],[discount_percentage]]&gt;=0.5, 1, 0)</f>
        <v>1</v>
      </c>
      <c r="J972" s="9">
        <v>3.6</v>
      </c>
      <c r="K972" s="3">
        <v>7689</v>
      </c>
      <c r="L972" s="3">
        <f>amazon4[[#This Row],[rating]]*amazon4[[#This Row],[rating_count]]</f>
        <v>27680.400000000001</v>
      </c>
      <c r="M972" s="13">
        <f>IF(amazon4[[#This Row],[rating_count]]&lt;1000, 1, 0)</f>
        <v>0</v>
      </c>
      <c r="N972" s="10">
        <f>amazon4[[#This Row],[actual_price]]*amazon4[[#This Row],[rating_count]]</f>
        <v>26903811</v>
      </c>
      <c r="O972" t="s">
        <v>8154</v>
      </c>
      <c r="P972" t="s">
        <v>8155</v>
      </c>
      <c r="Q972" t="s">
        <v>8156</v>
      </c>
      <c r="R972" t="str">
        <f>PROPER(amazon4[[#This Row],[user_name]])</f>
        <v>P A Joseph,Saurabh J. Deuri,Yogendra Kumar,Purvi Neema,√Çrun Mohan,Ankit Nagvekar,Gautham Panchavadi,Akshay Kaushik</v>
      </c>
      <c r="S972" t="s">
        <v>8157</v>
      </c>
      <c r="T972" t="s">
        <v>8158</v>
      </c>
      <c r="U972" t="s">
        <v>8159</v>
      </c>
      <c r="V972" t="s">
        <v>8160</v>
      </c>
      <c r="W972" t="s">
        <v>8161</v>
      </c>
    </row>
    <row r="973" spans="1:23" hidden="1" x14ac:dyDescent="0.35">
      <c r="A973" t="s">
        <v>8162</v>
      </c>
      <c r="B973" t="s">
        <v>8163</v>
      </c>
      <c r="C973" t="str">
        <f>PROPER(amazon4[[#This Row],[product_name]])</f>
        <v>Imou 360¬∞ 1080P Full Hd Security Camera, Human Detection, Motion Tracking, 2-Way Audio, Night Vision, Dome Camera With Wifi &amp; Ethernet Connection, Alexa Google Assistant, Up To 256Gb Sd Card Support</v>
      </c>
      <c r="D973" t="s">
        <v>5913</v>
      </c>
      <c r="E973" s="1">
        <v>2299</v>
      </c>
      <c r="F973" s="1">
        <v>7500</v>
      </c>
      <c r="G973" s="1" t="str" cm="1">
        <f t="array" ref="G973">_xlfn.IFS(amazon4[[#This Row],[actual_price]]&lt;200, "&lt;$200", amazon4[[#This Row],[actual_price]]&lt;=500, "$200-$500", amazon4[[#This Row],[actual_price]]&gt;500, "&gt;$500")</f>
        <v>&gt;$500</v>
      </c>
      <c r="H973" s="2">
        <v>0.69</v>
      </c>
      <c r="I973" s="8">
        <f>IF(amazon4[[#This Row],[discount_percentage]]&gt;=0.5, 1, 0)</f>
        <v>1</v>
      </c>
      <c r="J973" s="9">
        <v>4.0999999999999996</v>
      </c>
      <c r="K973" s="3">
        <v>5554</v>
      </c>
      <c r="L973" s="3">
        <f>amazon4[[#This Row],[rating]]*amazon4[[#This Row],[rating_count]]</f>
        <v>22771.399999999998</v>
      </c>
      <c r="M973" s="13">
        <f>IF(amazon4[[#This Row],[rating_count]]&lt;1000, 1, 0)</f>
        <v>0</v>
      </c>
      <c r="N973" s="10">
        <f>amazon4[[#This Row],[actual_price]]*amazon4[[#This Row],[rating_count]]</f>
        <v>41655000</v>
      </c>
      <c r="O973" t="s">
        <v>8164</v>
      </c>
      <c r="P973" t="s">
        <v>8165</v>
      </c>
      <c r="Q973" t="s">
        <v>8166</v>
      </c>
      <c r="R973" t="str">
        <f>PROPER(amazon4[[#This Row],[user_name]])</f>
        <v>Ashish Pyasi,Sagar B Pudabangi,D Rajesh,Bhavin,Surendra Kumar Kushwaha,Prasad,Shishir Sharma,Dinesh Soni</v>
      </c>
      <c r="S973" t="s">
        <v>8167</v>
      </c>
      <c r="T973" t="s">
        <v>8168</v>
      </c>
      <c r="U973" t="s">
        <v>8169</v>
      </c>
      <c r="V973" t="s">
        <v>8170</v>
      </c>
      <c r="W973" t="s">
        <v>8171</v>
      </c>
    </row>
    <row r="974" spans="1:23" hidden="1" x14ac:dyDescent="0.35">
      <c r="A974" t="s">
        <v>658</v>
      </c>
      <c r="B974" t="s">
        <v>659</v>
      </c>
      <c r="C974" t="str">
        <f>PROPER(amazon4[[#This Row],[product_name]])</f>
        <v>Amazon Basics Usb Type-C To Usb-A 2.0 Male Fast Charging Cable For Laptop - 3 Feet (0.9 Meters), Black</v>
      </c>
      <c r="D974" t="s">
        <v>18</v>
      </c>
      <c r="E974" s="1">
        <v>219</v>
      </c>
      <c r="F974" s="1">
        <v>700</v>
      </c>
      <c r="G974" s="1" t="str" cm="1">
        <f t="array" ref="G974">_xlfn.IFS(amazon4[[#This Row],[actual_price]]&lt;200, "&lt;$200", amazon4[[#This Row],[actual_price]]&lt;=500, "$200-$500", amazon4[[#This Row],[actual_price]]&gt;500, "&gt;$500")</f>
        <v>&gt;$500</v>
      </c>
      <c r="H974" s="2">
        <v>0.69</v>
      </c>
      <c r="I974" s="8">
        <f>IF(amazon4[[#This Row],[discount_percentage]]&gt;=0.5, 1, 0)</f>
        <v>1</v>
      </c>
      <c r="J974" s="9">
        <v>4.3</v>
      </c>
      <c r="K974" s="3">
        <v>20053</v>
      </c>
      <c r="L974" s="3">
        <f>amazon4[[#This Row],[rating]]*amazon4[[#This Row],[rating_count]]</f>
        <v>86227.9</v>
      </c>
      <c r="M974" s="13">
        <f>IF(amazon4[[#This Row],[rating_count]]&lt;1000, 1, 0)</f>
        <v>0</v>
      </c>
      <c r="N974" s="10">
        <f>amazon4[[#This Row],[actual_price]]*amazon4[[#This Row],[rating_count]]</f>
        <v>14037100</v>
      </c>
      <c r="O974" t="s">
        <v>660</v>
      </c>
      <c r="P974" t="s">
        <v>661</v>
      </c>
      <c r="Q974" t="s">
        <v>662</v>
      </c>
      <c r="R974" t="str">
        <f>PROPER(amazon4[[#This Row],[user_name]])</f>
        <v>Hremant,Anjaneyulu,Madhav,Nottadris,Deepak,P,M.Sasikumar,S.Suresh</v>
      </c>
      <c r="S974" t="s">
        <v>663</v>
      </c>
      <c r="T974" t="s">
        <v>664</v>
      </c>
      <c r="U974" t="s">
        <v>665</v>
      </c>
      <c r="V974" t="s">
        <v>666</v>
      </c>
      <c r="W974" t="s">
        <v>8172</v>
      </c>
    </row>
    <row r="975" spans="1:23" hidden="1" x14ac:dyDescent="0.35">
      <c r="A975" t="s">
        <v>8173</v>
      </c>
      <c r="B975" t="s">
        <v>8174</v>
      </c>
      <c r="C975" t="str">
        <f>PROPER(amazon4[[#This Row],[product_name]])</f>
        <v>E-Cosmos 5V 1.2W Portable Flexible Usb Led Light (Colours May Vary, Small, Ec-Pof1)</v>
      </c>
      <c r="D975" t="s">
        <v>5838</v>
      </c>
      <c r="E975" s="1">
        <v>39</v>
      </c>
      <c r="F975" s="1">
        <v>39</v>
      </c>
      <c r="G975" s="1" t="str" cm="1">
        <f t="array" ref="G975">_xlfn.IFS(amazon4[[#This Row],[actual_price]]&lt;200, "&lt;$200", amazon4[[#This Row],[actual_price]]&lt;=500, "$200-$500", amazon4[[#This Row],[actual_price]]&gt;500, "&gt;$500")</f>
        <v>&lt;$200</v>
      </c>
      <c r="H975" s="2">
        <v>0</v>
      </c>
      <c r="I975" s="8">
        <f>IF(amazon4[[#This Row],[discount_percentage]]&gt;=0.5, 1, 0)</f>
        <v>0</v>
      </c>
      <c r="J975" s="9">
        <v>3.8</v>
      </c>
      <c r="K975" s="3">
        <v>3344</v>
      </c>
      <c r="L975" s="3">
        <f>amazon4[[#This Row],[rating]]*amazon4[[#This Row],[rating_count]]</f>
        <v>12707.199999999999</v>
      </c>
      <c r="M975" s="13">
        <f>IF(amazon4[[#This Row],[rating_count]]&lt;1000, 1, 0)</f>
        <v>0</v>
      </c>
      <c r="N975" s="10">
        <f>amazon4[[#This Row],[actual_price]]*amazon4[[#This Row],[rating_count]]</f>
        <v>130416</v>
      </c>
      <c r="O975" t="s">
        <v>8175</v>
      </c>
      <c r="P975" t="s">
        <v>8176</v>
      </c>
      <c r="Q975" t="s">
        <v>8177</v>
      </c>
      <c r="R975" t="str">
        <f>PROPER(amazon4[[#This Row],[user_name]])</f>
        <v>Yugandhar Menda,Sonia,Amazon Customer,Placeholder,Placeholder,John Raj,Nandhu Sajneev Sk,Farheen Shaikh</v>
      </c>
      <c r="S975" t="s">
        <v>8178</v>
      </c>
      <c r="T975" t="s">
        <v>8179</v>
      </c>
      <c r="U975" t="s">
        <v>8180</v>
      </c>
      <c r="V975" t="s">
        <v>8181</v>
      </c>
      <c r="W975" t="s">
        <v>8182</v>
      </c>
    </row>
    <row r="976" spans="1:23" hidden="1" x14ac:dyDescent="0.35">
      <c r="A976" t="s">
        <v>8183</v>
      </c>
      <c r="B976" t="s">
        <v>8184</v>
      </c>
      <c r="C976" t="str">
        <f>PROPER(amazon4[[#This Row],[product_name]])</f>
        <v>Xiaomi Pad 5| Qualcomm Snapdragon 860| 120Hz Refresh Rate| 6Gb, 128Gb| 2.5K+ Display (10.95-Inch/27.81Cm)|1 Billion Colours| Dolby Vision Atmos| Quad Speakers| Wi-Fi| Gray</v>
      </c>
      <c r="D976" t="s">
        <v>8185</v>
      </c>
      <c r="E976" s="1">
        <v>26999</v>
      </c>
      <c r="F976" s="1">
        <v>37999</v>
      </c>
      <c r="G976" s="1" t="str" cm="1">
        <f t="array" ref="G976">_xlfn.IFS(amazon4[[#This Row],[actual_price]]&lt;200, "&lt;$200", amazon4[[#This Row],[actual_price]]&lt;=500, "$200-$500", amazon4[[#This Row],[actual_price]]&gt;500, "&gt;$500")</f>
        <v>&gt;$500</v>
      </c>
      <c r="H976" s="2">
        <v>0.28999999999999998</v>
      </c>
      <c r="I976" s="8">
        <f>IF(amazon4[[#This Row],[discount_percentage]]&gt;=0.5, 1, 0)</f>
        <v>0</v>
      </c>
      <c r="J976" s="9">
        <v>4.5999999999999996</v>
      </c>
      <c r="K976" s="3">
        <v>2886</v>
      </c>
      <c r="L976" s="3">
        <f>amazon4[[#This Row],[rating]]*amazon4[[#This Row],[rating_count]]</f>
        <v>13275.599999999999</v>
      </c>
      <c r="M976" s="13">
        <f>IF(amazon4[[#This Row],[rating_count]]&lt;1000, 1, 0)</f>
        <v>0</v>
      </c>
      <c r="N976" s="10">
        <f>amazon4[[#This Row],[actual_price]]*amazon4[[#This Row],[rating_count]]</f>
        <v>109665114</v>
      </c>
      <c r="O976" t="s">
        <v>8186</v>
      </c>
      <c r="P976" t="s">
        <v>8187</v>
      </c>
      <c r="Q976" t="s">
        <v>8188</v>
      </c>
      <c r="R976" t="str">
        <f>PROPER(amazon4[[#This Row],[user_name]])</f>
        <v>&amp; I Am Ironman,Amazon Customer,Sayandeep Sarkar,Sherin</v>
      </c>
      <c r="S976" t="s">
        <v>8189</v>
      </c>
      <c r="T976" t="s">
        <v>8190</v>
      </c>
      <c r="U976" t="s">
        <v>8191</v>
      </c>
      <c r="V976" t="s">
        <v>8192</v>
      </c>
      <c r="W976" t="s">
        <v>8193</v>
      </c>
    </row>
    <row r="977" spans="1:23" hidden="1" x14ac:dyDescent="0.35">
      <c r="A977" t="s">
        <v>8194</v>
      </c>
      <c r="B977" t="s">
        <v>8195</v>
      </c>
      <c r="C977" t="str">
        <f>PROPER(amazon4[[#This Row],[product_name]])</f>
        <v>Sennheiser Cx 80S In-Ear Wired Headphones With In-Line One-Button Smart Remote With Microphone Black</v>
      </c>
      <c r="D977" t="s">
        <v>3059</v>
      </c>
      <c r="E977" s="1">
        <v>1490</v>
      </c>
      <c r="F977" s="1">
        <v>1990</v>
      </c>
      <c r="G977" s="1" t="str" cm="1">
        <f t="array" ref="G977">_xlfn.IFS(amazon4[[#This Row],[actual_price]]&lt;200, "&lt;$200", amazon4[[#This Row],[actual_price]]&lt;=500, "$200-$500", amazon4[[#This Row],[actual_price]]&gt;500, "&gt;$500")</f>
        <v>&gt;$500</v>
      </c>
      <c r="H977" s="2">
        <v>0.25</v>
      </c>
      <c r="I977" s="8">
        <f>IF(amazon4[[#This Row],[discount_percentage]]&gt;=0.5, 1, 0)</f>
        <v>0</v>
      </c>
      <c r="J977" s="9">
        <v>4.0999999999999996</v>
      </c>
      <c r="K977" s="3">
        <v>98250</v>
      </c>
      <c r="L977" s="3">
        <f>amazon4[[#This Row],[rating]]*amazon4[[#This Row],[rating_count]]</f>
        <v>402824.99999999994</v>
      </c>
      <c r="M977" s="13">
        <f>IF(amazon4[[#This Row],[rating_count]]&lt;1000, 1, 0)</f>
        <v>0</v>
      </c>
      <c r="N977" s="10">
        <f>amazon4[[#This Row],[actual_price]]*amazon4[[#This Row],[rating_count]]</f>
        <v>195517500</v>
      </c>
      <c r="O977" t="s">
        <v>8196</v>
      </c>
      <c r="P977" t="s">
        <v>8197</v>
      </c>
      <c r="Q977" t="s">
        <v>8198</v>
      </c>
      <c r="R977" t="str">
        <f>PROPER(amazon4[[#This Row],[user_name]])</f>
        <v>Neeraj Vishwakarma,Sameer Patil</v>
      </c>
      <c r="S977" t="s">
        <v>8199</v>
      </c>
      <c r="T977" t="s">
        <v>8200</v>
      </c>
      <c r="U977" t="s">
        <v>8201</v>
      </c>
      <c r="V977" t="s">
        <v>8202</v>
      </c>
      <c r="W977" t="s">
        <v>8203</v>
      </c>
    </row>
    <row r="978" spans="1:23" x14ac:dyDescent="0.35">
      <c r="A978" t="s">
        <v>8204</v>
      </c>
      <c r="B978" t="s">
        <v>8205</v>
      </c>
      <c r="C978" t="str">
        <f>PROPER(amazon4[[#This Row],[product_name]])</f>
        <v>Hb Plus Folding Height Adjustable Aluminum Foldable Portable Adjustment Desktop Laptop Holder Riser Stand</v>
      </c>
      <c r="D978" t="s">
        <v>4877</v>
      </c>
      <c r="E978" s="1">
        <v>398</v>
      </c>
      <c r="F978" s="1">
        <v>1949</v>
      </c>
      <c r="G978" s="1" t="str" cm="1">
        <f t="array" ref="G978">_xlfn.IFS(amazon4[[#This Row],[actual_price]]&lt;200, "&lt;$200", amazon4[[#This Row],[actual_price]]&lt;=500, "$200-$500", amazon4[[#This Row],[actual_price]]&gt;500, "&gt;$500")</f>
        <v>&gt;$500</v>
      </c>
      <c r="H978" s="2">
        <v>0.8</v>
      </c>
      <c r="I978" s="8">
        <f>IF(amazon4[[#This Row],[discount_percentage]]&gt;=0.5, 1, 0)</f>
        <v>1</v>
      </c>
      <c r="J978" s="9">
        <v>4</v>
      </c>
      <c r="K978" s="3">
        <v>75</v>
      </c>
      <c r="L978" s="3">
        <f>amazon4[[#This Row],[rating]]*amazon4[[#This Row],[rating_count]]</f>
        <v>300</v>
      </c>
      <c r="M978" s="13">
        <f>IF(amazon4[[#This Row],[rating_count]]&lt;1000, 1, 0)</f>
        <v>1</v>
      </c>
      <c r="N978" s="10">
        <f>amazon4[[#This Row],[actual_price]]*amazon4[[#This Row],[rating_count]]</f>
        <v>146175</v>
      </c>
      <c r="O978" t="s">
        <v>8206</v>
      </c>
      <c r="P978" t="s">
        <v>8207</v>
      </c>
      <c r="Q978" t="s">
        <v>8208</v>
      </c>
      <c r="R978" t="str">
        <f>PROPER(amazon4[[#This Row],[user_name]])</f>
        <v>Rishabh K.,Anish Galgate,Sk Hannan Ali,S Vijayan,Divy Soni R,Kavineshver S K,Arun,Prithivi P N</v>
      </c>
      <c r="S978" t="s">
        <v>8209</v>
      </c>
      <c r="T978" t="s">
        <v>8210</v>
      </c>
      <c r="U978" t="s">
        <v>8211</v>
      </c>
      <c r="V978" t="s">
        <v>8212</v>
      </c>
      <c r="W978" t="s">
        <v>8213</v>
      </c>
    </row>
    <row r="979" spans="1:23" x14ac:dyDescent="0.35">
      <c r="A979" t="s">
        <v>668</v>
      </c>
      <c r="B979" t="s">
        <v>669</v>
      </c>
      <c r="C979" t="str">
        <f>PROPER(amazon4[[#This Row],[product_name]])</f>
        <v>Oraimo 65W Type C To C Fast Charging Cable Usb C To Usb C Cable High Speed Syncing, Nylon Braided 1M Length With Led Indicator Compatible For Laptop, Macbook, Samsung Galaxy S22 S20 S10 S20Fe S21 S21 Ultra A70 A51 A71 A50S M31 M51 M31S M53 5G</v>
      </c>
      <c r="D979" t="s">
        <v>18</v>
      </c>
      <c r="E979" s="1">
        <v>349</v>
      </c>
      <c r="F979" s="1">
        <v>899</v>
      </c>
      <c r="G979" s="1" t="str" cm="1">
        <f t="array" ref="G979">_xlfn.IFS(amazon4[[#This Row],[actual_price]]&lt;200, "&lt;$200", amazon4[[#This Row],[actual_price]]&lt;=500, "$200-$500", amazon4[[#This Row],[actual_price]]&gt;500, "&gt;$500")</f>
        <v>&gt;$500</v>
      </c>
      <c r="H979" s="2">
        <v>0.61</v>
      </c>
      <c r="I979" s="8">
        <f>IF(amazon4[[#This Row],[discount_percentage]]&gt;=0.5, 1, 0)</f>
        <v>1</v>
      </c>
      <c r="J979" s="9">
        <v>4.5</v>
      </c>
      <c r="K979" s="3">
        <v>149</v>
      </c>
      <c r="L979" s="3">
        <f>amazon4[[#This Row],[rating]]*amazon4[[#This Row],[rating_count]]</f>
        <v>670.5</v>
      </c>
      <c r="M979" s="13">
        <f>IF(amazon4[[#This Row],[rating_count]]&lt;1000, 1, 0)</f>
        <v>1</v>
      </c>
      <c r="N979" s="10">
        <f>amazon4[[#This Row],[actual_price]]*amazon4[[#This Row],[rating_count]]</f>
        <v>133951</v>
      </c>
      <c r="O979" t="s">
        <v>670</v>
      </c>
      <c r="P979" t="s">
        <v>671</v>
      </c>
      <c r="Q979" t="s">
        <v>672</v>
      </c>
      <c r="R979" t="str">
        <f>PROPER(amazon4[[#This Row],[user_name]])</f>
        <v>Ravi Shankar,Prakash Luhariya,Bhavesh Sabalpara,Anup Roy,Hasibul Seikh,Manoj Kumar,Amazon Customer,Deepak  Mazumdar</v>
      </c>
      <c r="S979" t="s">
        <v>673</v>
      </c>
      <c r="T979" t="s">
        <v>674</v>
      </c>
      <c r="U979" t="s">
        <v>8214</v>
      </c>
      <c r="V979" t="s">
        <v>8215</v>
      </c>
      <c r="W979" t="s">
        <v>8216</v>
      </c>
    </row>
    <row r="980" spans="1:23" hidden="1" x14ac:dyDescent="0.35">
      <c r="A980" t="s">
        <v>8217</v>
      </c>
      <c r="B980" t="s">
        <v>8218</v>
      </c>
      <c r="C980" t="str">
        <f>PROPER(amazon4[[#This Row],[product_name]])</f>
        <v>Hp 65W Ac Laptops Charger Adapter 4.5Mm For Hp Pavilion Black (Without Power Cable)</v>
      </c>
      <c r="D980" t="s">
        <v>6920</v>
      </c>
      <c r="E980" s="1">
        <v>770</v>
      </c>
      <c r="F980" s="1">
        <v>1547</v>
      </c>
      <c r="G980" s="1" t="str" cm="1">
        <f t="array" ref="G980">_xlfn.IFS(amazon4[[#This Row],[actual_price]]&lt;200, "&lt;$200", amazon4[[#This Row],[actual_price]]&lt;=500, "$200-$500", amazon4[[#This Row],[actual_price]]&gt;500, "&gt;$500")</f>
        <v>&gt;$500</v>
      </c>
      <c r="H980" s="2">
        <v>0.5</v>
      </c>
      <c r="I980" s="8">
        <f>IF(amazon4[[#This Row],[discount_percentage]]&gt;=0.5, 1, 0)</f>
        <v>1</v>
      </c>
      <c r="J980" s="9">
        <v>4.3</v>
      </c>
      <c r="K980" s="3">
        <v>2585</v>
      </c>
      <c r="L980" s="3">
        <f>amazon4[[#This Row],[rating]]*amazon4[[#This Row],[rating_count]]</f>
        <v>11115.5</v>
      </c>
      <c r="M980" s="13">
        <f>IF(amazon4[[#This Row],[rating_count]]&lt;1000, 1, 0)</f>
        <v>0</v>
      </c>
      <c r="N980" s="10">
        <f>amazon4[[#This Row],[actual_price]]*amazon4[[#This Row],[rating_count]]</f>
        <v>3998995</v>
      </c>
      <c r="O980" t="s">
        <v>8219</v>
      </c>
      <c r="P980" t="s">
        <v>8220</v>
      </c>
      <c r="Q980" t="s">
        <v>8221</v>
      </c>
      <c r="R980" t="str">
        <f>PROPER(amazon4[[#This Row],[user_name]])</f>
        <v>Abhiram Ganesh,Amazon Customer,Vikash,Rohit,Zakaria Ahmed,Vihar,Amazon Customer,M.Bramheswar</v>
      </c>
      <c r="S980" t="s">
        <v>8222</v>
      </c>
      <c r="T980" t="s">
        <v>8223</v>
      </c>
      <c r="U980" t="s">
        <v>8224</v>
      </c>
      <c r="V980" t="s">
        <v>8225</v>
      </c>
      <c r="W980" t="s">
        <v>8226</v>
      </c>
    </row>
    <row r="981" spans="1:23" hidden="1" x14ac:dyDescent="0.35">
      <c r="A981" t="s">
        <v>8227</v>
      </c>
      <c r="B981" t="s">
        <v>8228</v>
      </c>
      <c r="C981" t="str">
        <f>PROPER(amazon4[[#This Row],[product_name]])</f>
        <v>Tukzer Fully Foldable Tabletop Desktop Tablet Mobile Stand Holder - Angle &amp; Height Adjustable For Desk, Cradle, Dock, Compatible With Smartphones &amp; Tablets (White)</v>
      </c>
      <c r="D981" t="s">
        <v>3489</v>
      </c>
      <c r="E981" s="1">
        <v>279</v>
      </c>
      <c r="F981" s="1">
        <v>1299</v>
      </c>
      <c r="G981" s="1" t="str" cm="1">
        <f t="array" ref="G981">_xlfn.IFS(amazon4[[#This Row],[actual_price]]&lt;200, "&lt;$200", amazon4[[#This Row],[actual_price]]&lt;=500, "$200-$500", amazon4[[#This Row],[actual_price]]&gt;500, "&gt;$500")</f>
        <v>&gt;$500</v>
      </c>
      <c r="H981" s="2">
        <v>0.79</v>
      </c>
      <c r="I981" s="8">
        <f>IF(amazon4[[#This Row],[discount_percentage]]&gt;=0.5, 1, 0)</f>
        <v>1</v>
      </c>
      <c r="J981" s="9">
        <v>4</v>
      </c>
      <c r="K981" s="3">
        <v>5072</v>
      </c>
      <c r="L981" s="3">
        <f>amazon4[[#This Row],[rating]]*amazon4[[#This Row],[rating_count]]</f>
        <v>20288</v>
      </c>
      <c r="M981" s="13">
        <f>IF(amazon4[[#This Row],[rating_count]]&lt;1000, 1, 0)</f>
        <v>0</v>
      </c>
      <c r="N981" s="10">
        <f>amazon4[[#This Row],[actual_price]]*amazon4[[#This Row],[rating_count]]</f>
        <v>6588528</v>
      </c>
      <c r="O981" t="s">
        <v>8229</v>
      </c>
      <c r="P981" t="s">
        <v>8230</v>
      </c>
      <c r="Q981" t="s">
        <v>8231</v>
      </c>
      <c r="R981" t="str">
        <f>PROPER(amazon4[[#This Row],[user_name]])</f>
        <v>Rajiv,Anil Mishra,Pandri T.,Shringar Gupta,Dr  Abdul Hei,Nitesh Pathak,Anil Tailor,Arun Varma</v>
      </c>
      <c r="S981" t="s">
        <v>8232</v>
      </c>
      <c r="T981" t="s">
        <v>8233</v>
      </c>
      <c r="U981" t="s">
        <v>8234</v>
      </c>
      <c r="V981" t="s">
        <v>8235</v>
      </c>
      <c r="W981" t="s">
        <v>8236</v>
      </c>
    </row>
    <row r="982" spans="1:23" hidden="1" x14ac:dyDescent="0.35">
      <c r="A982" t="s">
        <v>8237</v>
      </c>
      <c r="B982" t="s">
        <v>8238</v>
      </c>
      <c r="C982" t="str">
        <f>PROPER(amazon4[[#This Row],[product_name]])</f>
        <v>Gizga Essentials Cable Organiser, Cord Management System For Pc, Tv, Home Theater, Speaker &amp; Cables, Reusable Cable Organizer For Desk, Wfh Accessories, Organizer Tape Roll, Reusable Cable Ties Strap</v>
      </c>
      <c r="D982" t="s">
        <v>8239</v>
      </c>
      <c r="E982" s="1">
        <v>249</v>
      </c>
      <c r="F982" s="1">
        <v>599</v>
      </c>
      <c r="G982" s="1" t="str" cm="1">
        <f t="array" ref="G982">_xlfn.IFS(amazon4[[#This Row],[actual_price]]&lt;200, "&lt;$200", amazon4[[#This Row],[actual_price]]&lt;=500, "$200-$500", amazon4[[#This Row],[actual_price]]&gt;500, "&gt;$500")</f>
        <v>&gt;$500</v>
      </c>
      <c r="H982" s="2">
        <v>0.57999999999999996</v>
      </c>
      <c r="I982" s="8">
        <f>IF(amazon4[[#This Row],[discount_percentage]]&gt;=0.5, 1, 0)</f>
        <v>1</v>
      </c>
      <c r="J982" s="9">
        <v>4.5</v>
      </c>
      <c r="K982" s="3">
        <v>5985</v>
      </c>
      <c r="L982" s="3">
        <f>amazon4[[#This Row],[rating]]*amazon4[[#This Row],[rating_count]]</f>
        <v>26932.5</v>
      </c>
      <c r="M982" s="13">
        <f>IF(amazon4[[#This Row],[rating_count]]&lt;1000, 1, 0)</f>
        <v>0</v>
      </c>
      <c r="N982" s="10">
        <f>amazon4[[#This Row],[actual_price]]*amazon4[[#This Row],[rating_count]]</f>
        <v>3585015</v>
      </c>
      <c r="O982" t="s">
        <v>8240</v>
      </c>
      <c r="P982" t="s">
        <v>8241</v>
      </c>
      <c r="Q982" t="s">
        <v>8242</v>
      </c>
      <c r="R982" t="str">
        <f>PROPER(amazon4[[#This Row],[user_name]])</f>
        <v>Dhineshkumar,Amazon Customer,Ankit Kumar Singh,Pranay,Harshith,Amazon Customer,M M M,E R</v>
      </c>
      <c r="S982" t="s">
        <v>8243</v>
      </c>
      <c r="T982" t="s">
        <v>8244</v>
      </c>
      <c r="U982" t="s">
        <v>8245</v>
      </c>
      <c r="V982" t="s">
        <v>8246</v>
      </c>
      <c r="W982" t="s">
        <v>8247</v>
      </c>
    </row>
    <row r="983" spans="1:23" hidden="1" x14ac:dyDescent="0.35">
      <c r="A983" t="s">
        <v>693</v>
      </c>
      <c r="B983" t="s">
        <v>694</v>
      </c>
      <c r="C983" t="str">
        <f>PROPER(amazon4[[#This Row],[product_name]])</f>
        <v>Pinnaclz Original Combo Of 2 Micro Usb Fast Charging Cable, Usb Charging Cable For Data Transfer Perfect For Android Smart Phones White 1.2 Meter Made In India (Pack Of 2)</v>
      </c>
      <c r="D983" t="s">
        <v>18</v>
      </c>
      <c r="E983" s="1">
        <v>115</v>
      </c>
      <c r="F983" s="1">
        <v>499</v>
      </c>
      <c r="G983" s="1" t="str" cm="1">
        <f t="array" ref="G983">_xlfn.IFS(amazon4[[#This Row],[actual_price]]&lt;200, "&lt;$200", amazon4[[#This Row],[actual_price]]&lt;=500, "$200-$500", amazon4[[#This Row],[actual_price]]&gt;500, "&gt;$500")</f>
        <v>$200-$500</v>
      </c>
      <c r="H983" s="2">
        <v>0.77</v>
      </c>
      <c r="I983" s="8">
        <f>IF(amazon4[[#This Row],[discount_percentage]]&gt;=0.5, 1, 0)</f>
        <v>1</v>
      </c>
      <c r="J983" s="9">
        <v>4</v>
      </c>
      <c r="K983" s="3">
        <v>7732</v>
      </c>
      <c r="L983" s="3">
        <f>amazon4[[#This Row],[rating]]*amazon4[[#This Row],[rating_count]]</f>
        <v>30928</v>
      </c>
      <c r="M983" s="13">
        <f>IF(amazon4[[#This Row],[rating_count]]&lt;1000, 1, 0)</f>
        <v>0</v>
      </c>
      <c r="N983" s="10">
        <f>amazon4[[#This Row],[actual_price]]*amazon4[[#This Row],[rating_count]]</f>
        <v>3858268</v>
      </c>
      <c r="O983" t="s">
        <v>695</v>
      </c>
      <c r="P983" t="s">
        <v>696</v>
      </c>
      <c r="Q983" t="s">
        <v>697</v>
      </c>
      <c r="R983" t="str">
        <f>PROPER(amazon4[[#This Row],[user_name]])</f>
        <v>Vijayan C V,Sanjay P.,Keshav,Dharemesh K.,Amazon Customer,Rajesh,Sagar Yadav,Vaibhav</v>
      </c>
      <c r="S983" t="s">
        <v>698</v>
      </c>
      <c r="T983" t="s">
        <v>699</v>
      </c>
      <c r="U983" t="s">
        <v>700</v>
      </c>
      <c r="V983" t="s">
        <v>701</v>
      </c>
      <c r="W983" t="s">
        <v>8248</v>
      </c>
    </row>
    <row r="984" spans="1:23" hidden="1" x14ac:dyDescent="0.35">
      <c r="A984" t="s">
        <v>8249</v>
      </c>
      <c r="B984" t="s">
        <v>8250</v>
      </c>
      <c r="C984" t="str">
        <f>PROPER(amazon4[[#This Row],[product_name]])</f>
        <v>Camel Oil Pastel With Reusable Plastic Box - 50 Shades</v>
      </c>
      <c r="D984" t="s">
        <v>8251</v>
      </c>
      <c r="E984" s="1">
        <v>230</v>
      </c>
      <c r="F984" s="1">
        <v>230</v>
      </c>
      <c r="G984" s="1" t="str" cm="1">
        <f t="array" ref="G984">_xlfn.IFS(amazon4[[#This Row],[actual_price]]&lt;200, "&lt;$200", amazon4[[#This Row],[actual_price]]&lt;=500, "$200-$500", amazon4[[#This Row],[actual_price]]&gt;500, "&gt;$500")</f>
        <v>$200-$500</v>
      </c>
      <c r="H984" s="2">
        <v>0</v>
      </c>
      <c r="I984" s="8">
        <f>IF(amazon4[[#This Row],[discount_percentage]]&gt;=0.5, 1, 0)</f>
        <v>0</v>
      </c>
      <c r="J984" s="9">
        <v>4.5</v>
      </c>
      <c r="K984" s="3">
        <v>9427</v>
      </c>
      <c r="L984" s="3">
        <f>amazon4[[#This Row],[rating]]*amazon4[[#This Row],[rating_count]]</f>
        <v>42421.5</v>
      </c>
      <c r="M984" s="13">
        <f>IF(amazon4[[#This Row],[rating_count]]&lt;1000, 1, 0)</f>
        <v>0</v>
      </c>
      <c r="N984" s="10">
        <f>amazon4[[#This Row],[actual_price]]*amazon4[[#This Row],[rating_count]]</f>
        <v>2168210</v>
      </c>
      <c r="O984" t="s">
        <v>8252</v>
      </c>
      <c r="P984" t="s">
        <v>8253</v>
      </c>
      <c r="Q984" t="s">
        <v>8254</v>
      </c>
      <c r="R984" t="str">
        <f>PROPER(amazon4[[#This Row],[user_name]])</f>
        <v>Jayanta,Himanshu Kumar,Saima,Vivek Kumar,Raka,K.Praveenkumar,Bhavani Prasad,Neha</v>
      </c>
      <c r="S984" t="s">
        <v>8255</v>
      </c>
      <c r="T984" t="s">
        <v>8256</v>
      </c>
      <c r="U984" t="s">
        <v>8257</v>
      </c>
      <c r="V984" t="s">
        <v>8258</v>
      </c>
      <c r="W984" t="s">
        <v>8259</v>
      </c>
    </row>
    <row r="985" spans="1:23" hidden="1" x14ac:dyDescent="0.35">
      <c r="A985" t="s">
        <v>703</v>
      </c>
      <c r="B985" t="s">
        <v>704</v>
      </c>
      <c r="C985" t="str">
        <f>PROPER(amazon4[[#This Row],[product_name]])</f>
        <v>Boat Type C A750 Stress Resistant, Tangle-Free, Sturdy Flat Cable With 6.5A Fast Charging &amp; 480Mbps Data Transmission, 10000+ Bends Lifespan And Extended 1.5M Length(Rebellious Black)</v>
      </c>
      <c r="D985" t="s">
        <v>18</v>
      </c>
      <c r="E985" s="1">
        <v>399</v>
      </c>
      <c r="F985" s="1">
        <v>999</v>
      </c>
      <c r="G985" s="1" t="str" cm="1">
        <f t="array" ref="G985">_xlfn.IFS(amazon4[[#This Row],[actual_price]]&lt;200, "&lt;$200", amazon4[[#This Row],[actual_price]]&lt;=500, "$200-$500", amazon4[[#This Row],[actual_price]]&gt;500, "&gt;$500")</f>
        <v>&gt;$500</v>
      </c>
      <c r="H985" s="2">
        <v>0.6</v>
      </c>
      <c r="I985" s="8">
        <f>IF(amazon4[[#This Row],[discount_percentage]]&gt;=0.5, 1, 0)</f>
        <v>1</v>
      </c>
      <c r="J985" s="9">
        <v>4.0999999999999996</v>
      </c>
      <c r="K985" s="3">
        <v>1780</v>
      </c>
      <c r="L985" s="3">
        <f>amazon4[[#This Row],[rating]]*amazon4[[#This Row],[rating_count]]</f>
        <v>7297.9999999999991</v>
      </c>
      <c r="M985" s="13">
        <f>IF(amazon4[[#This Row],[rating_count]]&lt;1000, 1, 0)</f>
        <v>0</v>
      </c>
      <c r="N985" s="10">
        <f>amazon4[[#This Row],[actual_price]]*amazon4[[#This Row],[rating_count]]</f>
        <v>1778220</v>
      </c>
      <c r="O985" t="s">
        <v>705</v>
      </c>
      <c r="P985" t="s">
        <v>706</v>
      </c>
      <c r="Q985" t="s">
        <v>707</v>
      </c>
      <c r="R985" t="str">
        <f>PROPER(amazon4[[#This Row],[user_name]])</f>
        <v>Livin Sebi,Anand K.,Rahul Pandita,Fazil Mohamed,Steve,Shivasunhith,Varun Kumar,Advaid Haridas</v>
      </c>
      <c r="S985" t="s">
        <v>708</v>
      </c>
      <c r="T985" t="s">
        <v>709</v>
      </c>
      <c r="U985" t="s">
        <v>710</v>
      </c>
      <c r="V985" t="s">
        <v>711</v>
      </c>
      <c r="W985" t="s">
        <v>8260</v>
      </c>
    </row>
    <row r="986" spans="1:23" hidden="1" x14ac:dyDescent="0.35">
      <c r="A986" t="s">
        <v>8261</v>
      </c>
      <c r="B986" t="s">
        <v>8262</v>
      </c>
      <c r="C986" t="str">
        <f>PROPER(amazon4[[#This Row],[product_name]])</f>
        <v>Hp M270 Backlit Usb Wired Gaming Mouse With 6 Buttons, 4-Speed Customizable 2400 Dpi, Ergonomic Design, Breathing Led Lighting, Metal Scroll Wheel, Lightweighted / 3 Years Warranty (7Zz87Aa), Black</v>
      </c>
      <c r="D986" t="s">
        <v>5339</v>
      </c>
      <c r="E986" s="1">
        <v>599</v>
      </c>
      <c r="F986" s="1">
        <v>700</v>
      </c>
      <c r="G986" s="1" t="str" cm="1">
        <f t="array" ref="G986">_xlfn.IFS(amazon4[[#This Row],[actual_price]]&lt;200, "&lt;$200", amazon4[[#This Row],[actual_price]]&lt;=500, "$200-$500", amazon4[[#This Row],[actual_price]]&gt;500, "&gt;$500")</f>
        <v>&gt;$500</v>
      </c>
      <c r="H986" s="2">
        <v>0.14000000000000001</v>
      </c>
      <c r="I986" s="8">
        <f>IF(amazon4[[#This Row],[discount_percentage]]&gt;=0.5, 1, 0)</f>
        <v>0</v>
      </c>
      <c r="J986" s="9">
        <v>4.3</v>
      </c>
      <c r="K986" s="3">
        <v>2301</v>
      </c>
      <c r="L986" s="3">
        <f>amazon4[[#This Row],[rating]]*amazon4[[#This Row],[rating_count]]</f>
        <v>9894.2999999999993</v>
      </c>
      <c r="M986" s="13">
        <f>IF(amazon4[[#This Row],[rating_count]]&lt;1000, 1, 0)</f>
        <v>0</v>
      </c>
      <c r="N986" s="10">
        <f>amazon4[[#This Row],[actual_price]]*amazon4[[#This Row],[rating_count]]</f>
        <v>1610700</v>
      </c>
      <c r="O986" t="s">
        <v>8263</v>
      </c>
      <c r="P986" t="s">
        <v>8264</v>
      </c>
      <c r="Q986" t="s">
        <v>8265</v>
      </c>
      <c r="R986" t="str">
        <f>PROPER(amazon4[[#This Row],[user_name]])</f>
        <v>Iamsrk,Tirath T.Trivedi,Damodaran,Ashish  Kumar,Pratheep,Antony,Aditya,Dilip Ku Choudhury</v>
      </c>
      <c r="S986" t="s">
        <v>8266</v>
      </c>
      <c r="T986" t="s">
        <v>8267</v>
      </c>
      <c r="U986" t="s">
        <v>8268</v>
      </c>
      <c r="V986" t="s">
        <v>8269</v>
      </c>
      <c r="W986" t="s">
        <v>8270</v>
      </c>
    </row>
    <row r="987" spans="1:23" hidden="1" x14ac:dyDescent="0.35">
      <c r="A987" t="s">
        <v>8271</v>
      </c>
      <c r="B987" t="s">
        <v>8272</v>
      </c>
      <c r="C987" t="str">
        <f>PROPER(amazon4[[#This Row],[product_name]])</f>
        <v>Foxin Ftc 12A / Q2612A Black Laser Toner Cartridge Compatible With Laserjet 1020,M1005,1018,1010,1012,1015,1020 Plus,1022,3015,3020,3030,3050, 3050Z, 3052,3055 (Black)</v>
      </c>
      <c r="D987" t="s">
        <v>8273</v>
      </c>
      <c r="E987" s="1">
        <v>598</v>
      </c>
      <c r="F987" s="1">
        <v>1150</v>
      </c>
      <c r="G987" s="1" t="str" cm="1">
        <f t="array" ref="G987">_xlfn.IFS(amazon4[[#This Row],[actual_price]]&lt;200, "&lt;$200", amazon4[[#This Row],[actual_price]]&lt;=500, "$200-$500", amazon4[[#This Row],[actual_price]]&gt;500, "&gt;$500")</f>
        <v>&gt;$500</v>
      </c>
      <c r="H987" s="2">
        <v>0.48</v>
      </c>
      <c r="I987" s="8">
        <f>IF(amazon4[[#This Row],[discount_percentage]]&gt;=0.5, 1, 0)</f>
        <v>0</v>
      </c>
      <c r="J987" s="9">
        <v>4.0999999999999996</v>
      </c>
      <c r="K987" s="3">
        <v>2535</v>
      </c>
      <c r="L987" s="3">
        <f>amazon4[[#This Row],[rating]]*amazon4[[#This Row],[rating_count]]</f>
        <v>10393.5</v>
      </c>
      <c r="M987" s="13">
        <f>IF(amazon4[[#This Row],[rating_count]]&lt;1000, 1, 0)</f>
        <v>0</v>
      </c>
      <c r="N987" s="10">
        <f>amazon4[[#This Row],[actual_price]]*amazon4[[#This Row],[rating_count]]</f>
        <v>2915250</v>
      </c>
      <c r="O987" t="s">
        <v>8274</v>
      </c>
      <c r="P987" t="s">
        <v>8275</v>
      </c>
      <c r="Q987" t="s">
        <v>8276</v>
      </c>
      <c r="R987" t="str">
        <f>PROPER(amazon4[[#This Row],[user_name]])</f>
        <v>Dilip Panchal,Balu Prathap,Rahul,Hariraj,Mrinal Kanti Mondal,Pradeep Kumar,Rashid Pathan,Baskaran</v>
      </c>
      <c r="S987" t="s">
        <v>8277</v>
      </c>
      <c r="T987" t="s">
        <v>8278</v>
      </c>
      <c r="U987" t="s">
        <v>8279</v>
      </c>
      <c r="V987" t="s">
        <v>8280</v>
      </c>
      <c r="W987" t="s">
        <v>8281</v>
      </c>
    </row>
    <row r="988" spans="1:23" x14ac:dyDescent="0.35">
      <c r="A988" t="s">
        <v>8282</v>
      </c>
      <c r="B988" t="s">
        <v>8283</v>
      </c>
      <c r="C988" t="str">
        <f>PROPER(amazon4[[#This Row],[product_name]])</f>
        <v>Robustrion [Anti-Scratch] &amp; [Smudge Proof] [Bubble Free] Premium Tempered Glass Screen Protector Guard For Samsung Galaxy Tab A8 10.5 Inch [Sm-X200/X205/X207] 2022</v>
      </c>
      <c r="D988" t="s">
        <v>6005</v>
      </c>
      <c r="E988" s="1">
        <v>399</v>
      </c>
      <c r="F988" s="1">
        <v>1499</v>
      </c>
      <c r="G988" s="1" t="str" cm="1">
        <f t="array" ref="G988">_xlfn.IFS(amazon4[[#This Row],[actual_price]]&lt;200, "&lt;$200", amazon4[[#This Row],[actual_price]]&lt;=500, "$200-$500", amazon4[[#This Row],[actual_price]]&gt;500, "&gt;$500")</f>
        <v>&gt;$500</v>
      </c>
      <c r="H988" s="2">
        <v>0.73</v>
      </c>
      <c r="I988" s="8">
        <f>IF(amazon4[[#This Row],[discount_percentage]]&gt;=0.5, 1, 0)</f>
        <v>1</v>
      </c>
      <c r="J988" s="9">
        <v>4</v>
      </c>
      <c r="K988" s="3">
        <v>691</v>
      </c>
      <c r="L988" s="3">
        <f>amazon4[[#This Row],[rating]]*amazon4[[#This Row],[rating_count]]</f>
        <v>2764</v>
      </c>
      <c r="M988" s="13">
        <f>IF(amazon4[[#This Row],[rating_count]]&lt;1000, 1, 0)</f>
        <v>1</v>
      </c>
      <c r="N988" s="10">
        <f>amazon4[[#This Row],[actual_price]]*amazon4[[#This Row],[rating_count]]</f>
        <v>1035809</v>
      </c>
      <c r="O988" t="s">
        <v>8284</v>
      </c>
      <c r="P988" t="s">
        <v>8285</v>
      </c>
      <c r="Q988" t="s">
        <v>8286</v>
      </c>
      <c r="R988" t="str">
        <f>PROPER(amazon4[[#This Row],[user_name]])</f>
        <v>Indrani B.,Amazon Customer,Ramalingam,Amazon Customer,Nishi Pihu,Amazoncustomer,Sahadeb Ch. Dhar,Aishwarya.M</v>
      </c>
      <c r="S988" t="s">
        <v>8287</v>
      </c>
      <c r="T988" t="s">
        <v>8288</v>
      </c>
      <c r="U988" t="s">
        <v>8289</v>
      </c>
      <c r="V988" t="s">
        <v>8290</v>
      </c>
      <c r="W988" t="s">
        <v>8291</v>
      </c>
    </row>
    <row r="989" spans="1:23" hidden="1" x14ac:dyDescent="0.35">
      <c r="A989" t="s">
        <v>8292</v>
      </c>
      <c r="B989" t="s">
        <v>8293</v>
      </c>
      <c r="C989" t="str">
        <f>PROPER(amazon4[[#This Row],[product_name]])</f>
        <v>Pc Square Laptop Tabletop Stand/ Computer Tablet Stand 6 Angles Adjustable Aluminum Ergonomic Foldable Portable Desktop Holder Compatible With Macbook, Hp, Dell, Lenovo &amp; All Other Notebook (Silver)</v>
      </c>
      <c r="D989" t="s">
        <v>4877</v>
      </c>
      <c r="E989" s="1">
        <v>499</v>
      </c>
      <c r="F989" s="1">
        <v>1299</v>
      </c>
      <c r="G989" s="1" t="str" cm="1">
        <f t="array" ref="G989">_xlfn.IFS(amazon4[[#This Row],[actual_price]]&lt;200, "&lt;$200", amazon4[[#This Row],[actual_price]]&lt;=500, "$200-$500", amazon4[[#This Row],[actual_price]]&gt;500, "&gt;$500")</f>
        <v>&gt;$500</v>
      </c>
      <c r="H989" s="2">
        <v>0.62</v>
      </c>
      <c r="I989" s="8">
        <f>IF(amazon4[[#This Row],[discount_percentage]]&gt;=0.5, 1, 0)</f>
        <v>1</v>
      </c>
      <c r="J989" s="9">
        <v>4.0999999999999996</v>
      </c>
      <c r="K989" s="3">
        <v>2740</v>
      </c>
      <c r="L989" s="3">
        <f>amazon4[[#This Row],[rating]]*amazon4[[#This Row],[rating_count]]</f>
        <v>11233.999999999998</v>
      </c>
      <c r="M989" s="13">
        <f>IF(amazon4[[#This Row],[rating_count]]&lt;1000, 1, 0)</f>
        <v>0</v>
      </c>
      <c r="N989" s="10">
        <f>amazon4[[#This Row],[actual_price]]*amazon4[[#This Row],[rating_count]]</f>
        <v>3559260</v>
      </c>
      <c r="O989" t="s">
        <v>8294</v>
      </c>
      <c r="P989" t="s">
        <v>8295</v>
      </c>
      <c r="Q989" t="s">
        <v>8296</v>
      </c>
      <c r="R989" t="str">
        <f>PROPER(amazon4[[#This Row],[user_name]])</f>
        <v>Amol W.,Rohit Sankaran Iyer,Best Bakers  &amp; Restaurant,Patel,Aqeel,Anil Narula,Shivam,Abinash</v>
      </c>
      <c r="S989" t="s">
        <v>8297</v>
      </c>
      <c r="T989" t="s">
        <v>8298</v>
      </c>
      <c r="U989" t="s">
        <v>8299</v>
      </c>
      <c r="V989" t="s">
        <v>8300</v>
      </c>
      <c r="W989" t="s">
        <v>8301</v>
      </c>
    </row>
    <row r="990" spans="1:23" x14ac:dyDescent="0.35">
      <c r="A990" t="s">
        <v>713</v>
      </c>
      <c r="B990" t="s">
        <v>714</v>
      </c>
      <c r="C990" t="str">
        <f>PROPER(amazon4[[#This Row],[product_name]])</f>
        <v>Ambrane 2 In 1 Type-C &amp; Micro Usb Cable With 60W / 3A Fast Charging, 480 Mbps High Data, Pd Technology &amp; Quick Charge 3.0, Compatible With All Type-C &amp; Micro Usb Devices (Abdc-10, Black)</v>
      </c>
      <c r="D990" t="s">
        <v>18</v>
      </c>
      <c r="E990" s="1">
        <v>199</v>
      </c>
      <c r="F990" s="1">
        <v>499</v>
      </c>
      <c r="G990" s="1" t="str" cm="1">
        <f t="array" ref="G990">_xlfn.IFS(amazon4[[#This Row],[actual_price]]&lt;200, "&lt;$200", amazon4[[#This Row],[actual_price]]&lt;=500, "$200-$500", amazon4[[#This Row],[actual_price]]&gt;500, "&gt;$500")</f>
        <v>$200-$500</v>
      </c>
      <c r="H990" s="2">
        <v>0.6</v>
      </c>
      <c r="I990" s="8">
        <f>IF(amazon4[[#This Row],[discount_percentage]]&gt;=0.5, 1, 0)</f>
        <v>1</v>
      </c>
      <c r="J990" s="9">
        <v>4.0999999999999996</v>
      </c>
      <c r="K990" s="3">
        <v>602</v>
      </c>
      <c r="L990" s="3">
        <f>amazon4[[#This Row],[rating]]*amazon4[[#This Row],[rating_count]]</f>
        <v>2468.1999999999998</v>
      </c>
      <c r="M990" s="13">
        <f>IF(amazon4[[#This Row],[rating_count]]&lt;1000, 1, 0)</f>
        <v>1</v>
      </c>
      <c r="N990" s="10">
        <f>amazon4[[#This Row],[actual_price]]*amazon4[[#This Row],[rating_count]]</f>
        <v>300398</v>
      </c>
      <c r="O990" t="s">
        <v>715</v>
      </c>
      <c r="P990" t="s">
        <v>716</v>
      </c>
      <c r="Q990" t="s">
        <v>717</v>
      </c>
      <c r="R990" t="str">
        <f>PROPER(amazon4[[#This Row],[user_name]])</f>
        <v>Gopal Krishna Rout,Customer,Amazon Customer,Aman Kumar,Amazon Customer,Ghanshyam Hemade,Satyam Pandey,Amazon Customer</v>
      </c>
      <c r="S990" t="s">
        <v>718</v>
      </c>
      <c r="T990" t="s">
        <v>719</v>
      </c>
      <c r="U990" t="s">
        <v>720</v>
      </c>
      <c r="V990" t="s">
        <v>8302</v>
      </c>
      <c r="W990" t="s">
        <v>8303</v>
      </c>
    </row>
    <row r="991" spans="1:23" hidden="1" x14ac:dyDescent="0.35">
      <c r="A991" t="s">
        <v>8304</v>
      </c>
      <c r="B991" t="s">
        <v>8305</v>
      </c>
      <c r="C991" t="str">
        <f>PROPER(amazon4[[#This Row],[product_name]])</f>
        <v>Lenovo 130 Wireless Compact Mouse, 1K Dpi Optical Sensor, 2.4Ghz Wireless Nanousb, 10M Range, 3Button(Left,Right,Scroll) Upto 3M Left/Right Clicks, 10 Month Battery, Ambidextrous, Ergonomic Gy51C12380</v>
      </c>
      <c r="D991" t="s">
        <v>4845</v>
      </c>
      <c r="E991" s="1">
        <v>579</v>
      </c>
      <c r="F991" s="1">
        <v>1090</v>
      </c>
      <c r="G991" s="1" t="str" cm="1">
        <f t="array" ref="G991">_xlfn.IFS(amazon4[[#This Row],[actual_price]]&lt;200, "&lt;$200", amazon4[[#This Row],[actual_price]]&lt;=500, "$200-$500", amazon4[[#This Row],[actual_price]]&gt;500, "&gt;$500")</f>
        <v>&gt;$500</v>
      </c>
      <c r="H991" s="2">
        <v>0.47</v>
      </c>
      <c r="I991" s="8">
        <f>IF(amazon4[[#This Row],[discount_percentage]]&gt;=0.5, 1, 0)</f>
        <v>0</v>
      </c>
      <c r="J991" s="9">
        <v>4.4000000000000004</v>
      </c>
      <c r="K991" s="3">
        <v>3482</v>
      </c>
      <c r="L991" s="3">
        <f>amazon4[[#This Row],[rating]]*amazon4[[#This Row],[rating_count]]</f>
        <v>15320.800000000001</v>
      </c>
      <c r="M991" s="13">
        <f>IF(amazon4[[#This Row],[rating_count]]&lt;1000, 1, 0)</f>
        <v>0</v>
      </c>
      <c r="N991" s="10">
        <f>amazon4[[#This Row],[actual_price]]*amazon4[[#This Row],[rating_count]]</f>
        <v>3795380</v>
      </c>
      <c r="O991" t="s">
        <v>8306</v>
      </c>
      <c r="P991" t="s">
        <v>8307</v>
      </c>
      <c r="Q991" t="s">
        <v>8308</v>
      </c>
      <c r="R991" t="str">
        <f>PROPER(amazon4[[#This Row],[user_name]])</f>
        <v>Geetanshu Dev,Akshay C.,Madhu,Shubham Sanjay Gaikwad,Amazon Customer,Shubham S.,Kalparaj Patil,Shreni Goyal</v>
      </c>
      <c r="S991" t="s">
        <v>8309</v>
      </c>
      <c r="T991" t="s">
        <v>8310</v>
      </c>
      <c r="U991" t="s">
        <v>8311</v>
      </c>
      <c r="V991" t="s">
        <v>8312</v>
      </c>
      <c r="W991" t="s">
        <v>8313</v>
      </c>
    </row>
    <row r="992" spans="1:23" hidden="1" x14ac:dyDescent="0.35">
      <c r="A992" t="s">
        <v>723</v>
      </c>
      <c r="B992" t="s">
        <v>724</v>
      </c>
      <c r="C992" t="str">
        <f>PROPER(amazon4[[#This Row],[product_name]])</f>
        <v>Ambrane 60W / 3A Fast Charging Output Cable With Type-C To Usb For Mobile, Neckband, True Wireless Earphone Charging, 480Mbps Data Sync Speed, 1M Length (Act - Az10, Black)</v>
      </c>
      <c r="D992" t="s">
        <v>18</v>
      </c>
      <c r="E992" s="1">
        <v>179</v>
      </c>
      <c r="F992" s="1">
        <v>399</v>
      </c>
      <c r="G992" s="1" t="str" cm="1">
        <f t="array" ref="G992">_xlfn.IFS(amazon4[[#This Row],[actual_price]]&lt;200, "&lt;$200", amazon4[[#This Row],[actual_price]]&lt;=500, "$200-$500", amazon4[[#This Row],[actual_price]]&gt;500, "&gt;$500")</f>
        <v>$200-$500</v>
      </c>
      <c r="H992" s="2">
        <v>0.55000000000000004</v>
      </c>
      <c r="I992" s="8">
        <f>IF(amazon4[[#This Row],[discount_percentage]]&gt;=0.5, 1, 0)</f>
        <v>1</v>
      </c>
      <c r="J992" s="9">
        <v>4</v>
      </c>
      <c r="K992" s="3">
        <v>1423</v>
      </c>
      <c r="L992" s="3">
        <f>amazon4[[#This Row],[rating]]*amazon4[[#This Row],[rating_count]]</f>
        <v>5692</v>
      </c>
      <c r="M992" s="13">
        <f>IF(amazon4[[#This Row],[rating_count]]&lt;1000, 1, 0)</f>
        <v>0</v>
      </c>
      <c r="N992" s="10">
        <f>amazon4[[#This Row],[actual_price]]*amazon4[[#This Row],[rating_count]]</f>
        <v>567777</v>
      </c>
      <c r="O992" t="s">
        <v>725</v>
      </c>
      <c r="P992" t="s">
        <v>726</v>
      </c>
      <c r="Q992" t="s">
        <v>727</v>
      </c>
      <c r="R992" t="str">
        <f>PROPER(amazon4[[#This Row],[user_name]])</f>
        <v>Actual User,Shanti Lal Gurjar,Gowthami,Amrut K.,Chetan Tandel,Mwnzil Brahma,Amazon Customer,Karthik</v>
      </c>
      <c r="S992" t="s">
        <v>728</v>
      </c>
      <c r="T992" t="s">
        <v>729</v>
      </c>
      <c r="U992" t="s">
        <v>730</v>
      </c>
      <c r="V992" t="s">
        <v>8314</v>
      </c>
      <c r="W992" t="s">
        <v>8315</v>
      </c>
    </row>
    <row r="993" spans="1:23" hidden="1" x14ac:dyDescent="0.35">
      <c r="A993" t="s">
        <v>8316</v>
      </c>
      <c r="B993" t="s">
        <v>8317</v>
      </c>
      <c r="C993" t="str">
        <f>PROPER(amazon4[[#This Row],[product_name]])</f>
        <v>Pilot Frixion Clicker Roller Pen (Blue), (9000019529)</v>
      </c>
      <c r="D993" t="s">
        <v>8318</v>
      </c>
      <c r="E993" s="1">
        <v>90</v>
      </c>
      <c r="F993" s="1">
        <v>100</v>
      </c>
      <c r="G993" s="1" t="str" cm="1">
        <f t="array" ref="G993">_xlfn.IFS(amazon4[[#This Row],[actual_price]]&lt;200, "&lt;$200", amazon4[[#This Row],[actual_price]]&lt;=500, "$200-$500", amazon4[[#This Row],[actual_price]]&gt;500, "&gt;$500")</f>
        <v>&lt;$200</v>
      </c>
      <c r="H993" s="2">
        <v>0.1</v>
      </c>
      <c r="I993" s="8">
        <f>IF(amazon4[[#This Row],[discount_percentage]]&gt;=0.5, 1, 0)</f>
        <v>0</v>
      </c>
      <c r="J993" s="9">
        <v>4.0999999999999996</v>
      </c>
      <c r="K993" s="3">
        <v>6199</v>
      </c>
      <c r="L993" s="3">
        <f>amazon4[[#This Row],[rating]]*amazon4[[#This Row],[rating_count]]</f>
        <v>25415.899999999998</v>
      </c>
      <c r="M993" s="13">
        <f>IF(amazon4[[#This Row],[rating_count]]&lt;1000, 1, 0)</f>
        <v>0</v>
      </c>
      <c r="N993" s="10">
        <f>amazon4[[#This Row],[actual_price]]*amazon4[[#This Row],[rating_count]]</f>
        <v>619900</v>
      </c>
      <c r="O993" t="s">
        <v>8319</v>
      </c>
      <c r="P993" t="s">
        <v>8320</v>
      </c>
      <c r="Q993" t="s">
        <v>8321</v>
      </c>
      <c r="R993" t="str">
        <f>PROPER(amazon4[[#This Row],[user_name]])</f>
        <v>Abhay Gupta,Vimal Rastogi,Sughnesha,Prityush,Anzer Ahmed,A Name I Won'T Regret,Biby,Kayam Sayyed</v>
      </c>
      <c r="S993" t="s">
        <v>8322</v>
      </c>
      <c r="T993" t="s">
        <v>8323</v>
      </c>
      <c r="U993" t="s">
        <v>8324</v>
      </c>
      <c r="V993" t="s">
        <v>8325</v>
      </c>
      <c r="W993" t="s">
        <v>8326</v>
      </c>
    </row>
    <row r="994" spans="1:23" hidden="1" x14ac:dyDescent="0.35">
      <c r="A994" t="s">
        <v>8327</v>
      </c>
      <c r="B994" t="s">
        <v>8328</v>
      </c>
      <c r="C994" t="str">
        <f>PROPER(amazon4[[#This Row],[product_name]])</f>
        <v>Zebronics Aluminium Alloy Laptop Stand, Compatible With 9-15.6 Inch Laptops, 7 Angles Adjustable, Anti Slip Silicon Rubber Pads, Foldable, Velvet Pouch Inside, Zeb-Ns2000 (Dark Grey)</v>
      </c>
      <c r="D994" t="s">
        <v>4877</v>
      </c>
      <c r="E994" s="1">
        <v>899</v>
      </c>
      <c r="F994" s="1">
        <v>1999</v>
      </c>
      <c r="G994" s="1" t="str" cm="1">
        <f t="array" ref="G994">_xlfn.IFS(amazon4[[#This Row],[actual_price]]&lt;200, "&lt;$200", amazon4[[#This Row],[actual_price]]&lt;=500, "$200-$500", amazon4[[#This Row],[actual_price]]&gt;500, "&gt;$500")</f>
        <v>&gt;$500</v>
      </c>
      <c r="H994" s="2">
        <v>0.55000000000000004</v>
      </c>
      <c r="I994" s="8">
        <f>IF(amazon4[[#This Row],[discount_percentage]]&gt;=0.5, 1, 0)</f>
        <v>1</v>
      </c>
      <c r="J994" s="9">
        <v>4.4000000000000004</v>
      </c>
      <c r="K994" s="3">
        <v>1667</v>
      </c>
      <c r="L994" s="3">
        <f>amazon4[[#This Row],[rating]]*amazon4[[#This Row],[rating_count]]</f>
        <v>7334.8</v>
      </c>
      <c r="M994" s="13">
        <f>IF(amazon4[[#This Row],[rating_count]]&lt;1000, 1, 0)</f>
        <v>0</v>
      </c>
      <c r="N994" s="10">
        <f>amazon4[[#This Row],[actual_price]]*amazon4[[#This Row],[rating_count]]</f>
        <v>3332333</v>
      </c>
      <c r="O994" t="s">
        <v>8329</v>
      </c>
      <c r="P994" t="s">
        <v>8330</v>
      </c>
      <c r="Q994" t="s">
        <v>8331</v>
      </c>
      <c r="R994" t="str">
        <f>PROPER(amazon4[[#This Row],[user_name]])</f>
        <v>Kamaldeep Singh,Jaskaran,Ravikiran N.,Rahul Sharma,Akbaree,Suraj Khabale,Klassy Klan,Piyush Ramnani</v>
      </c>
      <c r="S994" t="s">
        <v>8332</v>
      </c>
      <c r="T994" t="s">
        <v>8333</v>
      </c>
      <c r="U994" t="s">
        <v>8334</v>
      </c>
      <c r="V994" t="s">
        <v>8335</v>
      </c>
      <c r="W994" t="s">
        <v>8336</v>
      </c>
    </row>
    <row r="995" spans="1:23" hidden="1" x14ac:dyDescent="0.35">
      <c r="A995" t="s">
        <v>8337</v>
      </c>
      <c r="B995" t="s">
        <v>8338</v>
      </c>
      <c r="C995" t="str">
        <f>PROPER(amazon4[[#This Row],[product_name]])</f>
        <v>Hp K500F Backlit Membrane Wired Gaming Keyboard With Mixed Color Lighting, Metal Panel With Logo Lighting, 26 Anti-Ghosting Keys, And Windows Lock Key / 3 Years Warranty(7Zz97Aa)</v>
      </c>
      <c r="D995" t="s">
        <v>7597</v>
      </c>
      <c r="E995" s="1">
        <v>1149</v>
      </c>
      <c r="F995" s="1">
        <v>1800</v>
      </c>
      <c r="G995" s="1" t="str" cm="1">
        <f t="array" ref="G995">_xlfn.IFS(amazon4[[#This Row],[actual_price]]&lt;200, "&lt;$200", amazon4[[#This Row],[actual_price]]&lt;=500, "$200-$500", amazon4[[#This Row],[actual_price]]&gt;500, "&gt;$500")</f>
        <v>&gt;$500</v>
      </c>
      <c r="H995" s="2">
        <v>0.36</v>
      </c>
      <c r="I995" s="8">
        <f>IF(amazon4[[#This Row],[discount_percentage]]&gt;=0.5, 1, 0)</f>
        <v>0</v>
      </c>
      <c r="J995" s="9">
        <v>4.3</v>
      </c>
      <c r="K995" s="3">
        <v>4723</v>
      </c>
      <c r="L995" s="3">
        <f>amazon4[[#This Row],[rating]]*amazon4[[#This Row],[rating_count]]</f>
        <v>20308.899999999998</v>
      </c>
      <c r="M995" s="13">
        <f>IF(amazon4[[#This Row],[rating_count]]&lt;1000, 1, 0)</f>
        <v>0</v>
      </c>
      <c r="N995" s="10">
        <f>amazon4[[#This Row],[actual_price]]*amazon4[[#This Row],[rating_count]]</f>
        <v>8501400</v>
      </c>
      <c r="O995" t="s">
        <v>8339</v>
      </c>
      <c r="P995" t="s">
        <v>8340</v>
      </c>
      <c r="Q995" t="s">
        <v>8341</v>
      </c>
      <c r="R995" t="str">
        <f>PROPER(amazon4[[#This Row],[user_name]])</f>
        <v>Mohammad Shadab Mozaffar,Smd Sayeed,Dhashwanth,Ram,Bhaskar,Archishman,Kevin Kunjumon,Lalit</v>
      </c>
      <c r="S995" t="s">
        <v>8342</v>
      </c>
      <c r="T995" t="s">
        <v>8343</v>
      </c>
      <c r="U995" t="s">
        <v>8344</v>
      </c>
      <c r="V995" t="s">
        <v>8345</v>
      </c>
      <c r="W995" t="s">
        <v>8346</v>
      </c>
    </row>
    <row r="996" spans="1:23" hidden="1" x14ac:dyDescent="0.35">
      <c r="A996" t="s">
        <v>8347</v>
      </c>
      <c r="B996" t="s">
        <v>8348</v>
      </c>
      <c r="C996" t="str">
        <f>PROPER(amazon4[[#This Row],[product_name]])</f>
        <v>Gizga Club-Laptop Neoprene Reversible For 15.6-Inches Laptop Sleeve - Black-Red</v>
      </c>
      <c r="D996" t="s">
        <v>6210</v>
      </c>
      <c r="E996" s="1">
        <v>249</v>
      </c>
      <c r="F996" s="1">
        <v>499</v>
      </c>
      <c r="G996" s="1" t="str" cm="1">
        <f t="array" ref="G996">_xlfn.IFS(amazon4[[#This Row],[actual_price]]&lt;200, "&lt;$200", amazon4[[#This Row],[actual_price]]&lt;=500, "$200-$500", amazon4[[#This Row],[actual_price]]&gt;500, "&gt;$500")</f>
        <v>$200-$500</v>
      </c>
      <c r="H996" s="2">
        <v>0.5</v>
      </c>
      <c r="I996" s="8">
        <f>IF(amazon4[[#This Row],[discount_percentage]]&gt;=0.5, 1, 0)</f>
        <v>1</v>
      </c>
      <c r="J996" s="9">
        <v>4.2</v>
      </c>
      <c r="K996" s="3">
        <v>22860</v>
      </c>
      <c r="L996" s="3">
        <f>amazon4[[#This Row],[rating]]*amazon4[[#This Row],[rating_count]]</f>
        <v>96012</v>
      </c>
      <c r="M996" s="13">
        <f>IF(amazon4[[#This Row],[rating_count]]&lt;1000, 1, 0)</f>
        <v>0</v>
      </c>
      <c r="N996" s="10">
        <f>amazon4[[#This Row],[actual_price]]*amazon4[[#This Row],[rating_count]]</f>
        <v>11407140</v>
      </c>
      <c r="O996" t="s">
        <v>8349</v>
      </c>
      <c r="P996" t="s">
        <v>8350</v>
      </c>
      <c r="Q996" t="s">
        <v>8351</v>
      </c>
      <c r="R996" t="str">
        <f>PROPER(amazon4[[#This Row],[user_name]])</f>
        <v>Hrithik,Chandrashekhar,Amazon Customer,Mukul,Saumitra Pal,Prachi Sisodiya,Naveen Sharma,Samiksha Dalvi</v>
      </c>
      <c r="S996" t="s">
        <v>8352</v>
      </c>
      <c r="T996" t="s">
        <v>8353</v>
      </c>
      <c r="U996" t="s">
        <v>8354</v>
      </c>
      <c r="V996" t="s">
        <v>8355</v>
      </c>
      <c r="W996" t="s">
        <v>8356</v>
      </c>
    </row>
    <row r="997" spans="1:23" hidden="1" x14ac:dyDescent="0.35">
      <c r="A997" t="s">
        <v>8357</v>
      </c>
      <c r="B997" t="s">
        <v>8358</v>
      </c>
      <c r="C997" t="str">
        <f>PROPER(amazon4[[#This Row],[product_name]])</f>
        <v>Inventis 5V 1.2W Portable Flexible Usb Led Light Lamp (Colors May Vary)</v>
      </c>
      <c r="D997" t="s">
        <v>5838</v>
      </c>
      <c r="E997" s="1">
        <v>39</v>
      </c>
      <c r="F997" s="1">
        <v>39</v>
      </c>
      <c r="G997" s="1" t="str" cm="1">
        <f t="array" ref="G997">_xlfn.IFS(amazon4[[#This Row],[actual_price]]&lt;200, "&lt;$200", amazon4[[#This Row],[actual_price]]&lt;=500, "$200-$500", amazon4[[#This Row],[actual_price]]&gt;500, "&gt;$500")</f>
        <v>&lt;$200</v>
      </c>
      <c r="H997" s="2">
        <v>0</v>
      </c>
      <c r="I997" s="8">
        <f>IF(amazon4[[#This Row],[discount_percentage]]&gt;=0.5, 1, 0)</f>
        <v>0</v>
      </c>
      <c r="J997" s="9">
        <v>3.6</v>
      </c>
      <c r="K997" s="3">
        <v>13572</v>
      </c>
      <c r="L997" s="3">
        <f>amazon4[[#This Row],[rating]]*amazon4[[#This Row],[rating_count]]</f>
        <v>48859.200000000004</v>
      </c>
      <c r="M997" s="13">
        <f>IF(amazon4[[#This Row],[rating_count]]&lt;1000, 1, 0)</f>
        <v>0</v>
      </c>
      <c r="N997" s="10">
        <f>amazon4[[#This Row],[actual_price]]*amazon4[[#This Row],[rating_count]]</f>
        <v>529308</v>
      </c>
      <c r="O997" t="s">
        <v>8175</v>
      </c>
      <c r="P997" t="s">
        <v>8359</v>
      </c>
      <c r="Q997" t="s">
        <v>8360</v>
      </c>
      <c r="R997" t="str">
        <f>PROPER(amazon4[[#This Row],[user_name]])</f>
        <v>Dhruv Sharma,Durairaj B,Ved Katyayan,Shailendra Kumar Negi,A. Kumar.,Sridhar,Suresh Chauhan,Soumyadeep Barui</v>
      </c>
      <c r="S997" t="s">
        <v>8361</v>
      </c>
      <c r="T997" t="s">
        <v>8362</v>
      </c>
      <c r="U997" t="s">
        <v>8363</v>
      </c>
      <c r="V997" t="s">
        <v>8364</v>
      </c>
      <c r="W997" t="s">
        <v>8365</v>
      </c>
    </row>
    <row r="998" spans="1:23" hidden="1" x14ac:dyDescent="0.35">
      <c r="A998" t="s">
        <v>8366</v>
      </c>
      <c r="B998" t="s">
        <v>8367</v>
      </c>
      <c r="C998" t="str">
        <f>PROPER(amazon4[[#This Row],[product_name]])</f>
        <v>Tp-Link Tl-Wa855Re 300 Mbps Wi-Fi Range Extender (White)</v>
      </c>
      <c r="D998" t="s">
        <v>5225</v>
      </c>
      <c r="E998" s="1">
        <v>1599</v>
      </c>
      <c r="F998" s="1">
        <v>3599</v>
      </c>
      <c r="G998" s="1" t="str" cm="1">
        <f t="array" ref="G998">_xlfn.IFS(amazon4[[#This Row],[actual_price]]&lt;200, "&lt;$200", amazon4[[#This Row],[actual_price]]&lt;=500, "$200-$500", amazon4[[#This Row],[actual_price]]&gt;500, "&gt;$500")</f>
        <v>&gt;$500</v>
      </c>
      <c r="H998" s="2">
        <v>0.56000000000000005</v>
      </c>
      <c r="I998" s="8">
        <f>IF(amazon4[[#This Row],[discount_percentage]]&gt;=0.5, 1, 0)</f>
        <v>1</v>
      </c>
      <c r="J998" s="9">
        <v>4.2</v>
      </c>
      <c r="K998" s="3">
        <v>16182</v>
      </c>
      <c r="L998" s="3">
        <f>amazon4[[#This Row],[rating]]*amazon4[[#This Row],[rating_count]]</f>
        <v>67964.400000000009</v>
      </c>
      <c r="M998" s="13">
        <f>IF(amazon4[[#This Row],[rating_count]]&lt;1000, 1, 0)</f>
        <v>0</v>
      </c>
      <c r="N998" s="10">
        <f>amazon4[[#This Row],[actual_price]]*amazon4[[#This Row],[rating_count]]</f>
        <v>58239018</v>
      </c>
      <c r="O998" t="s">
        <v>8368</v>
      </c>
      <c r="P998" t="s">
        <v>8369</v>
      </c>
      <c r="Q998" t="s">
        <v>8370</v>
      </c>
      <c r="R998" t="str">
        <f>PROPER(amazon4[[#This Row],[user_name]])</f>
        <v>Basim,Vicky M.,Neeraj Kumar,Tushar Singh Soam,Vidyasagar Murty,Pramod Gangurde,Guruprasad Shejwal,Dileep K.</v>
      </c>
      <c r="S998" t="s">
        <v>8371</v>
      </c>
      <c r="T998" t="s">
        <v>8372</v>
      </c>
      <c r="U998" t="s">
        <v>8373</v>
      </c>
      <c r="V998" t="s">
        <v>8374</v>
      </c>
      <c r="W998" t="s">
        <v>8375</v>
      </c>
    </row>
    <row r="999" spans="1:23" hidden="1" x14ac:dyDescent="0.35">
      <c r="A999" t="s">
        <v>8376</v>
      </c>
      <c r="B999" t="s">
        <v>8377</v>
      </c>
      <c r="C999" t="str">
        <f>PROPER(amazon4[[#This Row],[product_name]])</f>
        <v>Boat Stone 250 Portable Wireless Speaker With 5W Rms Immersive Audio, Rgb Leds, Up To 8Hrs Playtime, Ipx7 Water Resistance, Multi-Compatibility Modes(Black)</v>
      </c>
      <c r="D999" t="s">
        <v>5521</v>
      </c>
      <c r="E999" s="1">
        <v>1199</v>
      </c>
      <c r="F999" s="1">
        <v>3990</v>
      </c>
      <c r="G999" s="1" t="str" cm="1">
        <f t="array" ref="G999">_xlfn.IFS(amazon4[[#This Row],[actual_price]]&lt;200, "&lt;$200", amazon4[[#This Row],[actual_price]]&lt;=500, "$200-$500", amazon4[[#This Row],[actual_price]]&gt;500, "&gt;$500")</f>
        <v>&gt;$500</v>
      </c>
      <c r="H999" s="2">
        <v>0.7</v>
      </c>
      <c r="I999" s="8">
        <f>IF(amazon4[[#This Row],[discount_percentage]]&gt;=0.5, 1, 0)</f>
        <v>1</v>
      </c>
      <c r="J999" s="9">
        <v>4.2</v>
      </c>
      <c r="K999" s="3">
        <v>2908</v>
      </c>
      <c r="L999" s="3">
        <f>amazon4[[#This Row],[rating]]*amazon4[[#This Row],[rating_count]]</f>
        <v>12213.6</v>
      </c>
      <c r="M999" s="13">
        <f>IF(amazon4[[#This Row],[rating_count]]&lt;1000, 1, 0)</f>
        <v>0</v>
      </c>
      <c r="N999" s="10">
        <f>amazon4[[#This Row],[actual_price]]*amazon4[[#This Row],[rating_count]]</f>
        <v>11602920</v>
      </c>
      <c r="O999" t="s">
        <v>8378</v>
      </c>
      <c r="P999" t="s">
        <v>8379</v>
      </c>
      <c r="Q999" t="s">
        <v>8380</v>
      </c>
      <c r="R999" t="str">
        <f>PROPER(amazon4[[#This Row],[user_name]])</f>
        <v>Devashish Gautam,Vishakha,Sunny Tanna,Dr.Suman Das,Arijit Sarkar,Amazon Customer,Heena,Mustaque Ahmad</v>
      </c>
      <c r="S999" t="s">
        <v>8381</v>
      </c>
      <c r="T999" t="s">
        <v>8382</v>
      </c>
      <c r="U999" t="s">
        <v>8383</v>
      </c>
      <c r="V999" t="s">
        <v>8384</v>
      </c>
      <c r="W999" t="s">
        <v>8385</v>
      </c>
    </row>
    <row r="1000" spans="1:23" x14ac:dyDescent="0.35">
      <c r="A1000" t="s">
        <v>743</v>
      </c>
      <c r="B1000" t="s">
        <v>744</v>
      </c>
      <c r="C1000" t="str">
        <f>PROPER(amazon4[[#This Row],[product_name]])</f>
        <v>Swapkart Fast Charging Cable And Data Sync Usb Cable Compatible For Iphone 6/6S/7/7+/8/8+/10/11, 12, 13 Pro Max Ipad Air/Mini, Ipod And Ios Devices (White)</v>
      </c>
      <c r="D1000" t="s">
        <v>18</v>
      </c>
      <c r="E1000" s="1">
        <v>209</v>
      </c>
      <c r="F1000" s="1">
        <v>499</v>
      </c>
      <c r="G1000" s="1" t="str" cm="1">
        <f t="array" ref="G1000">_xlfn.IFS(amazon4[[#This Row],[actual_price]]&lt;200, "&lt;$200", amazon4[[#This Row],[actual_price]]&lt;=500, "$200-$500", amazon4[[#This Row],[actual_price]]&gt;500, "&gt;$500")</f>
        <v>$200-$500</v>
      </c>
      <c r="H1000" s="2">
        <v>0.57999999999999996</v>
      </c>
      <c r="I1000" s="8">
        <f>IF(amazon4[[#This Row],[discount_percentage]]&gt;=0.5, 1, 0)</f>
        <v>1</v>
      </c>
      <c r="J1000" s="9">
        <v>3.9</v>
      </c>
      <c r="K1000" s="3">
        <v>536</v>
      </c>
      <c r="L1000" s="3">
        <f>amazon4[[#This Row],[rating]]*amazon4[[#This Row],[rating_count]]</f>
        <v>2090.4</v>
      </c>
      <c r="M1000" s="13">
        <f>IF(amazon4[[#This Row],[rating_count]]&lt;1000, 1, 0)</f>
        <v>1</v>
      </c>
      <c r="N1000" s="10">
        <f>amazon4[[#This Row],[actual_price]]*amazon4[[#This Row],[rating_count]]</f>
        <v>267464</v>
      </c>
      <c r="O1000" t="s">
        <v>745</v>
      </c>
      <c r="P1000" t="s">
        <v>746</v>
      </c>
      <c r="Q1000" t="s">
        <v>747</v>
      </c>
      <c r="R1000" t="str">
        <f>PROPER(amazon4[[#This Row],[user_name]])</f>
        <v>Vinay,Amazon Customer,Naveenkumar Vemula,Sumit,Ajay,Vivek Rajpooot,Drravish,8309-873146</v>
      </c>
      <c r="S1000" t="s">
        <v>748</v>
      </c>
      <c r="T1000" t="s">
        <v>749</v>
      </c>
      <c r="U1000" t="s">
        <v>750</v>
      </c>
      <c r="V1000" t="s">
        <v>751</v>
      </c>
      <c r="W1000" t="s">
        <v>8386</v>
      </c>
    </row>
    <row r="1001" spans="1:23" hidden="1" x14ac:dyDescent="0.35">
      <c r="A1001" t="s">
        <v>8387</v>
      </c>
      <c r="B1001" t="s">
        <v>8388</v>
      </c>
      <c r="C1001" t="str">
        <f>PROPER(amazon4[[#This Row],[product_name]])</f>
        <v>Offbeat¬Æ - Dash 2.4Ghz Wireless + Bluetooth 5.1 Mouse, Multi-Device Dual Mode Slim Rechargeable Silent Click Buttons Wireless Bluetooth Mouse, 3 Adjustable Dpi, Works On 2 Devices At The Same Time With A Switch Button For Windows/Mac/Android/Ipad/Smart Tv</v>
      </c>
      <c r="D1001" t="s">
        <v>4845</v>
      </c>
      <c r="E1001" s="1">
        <v>1099</v>
      </c>
      <c r="F1001" s="1">
        <v>1499</v>
      </c>
      <c r="G1001" s="1" t="str" cm="1">
        <f t="array" ref="G1001">_xlfn.IFS(amazon4[[#This Row],[actual_price]]&lt;200, "&lt;$200", amazon4[[#This Row],[actual_price]]&lt;=500, "$200-$500", amazon4[[#This Row],[actual_price]]&gt;500, "&gt;$500")</f>
        <v>&gt;$500</v>
      </c>
      <c r="H1001" s="2">
        <v>0.27</v>
      </c>
      <c r="I1001" s="8">
        <f>IF(amazon4[[#This Row],[discount_percentage]]&gt;=0.5, 1, 0)</f>
        <v>0</v>
      </c>
      <c r="J1001" s="9">
        <v>4.2</v>
      </c>
      <c r="K1001" s="3">
        <v>2375</v>
      </c>
      <c r="L1001" s="3">
        <f>amazon4[[#This Row],[rating]]*amazon4[[#This Row],[rating_count]]</f>
        <v>9975</v>
      </c>
      <c r="M1001" s="13">
        <f>IF(amazon4[[#This Row],[rating_count]]&lt;1000, 1, 0)</f>
        <v>0</v>
      </c>
      <c r="N1001" s="10">
        <f>amazon4[[#This Row],[actual_price]]*amazon4[[#This Row],[rating_count]]</f>
        <v>3560125</v>
      </c>
      <c r="O1001" t="s">
        <v>8389</v>
      </c>
      <c r="P1001" t="s">
        <v>8390</v>
      </c>
      <c r="Q1001" t="s">
        <v>8391</v>
      </c>
      <c r="R1001" t="str">
        <f>PROPER(amazon4[[#This Row],[user_name]])</f>
        <v>Surajit Patra,Dixitkotadiya,Abishek Stephen,Dev,Subrata Nath,Balakumar Mohan,Pratik,Sekhar Kommuri</v>
      </c>
      <c r="S1001" t="s">
        <v>8392</v>
      </c>
      <c r="T1001" t="s">
        <v>8393</v>
      </c>
      <c r="U1001" t="s">
        <v>8394</v>
      </c>
      <c r="V1001" t="s">
        <v>8395</v>
      </c>
      <c r="W1001" t="s">
        <v>8396</v>
      </c>
    </row>
    <row r="1002" spans="1:23" hidden="1" x14ac:dyDescent="0.35">
      <c r="A1002" t="s">
        <v>8397</v>
      </c>
      <c r="B1002" t="s">
        <v>8398</v>
      </c>
      <c r="C1002" t="str">
        <f>PROPER(amazon4[[#This Row],[product_name]])</f>
        <v>Classmate Drawing Book - Unruled, 40 Pages, 210 Mm X 297 Mm - Pack Of 4</v>
      </c>
      <c r="D1002" t="s">
        <v>6283</v>
      </c>
      <c r="E1002" s="1">
        <v>120</v>
      </c>
      <c r="F1002" s="1">
        <v>120</v>
      </c>
      <c r="G1002" s="1" t="str" cm="1">
        <f t="array" ref="G1002">_xlfn.IFS(amazon4[[#This Row],[actual_price]]&lt;200, "&lt;$200", amazon4[[#This Row],[actual_price]]&lt;=500, "$200-$500", amazon4[[#This Row],[actual_price]]&gt;500, "&gt;$500")</f>
        <v>&lt;$200</v>
      </c>
      <c r="H1002" s="2">
        <v>0</v>
      </c>
      <c r="I1002" s="8">
        <f>IF(amazon4[[#This Row],[discount_percentage]]&gt;=0.5, 1, 0)</f>
        <v>0</v>
      </c>
      <c r="J1002" s="9">
        <v>4.5</v>
      </c>
      <c r="K1002" s="3">
        <v>4951</v>
      </c>
      <c r="L1002" s="3">
        <f>amazon4[[#This Row],[rating]]*amazon4[[#This Row],[rating_count]]</f>
        <v>22279.5</v>
      </c>
      <c r="M1002" s="13">
        <f>IF(amazon4[[#This Row],[rating_count]]&lt;1000, 1, 0)</f>
        <v>0</v>
      </c>
      <c r="N1002" s="10">
        <f>amazon4[[#This Row],[actual_price]]*amazon4[[#This Row],[rating_count]]</f>
        <v>594120</v>
      </c>
      <c r="O1002" t="s">
        <v>8399</v>
      </c>
      <c r="P1002" t="s">
        <v>8400</v>
      </c>
      <c r="Q1002" t="s">
        <v>8401</v>
      </c>
      <c r="R1002" t="str">
        <f>PROPER(amazon4[[#This Row],[user_name]])</f>
        <v>A.John,Sonika Sharma,Umadevi,Tarun,Venkatesh K C,Anumod,Olivia,Syed</v>
      </c>
      <c r="S1002" t="s">
        <v>8402</v>
      </c>
      <c r="T1002" t="s">
        <v>8403</v>
      </c>
      <c r="U1002" t="s">
        <v>8404</v>
      </c>
      <c r="V1002" t="s">
        <v>8405</v>
      </c>
      <c r="W1002" t="s">
        <v>8406</v>
      </c>
    </row>
    <row r="1003" spans="1:23" x14ac:dyDescent="0.35">
      <c r="A1003" t="s">
        <v>8407</v>
      </c>
      <c r="B1003" t="s">
        <v>8408</v>
      </c>
      <c r="C1003" t="str">
        <f>PROPER(amazon4[[#This Row],[product_name]])</f>
        <v>Hp Gk320 Wired Full Size Rgb Backlight Mechanical Gaming Keyboard, 4 Led Indicators, Mechanical Switches, Double Injection Key Caps, And Windows Lock Key(4Qn01Aa)</v>
      </c>
      <c r="D1003" t="s">
        <v>7597</v>
      </c>
      <c r="E1003" s="1">
        <v>1519</v>
      </c>
      <c r="F1003" s="1">
        <v>3499</v>
      </c>
      <c r="G1003" s="1" t="str" cm="1">
        <f t="array" ref="G1003">_xlfn.IFS(amazon4[[#This Row],[actual_price]]&lt;200, "&lt;$200", amazon4[[#This Row],[actual_price]]&lt;=500, "$200-$500", amazon4[[#This Row],[actual_price]]&gt;500, "&gt;$500")</f>
        <v>&gt;$500</v>
      </c>
      <c r="H1003" s="2">
        <v>0.56999999999999995</v>
      </c>
      <c r="I1003" s="8">
        <f>IF(amazon4[[#This Row],[discount_percentage]]&gt;=0.5, 1, 0)</f>
        <v>1</v>
      </c>
      <c r="J1003" s="9">
        <v>4.3</v>
      </c>
      <c r="K1003" s="3">
        <v>408</v>
      </c>
      <c r="L1003" s="3">
        <f>amazon4[[#This Row],[rating]]*amazon4[[#This Row],[rating_count]]</f>
        <v>1754.3999999999999</v>
      </c>
      <c r="M1003" s="13">
        <f>IF(amazon4[[#This Row],[rating_count]]&lt;1000, 1, 0)</f>
        <v>1</v>
      </c>
      <c r="N1003" s="10">
        <f>amazon4[[#This Row],[actual_price]]*amazon4[[#This Row],[rating_count]]</f>
        <v>1427592</v>
      </c>
      <c r="O1003" t="s">
        <v>8409</v>
      </c>
      <c r="P1003" t="s">
        <v>8410</v>
      </c>
      <c r="Q1003" t="s">
        <v>8411</v>
      </c>
      <c r="R1003" t="str">
        <f>PROPER(amazon4[[#This Row],[user_name]])</f>
        <v>Lingaraj Naik,Vinod Patidar,Shubham Soni,Himraj,Anonymous22,Nrd Az Customer,Koushik Roy Chowdhury,Govind S.</v>
      </c>
      <c r="S1003" t="s">
        <v>8412</v>
      </c>
      <c r="T1003" t="s">
        <v>8413</v>
      </c>
      <c r="U1003" t="s">
        <v>8414</v>
      </c>
      <c r="V1003" t="s">
        <v>8415</v>
      </c>
      <c r="W1003" t="s">
        <v>8416</v>
      </c>
    </row>
    <row r="1004" spans="1:23" hidden="1" x14ac:dyDescent="0.35">
      <c r="A1004" t="s">
        <v>8417</v>
      </c>
      <c r="B1004" t="s">
        <v>8418</v>
      </c>
      <c r="C1004" t="str">
        <f>PROPER(amazon4[[#This Row],[product_name]])</f>
        <v>Parker Moments Vector Timecheck Gold Trim Roller Ball Pen (Black)</v>
      </c>
      <c r="D1004" t="s">
        <v>8318</v>
      </c>
      <c r="E1004" s="1">
        <v>420</v>
      </c>
      <c r="F1004" s="1">
        <v>420</v>
      </c>
      <c r="G1004" s="1" t="str" cm="1">
        <f t="array" ref="G1004">_xlfn.IFS(amazon4[[#This Row],[actual_price]]&lt;200, "&lt;$200", amazon4[[#This Row],[actual_price]]&lt;=500, "$200-$500", amazon4[[#This Row],[actual_price]]&gt;500, "&gt;$500")</f>
        <v>$200-$500</v>
      </c>
      <c r="H1004" s="2">
        <v>0</v>
      </c>
      <c r="I1004" s="8">
        <f>IF(amazon4[[#This Row],[discount_percentage]]&gt;=0.5, 1, 0)</f>
        <v>0</v>
      </c>
      <c r="J1004" s="9">
        <v>4.2</v>
      </c>
      <c r="K1004" s="3">
        <v>1926</v>
      </c>
      <c r="L1004" s="3">
        <f>amazon4[[#This Row],[rating]]*amazon4[[#This Row],[rating_count]]</f>
        <v>8089.2000000000007</v>
      </c>
      <c r="M1004" s="13">
        <f>IF(amazon4[[#This Row],[rating_count]]&lt;1000, 1, 0)</f>
        <v>0</v>
      </c>
      <c r="N1004" s="10">
        <f>amazon4[[#This Row],[actual_price]]*amazon4[[#This Row],[rating_count]]</f>
        <v>808920</v>
      </c>
      <c r="O1004" t="s">
        <v>8419</v>
      </c>
      <c r="P1004" t="s">
        <v>8420</v>
      </c>
      <c r="Q1004" t="s">
        <v>8421</v>
      </c>
      <c r="R1004" t="str">
        <f>PROPER(amazon4[[#This Row],[user_name]])</f>
        <v>Amit  Kumar Chaudhary,Ankita Kakkar,Neelam Chouhan,Amazon Customer,Ajayaraman,Jaspal Singh,Nishant Arya,Tharun Sharma</v>
      </c>
      <c r="S1004" t="s">
        <v>8422</v>
      </c>
      <c r="T1004" t="s">
        <v>8423</v>
      </c>
      <c r="U1004" t="s">
        <v>8424</v>
      </c>
      <c r="V1004" t="s">
        <v>8425</v>
      </c>
      <c r="W1004" t="s">
        <v>8426</v>
      </c>
    </row>
    <row r="1005" spans="1:23" hidden="1" x14ac:dyDescent="0.35">
      <c r="A1005" t="s">
        <v>8427</v>
      </c>
      <c r="B1005" t="s">
        <v>8428</v>
      </c>
      <c r="C1005" t="str">
        <f>PROPER(amazon4[[#This Row],[product_name]])</f>
        <v>Camlin Elegante Fountain Pen - Black/Blue/Red</v>
      </c>
      <c r="D1005" t="s">
        <v>8429</v>
      </c>
      <c r="E1005" s="1">
        <v>225</v>
      </c>
      <c r="F1005" s="1">
        <v>225</v>
      </c>
      <c r="G1005" s="1" t="str" cm="1">
        <f t="array" ref="G1005">_xlfn.IFS(amazon4[[#This Row],[actual_price]]&lt;200, "&lt;$200", amazon4[[#This Row],[actual_price]]&lt;=500, "$200-$500", amazon4[[#This Row],[actual_price]]&gt;500, "&gt;$500")</f>
        <v>$200-$500</v>
      </c>
      <c r="H1005" s="2">
        <v>0</v>
      </c>
      <c r="I1005" s="8">
        <f>IF(amazon4[[#This Row],[discount_percentage]]&gt;=0.5, 1, 0)</f>
        <v>0</v>
      </c>
      <c r="J1005" s="9">
        <v>4.0999999999999996</v>
      </c>
      <c r="K1005" s="3">
        <v>4798</v>
      </c>
      <c r="L1005" s="3">
        <f>amazon4[[#This Row],[rating]]*amazon4[[#This Row],[rating_count]]</f>
        <v>19671.8</v>
      </c>
      <c r="M1005" s="13">
        <f>IF(amazon4[[#This Row],[rating_count]]&lt;1000, 1, 0)</f>
        <v>0</v>
      </c>
      <c r="N1005" s="10">
        <f>amazon4[[#This Row],[actual_price]]*amazon4[[#This Row],[rating_count]]</f>
        <v>1079550</v>
      </c>
      <c r="O1005" t="s">
        <v>8430</v>
      </c>
      <c r="P1005" t="s">
        <v>8431</v>
      </c>
      <c r="Q1005" t="s">
        <v>8432</v>
      </c>
      <c r="R1005" t="str">
        <f>PROPER(amazon4[[#This Row],[user_name]])</f>
        <v>Rayees Tigadi,Ajay,Tathagata Chakraborty,Rajendra,Nihal Rathod,Koventhan G,Pushpita Mitra,Neeraj</v>
      </c>
      <c r="S1005" t="s">
        <v>8433</v>
      </c>
      <c r="T1005" t="s">
        <v>8434</v>
      </c>
      <c r="U1005" t="s">
        <v>8435</v>
      </c>
      <c r="V1005" t="s">
        <v>8436</v>
      </c>
      <c r="W1005" t="s">
        <v>8437</v>
      </c>
    </row>
    <row r="1006" spans="1:23" hidden="1" x14ac:dyDescent="0.35">
      <c r="A1006" t="s">
        <v>8438</v>
      </c>
      <c r="B1006" t="s">
        <v>8439</v>
      </c>
      <c r="C1006" t="str">
        <f>PROPER(amazon4[[#This Row],[product_name]])</f>
        <v>Carecase¬Æ Optical Bay 2Nd Hard Drive Caddy, 9.5 Mm Cd/Dvd Drive Slot For Ssd And Hdd</v>
      </c>
      <c r="D1006" t="s">
        <v>8440</v>
      </c>
      <c r="E1006" s="1">
        <v>199</v>
      </c>
      <c r="F1006" s="1">
        <v>799</v>
      </c>
      <c r="G1006" s="1" t="str" cm="1">
        <f t="array" ref="G1006">_xlfn.IFS(amazon4[[#This Row],[actual_price]]&lt;200, "&lt;$200", amazon4[[#This Row],[actual_price]]&lt;=500, "$200-$500", amazon4[[#This Row],[actual_price]]&gt;500, "&gt;$500")</f>
        <v>&gt;$500</v>
      </c>
      <c r="H1006" s="2">
        <v>0.75</v>
      </c>
      <c r="I1006" s="8">
        <f>IF(amazon4[[#This Row],[discount_percentage]]&gt;=0.5, 1, 0)</f>
        <v>1</v>
      </c>
      <c r="J1006" s="9">
        <v>4.0999999999999996</v>
      </c>
      <c r="K1006" s="3">
        <v>7333</v>
      </c>
      <c r="L1006" s="3">
        <f>amazon4[[#This Row],[rating]]*amazon4[[#This Row],[rating_count]]</f>
        <v>30065.299999999996</v>
      </c>
      <c r="M1006" s="13">
        <f>IF(amazon4[[#This Row],[rating_count]]&lt;1000, 1, 0)</f>
        <v>0</v>
      </c>
      <c r="N1006" s="10">
        <f>amazon4[[#This Row],[actual_price]]*amazon4[[#This Row],[rating_count]]</f>
        <v>5859067</v>
      </c>
      <c r="O1006" t="s">
        <v>8441</v>
      </c>
      <c r="P1006" t="s">
        <v>8442</v>
      </c>
      <c r="Q1006" t="s">
        <v>8443</v>
      </c>
      <c r="R1006" t="str">
        <f>PROPER(amazon4[[#This Row],[user_name]])</f>
        <v>Prabakaran V,Chinmay Nayak,Sagar B Pudabangi,Gurmeet Bhamra,Paras Jamkar,Panchal,Abuzaid,Aaaabokkale</v>
      </c>
      <c r="S1006" t="s">
        <v>8444</v>
      </c>
      <c r="T1006" t="s">
        <v>8445</v>
      </c>
      <c r="U1006" t="s">
        <v>8446</v>
      </c>
      <c r="V1006" t="s">
        <v>8447</v>
      </c>
      <c r="W1006" t="s">
        <v>8448</v>
      </c>
    </row>
    <row r="1007" spans="1:23" x14ac:dyDescent="0.35">
      <c r="A1007" t="s">
        <v>4700</v>
      </c>
      <c r="B1007" t="s">
        <v>4701</v>
      </c>
      <c r="C1007" t="str">
        <f>PROPER(amazon4[[#This Row],[product_name]])</f>
        <v>Wecool S5 Long Selfie Stick, With Large Reinforced Tripod Stand Up To 61 Inch / 156 Cms, Ultra Long Multi Function Bluetooth Selfie Stick With 1/4 Screw Compatible With Gopro, Camera, And Ring Light</v>
      </c>
      <c r="D1007" t="s">
        <v>3426</v>
      </c>
      <c r="E1007" s="1">
        <v>1799</v>
      </c>
      <c r="F1007" s="1">
        <v>3999</v>
      </c>
      <c r="G1007" s="1" t="str" cm="1">
        <f t="array" ref="G1007">_xlfn.IFS(amazon4[[#This Row],[actual_price]]&lt;200, "&lt;$200", amazon4[[#This Row],[actual_price]]&lt;=500, "$200-$500", amazon4[[#This Row],[actual_price]]&gt;500, "&gt;$500")</f>
        <v>&gt;$500</v>
      </c>
      <c r="H1007" s="2">
        <v>0.55000000000000004</v>
      </c>
      <c r="I1007" s="8">
        <f>IF(amazon4[[#This Row],[discount_percentage]]&gt;=0.5, 1, 0)</f>
        <v>1</v>
      </c>
      <c r="J1007" s="9">
        <v>4.5999999999999996</v>
      </c>
      <c r="K1007" s="3">
        <v>245</v>
      </c>
      <c r="L1007" s="3">
        <f>amazon4[[#This Row],[rating]]*amazon4[[#This Row],[rating_count]]</f>
        <v>1127</v>
      </c>
      <c r="M1007" s="13">
        <f>IF(amazon4[[#This Row],[rating_count]]&lt;1000, 1, 0)</f>
        <v>1</v>
      </c>
      <c r="N1007" s="10">
        <f>amazon4[[#This Row],[actual_price]]*amazon4[[#This Row],[rating_count]]</f>
        <v>979755</v>
      </c>
      <c r="O1007" t="s">
        <v>4702</v>
      </c>
      <c r="P1007" t="s">
        <v>4703</v>
      </c>
      <c r="Q1007" t="s">
        <v>4704</v>
      </c>
      <c r="R1007" t="str">
        <f>PROPER(amazon4[[#This Row],[user_name]])</f>
        <v>Sujili V,Paras Jain,Shailendra,Supreeth Achar,Anthony S.,Suman Sen,Wellwisher,Richa</v>
      </c>
      <c r="S1007" t="s">
        <v>4705</v>
      </c>
      <c r="T1007" t="s">
        <v>4706</v>
      </c>
      <c r="U1007" t="s">
        <v>4707</v>
      </c>
      <c r="V1007" t="s">
        <v>8449</v>
      </c>
      <c r="W1007" t="s">
        <v>8450</v>
      </c>
    </row>
    <row r="1008" spans="1:23" hidden="1" x14ac:dyDescent="0.35">
      <c r="A1008" t="s">
        <v>8451</v>
      </c>
      <c r="B1008" t="s">
        <v>8452</v>
      </c>
      <c r="C1008" t="str">
        <f>PROPER(amazon4[[#This Row],[product_name]])</f>
        <v>Canon E4570 All-In-One Wi-Fi Ink Efficient Colour Printer With Fax/Adf/Duplex Printing (Black)- Smart Speaker Compatible, Standard</v>
      </c>
      <c r="D1008" t="s">
        <v>7719</v>
      </c>
      <c r="E1008" s="1">
        <v>8349</v>
      </c>
      <c r="F1008" s="1">
        <v>9625</v>
      </c>
      <c r="G1008" s="1" t="str" cm="1">
        <f t="array" ref="G1008">_xlfn.IFS(amazon4[[#This Row],[actual_price]]&lt;200, "&lt;$200", amazon4[[#This Row],[actual_price]]&lt;=500, "$200-$500", amazon4[[#This Row],[actual_price]]&gt;500, "&gt;$500")</f>
        <v>&gt;$500</v>
      </c>
      <c r="H1008" s="2">
        <v>0.13</v>
      </c>
      <c r="I1008" s="8">
        <f>IF(amazon4[[#This Row],[discount_percentage]]&gt;=0.5, 1, 0)</f>
        <v>0</v>
      </c>
      <c r="J1008" s="9">
        <v>3.8</v>
      </c>
      <c r="K1008" s="3">
        <v>3652</v>
      </c>
      <c r="L1008" s="3">
        <f>amazon4[[#This Row],[rating]]*amazon4[[#This Row],[rating_count]]</f>
        <v>13877.599999999999</v>
      </c>
      <c r="M1008" s="13">
        <f>IF(amazon4[[#This Row],[rating_count]]&lt;1000, 1, 0)</f>
        <v>0</v>
      </c>
      <c r="N1008" s="10">
        <f>amazon4[[#This Row],[actual_price]]*amazon4[[#This Row],[rating_count]]</f>
        <v>35150500</v>
      </c>
      <c r="O1008" t="s">
        <v>8453</v>
      </c>
      <c r="P1008" t="s">
        <v>8454</v>
      </c>
      <c r="Q1008" t="s">
        <v>8455</v>
      </c>
      <c r="R1008" t="str">
        <f>PROPER(amazon4[[#This Row],[user_name]])</f>
        <v>Sachin Goel,Roni.A.P.P.Poonthottam,Eldo K Matew,Ankur Kunal,Karan,Amazon Customer,Prashanth Mettu,Rahul Gupta</v>
      </c>
      <c r="S1008" t="s">
        <v>8456</v>
      </c>
      <c r="T1008" t="s">
        <v>8457</v>
      </c>
      <c r="U1008" t="s">
        <v>8458</v>
      </c>
      <c r="V1008" t="s">
        <v>8459</v>
      </c>
      <c r="W1008" t="s">
        <v>8460</v>
      </c>
    </row>
    <row r="1009" spans="1:23" hidden="1" x14ac:dyDescent="0.35">
      <c r="A1009" t="s">
        <v>8461</v>
      </c>
      <c r="B1009" t="s">
        <v>8462</v>
      </c>
      <c r="C1009" t="str">
        <f>PROPER(amazon4[[#This Row],[product_name]])</f>
        <v>Crucial P3 500Gb Pcie 3.0 3D Nand Nvme M.2 Ssd, Up To 3500Mb/S - Ct500P3Ssd8</v>
      </c>
      <c r="D1009" t="s">
        <v>6744</v>
      </c>
      <c r="E1009" s="1">
        <v>3307</v>
      </c>
      <c r="F1009" s="1">
        <v>6100</v>
      </c>
      <c r="G1009" s="1" t="str" cm="1">
        <f t="array" ref="G1009">_xlfn.IFS(amazon4[[#This Row],[actual_price]]&lt;200, "&lt;$200", amazon4[[#This Row],[actual_price]]&lt;=500, "$200-$500", amazon4[[#This Row],[actual_price]]&gt;500, "&gt;$500")</f>
        <v>&gt;$500</v>
      </c>
      <c r="H1009" s="2">
        <v>0.46</v>
      </c>
      <c r="I1009" s="8">
        <f>IF(amazon4[[#This Row],[discount_percentage]]&gt;=0.5, 1, 0)</f>
        <v>0</v>
      </c>
      <c r="J1009" s="9">
        <v>4.3</v>
      </c>
      <c r="K1009" s="3">
        <v>2515</v>
      </c>
      <c r="L1009" s="3">
        <f>amazon4[[#This Row],[rating]]*amazon4[[#This Row],[rating_count]]</f>
        <v>10814.5</v>
      </c>
      <c r="M1009" s="13">
        <f>IF(amazon4[[#This Row],[rating_count]]&lt;1000, 1, 0)</f>
        <v>0</v>
      </c>
      <c r="N1009" s="10">
        <f>amazon4[[#This Row],[actual_price]]*amazon4[[#This Row],[rating_count]]</f>
        <v>15341500</v>
      </c>
      <c r="O1009" t="s">
        <v>8463</v>
      </c>
      <c r="P1009" t="s">
        <v>8464</v>
      </c>
      <c r="Q1009" t="s">
        <v>8465</v>
      </c>
      <c r="R1009" t="str">
        <f>PROPER(amazon4[[#This Row],[user_name]])</f>
        <v>Ashwin,Spidey Rage,Placeholder,Shreyas Ghare,Sandeep Kadam,Amazon Customer,Anuragnaidu,Naveen Saran Singh</v>
      </c>
      <c r="S1009" t="s">
        <v>8466</v>
      </c>
      <c r="T1009" t="s">
        <v>8467</v>
      </c>
      <c r="U1009" t="s">
        <v>8468</v>
      </c>
      <c r="V1009" t="s">
        <v>8469</v>
      </c>
      <c r="W1009" t="s">
        <v>8470</v>
      </c>
    </row>
    <row r="1010" spans="1:23" hidden="1" x14ac:dyDescent="0.35">
      <c r="A1010" t="s">
        <v>795</v>
      </c>
      <c r="B1010" t="s">
        <v>796</v>
      </c>
      <c r="C1010" t="str">
        <f>PROPER(amazon4[[#This Row],[product_name]])</f>
        <v>Wayona Usb Type C Fast Charger Cable Fast Charging Usb C Cable/Cord Compatible For Samsung Galaxy S10E S10 S9 S8 Plus S10+,Note 10 Note 9 Note 8,S20,M31S,M40,Realme X3,Pixel 2 Xl (3 Ft Pack Of 1,Grey)</v>
      </c>
      <c r="D1010" t="s">
        <v>18</v>
      </c>
      <c r="E1010" s="1">
        <v>325</v>
      </c>
      <c r="F1010" s="1">
        <v>1299</v>
      </c>
      <c r="G1010" s="1" t="str" cm="1">
        <f t="array" ref="G1010">_xlfn.IFS(amazon4[[#This Row],[actual_price]]&lt;200, "&lt;$200", amazon4[[#This Row],[actual_price]]&lt;=500, "$200-$500", amazon4[[#This Row],[actual_price]]&gt;500, "&gt;$500")</f>
        <v>&gt;$500</v>
      </c>
      <c r="H1010" s="2">
        <v>0.75</v>
      </c>
      <c r="I1010" s="8">
        <f>IF(amazon4[[#This Row],[discount_percentage]]&gt;=0.5, 1, 0)</f>
        <v>1</v>
      </c>
      <c r="J1010" s="9">
        <v>4.2</v>
      </c>
      <c r="K1010" s="3">
        <v>10576</v>
      </c>
      <c r="L1010" s="3">
        <f>amazon4[[#This Row],[rating]]*amazon4[[#This Row],[rating_count]]</f>
        <v>44419.200000000004</v>
      </c>
      <c r="M1010" s="13">
        <f>IF(amazon4[[#This Row],[rating_count]]&lt;1000, 1, 0)</f>
        <v>0</v>
      </c>
      <c r="N1010" s="10">
        <f>amazon4[[#This Row],[actual_price]]*amazon4[[#This Row],[rating_count]]</f>
        <v>13738224</v>
      </c>
      <c r="O1010" t="s">
        <v>797</v>
      </c>
      <c r="P1010" t="s">
        <v>798</v>
      </c>
      <c r="Q1010" t="s">
        <v>799</v>
      </c>
      <c r="R1010" t="str">
        <f>PROPER(amazon4[[#This Row],[user_name]])</f>
        <v>Sunil Funde,Biju Abraham Thomas,Samir,Rahul Sharma,Avninder Singh,Tribhuvan More,N Patel,Bhavy Kachhadiya</v>
      </c>
      <c r="S1010" t="s">
        <v>800</v>
      </c>
      <c r="T1010" t="s">
        <v>801</v>
      </c>
      <c r="U1010" t="s">
        <v>802</v>
      </c>
      <c r="V1010" t="s">
        <v>8471</v>
      </c>
      <c r="W1010" t="s">
        <v>8472</v>
      </c>
    </row>
    <row r="1011" spans="1:23" hidden="1" x14ac:dyDescent="0.35">
      <c r="A1011" t="s">
        <v>8473</v>
      </c>
      <c r="B1011" t="s">
        <v>8474</v>
      </c>
      <c r="C1011" t="str">
        <f>PROPER(amazon4[[#This Row],[product_name]])</f>
        <v>Hp V222W 64Gb Usb 2.0 Pen Drive (Silver)</v>
      </c>
      <c r="D1011" t="s">
        <v>4834</v>
      </c>
      <c r="E1011" s="1">
        <v>449</v>
      </c>
      <c r="F1011" s="1">
        <v>1300</v>
      </c>
      <c r="G1011" s="1" t="str" cm="1">
        <f t="array" ref="G1011">_xlfn.IFS(amazon4[[#This Row],[actual_price]]&lt;200, "&lt;$200", amazon4[[#This Row],[actual_price]]&lt;=500, "$200-$500", amazon4[[#This Row],[actual_price]]&gt;500, "&gt;$500")</f>
        <v>&gt;$500</v>
      </c>
      <c r="H1011" s="2">
        <v>0.65</v>
      </c>
      <c r="I1011" s="8">
        <f>IF(amazon4[[#This Row],[discount_percentage]]&gt;=0.5, 1, 0)</f>
        <v>1</v>
      </c>
      <c r="J1011" s="9">
        <v>4.2</v>
      </c>
      <c r="K1011" s="3">
        <v>4959</v>
      </c>
      <c r="L1011" s="3">
        <f>amazon4[[#This Row],[rating]]*amazon4[[#This Row],[rating_count]]</f>
        <v>20827.8</v>
      </c>
      <c r="M1011" s="13">
        <f>IF(amazon4[[#This Row],[rating_count]]&lt;1000, 1, 0)</f>
        <v>0</v>
      </c>
      <c r="N1011" s="10">
        <f>amazon4[[#This Row],[actual_price]]*amazon4[[#This Row],[rating_count]]</f>
        <v>6446700</v>
      </c>
      <c r="O1011" t="s">
        <v>8475</v>
      </c>
      <c r="P1011" t="s">
        <v>8476</v>
      </c>
      <c r="Q1011" t="s">
        <v>8477</v>
      </c>
      <c r="R1011" t="str">
        <f>PROPER(amazon4[[#This Row],[user_name]])</f>
        <v>Jatin.,Sushil Kumar,Darunte S. C.,Jayesh Patel,T.Kothandaraman,M Badrinath Sarangapani,Sukhwindar Singh,Rajesh</v>
      </c>
      <c r="S1011" t="s">
        <v>8478</v>
      </c>
      <c r="T1011" t="s">
        <v>8479</v>
      </c>
      <c r="U1011" t="s">
        <v>8480</v>
      </c>
      <c r="V1011" t="s">
        <v>8481</v>
      </c>
      <c r="W1011" t="s">
        <v>8482</v>
      </c>
    </row>
    <row r="1012" spans="1:23" hidden="1" x14ac:dyDescent="0.35">
      <c r="A1012" t="s">
        <v>8483</v>
      </c>
      <c r="B1012" t="s">
        <v>8484</v>
      </c>
      <c r="C1012" t="str">
        <f>PROPER(amazon4[[#This Row],[product_name]])</f>
        <v>Duracell Ultra Alkaline D Battery, 2 Pcs</v>
      </c>
      <c r="D1012" t="s">
        <v>5048</v>
      </c>
      <c r="E1012" s="1">
        <v>380</v>
      </c>
      <c r="F1012" s="1">
        <v>400</v>
      </c>
      <c r="G1012" s="1" t="str" cm="1">
        <f t="array" ref="G1012">_xlfn.IFS(amazon4[[#This Row],[actual_price]]&lt;200, "&lt;$200", amazon4[[#This Row],[actual_price]]&lt;=500, "$200-$500", amazon4[[#This Row],[actual_price]]&gt;500, "&gt;$500")</f>
        <v>$200-$500</v>
      </c>
      <c r="H1012" s="2">
        <v>0.05</v>
      </c>
      <c r="I1012" s="8">
        <f>IF(amazon4[[#This Row],[discount_percentage]]&gt;=0.5, 1, 0)</f>
        <v>0</v>
      </c>
      <c r="J1012" s="9">
        <v>4.4000000000000004</v>
      </c>
      <c r="K1012" s="3">
        <v>2111</v>
      </c>
      <c r="L1012" s="3">
        <f>amazon4[[#This Row],[rating]]*amazon4[[#This Row],[rating_count]]</f>
        <v>9288.4000000000015</v>
      </c>
      <c r="M1012" s="13">
        <f>IF(amazon4[[#This Row],[rating_count]]&lt;1000, 1, 0)</f>
        <v>0</v>
      </c>
      <c r="N1012" s="10">
        <f>amazon4[[#This Row],[actual_price]]*amazon4[[#This Row],[rating_count]]</f>
        <v>844400</v>
      </c>
      <c r="O1012" t="s">
        <v>8485</v>
      </c>
      <c r="P1012" t="s">
        <v>8486</v>
      </c>
      <c r="Q1012" t="s">
        <v>8487</v>
      </c>
      <c r="R1012" t="str">
        <f>PROPER(amazon4[[#This Row],[user_name]])</f>
        <v>Md Asif Akhter,Kiran T,Hanuman Sarda,Pranav Chaudhary,V Vijayaraghavan,Placeholder,Shaik Ibrahim,Nitin Tanna</v>
      </c>
      <c r="S1012" t="s">
        <v>8488</v>
      </c>
      <c r="T1012" t="s">
        <v>8489</v>
      </c>
      <c r="U1012" t="s">
        <v>8490</v>
      </c>
      <c r="V1012" t="s">
        <v>8491</v>
      </c>
      <c r="W1012" t="s">
        <v>8492</v>
      </c>
    </row>
    <row r="1013" spans="1:23" hidden="1" x14ac:dyDescent="0.35">
      <c r="A1013" t="s">
        <v>8493</v>
      </c>
      <c r="B1013" t="s">
        <v>8494</v>
      </c>
      <c r="C1013" t="str">
        <f>PROPER(amazon4[[#This Row],[product_name]])</f>
        <v>Bestor¬Æ Lcd Writing Tablet/Pad 12 Inches | Electronic Writing Scribble Board For Kids | Kids Learning Toy | Portable Ruff For Lcd Paperless Memo Digital Tablet Notepad E-Writer/Writing/Drawing Pad Home/School/Office (Black)</v>
      </c>
      <c r="D1013" t="s">
        <v>4856</v>
      </c>
      <c r="E1013" s="1">
        <v>499</v>
      </c>
      <c r="F1013" s="1">
        <v>1399</v>
      </c>
      <c r="G1013" s="1" t="str" cm="1">
        <f t="array" ref="G1013">_xlfn.IFS(amazon4[[#This Row],[actual_price]]&lt;200, "&lt;$200", amazon4[[#This Row],[actual_price]]&lt;=500, "$200-$500", amazon4[[#This Row],[actual_price]]&gt;500, "&gt;$500")</f>
        <v>&gt;$500</v>
      </c>
      <c r="H1013" s="2">
        <v>0.64</v>
      </c>
      <c r="I1013" s="8">
        <f>IF(amazon4[[#This Row],[discount_percentage]]&gt;=0.5, 1, 0)</f>
        <v>1</v>
      </c>
      <c r="J1013" s="9">
        <v>3.9</v>
      </c>
      <c r="K1013" s="3">
        <v>1462</v>
      </c>
      <c r="L1013" s="3">
        <f>amazon4[[#This Row],[rating]]*amazon4[[#This Row],[rating_count]]</f>
        <v>5701.8</v>
      </c>
      <c r="M1013" s="13">
        <f>IF(amazon4[[#This Row],[rating_count]]&lt;1000, 1, 0)</f>
        <v>0</v>
      </c>
      <c r="N1013" s="10">
        <f>amazon4[[#This Row],[actual_price]]*amazon4[[#This Row],[rating_count]]</f>
        <v>2045338</v>
      </c>
      <c r="O1013" t="s">
        <v>8495</v>
      </c>
      <c r="P1013" t="s">
        <v>8496</v>
      </c>
      <c r="Q1013" t="s">
        <v>8497</v>
      </c>
      <c r="R1013" t="str">
        <f>PROPER(amazon4[[#This Row],[user_name]])</f>
        <v>Subodh Raj M S,Amazon Customer,Saurabh Kumar,Aarif,Yash,Amazon Customer,Yoginder Kumar,Asif Farooque</v>
      </c>
      <c r="S1013" t="s">
        <v>8498</v>
      </c>
      <c r="T1013" t="s">
        <v>8499</v>
      </c>
      <c r="U1013" t="s">
        <v>8500</v>
      </c>
      <c r="V1013" t="s">
        <v>8501</v>
      </c>
      <c r="W1013" t="s">
        <v>8502</v>
      </c>
    </row>
    <row r="1014" spans="1:23" x14ac:dyDescent="0.35">
      <c r="A1014" t="s">
        <v>8503</v>
      </c>
      <c r="B1014" t="s">
        <v>8504</v>
      </c>
      <c r="C1014" t="str">
        <f>PROPER(amazon4[[#This Row],[product_name]])</f>
        <v>Lenovo Ideapad 3 11Th Gen Intel Core I3 15.6" Fhd Thin &amp; Light Laptop(8Gb/512Gb Ssd/Windows 11/Office 2021/2Yr Warranty/3Months Xbox Game Pass/Platinum Grey/1.7Kg), 81X800Lgin</v>
      </c>
      <c r="D1014" t="s">
        <v>8505</v>
      </c>
      <c r="E1014" s="1">
        <v>37247</v>
      </c>
      <c r="F1014" s="1">
        <v>59890</v>
      </c>
      <c r="G1014" s="1" t="str" cm="1">
        <f t="array" ref="G1014">_xlfn.IFS(amazon4[[#This Row],[actual_price]]&lt;200, "&lt;$200", amazon4[[#This Row],[actual_price]]&lt;=500, "$200-$500", amazon4[[#This Row],[actual_price]]&gt;500, "&gt;$500")</f>
        <v>&gt;$500</v>
      </c>
      <c r="H1014" s="2">
        <v>0.38</v>
      </c>
      <c r="I1014" s="8">
        <f>IF(amazon4[[#This Row],[discount_percentage]]&gt;=0.5, 1, 0)</f>
        <v>0</v>
      </c>
      <c r="J1014" s="9">
        <v>4</v>
      </c>
      <c r="K1014" s="3">
        <v>323</v>
      </c>
      <c r="L1014" s="3">
        <f>amazon4[[#This Row],[rating]]*amazon4[[#This Row],[rating_count]]</f>
        <v>1292</v>
      </c>
      <c r="M1014" s="13">
        <f>IF(amazon4[[#This Row],[rating_count]]&lt;1000, 1, 0)</f>
        <v>1</v>
      </c>
      <c r="N1014" s="10">
        <f>amazon4[[#This Row],[actual_price]]*amazon4[[#This Row],[rating_count]]</f>
        <v>19344470</v>
      </c>
      <c r="O1014" t="s">
        <v>8506</v>
      </c>
      <c r="P1014" t="s">
        <v>8507</v>
      </c>
      <c r="Q1014" t="s">
        <v>8508</v>
      </c>
      <c r="R1014" t="str">
        <f>PROPER(amazon4[[#This Row],[user_name]])</f>
        <v>Mb,Amazon Customer,Adnan Malik,Ad,Pradeep Rajbhar,Saikiran Kopalli,Amazon Customer,Aryan S.</v>
      </c>
      <c r="S1014" t="s">
        <v>8509</v>
      </c>
      <c r="T1014" t="s">
        <v>8510</v>
      </c>
      <c r="U1014" t="s">
        <v>8511</v>
      </c>
      <c r="V1014" t="s">
        <v>8512</v>
      </c>
      <c r="W1014" t="s">
        <v>8513</v>
      </c>
    </row>
    <row r="1015" spans="1:23" hidden="1" x14ac:dyDescent="0.35">
      <c r="A1015" t="s">
        <v>8514</v>
      </c>
      <c r="B1015" t="s">
        <v>8515</v>
      </c>
      <c r="C1015" t="str">
        <f>PROPER(amazon4[[#This Row],[product_name]])</f>
        <v>Boat Bassheads 900 On-Ear Wired Headphones With Mic (White)</v>
      </c>
      <c r="D1015" t="s">
        <v>4423</v>
      </c>
      <c r="E1015" s="1">
        <v>849</v>
      </c>
      <c r="F1015" s="1">
        <v>2490</v>
      </c>
      <c r="G1015" s="1" t="str" cm="1">
        <f t="array" ref="G1015">_xlfn.IFS(amazon4[[#This Row],[actual_price]]&lt;200, "&lt;$200", amazon4[[#This Row],[actual_price]]&lt;=500, "$200-$500", amazon4[[#This Row],[actual_price]]&gt;500, "&gt;$500")</f>
        <v>&gt;$500</v>
      </c>
      <c r="H1015" s="2">
        <v>0.66</v>
      </c>
      <c r="I1015" s="8">
        <f>IF(amazon4[[#This Row],[discount_percentage]]&gt;=0.5, 1, 0)</f>
        <v>1</v>
      </c>
      <c r="J1015" s="9">
        <v>4.2</v>
      </c>
      <c r="K1015" s="3">
        <v>91188</v>
      </c>
      <c r="L1015" s="3">
        <f>amazon4[[#This Row],[rating]]*amazon4[[#This Row],[rating_count]]</f>
        <v>382989.60000000003</v>
      </c>
      <c r="M1015" s="13">
        <f>IF(amazon4[[#This Row],[rating_count]]&lt;1000, 1, 0)</f>
        <v>0</v>
      </c>
      <c r="N1015" s="10">
        <f>amazon4[[#This Row],[actual_price]]*amazon4[[#This Row],[rating_count]]</f>
        <v>227058120</v>
      </c>
      <c r="O1015" t="s">
        <v>8516</v>
      </c>
      <c r="P1015" t="s">
        <v>8517</v>
      </c>
      <c r="Q1015" t="s">
        <v>8518</v>
      </c>
      <c r="R1015" t="str">
        <f>PROPER(amazon4[[#This Row],[user_name]])</f>
        <v>Sayan,Lucky,Anish Kadivar,Surjit Pharmacist,Aniket Ghole,Vicky Kashyap,Kushal,Nrup</v>
      </c>
      <c r="S1015" t="s">
        <v>8519</v>
      </c>
      <c r="T1015" t="s">
        <v>8520</v>
      </c>
      <c r="U1015" t="s">
        <v>8521</v>
      </c>
      <c r="V1015" t="s">
        <v>8522</v>
      </c>
      <c r="W1015" t="s">
        <v>8523</v>
      </c>
    </row>
    <row r="1016" spans="1:23" x14ac:dyDescent="0.35">
      <c r="A1016" t="s">
        <v>8524</v>
      </c>
      <c r="B1016" t="s">
        <v>8525</v>
      </c>
      <c r="C1016" t="str">
        <f>PROPER(amazon4[[#This Row],[product_name]])</f>
        <v>Zebronics Astra 10 Portable Wireless Bt V5.0 Speaker, 10W Rms Power, 15* Hours Backup, 2.25" Drive Size, Up To 6.4" Mobile Holder Support, Carry Handle, Usb, Msd, Aux Input And Fm Radio With Antenna</v>
      </c>
      <c r="D1016" t="s">
        <v>6199</v>
      </c>
      <c r="E1016" s="1">
        <v>799</v>
      </c>
      <c r="F1016" s="1">
        <v>1999</v>
      </c>
      <c r="G1016" s="1" t="str" cm="1">
        <f t="array" ref="G1016">_xlfn.IFS(amazon4[[#This Row],[actual_price]]&lt;200, "&lt;$200", amazon4[[#This Row],[actual_price]]&lt;=500, "$200-$500", amazon4[[#This Row],[actual_price]]&gt;500, "&gt;$500")</f>
        <v>&gt;$500</v>
      </c>
      <c r="H1016" s="2">
        <v>0.6</v>
      </c>
      <c r="I1016" s="8">
        <f>IF(amazon4[[#This Row],[discount_percentage]]&gt;=0.5, 1, 0)</f>
        <v>1</v>
      </c>
      <c r="J1016" s="9">
        <v>3.7</v>
      </c>
      <c r="K1016" s="3">
        <v>418</v>
      </c>
      <c r="L1016" s="3">
        <f>amazon4[[#This Row],[rating]]*amazon4[[#This Row],[rating_count]]</f>
        <v>1546.6000000000001</v>
      </c>
      <c r="M1016" s="13">
        <f>IF(amazon4[[#This Row],[rating_count]]&lt;1000, 1, 0)</f>
        <v>1</v>
      </c>
      <c r="N1016" s="10">
        <f>amazon4[[#This Row],[actual_price]]*amazon4[[#This Row],[rating_count]]</f>
        <v>835582</v>
      </c>
      <c r="O1016" t="s">
        <v>8526</v>
      </c>
      <c r="P1016" t="s">
        <v>8527</v>
      </c>
      <c r="Q1016" t="s">
        <v>8528</v>
      </c>
      <c r="R1016" t="str">
        <f>PROPER(amazon4[[#This Row],[user_name]])</f>
        <v>Eswaran,Amal Gopinath,Doddi Govinda Rao,Vinita Kumari,Chidambar Kakathkar,Hari,Siddhath Gowtham,Hari Bhaskar</v>
      </c>
      <c r="S1016" t="s">
        <v>8529</v>
      </c>
      <c r="T1016" t="s">
        <v>8530</v>
      </c>
      <c r="U1016" t="s">
        <v>8531</v>
      </c>
      <c r="V1016" t="s">
        <v>8532</v>
      </c>
      <c r="W1016" t="s">
        <v>8533</v>
      </c>
    </row>
    <row r="1017" spans="1:23" hidden="1" x14ac:dyDescent="0.35">
      <c r="A1017" t="s">
        <v>4804</v>
      </c>
      <c r="B1017" t="s">
        <v>4805</v>
      </c>
      <c r="C1017" t="str">
        <f>PROPER(amazon4[[#This Row],[product_name]])</f>
        <v>Kingone Wireless Charging Pencil (2Nd Generation) For Ipad With Magnetic And Tilt Sensitive, Palm Rejection, Compatible With Apple Ipad Pro 11 Inch 1/2/3/4, Ipad Pro 12.9 Inch 3/4/5/6, Ipad Air 4/5, Mini6</v>
      </c>
      <c r="D1017" t="s">
        <v>3863</v>
      </c>
      <c r="E1017" s="1">
        <v>2599</v>
      </c>
      <c r="F1017" s="1">
        <v>6999</v>
      </c>
      <c r="G1017" s="1" t="str" cm="1">
        <f t="array" ref="G1017">_xlfn.IFS(amazon4[[#This Row],[actual_price]]&lt;200, "&lt;$200", amazon4[[#This Row],[actual_price]]&lt;=500, "$200-$500", amazon4[[#This Row],[actual_price]]&gt;500, "&gt;$500")</f>
        <v>&gt;$500</v>
      </c>
      <c r="H1017" s="2">
        <v>0.63</v>
      </c>
      <c r="I1017" s="8">
        <f>IF(amazon4[[#This Row],[discount_percentage]]&gt;=0.5, 1, 0)</f>
        <v>1</v>
      </c>
      <c r="J1017" s="9">
        <v>4.5</v>
      </c>
      <c r="K1017" s="3">
        <v>1526</v>
      </c>
      <c r="L1017" s="3">
        <f>amazon4[[#This Row],[rating]]*amazon4[[#This Row],[rating_count]]</f>
        <v>6867</v>
      </c>
      <c r="M1017" s="13">
        <f>IF(amazon4[[#This Row],[rating_count]]&lt;1000, 1, 0)</f>
        <v>0</v>
      </c>
      <c r="N1017" s="10">
        <f>amazon4[[#This Row],[actual_price]]*amazon4[[#This Row],[rating_count]]</f>
        <v>10680474</v>
      </c>
      <c r="O1017" t="s">
        <v>4806</v>
      </c>
      <c r="P1017" t="s">
        <v>4807</v>
      </c>
      <c r="Q1017" t="s">
        <v>4808</v>
      </c>
      <c r="R1017" t="str">
        <f>PROPER(amazon4[[#This Row],[user_name]])</f>
        <v>Ak,Jitesh,Anil,Umpo,G'Das Enterprises,Neetu,Vaibhav Adsul,Alok</v>
      </c>
      <c r="S1017" t="s">
        <v>4809</v>
      </c>
      <c r="T1017" t="s">
        <v>4810</v>
      </c>
      <c r="U1017" t="s">
        <v>4811</v>
      </c>
      <c r="V1017" t="s">
        <v>8534</v>
      </c>
      <c r="W1017" t="s">
        <v>8535</v>
      </c>
    </row>
    <row r="1018" spans="1:23" x14ac:dyDescent="0.35">
      <c r="A1018" t="s">
        <v>820</v>
      </c>
      <c r="B1018" t="s">
        <v>821</v>
      </c>
      <c r="C1018" t="str">
        <f>PROPER(amazon4[[#This Row],[product_name]])</f>
        <v>Lapster 65W Compatible For Oneplus Dash Warp Charge Cable , Type C To C Cable Fast Charging Data Sync Cable Compatible With One Plus 10R / 9Rt/ 9 Pro/ 9R/ 8T/ 9/ Nord &amp; For All Type C Devices ‚Äì Red, 1 Meter</v>
      </c>
      <c r="D1018" t="s">
        <v>18</v>
      </c>
      <c r="E1018" s="1">
        <v>199</v>
      </c>
      <c r="F1018" s="1">
        <v>999</v>
      </c>
      <c r="G1018" s="1" t="str" cm="1">
        <f t="array" ref="G1018">_xlfn.IFS(amazon4[[#This Row],[actual_price]]&lt;200, "&lt;$200", amazon4[[#This Row],[actual_price]]&lt;=500, "$200-$500", amazon4[[#This Row],[actual_price]]&gt;500, "&gt;$500")</f>
        <v>&gt;$500</v>
      </c>
      <c r="H1018" s="2">
        <v>0.8</v>
      </c>
      <c r="I1018" s="8">
        <f>IF(amazon4[[#This Row],[discount_percentage]]&gt;=0.5, 1, 0)</f>
        <v>1</v>
      </c>
      <c r="J1018" s="9">
        <v>4.5</v>
      </c>
      <c r="K1018" s="3">
        <v>127</v>
      </c>
      <c r="L1018" s="3">
        <f>amazon4[[#This Row],[rating]]*amazon4[[#This Row],[rating_count]]</f>
        <v>571.5</v>
      </c>
      <c r="M1018" s="13">
        <f>IF(amazon4[[#This Row],[rating_count]]&lt;1000, 1, 0)</f>
        <v>1</v>
      </c>
      <c r="N1018" s="10">
        <f>amazon4[[#This Row],[actual_price]]*amazon4[[#This Row],[rating_count]]</f>
        <v>126873</v>
      </c>
      <c r="O1018" t="s">
        <v>822</v>
      </c>
      <c r="P1018" t="s">
        <v>823</v>
      </c>
      <c r="Q1018" t="s">
        <v>824</v>
      </c>
      <c r="R1018" t="str">
        <f>PROPER(amazon4[[#This Row],[user_name]])</f>
        <v>Nadhiyarasan,Saurabh Aggarwal,Dibya,Sai Sriya,Sayed,Bhupendra Verma,Yash Suhagiya,Manuj Patel</v>
      </c>
      <c r="S1018" t="s">
        <v>825</v>
      </c>
      <c r="T1018" t="s">
        <v>826</v>
      </c>
      <c r="U1018" t="s">
        <v>827</v>
      </c>
      <c r="V1018" t="s">
        <v>828</v>
      </c>
      <c r="W1018" t="s">
        <v>8536</v>
      </c>
    </row>
    <row r="1019" spans="1:23" hidden="1" x14ac:dyDescent="0.35">
      <c r="A1019" t="s">
        <v>835</v>
      </c>
      <c r="B1019" t="s">
        <v>836</v>
      </c>
      <c r="C1019" t="str">
        <f>PROPER(amazon4[[#This Row],[product_name]])</f>
        <v>Gizga Essentials Usb Wifi Adapter For Pc, 150 Mbps Wireless Network Adapter For Desktop - Nano Size Wifi Dongle Compatible With Windows, Mac Os &amp; Linux Kernel | Wpa/Wpa2 Encryption Standards| Black</v>
      </c>
      <c r="D1019" t="s">
        <v>99</v>
      </c>
      <c r="E1019" s="1">
        <v>269</v>
      </c>
      <c r="F1019" s="1">
        <v>800</v>
      </c>
      <c r="G1019" s="1" t="str" cm="1">
        <f t="array" ref="G1019">_xlfn.IFS(amazon4[[#This Row],[actual_price]]&lt;200, "&lt;$200", amazon4[[#This Row],[actual_price]]&lt;=500, "$200-$500", amazon4[[#This Row],[actual_price]]&gt;500, "&gt;$500")</f>
        <v>&gt;$500</v>
      </c>
      <c r="H1019" s="2">
        <v>0.66</v>
      </c>
      <c r="I1019" s="8">
        <f>IF(amazon4[[#This Row],[discount_percentage]]&gt;=0.5, 1, 0)</f>
        <v>1</v>
      </c>
      <c r="J1019" s="9">
        <v>3.6</v>
      </c>
      <c r="K1019" s="3">
        <v>10134</v>
      </c>
      <c r="L1019" s="3">
        <f>amazon4[[#This Row],[rating]]*amazon4[[#This Row],[rating_count]]</f>
        <v>36482.400000000001</v>
      </c>
      <c r="M1019" s="13">
        <f>IF(amazon4[[#This Row],[rating_count]]&lt;1000, 1, 0)</f>
        <v>0</v>
      </c>
      <c r="N1019" s="10">
        <f>amazon4[[#This Row],[actual_price]]*amazon4[[#This Row],[rating_count]]</f>
        <v>8107200</v>
      </c>
      <c r="O1019" t="s">
        <v>837</v>
      </c>
      <c r="P1019" t="s">
        <v>838</v>
      </c>
      <c r="Q1019" t="s">
        <v>839</v>
      </c>
      <c r="R1019" t="str">
        <f>PROPER(amazon4[[#This Row],[user_name]])</f>
        <v>Sql,Arun Kumar,Veer,Ravi Shankar,Shivam Kumar,Ramesh,Bibin,Hem Roy</v>
      </c>
      <c r="S1019" t="s">
        <v>840</v>
      </c>
      <c r="T1019" t="s">
        <v>841</v>
      </c>
      <c r="U1019" t="s">
        <v>842</v>
      </c>
      <c r="V1019" t="s">
        <v>8537</v>
      </c>
      <c r="W1019" t="s">
        <v>8538</v>
      </c>
    </row>
    <row r="1020" spans="1:23" hidden="1" x14ac:dyDescent="0.35">
      <c r="A1020" t="s">
        <v>8539</v>
      </c>
      <c r="B1020" t="s">
        <v>8540</v>
      </c>
      <c r="C1020" t="str">
        <f>PROPER(amazon4[[#This Row],[product_name]])</f>
        <v>Swapkart Portable Flexible Adjustable Eye Protection Usb Led Desk Light Table Lamp For Reading, Working On Pc, Laptop, Power Bank, Bedroom ( Multicolour )</v>
      </c>
      <c r="D1020" t="s">
        <v>5838</v>
      </c>
      <c r="E1020" s="1">
        <v>298</v>
      </c>
      <c r="F1020" s="1">
        <v>999</v>
      </c>
      <c r="G1020" s="1" t="str" cm="1">
        <f t="array" ref="G1020">_xlfn.IFS(amazon4[[#This Row],[actual_price]]&lt;200, "&lt;$200", amazon4[[#This Row],[actual_price]]&lt;=500, "$200-$500", amazon4[[#This Row],[actual_price]]&gt;500, "&gt;$500")</f>
        <v>&gt;$500</v>
      </c>
      <c r="H1020" s="2">
        <v>0.7</v>
      </c>
      <c r="I1020" s="8">
        <f>IF(amazon4[[#This Row],[discount_percentage]]&gt;=0.5, 1, 0)</f>
        <v>1</v>
      </c>
      <c r="J1020" s="9">
        <v>4.3</v>
      </c>
      <c r="K1020" s="3">
        <v>1552</v>
      </c>
      <c r="L1020" s="3">
        <f>amazon4[[#This Row],[rating]]*amazon4[[#This Row],[rating_count]]</f>
        <v>6673.5999999999995</v>
      </c>
      <c r="M1020" s="13">
        <f>IF(amazon4[[#This Row],[rating_count]]&lt;1000, 1, 0)</f>
        <v>0</v>
      </c>
      <c r="N1020" s="10">
        <f>amazon4[[#This Row],[actual_price]]*amazon4[[#This Row],[rating_count]]</f>
        <v>1550448</v>
      </c>
      <c r="O1020" t="s">
        <v>8541</v>
      </c>
      <c r="P1020" t="s">
        <v>8542</v>
      </c>
      <c r="Q1020" t="s">
        <v>8543</v>
      </c>
      <c r="R1020" t="str">
        <f>PROPER(amazon4[[#This Row],[user_name]])</f>
        <v>Bhawna,Abhishek C,Richard P.,Vivek,Sonali G.,Chandramohan,Michael,Amazon Customer</v>
      </c>
      <c r="S1020" t="s">
        <v>8544</v>
      </c>
      <c r="T1020" t="s">
        <v>8545</v>
      </c>
      <c r="U1020" t="s">
        <v>8546</v>
      </c>
      <c r="V1020" t="s">
        <v>8547</v>
      </c>
      <c r="W1020" t="s">
        <v>8548</v>
      </c>
    </row>
    <row r="1021" spans="1:23" hidden="1" x14ac:dyDescent="0.35">
      <c r="A1021" t="s">
        <v>8549</v>
      </c>
      <c r="B1021" t="s">
        <v>8550</v>
      </c>
      <c r="C1021" t="str">
        <f>PROPER(amazon4[[#This Row],[product_name]])</f>
        <v>Infinity (Jbl Fuze 100, Wireless Portable Bluetooth Speaker With Mic, Deep Bass, Dual Equalizer, Ipx7 Waterproof, Rugged Fabric Design (Black)</v>
      </c>
      <c r="D1021" t="s">
        <v>6199</v>
      </c>
      <c r="E1021" s="1">
        <v>1499</v>
      </c>
      <c r="F1021" s="1">
        <v>2999</v>
      </c>
      <c r="G1021" s="1" t="str" cm="1">
        <f t="array" ref="G1021">_xlfn.IFS(amazon4[[#This Row],[actual_price]]&lt;200, "&lt;$200", amazon4[[#This Row],[actual_price]]&lt;=500, "$200-$500", amazon4[[#This Row],[actual_price]]&gt;500, "&gt;$500")</f>
        <v>&gt;$500</v>
      </c>
      <c r="H1021" s="2">
        <v>0.5</v>
      </c>
      <c r="I1021" s="8">
        <f>IF(amazon4[[#This Row],[discount_percentage]]&gt;=0.5, 1, 0)</f>
        <v>1</v>
      </c>
      <c r="J1021" s="9">
        <v>4.0999999999999996</v>
      </c>
      <c r="K1021" s="3">
        <v>25262</v>
      </c>
      <c r="L1021" s="3">
        <f>amazon4[[#This Row],[rating]]*amazon4[[#This Row],[rating_count]]</f>
        <v>103574.2</v>
      </c>
      <c r="M1021" s="13">
        <f>IF(amazon4[[#This Row],[rating_count]]&lt;1000, 1, 0)</f>
        <v>0</v>
      </c>
      <c r="N1021" s="10">
        <f>amazon4[[#This Row],[actual_price]]*amazon4[[#This Row],[rating_count]]</f>
        <v>75760738</v>
      </c>
      <c r="O1021" t="s">
        <v>8551</v>
      </c>
      <c r="P1021" t="s">
        <v>8552</v>
      </c>
      <c r="Q1021" t="s">
        <v>8553</v>
      </c>
      <c r="R1021" t="str">
        <f>PROPER(amazon4[[#This Row],[user_name]])</f>
        <v>Sreekumar Kurumalikkal,Mukund,Aditya Gupta,Dev,Abraham,Mahendra,Rahul G,Vivek Kumar</v>
      </c>
      <c r="S1021" t="s">
        <v>8554</v>
      </c>
      <c r="T1021" t="s">
        <v>8555</v>
      </c>
      <c r="U1021" t="s">
        <v>8556</v>
      </c>
      <c r="V1021" t="s">
        <v>8557</v>
      </c>
      <c r="W1021" t="s">
        <v>8558</v>
      </c>
    </row>
    <row r="1022" spans="1:23" hidden="1" x14ac:dyDescent="0.35">
      <c r="A1022" t="s">
        <v>8559</v>
      </c>
      <c r="B1022" t="s">
        <v>8560</v>
      </c>
      <c r="C1022" t="str">
        <f>PROPER(amazon4[[#This Row],[product_name]])</f>
        <v>Pigeon By Stovekraft Amaze Plus Electric Kettle (14289) With Stainless Steel Body, 1.5 Litre, Used For Boiling Water, Making Tea And Coffee, Instant Noodles, Soup Etc. 1500 Watt (Silver)</v>
      </c>
      <c r="D1022" t="s">
        <v>8561</v>
      </c>
      <c r="E1022" s="1">
        <v>649</v>
      </c>
      <c r="F1022" s="1">
        <v>1245</v>
      </c>
      <c r="G1022" s="1" t="str" cm="1">
        <f t="array" ref="G1022">_xlfn.IFS(amazon4[[#This Row],[actual_price]]&lt;200, "&lt;$200", amazon4[[#This Row],[actual_price]]&lt;=500, "$200-$500", amazon4[[#This Row],[actual_price]]&gt;500, "&gt;$500")</f>
        <v>&gt;$500</v>
      </c>
      <c r="H1022" s="2">
        <v>0.48</v>
      </c>
      <c r="I1022" s="8">
        <f>IF(amazon4[[#This Row],[discount_percentage]]&gt;=0.5, 1, 0)</f>
        <v>0</v>
      </c>
      <c r="J1022" s="9">
        <v>3.9</v>
      </c>
      <c r="K1022" s="3">
        <v>123365</v>
      </c>
      <c r="L1022" s="3">
        <f>amazon4[[#This Row],[rating]]*amazon4[[#This Row],[rating_count]]</f>
        <v>481123.5</v>
      </c>
      <c r="M1022" s="13">
        <f>IF(amazon4[[#This Row],[rating_count]]&lt;1000, 1, 0)</f>
        <v>0</v>
      </c>
      <c r="N1022" s="10">
        <f>amazon4[[#This Row],[actual_price]]*amazon4[[#This Row],[rating_count]]</f>
        <v>153589425</v>
      </c>
      <c r="O1022" t="s">
        <v>8562</v>
      </c>
      <c r="P1022" t="s">
        <v>8563</v>
      </c>
      <c r="Q1022" t="s">
        <v>8564</v>
      </c>
      <c r="R1022" t="str">
        <f>PROPER(amazon4[[#This Row],[user_name]])</f>
        <v>Ba_Doh,Asim Kumar Ghatak,Deepak Sharma,Ujjval Rathod,Shiva Sai Crisna,Nanda Kishore Patra,Amazon Customer,Danish Shah</v>
      </c>
      <c r="S1022" t="s">
        <v>8565</v>
      </c>
      <c r="T1022" t="s">
        <v>8566</v>
      </c>
      <c r="U1022" t="s">
        <v>8567</v>
      </c>
      <c r="V1022" t="s">
        <v>8568</v>
      </c>
      <c r="W1022" t="s">
        <v>8569</v>
      </c>
    </row>
    <row r="1023" spans="1:23" hidden="1" x14ac:dyDescent="0.35">
      <c r="A1023" t="s">
        <v>8570</v>
      </c>
      <c r="B1023" t="s">
        <v>8571</v>
      </c>
      <c r="C1023" t="str">
        <f>PROPER(amazon4[[#This Row],[product_name]])</f>
        <v>Usha Quartz Room Heater With Overheating Protection (3002, Ivory, 800 Watts)</v>
      </c>
      <c r="D1023" t="s">
        <v>8572</v>
      </c>
      <c r="E1023" s="1">
        <v>1199</v>
      </c>
      <c r="F1023" s="1">
        <v>1695</v>
      </c>
      <c r="G1023" s="1" t="str" cm="1">
        <f t="array" ref="G1023">_xlfn.IFS(amazon4[[#This Row],[actual_price]]&lt;200, "&lt;$200", amazon4[[#This Row],[actual_price]]&lt;=500, "$200-$500", amazon4[[#This Row],[actual_price]]&gt;500, "&gt;$500")</f>
        <v>&gt;$500</v>
      </c>
      <c r="H1023" s="2">
        <v>0.28999999999999998</v>
      </c>
      <c r="I1023" s="8">
        <f>IF(amazon4[[#This Row],[discount_percentage]]&gt;=0.5, 1, 0)</f>
        <v>0</v>
      </c>
      <c r="J1023" s="9">
        <v>3.6</v>
      </c>
      <c r="K1023" s="3">
        <v>13300</v>
      </c>
      <c r="L1023" s="3">
        <f>amazon4[[#This Row],[rating]]*amazon4[[#This Row],[rating_count]]</f>
        <v>47880</v>
      </c>
      <c r="M1023" s="13">
        <f>IF(amazon4[[#This Row],[rating_count]]&lt;1000, 1, 0)</f>
        <v>0</v>
      </c>
      <c r="N1023" s="10">
        <f>amazon4[[#This Row],[actual_price]]*amazon4[[#This Row],[rating_count]]</f>
        <v>22543500</v>
      </c>
      <c r="O1023" t="s">
        <v>8573</v>
      </c>
      <c r="P1023" t="s">
        <v>8574</v>
      </c>
      <c r="Q1023" t="s">
        <v>8575</v>
      </c>
      <c r="R1023" t="str">
        <f>PROPER(amazon4[[#This Row],[user_name]])</f>
        <v>Sudesh,Sayan Mukherjee,Ss,Ritu Doloi,Sudip Mandal,Yash Raj,Abhay Dogra,Tajammul Hussain</v>
      </c>
      <c r="S1023" t="s">
        <v>8576</v>
      </c>
      <c r="T1023" t="s">
        <v>8577</v>
      </c>
      <c r="U1023" t="s">
        <v>8578</v>
      </c>
      <c r="V1023" t="s">
        <v>8579</v>
      </c>
      <c r="W1023" t="s">
        <v>8580</v>
      </c>
    </row>
    <row r="1024" spans="1:23" hidden="1" x14ac:dyDescent="0.35">
      <c r="A1024" t="s">
        <v>8581</v>
      </c>
      <c r="B1024" t="s">
        <v>8582</v>
      </c>
      <c r="C1024" t="str">
        <f>PROPER(amazon4[[#This Row],[product_name]])</f>
        <v>Amazon Brand - Solimo 2000/1000 Watts Room Heater With Adjustable Thermostat (Isi Certified, White Colour, Ideal For Small To Medium Room/Area)</v>
      </c>
      <c r="D1024" t="s">
        <v>8583</v>
      </c>
      <c r="E1024" s="1">
        <v>1199</v>
      </c>
      <c r="F1024" s="1">
        <v>2000</v>
      </c>
      <c r="G1024" s="1" t="str" cm="1">
        <f t="array" ref="G1024">_xlfn.IFS(amazon4[[#This Row],[actual_price]]&lt;200, "&lt;$200", amazon4[[#This Row],[actual_price]]&lt;=500, "$200-$500", amazon4[[#This Row],[actual_price]]&gt;500, "&gt;$500")</f>
        <v>&gt;$500</v>
      </c>
      <c r="H1024" s="2">
        <v>0.4</v>
      </c>
      <c r="I1024" s="8">
        <f>IF(amazon4[[#This Row],[discount_percentage]]&gt;=0.5, 1, 0)</f>
        <v>0</v>
      </c>
      <c r="J1024" s="9">
        <v>4</v>
      </c>
      <c r="K1024" s="3">
        <v>18543</v>
      </c>
      <c r="L1024" s="3">
        <f>amazon4[[#This Row],[rating]]*amazon4[[#This Row],[rating_count]]</f>
        <v>74172</v>
      </c>
      <c r="M1024" s="13">
        <f>IF(amazon4[[#This Row],[rating_count]]&lt;1000, 1, 0)</f>
        <v>0</v>
      </c>
      <c r="N1024" s="10">
        <f>amazon4[[#This Row],[actual_price]]*amazon4[[#This Row],[rating_count]]</f>
        <v>37086000</v>
      </c>
      <c r="O1024" t="s">
        <v>8584</v>
      </c>
      <c r="P1024" t="s">
        <v>8585</v>
      </c>
      <c r="Q1024" t="s">
        <v>8586</v>
      </c>
      <c r="R1024" t="str">
        <f>PROPER(amazon4[[#This Row],[user_name]])</f>
        <v>Amazon Customer,Prince Kumar,Rosy Thakur,Dheeraj,Amazon Customer,Neel Sengupta,Anu Jain,Srini</v>
      </c>
      <c r="S1024" t="s">
        <v>8587</v>
      </c>
      <c r="T1024" t="s">
        <v>8588</v>
      </c>
      <c r="U1024" t="s">
        <v>8589</v>
      </c>
      <c r="V1024" t="s">
        <v>8590</v>
      </c>
      <c r="W1024" t="s">
        <v>8591</v>
      </c>
    </row>
    <row r="1025" spans="1:23" hidden="1" x14ac:dyDescent="0.35">
      <c r="A1025" t="s">
        <v>8592</v>
      </c>
      <c r="B1025" t="s">
        <v>8593</v>
      </c>
      <c r="C1025" t="str">
        <f>PROPER(amazon4[[#This Row],[product_name]])</f>
        <v>Stylehouse Lint Remover For Woolen Clothes, Electric Lint Remover, Best Lint Shaver For Clothes</v>
      </c>
      <c r="D1025" t="s">
        <v>8594</v>
      </c>
      <c r="E1025" s="1">
        <v>455</v>
      </c>
      <c r="F1025" s="1">
        <v>999</v>
      </c>
      <c r="G1025" s="1" t="str" cm="1">
        <f t="array" ref="G1025">_xlfn.IFS(amazon4[[#This Row],[actual_price]]&lt;200, "&lt;$200", amazon4[[#This Row],[actual_price]]&lt;=500, "$200-$500", amazon4[[#This Row],[actual_price]]&gt;500, "&gt;$500")</f>
        <v>&gt;$500</v>
      </c>
      <c r="H1025" s="2">
        <v>0.54</v>
      </c>
      <c r="I1025" s="8">
        <f>IF(amazon4[[#This Row],[discount_percentage]]&gt;=0.5, 1, 0)</f>
        <v>1</v>
      </c>
      <c r="J1025" s="9">
        <v>4.0999999999999996</v>
      </c>
      <c r="K1025" s="3">
        <v>3578</v>
      </c>
      <c r="L1025" s="3">
        <f>amazon4[[#This Row],[rating]]*amazon4[[#This Row],[rating_count]]</f>
        <v>14669.8</v>
      </c>
      <c r="M1025" s="13">
        <f>IF(amazon4[[#This Row],[rating_count]]&lt;1000, 1, 0)</f>
        <v>0</v>
      </c>
      <c r="N1025" s="10">
        <f>amazon4[[#This Row],[actual_price]]*amazon4[[#This Row],[rating_count]]</f>
        <v>3574422</v>
      </c>
      <c r="O1025" t="s">
        <v>8595</v>
      </c>
      <c r="P1025" t="s">
        <v>8596</v>
      </c>
      <c r="Q1025" t="s">
        <v>8597</v>
      </c>
      <c r="R1025" t="str">
        <f>PROPER(amazon4[[#This Row],[user_name]])</f>
        <v>Vipul Agnihotri,Banshul Garg,Ajit Kumar,Himanshu S.,Zamasu,Madhu,Charanbir,Ayangla Kichu</v>
      </c>
      <c r="S1025" t="s">
        <v>8598</v>
      </c>
      <c r="T1025" t="s">
        <v>8599</v>
      </c>
      <c r="U1025" t="s">
        <v>8600</v>
      </c>
      <c r="V1025" t="s">
        <v>8601</v>
      </c>
      <c r="W1025" t="s">
        <v>8602</v>
      </c>
    </row>
    <row r="1026" spans="1:23" hidden="1" x14ac:dyDescent="0.35">
      <c r="A1026" t="s">
        <v>8603</v>
      </c>
      <c r="B1026" t="s">
        <v>8604</v>
      </c>
      <c r="C1026" t="str">
        <f>PROPER(amazon4[[#This Row],[product_name]])</f>
        <v>Beatxp Kitchen Scale Multipurpose Portable Electronic Digital Weighing Scale | Weight Machine With Back Light Lcd Display | White |10 Kg | 2 Year Warranty |</v>
      </c>
      <c r="D1026" t="s">
        <v>8605</v>
      </c>
      <c r="E1026" s="1">
        <v>199</v>
      </c>
      <c r="F1026" s="1">
        <v>1999</v>
      </c>
      <c r="G1026" s="1" t="str" cm="1">
        <f t="array" ref="G1026">_xlfn.IFS(amazon4[[#This Row],[actual_price]]&lt;200, "&lt;$200", amazon4[[#This Row],[actual_price]]&lt;=500, "$200-$500", amazon4[[#This Row],[actual_price]]&gt;500, "&gt;$500")</f>
        <v>&gt;$500</v>
      </c>
      <c r="H1026" s="2">
        <v>0.9</v>
      </c>
      <c r="I1026" s="8">
        <f>IF(amazon4[[#This Row],[discount_percentage]]&gt;=0.5, 1, 0)</f>
        <v>1</v>
      </c>
      <c r="J1026" s="9">
        <v>3.7</v>
      </c>
      <c r="K1026" s="3">
        <v>2031</v>
      </c>
      <c r="L1026" s="3">
        <f>amazon4[[#This Row],[rating]]*amazon4[[#This Row],[rating_count]]</f>
        <v>7514.7000000000007</v>
      </c>
      <c r="M1026" s="13">
        <f>IF(amazon4[[#This Row],[rating_count]]&lt;1000, 1, 0)</f>
        <v>0</v>
      </c>
      <c r="N1026" s="10">
        <f>amazon4[[#This Row],[actual_price]]*amazon4[[#This Row],[rating_count]]</f>
        <v>4059969</v>
      </c>
      <c r="O1026" t="s">
        <v>8606</v>
      </c>
      <c r="P1026" t="s">
        <v>8607</v>
      </c>
      <c r="Q1026" t="s">
        <v>8608</v>
      </c>
      <c r="R1026" t="str">
        <f>PROPER(amazon4[[#This Row],[user_name]])</f>
        <v>Anurag A.,Shivam Singh,Amazon Customer,M.Ganesan,P Santhosh Kumar,Amazon Customer,Sk,Mahtab Anwar</v>
      </c>
      <c r="S1026" t="s">
        <v>8609</v>
      </c>
      <c r="T1026" t="s">
        <v>8610</v>
      </c>
      <c r="U1026" t="s">
        <v>8611</v>
      </c>
      <c r="V1026" t="s">
        <v>8612</v>
      </c>
      <c r="W1026" t="s">
        <v>8613</v>
      </c>
    </row>
    <row r="1027" spans="1:23" hidden="1" x14ac:dyDescent="0.35">
      <c r="A1027" t="s">
        <v>8614</v>
      </c>
      <c r="B1027" t="s">
        <v>8615</v>
      </c>
      <c r="C1027" t="str">
        <f>PROPER(amazon4[[#This Row],[product_name]])</f>
        <v>Glun Multipurpose Portable Electronic Digital Weighing Scale Weight Machine (10 Kg - With Back Light)</v>
      </c>
      <c r="D1027" t="s">
        <v>8605</v>
      </c>
      <c r="E1027" s="1">
        <v>293</v>
      </c>
      <c r="F1027" s="1">
        <v>499</v>
      </c>
      <c r="G1027" s="1" t="str" cm="1">
        <f t="array" ref="G1027">_xlfn.IFS(amazon4[[#This Row],[actual_price]]&lt;200, "&lt;$200", amazon4[[#This Row],[actual_price]]&lt;=500, "$200-$500", amazon4[[#This Row],[actual_price]]&gt;500, "&gt;$500")</f>
        <v>$200-$500</v>
      </c>
      <c r="H1027" s="2">
        <v>0.41</v>
      </c>
      <c r="I1027" s="8">
        <f>IF(amazon4[[#This Row],[discount_percentage]]&gt;=0.5, 1, 0)</f>
        <v>0</v>
      </c>
      <c r="J1027" s="9">
        <v>3.9</v>
      </c>
      <c r="K1027" s="3">
        <v>44994</v>
      </c>
      <c r="L1027" s="3">
        <f>amazon4[[#This Row],[rating]]*amazon4[[#This Row],[rating_count]]</f>
        <v>175476.6</v>
      </c>
      <c r="M1027" s="13">
        <f>IF(amazon4[[#This Row],[rating_count]]&lt;1000, 1, 0)</f>
        <v>0</v>
      </c>
      <c r="N1027" s="10">
        <f>amazon4[[#This Row],[actual_price]]*amazon4[[#This Row],[rating_count]]</f>
        <v>22452006</v>
      </c>
      <c r="O1027" t="s">
        <v>8616</v>
      </c>
      <c r="P1027" t="s">
        <v>8617</v>
      </c>
      <c r="Q1027" t="s">
        <v>8618</v>
      </c>
      <c r="R1027" t="str">
        <f>PROPER(amazon4[[#This Row],[user_name]])</f>
        <v>Akil,Sravann,Arun,Priyanka Bhura,Aniket Kumar Ray,Ashok.,Arun,B.Srinivas</v>
      </c>
      <c r="S1027" t="s">
        <v>8619</v>
      </c>
      <c r="T1027" t="s">
        <v>8620</v>
      </c>
      <c r="U1027" t="s">
        <v>8621</v>
      </c>
      <c r="V1027" t="s">
        <v>8622</v>
      </c>
      <c r="W1027" t="s">
        <v>8623</v>
      </c>
    </row>
    <row r="1028" spans="1:23" hidden="1" x14ac:dyDescent="0.35">
      <c r="A1028" t="s">
        <v>8624</v>
      </c>
      <c r="B1028" t="s">
        <v>8625</v>
      </c>
      <c r="C1028" t="str">
        <f>PROPER(amazon4[[#This Row],[product_name]])</f>
        <v>Pigeon Polypropylene Mini Handy And Compact Chopper With 3 Blades For Effortlessly Chopping Vegetables And Fruits For Your Kitchen (12420, Green, 400 Ml)</v>
      </c>
      <c r="D1028" t="s">
        <v>8626</v>
      </c>
      <c r="E1028" s="1">
        <v>199</v>
      </c>
      <c r="F1028" s="1">
        <v>495</v>
      </c>
      <c r="G1028" s="1" t="str" cm="1">
        <f t="array" ref="G1028">_xlfn.IFS(amazon4[[#This Row],[actual_price]]&lt;200, "&lt;$200", amazon4[[#This Row],[actual_price]]&lt;=500, "$200-$500", amazon4[[#This Row],[actual_price]]&gt;500, "&gt;$500")</f>
        <v>$200-$500</v>
      </c>
      <c r="H1028" s="2">
        <v>0.6</v>
      </c>
      <c r="I1028" s="8">
        <f>IF(amazon4[[#This Row],[discount_percentage]]&gt;=0.5, 1, 0)</f>
        <v>1</v>
      </c>
      <c r="J1028" s="9">
        <v>4.0999999999999996</v>
      </c>
      <c r="K1028" s="3">
        <v>270563</v>
      </c>
      <c r="L1028" s="3">
        <f>amazon4[[#This Row],[rating]]*amazon4[[#This Row],[rating_count]]</f>
        <v>1109308.2999999998</v>
      </c>
      <c r="M1028" s="13">
        <f>IF(amazon4[[#This Row],[rating_count]]&lt;1000, 1, 0)</f>
        <v>0</v>
      </c>
      <c r="N1028" s="10">
        <f>amazon4[[#This Row],[actual_price]]*amazon4[[#This Row],[rating_count]]</f>
        <v>133928685</v>
      </c>
      <c r="O1028" t="s">
        <v>8627</v>
      </c>
      <c r="P1028" t="s">
        <v>8628</v>
      </c>
      <c r="Q1028" t="s">
        <v>8629</v>
      </c>
      <c r="R1028" t="str">
        <f>PROPER(amazon4[[#This Row],[user_name]])</f>
        <v>Harshit,Fazeela,Chiranjiv Singh,Joseph Ka,Rohit Kalyan Khaparde,Saikumar Venkatesham Dusa,Dhanu Muthukumaran,Commandant Rizvi</v>
      </c>
      <c r="S1028" t="s">
        <v>8630</v>
      </c>
      <c r="T1028" t="s">
        <v>8631</v>
      </c>
      <c r="U1028" t="s">
        <v>8632</v>
      </c>
      <c r="V1028" t="s">
        <v>8633</v>
      </c>
      <c r="W1028" t="s">
        <v>8634</v>
      </c>
    </row>
    <row r="1029" spans="1:23" hidden="1" x14ac:dyDescent="0.35">
      <c r="A1029" t="s">
        <v>8635</v>
      </c>
      <c r="B1029" t="s">
        <v>8636</v>
      </c>
      <c r="C1029" t="str">
        <f>PROPER(amazon4[[#This Row],[product_name]])</f>
        <v>Prestige 1.5 Litre Kettle 1500-Watts, Red</v>
      </c>
      <c r="D1029" t="s">
        <v>8561</v>
      </c>
      <c r="E1029" s="1">
        <v>749</v>
      </c>
      <c r="F1029" s="1">
        <v>1245</v>
      </c>
      <c r="G1029" s="1" t="str" cm="1">
        <f t="array" ref="G1029">_xlfn.IFS(amazon4[[#This Row],[actual_price]]&lt;200, "&lt;$200", amazon4[[#This Row],[actual_price]]&lt;=500, "$200-$500", amazon4[[#This Row],[actual_price]]&gt;500, "&gt;$500")</f>
        <v>&gt;$500</v>
      </c>
      <c r="H1029" s="2">
        <v>0.4</v>
      </c>
      <c r="I1029" s="8">
        <f>IF(amazon4[[#This Row],[discount_percentage]]&gt;=0.5, 1, 0)</f>
        <v>0</v>
      </c>
      <c r="J1029" s="9">
        <v>3.9</v>
      </c>
      <c r="K1029" s="3">
        <v>31783</v>
      </c>
      <c r="L1029" s="3">
        <f>amazon4[[#This Row],[rating]]*amazon4[[#This Row],[rating_count]]</f>
        <v>123953.7</v>
      </c>
      <c r="M1029" s="13">
        <f>IF(amazon4[[#This Row],[rating_count]]&lt;1000, 1, 0)</f>
        <v>0</v>
      </c>
      <c r="N1029" s="10">
        <f>amazon4[[#This Row],[actual_price]]*amazon4[[#This Row],[rating_count]]</f>
        <v>39569835</v>
      </c>
      <c r="O1029" t="s">
        <v>8637</v>
      </c>
      <c r="P1029" t="s">
        <v>8638</v>
      </c>
      <c r="Q1029" t="s">
        <v>8639</v>
      </c>
      <c r="R1029" t="str">
        <f>PROPER(amazon4[[#This Row],[user_name]])</f>
        <v>Sib,Deepak Kumar,Amazon Customer,Karthik Ganesan,Jivan Surse,Parthasarathy.R,Satish Kumar Pandey,Ashish</v>
      </c>
      <c r="S1029" t="s">
        <v>8640</v>
      </c>
      <c r="T1029" t="s">
        <v>8641</v>
      </c>
      <c r="U1029" t="s">
        <v>8642</v>
      </c>
      <c r="V1029" t="s">
        <v>8643</v>
      </c>
      <c r="W1029" t="s">
        <v>8644</v>
      </c>
    </row>
    <row r="1030" spans="1:23" hidden="1" x14ac:dyDescent="0.35">
      <c r="A1030" t="s">
        <v>8645</v>
      </c>
      <c r="B1030" t="s">
        <v>8646</v>
      </c>
      <c r="C1030" t="str">
        <f>PROPER(amazon4[[#This Row],[product_name]])</f>
        <v>Bajaj Rhx-2 800-Watt Room Heater (White)</v>
      </c>
      <c r="D1030" t="s">
        <v>8572</v>
      </c>
      <c r="E1030" s="1">
        <v>1399</v>
      </c>
      <c r="F1030" s="1">
        <v>1549</v>
      </c>
      <c r="G1030" s="1" t="str" cm="1">
        <f t="array" ref="G1030">_xlfn.IFS(amazon4[[#This Row],[actual_price]]&lt;200, "&lt;$200", amazon4[[#This Row],[actual_price]]&lt;=500, "$200-$500", amazon4[[#This Row],[actual_price]]&gt;500, "&gt;$500")</f>
        <v>&gt;$500</v>
      </c>
      <c r="H1030" s="2">
        <v>0.1</v>
      </c>
      <c r="I1030" s="8">
        <f>IF(amazon4[[#This Row],[discount_percentage]]&gt;=0.5, 1, 0)</f>
        <v>0</v>
      </c>
      <c r="J1030" s="9">
        <v>3.9</v>
      </c>
      <c r="K1030" s="3">
        <v>2602</v>
      </c>
      <c r="L1030" s="3">
        <f>amazon4[[#This Row],[rating]]*amazon4[[#This Row],[rating_count]]</f>
        <v>10147.799999999999</v>
      </c>
      <c r="M1030" s="13">
        <f>IF(amazon4[[#This Row],[rating_count]]&lt;1000, 1, 0)</f>
        <v>0</v>
      </c>
      <c r="N1030" s="10">
        <f>amazon4[[#This Row],[actual_price]]*amazon4[[#This Row],[rating_count]]</f>
        <v>4030498</v>
      </c>
      <c r="O1030" t="s">
        <v>8647</v>
      </c>
      <c r="P1030" t="s">
        <v>8648</v>
      </c>
      <c r="Q1030" t="s">
        <v>8649</v>
      </c>
      <c r="R1030" t="str">
        <f>PROPER(amazon4[[#This Row],[user_name]])</f>
        <v>Shanu Swamikohar,Susheel,Shubham Tiwari,Amazon Customer,Hemant,Rehan Alam,J.S.,Ankit Kumar Singh</v>
      </c>
      <c r="S1030" t="s">
        <v>8650</v>
      </c>
      <c r="T1030" t="s">
        <v>8651</v>
      </c>
      <c r="U1030" t="s">
        <v>8652</v>
      </c>
      <c r="V1030" t="s">
        <v>8653</v>
      </c>
      <c r="W1030" t="s">
        <v>8654</v>
      </c>
    </row>
    <row r="1031" spans="1:23" hidden="1" x14ac:dyDescent="0.35">
      <c r="A1031" t="s">
        <v>8655</v>
      </c>
      <c r="B1031" t="s">
        <v>8656</v>
      </c>
      <c r="C1031" t="str">
        <f>PROPER(amazon4[[#This Row],[product_name]])</f>
        <v>Prestige Electric Kettle Pkoss - 1500Watts, Steel (1.5Ltr), Black</v>
      </c>
      <c r="D1031" t="s">
        <v>8561</v>
      </c>
      <c r="E1031" s="1">
        <v>749</v>
      </c>
      <c r="F1031" s="1">
        <v>1445</v>
      </c>
      <c r="G1031" s="1" t="str" cm="1">
        <f t="array" ref="G1031">_xlfn.IFS(amazon4[[#This Row],[actual_price]]&lt;200, "&lt;$200", amazon4[[#This Row],[actual_price]]&lt;=500, "$200-$500", amazon4[[#This Row],[actual_price]]&gt;500, "&gt;$500")</f>
        <v>&gt;$500</v>
      </c>
      <c r="H1031" s="2">
        <v>0.48</v>
      </c>
      <c r="I1031" s="8">
        <f>IF(amazon4[[#This Row],[discount_percentage]]&gt;=0.5, 1, 0)</f>
        <v>0</v>
      </c>
      <c r="J1031" s="9">
        <v>3.9</v>
      </c>
      <c r="K1031" s="3">
        <v>63350</v>
      </c>
      <c r="L1031" s="3">
        <f>amazon4[[#This Row],[rating]]*amazon4[[#This Row],[rating_count]]</f>
        <v>247065</v>
      </c>
      <c r="M1031" s="13">
        <f>IF(amazon4[[#This Row],[rating_count]]&lt;1000, 1, 0)</f>
        <v>0</v>
      </c>
      <c r="N1031" s="10">
        <f>amazon4[[#This Row],[actual_price]]*amazon4[[#This Row],[rating_count]]</f>
        <v>91540750</v>
      </c>
      <c r="O1031" t="s">
        <v>8657</v>
      </c>
      <c r="P1031" t="s">
        <v>8658</v>
      </c>
      <c r="Q1031" t="s">
        <v>8659</v>
      </c>
      <c r="R1031" t="str">
        <f>PROPER(amazon4[[#This Row],[user_name]])</f>
        <v>Dgp Raju,Amazon Customer,Dipu,Annamalai,Prakash Srivastava,Ranjeet Pandey,Bk,Narendra Verma</v>
      </c>
      <c r="S1031" t="s">
        <v>8660</v>
      </c>
      <c r="T1031" t="s">
        <v>8661</v>
      </c>
      <c r="U1031" t="s">
        <v>8662</v>
      </c>
      <c r="V1031" t="s">
        <v>8663</v>
      </c>
      <c r="W1031" t="s">
        <v>8664</v>
      </c>
    </row>
    <row r="1032" spans="1:23" hidden="1" x14ac:dyDescent="0.35">
      <c r="A1032" t="s">
        <v>8665</v>
      </c>
      <c r="B1032" t="s">
        <v>8666</v>
      </c>
      <c r="C1032" t="str">
        <f>PROPER(amazon4[[#This Row],[product_name]])</f>
        <v>Pigeon By Stovekraft Cruise 1800 Watt Induction Cooktop (Black)</v>
      </c>
      <c r="D1032" t="s">
        <v>8667</v>
      </c>
      <c r="E1032" s="1">
        <v>1699</v>
      </c>
      <c r="F1032" s="1">
        <v>3193</v>
      </c>
      <c r="G1032" s="1" t="str" cm="1">
        <f t="array" ref="G1032">_xlfn.IFS(amazon4[[#This Row],[actual_price]]&lt;200, "&lt;$200", amazon4[[#This Row],[actual_price]]&lt;=500, "$200-$500", amazon4[[#This Row],[actual_price]]&gt;500, "&gt;$500")</f>
        <v>&gt;$500</v>
      </c>
      <c r="H1032" s="2">
        <v>0.47</v>
      </c>
      <c r="I1032" s="8">
        <f>IF(amazon4[[#This Row],[discount_percentage]]&gt;=0.5, 1, 0)</f>
        <v>0</v>
      </c>
      <c r="J1032" s="9">
        <v>3.8</v>
      </c>
      <c r="K1032" s="3">
        <v>54032</v>
      </c>
      <c r="L1032" s="3">
        <f>amazon4[[#This Row],[rating]]*amazon4[[#This Row],[rating_count]]</f>
        <v>205321.59999999998</v>
      </c>
      <c r="M1032" s="13">
        <f>IF(amazon4[[#This Row],[rating_count]]&lt;1000, 1, 0)</f>
        <v>0</v>
      </c>
      <c r="N1032" s="10">
        <f>amazon4[[#This Row],[actual_price]]*amazon4[[#This Row],[rating_count]]</f>
        <v>172524176</v>
      </c>
      <c r="O1032" t="s">
        <v>8668</v>
      </c>
      <c r="P1032" t="s">
        <v>8669</v>
      </c>
      <c r="Q1032" t="s">
        <v>8670</v>
      </c>
      <c r="R1032" t="str">
        <f>PROPER(amazon4[[#This Row],[user_name]])</f>
        <v>Amazon P.,Snt,Rajesh,Soniya Singh,Md Ramiz Raja,Amit Rawat,Ganesh,Tobin Kerala</v>
      </c>
      <c r="S1032" t="s">
        <v>8671</v>
      </c>
      <c r="T1032" t="s">
        <v>8672</v>
      </c>
      <c r="U1032" t="s">
        <v>8673</v>
      </c>
      <c r="V1032" t="s">
        <v>8674</v>
      </c>
      <c r="W1032" t="s">
        <v>8675</v>
      </c>
    </row>
    <row r="1033" spans="1:23" hidden="1" x14ac:dyDescent="0.35">
      <c r="A1033" t="s">
        <v>8676</v>
      </c>
      <c r="B1033" t="s">
        <v>8677</v>
      </c>
      <c r="C1033" t="str">
        <f>PROPER(amazon4[[#This Row],[product_name]])</f>
        <v>Prestige Pkgss 1.7L 1500W Electric Kettle (Stainless Steel)</v>
      </c>
      <c r="D1033" t="s">
        <v>8561</v>
      </c>
      <c r="E1033" s="1">
        <v>1043</v>
      </c>
      <c r="F1033" s="1">
        <v>1345</v>
      </c>
      <c r="G1033" s="1" t="str" cm="1">
        <f t="array" ref="G1033">_xlfn.IFS(amazon4[[#This Row],[actual_price]]&lt;200, "&lt;$200", amazon4[[#This Row],[actual_price]]&lt;=500, "$200-$500", amazon4[[#This Row],[actual_price]]&gt;500, "&gt;$500")</f>
        <v>&gt;$500</v>
      </c>
      <c r="H1033" s="2">
        <v>0.22</v>
      </c>
      <c r="I1033" s="8">
        <f>IF(amazon4[[#This Row],[discount_percentage]]&gt;=0.5, 1, 0)</f>
        <v>0</v>
      </c>
      <c r="J1033" s="9">
        <v>3.8</v>
      </c>
      <c r="K1033" s="3">
        <v>15592</v>
      </c>
      <c r="L1033" s="3">
        <f>amazon4[[#This Row],[rating]]*amazon4[[#This Row],[rating_count]]</f>
        <v>59249.599999999999</v>
      </c>
      <c r="M1033" s="13">
        <f>IF(amazon4[[#This Row],[rating_count]]&lt;1000, 1, 0)</f>
        <v>0</v>
      </c>
      <c r="N1033" s="10">
        <f>amazon4[[#This Row],[actual_price]]*amazon4[[#This Row],[rating_count]]</f>
        <v>20971240</v>
      </c>
      <c r="O1033" t="s">
        <v>8678</v>
      </c>
      <c r="P1033" t="s">
        <v>8679</v>
      </c>
      <c r="Q1033" t="s">
        <v>8680</v>
      </c>
      <c r="R1033" t="str">
        <f>PROPER(amazon4[[#This Row],[user_name]])</f>
        <v>Vikash Kumar,Pd,Ashish Chauhan,Kush,Tahseer,Imran Khan,Nikhil Anand,Md Altaf Hussain</v>
      </c>
      <c r="S1033" t="s">
        <v>8681</v>
      </c>
      <c r="T1033" t="s">
        <v>8682</v>
      </c>
      <c r="U1033" t="s">
        <v>8683</v>
      </c>
      <c r="V1033" t="s">
        <v>8684</v>
      </c>
      <c r="W1033" t="s">
        <v>8685</v>
      </c>
    </row>
    <row r="1034" spans="1:23" hidden="1" x14ac:dyDescent="0.35">
      <c r="A1034" t="s">
        <v>8686</v>
      </c>
      <c r="B1034" t="s">
        <v>8687</v>
      </c>
      <c r="C1034" t="str">
        <f>PROPER(amazon4[[#This Row],[product_name]])</f>
        <v>Shoptoshop Electric Lint Remover, Best Lint Shaver For Clothes,Lint Remover For Woolen Clothes ,Lint Remover For Sweaters</v>
      </c>
      <c r="D1034" t="s">
        <v>8594</v>
      </c>
      <c r="E1034" s="1">
        <v>499</v>
      </c>
      <c r="F1034" s="1">
        <v>999</v>
      </c>
      <c r="G1034" s="1" t="str" cm="1">
        <f t="array" ref="G1034">_xlfn.IFS(amazon4[[#This Row],[actual_price]]&lt;200, "&lt;$200", amazon4[[#This Row],[actual_price]]&lt;=500, "$200-$500", amazon4[[#This Row],[actual_price]]&gt;500, "&gt;$500")</f>
        <v>&gt;$500</v>
      </c>
      <c r="H1034" s="2">
        <v>0.5</v>
      </c>
      <c r="I1034" s="8">
        <f>IF(amazon4[[#This Row],[discount_percentage]]&gt;=0.5, 1, 0)</f>
        <v>1</v>
      </c>
      <c r="J1034" s="9">
        <v>4.0999999999999996</v>
      </c>
      <c r="K1034" s="3">
        <v>4859</v>
      </c>
      <c r="L1034" s="3">
        <f>amazon4[[#This Row],[rating]]*amazon4[[#This Row],[rating_count]]</f>
        <v>19921.899999999998</v>
      </c>
      <c r="M1034" s="13">
        <f>IF(amazon4[[#This Row],[rating_count]]&lt;1000, 1, 0)</f>
        <v>0</v>
      </c>
      <c r="N1034" s="10">
        <f>amazon4[[#This Row],[actual_price]]*amazon4[[#This Row],[rating_count]]</f>
        <v>4854141</v>
      </c>
      <c r="O1034" t="s">
        <v>8688</v>
      </c>
      <c r="P1034" t="s">
        <v>8689</v>
      </c>
      <c r="Q1034" t="s">
        <v>8690</v>
      </c>
      <c r="R1034" t="str">
        <f>PROPER(amazon4[[#This Row],[user_name]])</f>
        <v>Jagroop Singh,Abhilash G.,Gagan Deep Singh,Akshay Tibrewal,Priyanshu Deval,Amazon Customer,Satinder Kumar Gautam,Anuj Saxena</v>
      </c>
      <c r="S1034" t="s">
        <v>8691</v>
      </c>
      <c r="T1034" t="s">
        <v>8692</v>
      </c>
      <c r="U1034" t="s">
        <v>8693</v>
      </c>
      <c r="V1034" t="s">
        <v>8694</v>
      </c>
      <c r="W1034" t="s">
        <v>8695</v>
      </c>
    </row>
    <row r="1035" spans="1:23" hidden="1" x14ac:dyDescent="0.35">
      <c r="A1035" t="s">
        <v>8696</v>
      </c>
      <c r="B1035" t="s">
        <v>8697</v>
      </c>
      <c r="C1035" t="str">
        <f>PROPER(amazon4[[#This Row],[product_name]])</f>
        <v>Orpat Oeh-1260 2000-Watt Fan Heater (Grey)</v>
      </c>
      <c r="D1035" t="s">
        <v>8583</v>
      </c>
      <c r="E1035" s="1">
        <v>1464</v>
      </c>
      <c r="F1035" s="1">
        <v>1650</v>
      </c>
      <c r="G1035" s="1" t="str" cm="1">
        <f t="array" ref="G1035">_xlfn.IFS(amazon4[[#This Row],[actual_price]]&lt;200, "&lt;$200", amazon4[[#This Row],[actual_price]]&lt;=500, "$200-$500", amazon4[[#This Row],[actual_price]]&gt;500, "&gt;$500")</f>
        <v>&gt;$500</v>
      </c>
      <c r="H1035" s="2">
        <v>0.11</v>
      </c>
      <c r="I1035" s="8">
        <f>IF(amazon4[[#This Row],[discount_percentage]]&gt;=0.5, 1, 0)</f>
        <v>0</v>
      </c>
      <c r="J1035" s="9">
        <v>4.0999999999999996</v>
      </c>
      <c r="K1035" s="3">
        <v>14120</v>
      </c>
      <c r="L1035" s="3">
        <f>amazon4[[#This Row],[rating]]*amazon4[[#This Row],[rating_count]]</f>
        <v>57891.999999999993</v>
      </c>
      <c r="M1035" s="13">
        <f>IF(amazon4[[#This Row],[rating_count]]&lt;1000, 1, 0)</f>
        <v>0</v>
      </c>
      <c r="N1035" s="10">
        <f>amazon4[[#This Row],[actual_price]]*amazon4[[#This Row],[rating_count]]</f>
        <v>23298000</v>
      </c>
      <c r="O1035" t="s">
        <v>8698</v>
      </c>
      <c r="P1035" t="s">
        <v>8699</v>
      </c>
      <c r="Q1035" t="s">
        <v>8700</v>
      </c>
      <c r="R1035" t="str">
        <f>PROPER(amazon4[[#This Row],[user_name]])</f>
        <v>Sandeep,Rajiv,Adarsh Patel,Devansh Hooda,Vikram Babar,Varalaxmi,Shadab Khan,Suresh Prasad</v>
      </c>
      <c r="S1035" t="s">
        <v>8701</v>
      </c>
      <c r="T1035" t="s">
        <v>8702</v>
      </c>
      <c r="U1035" t="s">
        <v>8703</v>
      </c>
      <c r="V1035" t="s">
        <v>8704</v>
      </c>
      <c r="W1035" t="s">
        <v>8705</v>
      </c>
    </row>
    <row r="1036" spans="1:23" hidden="1" x14ac:dyDescent="0.35">
      <c r="A1036" t="s">
        <v>8706</v>
      </c>
      <c r="B1036" t="s">
        <v>8707</v>
      </c>
      <c r="C1036" t="str">
        <f>PROPER(amazon4[[#This Row],[product_name]])</f>
        <v>Pro365 Indo Mocktails/Coffee Foamer/Cappuccino/Lemonade/Milk Frother (6 Months Warranty)</v>
      </c>
      <c r="D1036" t="s">
        <v>8708</v>
      </c>
      <c r="E1036" s="1">
        <v>249</v>
      </c>
      <c r="F1036" s="1">
        <v>499</v>
      </c>
      <c r="G1036" s="1" t="str" cm="1">
        <f t="array" ref="G1036">_xlfn.IFS(amazon4[[#This Row],[actual_price]]&lt;200, "&lt;$200", amazon4[[#This Row],[actual_price]]&lt;=500, "$200-$500", amazon4[[#This Row],[actual_price]]&gt;500, "&gt;$500")</f>
        <v>$200-$500</v>
      </c>
      <c r="H1036" s="2">
        <v>0.5</v>
      </c>
      <c r="I1036" s="8">
        <f>IF(amazon4[[#This Row],[discount_percentage]]&gt;=0.5, 1, 0)</f>
        <v>1</v>
      </c>
      <c r="J1036" s="9">
        <v>3.3</v>
      </c>
      <c r="K1036" s="3">
        <v>8427</v>
      </c>
      <c r="L1036" s="3">
        <f>amazon4[[#This Row],[rating]]*amazon4[[#This Row],[rating_count]]</f>
        <v>27809.1</v>
      </c>
      <c r="M1036" s="13">
        <f>IF(amazon4[[#This Row],[rating_count]]&lt;1000, 1, 0)</f>
        <v>0</v>
      </c>
      <c r="N1036" s="10">
        <f>amazon4[[#This Row],[actual_price]]*amazon4[[#This Row],[rating_count]]</f>
        <v>4205073</v>
      </c>
      <c r="O1036" t="s">
        <v>8709</v>
      </c>
      <c r="P1036" t="s">
        <v>8710</v>
      </c>
      <c r="Q1036" t="s">
        <v>8711</v>
      </c>
      <c r="R1036" t="str">
        <f>PROPER(amazon4[[#This Row],[user_name]])</f>
        <v>Ivan,Priyanka Das,Dc,Shivnandan Gautam,Riya Sagar,Ritika,Prabha S.,G Mahaboob Bhasha</v>
      </c>
      <c r="S1036" t="s">
        <v>8712</v>
      </c>
      <c r="T1036" t="s">
        <v>8713</v>
      </c>
      <c r="U1036" t="s">
        <v>8714</v>
      </c>
      <c r="V1036" t="s">
        <v>8715</v>
      </c>
      <c r="W1036" t="s">
        <v>8716</v>
      </c>
    </row>
    <row r="1037" spans="1:23" hidden="1" x14ac:dyDescent="0.35">
      <c r="A1037" t="s">
        <v>8717</v>
      </c>
      <c r="B1037" t="s">
        <v>8718</v>
      </c>
      <c r="C1037" t="str">
        <f>PROPER(amazon4[[#This Row],[product_name]])</f>
        <v>Bajaj Dx-6 1000W Dry Iron With Advance Soleplate And Anti-Bacterial German Coating Technology, White</v>
      </c>
      <c r="D1037" t="s">
        <v>8719</v>
      </c>
      <c r="E1037" s="1">
        <v>625</v>
      </c>
      <c r="F1037" s="1">
        <v>1400</v>
      </c>
      <c r="G1037" s="1" t="str" cm="1">
        <f t="array" ref="G1037">_xlfn.IFS(amazon4[[#This Row],[actual_price]]&lt;200, "&lt;$200", amazon4[[#This Row],[actual_price]]&lt;=500, "$200-$500", amazon4[[#This Row],[actual_price]]&gt;500, "&gt;$500")</f>
        <v>&gt;$500</v>
      </c>
      <c r="H1037" s="2">
        <v>0.55000000000000004</v>
      </c>
      <c r="I1037" s="8">
        <f>IF(amazon4[[#This Row],[discount_percentage]]&gt;=0.5, 1, 0)</f>
        <v>1</v>
      </c>
      <c r="J1037" s="9">
        <v>4.2</v>
      </c>
      <c r="K1037" s="3">
        <v>23316</v>
      </c>
      <c r="L1037" s="3">
        <f>amazon4[[#This Row],[rating]]*amazon4[[#This Row],[rating_count]]</f>
        <v>97927.2</v>
      </c>
      <c r="M1037" s="13">
        <f>IF(amazon4[[#This Row],[rating_count]]&lt;1000, 1, 0)</f>
        <v>0</v>
      </c>
      <c r="N1037" s="10">
        <f>amazon4[[#This Row],[actual_price]]*amazon4[[#This Row],[rating_count]]</f>
        <v>32642400</v>
      </c>
      <c r="O1037" t="s">
        <v>8720</v>
      </c>
      <c r="P1037" t="s">
        <v>8721</v>
      </c>
      <c r="Q1037" t="s">
        <v>8722</v>
      </c>
      <c r="R1037" t="str">
        <f>PROPER(amazon4[[#This Row],[user_name]])</f>
        <v>Chittibabu M,Sagarjit,Samiran Mondal,·¥Ä·¥Ö·¥°·¥Ä…™·¥Õ Ú,Ramjan Khan,Vijay K.,Ramakrishna Dey,Shivani Johari</v>
      </c>
      <c r="S1037" t="s">
        <v>8723</v>
      </c>
      <c r="T1037" t="s">
        <v>8724</v>
      </c>
      <c r="U1037" t="s">
        <v>8725</v>
      </c>
      <c r="V1037" t="s">
        <v>8726</v>
      </c>
      <c r="W1037" t="s">
        <v>8727</v>
      </c>
    </row>
    <row r="1038" spans="1:23" hidden="1" x14ac:dyDescent="0.35">
      <c r="A1038" t="s">
        <v>8728</v>
      </c>
      <c r="B1038" t="s">
        <v>8729</v>
      </c>
      <c r="C1038" t="str">
        <f>PROPER(amazon4[[#This Row],[product_name]])</f>
        <v>Croma 500W Mixer Grinder With 3 Stainless Steel Leak-Proof Jars, 3 Speed &amp; Pulse Function, 2 Years Warranty (Crak4184, White &amp; Purple)</v>
      </c>
      <c r="D1038" t="s">
        <v>8730</v>
      </c>
      <c r="E1038" s="1">
        <v>1290</v>
      </c>
      <c r="F1038" s="1">
        <v>2500</v>
      </c>
      <c r="G1038" s="1" t="str" cm="1">
        <f t="array" ref="G1038">_xlfn.IFS(amazon4[[#This Row],[actual_price]]&lt;200, "&lt;$200", amazon4[[#This Row],[actual_price]]&lt;=500, "$200-$500", amazon4[[#This Row],[actual_price]]&gt;500, "&gt;$500")</f>
        <v>&gt;$500</v>
      </c>
      <c r="H1038" s="2">
        <v>0.48</v>
      </c>
      <c r="I1038" s="8">
        <f>IF(amazon4[[#This Row],[discount_percentage]]&gt;=0.5, 1, 0)</f>
        <v>0</v>
      </c>
      <c r="J1038" s="9">
        <v>4</v>
      </c>
      <c r="K1038" s="3">
        <v>6530</v>
      </c>
      <c r="L1038" s="3">
        <f>amazon4[[#This Row],[rating]]*amazon4[[#This Row],[rating_count]]</f>
        <v>26120</v>
      </c>
      <c r="M1038" s="13">
        <f>IF(amazon4[[#This Row],[rating_count]]&lt;1000, 1, 0)</f>
        <v>0</v>
      </c>
      <c r="N1038" s="10">
        <f>amazon4[[#This Row],[actual_price]]*amazon4[[#This Row],[rating_count]]</f>
        <v>16325000</v>
      </c>
      <c r="O1038" t="s">
        <v>8731</v>
      </c>
      <c r="P1038" t="s">
        <v>8732</v>
      </c>
      <c r="Q1038" t="s">
        <v>8733</v>
      </c>
      <c r="R1038" t="str">
        <f>PROPER(amazon4[[#This Row],[user_name]])</f>
        <v>Om Shankar,Praburaj,Keertika Banshiwal,Venkatesh,Masluddin,Shubham Chauhan,S.Safura,Amazon Customer</v>
      </c>
      <c r="S1038" t="s">
        <v>8734</v>
      </c>
      <c r="T1038" t="s">
        <v>8735</v>
      </c>
      <c r="U1038" t="s">
        <v>8736</v>
      </c>
      <c r="V1038" t="s">
        <v>8737</v>
      </c>
      <c r="W1038" t="s">
        <v>8738</v>
      </c>
    </row>
    <row r="1039" spans="1:23" hidden="1" x14ac:dyDescent="0.35">
      <c r="A1039" t="s">
        <v>8739</v>
      </c>
      <c r="B1039" t="s">
        <v>8740</v>
      </c>
      <c r="C1039" t="str">
        <f>PROPER(amazon4[[#This Row],[product_name]])</f>
        <v>Havells Instanio 3-Litre Instant Geyser (White/Blue)</v>
      </c>
      <c r="D1039" t="s">
        <v>8741</v>
      </c>
      <c r="E1039" s="1">
        <v>3600</v>
      </c>
      <c r="F1039" s="1">
        <v>6190</v>
      </c>
      <c r="G1039" s="1" t="str" cm="1">
        <f t="array" ref="G1039">_xlfn.IFS(amazon4[[#This Row],[actual_price]]&lt;200, "&lt;$200", amazon4[[#This Row],[actual_price]]&lt;=500, "$200-$500", amazon4[[#This Row],[actual_price]]&gt;500, "&gt;$500")</f>
        <v>&gt;$500</v>
      </c>
      <c r="H1039" s="2">
        <v>0.42</v>
      </c>
      <c r="I1039" s="8">
        <f>IF(amazon4[[#This Row],[discount_percentage]]&gt;=0.5, 1, 0)</f>
        <v>0</v>
      </c>
      <c r="J1039" s="9">
        <v>4.3</v>
      </c>
      <c r="K1039" s="3">
        <v>11924</v>
      </c>
      <c r="L1039" s="3">
        <f>amazon4[[#This Row],[rating]]*amazon4[[#This Row],[rating_count]]</f>
        <v>51273.2</v>
      </c>
      <c r="M1039" s="13">
        <f>IF(amazon4[[#This Row],[rating_count]]&lt;1000, 1, 0)</f>
        <v>0</v>
      </c>
      <c r="N1039" s="10">
        <f>amazon4[[#This Row],[actual_price]]*amazon4[[#This Row],[rating_count]]</f>
        <v>73809560</v>
      </c>
      <c r="O1039" t="s">
        <v>8742</v>
      </c>
      <c r="P1039" t="s">
        <v>8743</v>
      </c>
      <c r="Q1039" t="s">
        <v>8744</v>
      </c>
      <c r="R1039" t="str">
        <f>PROPER(amazon4[[#This Row],[user_name]])</f>
        <v>Amazon Customer,Lucky,Pranav M.,Kavin Kellan Kelveen,Yash Tanwani,Amazon Customer,Sunita,Softizon</v>
      </c>
      <c r="S1039" t="s">
        <v>8745</v>
      </c>
      <c r="T1039" t="s">
        <v>8746</v>
      </c>
      <c r="U1039" t="s">
        <v>8747</v>
      </c>
      <c r="V1039" t="s">
        <v>8748</v>
      </c>
      <c r="W1039" t="s">
        <v>8749</v>
      </c>
    </row>
    <row r="1040" spans="1:23" hidden="1" x14ac:dyDescent="0.35">
      <c r="A1040" t="s">
        <v>8750</v>
      </c>
      <c r="B1040" t="s">
        <v>8751</v>
      </c>
      <c r="C1040" t="str">
        <f>PROPER(amazon4[[#This Row],[product_name]])</f>
        <v>Morphy Richards Ofr Room Heater, 09 Fin 2000 Watts Oil Filled Room Heater , Isi Approved (Ofr 9 Grey)</v>
      </c>
      <c r="D1040" t="s">
        <v>8752</v>
      </c>
      <c r="E1040" s="1">
        <v>6549</v>
      </c>
      <c r="F1040" s="1">
        <v>13999</v>
      </c>
      <c r="G1040" s="1" t="str" cm="1">
        <f t="array" ref="G1040">_xlfn.IFS(amazon4[[#This Row],[actual_price]]&lt;200, "&lt;$200", amazon4[[#This Row],[actual_price]]&lt;=500, "$200-$500", amazon4[[#This Row],[actual_price]]&gt;500, "&gt;$500")</f>
        <v>&gt;$500</v>
      </c>
      <c r="H1040" s="2">
        <v>0.53</v>
      </c>
      <c r="I1040" s="8">
        <f>IF(amazon4[[#This Row],[discount_percentage]]&gt;=0.5, 1, 0)</f>
        <v>1</v>
      </c>
      <c r="J1040" s="9">
        <v>4</v>
      </c>
      <c r="K1040" s="3">
        <v>2961</v>
      </c>
      <c r="L1040" s="3">
        <f>amazon4[[#This Row],[rating]]*amazon4[[#This Row],[rating_count]]</f>
        <v>11844</v>
      </c>
      <c r="M1040" s="13">
        <f>IF(amazon4[[#This Row],[rating_count]]&lt;1000, 1, 0)</f>
        <v>0</v>
      </c>
      <c r="N1040" s="10">
        <f>amazon4[[#This Row],[actual_price]]*amazon4[[#This Row],[rating_count]]</f>
        <v>41451039</v>
      </c>
      <c r="O1040" t="s">
        <v>8753</v>
      </c>
      <c r="P1040" t="s">
        <v>8754</v>
      </c>
      <c r="Q1040" t="s">
        <v>8755</v>
      </c>
      <c r="R1040" t="str">
        <f>PROPER(amazon4[[#This Row],[user_name]])</f>
        <v>S Y,Budhi Tangu,Lukram Slim,Naveen Vashisht,Amazon Customer,Amazon Customer,Deepak,Blush Bunny Organics</v>
      </c>
      <c r="S1040" t="s">
        <v>8756</v>
      </c>
      <c r="T1040" t="s">
        <v>8757</v>
      </c>
      <c r="U1040" t="s">
        <v>8758</v>
      </c>
      <c r="V1040" t="s">
        <v>8759</v>
      </c>
      <c r="W1040" t="s">
        <v>8760</v>
      </c>
    </row>
    <row r="1041" spans="1:23" hidden="1" x14ac:dyDescent="0.35">
      <c r="A1041" t="s">
        <v>8761</v>
      </c>
      <c r="B1041" t="s">
        <v>8762</v>
      </c>
      <c r="C1041" t="str">
        <f>PROPER(amazon4[[#This Row],[product_name]])</f>
        <v>Havells Aqua Plus 1.2 Litre Double Wall Kettle / 304 Stainless Steel Inner Body / Cool Touch Outer Body / Wider Mouth/ 2 Year Warranty (Black, 1500 Watt)</v>
      </c>
      <c r="D1041" t="s">
        <v>8561</v>
      </c>
      <c r="E1041" s="1">
        <v>1625</v>
      </c>
      <c r="F1041" s="1">
        <v>2995</v>
      </c>
      <c r="G1041" s="1" t="str" cm="1">
        <f t="array" ref="G1041">_xlfn.IFS(amazon4[[#This Row],[actual_price]]&lt;200, "&lt;$200", amazon4[[#This Row],[actual_price]]&lt;=500, "$200-$500", amazon4[[#This Row],[actual_price]]&gt;500, "&gt;$500")</f>
        <v>&gt;$500</v>
      </c>
      <c r="H1041" s="2">
        <v>0.46</v>
      </c>
      <c r="I1041" s="8">
        <f>IF(amazon4[[#This Row],[discount_percentage]]&gt;=0.5, 1, 0)</f>
        <v>0</v>
      </c>
      <c r="J1041" s="9">
        <v>4.5</v>
      </c>
      <c r="K1041" s="3">
        <v>23484</v>
      </c>
      <c r="L1041" s="3">
        <f>amazon4[[#This Row],[rating]]*amazon4[[#This Row],[rating_count]]</f>
        <v>105678</v>
      </c>
      <c r="M1041" s="13">
        <f>IF(amazon4[[#This Row],[rating_count]]&lt;1000, 1, 0)</f>
        <v>0</v>
      </c>
      <c r="N1041" s="10">
        <f>amazon4[[#This Row],[actual_price]]*amazon4[[#This Row],[rating_count]]</f>
        <v>70334580</v>
      </c>
      <c r="O1041" t="s">
        <v>8763</v>
      </c>
      <c r="P1041" t="s">
        <v>8764</v>
      </c>
      <c r="Q1041" t="s">
        <v>8765</v>
      </c>
      <c r="R1041" t="str">
        <f>PROPER(amazon4[[#This Row],[user_name]])</f>
        <v>Neeraj Vashisht,Krunal Golwala,Sangeeta Yadav,Amazon Customer,Koustav,Ompal Singh,Sunil,A Truly Amazonian</v>
      </c>
      <c r="S1041" t="s">
        <v>8766</v>
      </c>
      <c r="T1041" t="s">
        <v>8767</v>
      </c>
      <c r="U1041" t="s">
        <v>8768</v>
      </c>
      <c r="V1041" t="s">
        <v>8769</v>
      </c>
      <c r="W1041" t="s">
        <v>8770</v>
      </c>
    </row>
    <row r="1042" spans="1:23" hidden="1" x14ac:dyDescent="0.35">
      <c r="A1042" t="s">
        <v>8771</v>
      </c>
      <c r="B1042" t="s">
        <v>8772</v>
      </c>
      <c r="C1042" t="str">
        <f>PROPER(amazon4[[#This Row],[product_name]])</f>
        <v>Bajaj Splendora 3 Litre 3Kw Iwh Instant Water Heater (Geyser), White</v>
      </c>
      <c r="D1042" t="s">
        <v>8741</v>
      </c>
      <c r="E1042" s="1">
        <v>2599</v>
      </c>
      <c r="F1042" s="1">
        <v>5890</v>
      </c>
      <c r="G1042" s="1" t="str" cm="1">
        <f t="array" ref="G1042">_xlfn.IFS(amazon4[[#This Row],[actual_price]]&lt;200, "&lt;$200", amazon4[[#This Row],[actual_price]]&lt;=500, "$200-$500", amazon4[[#This Row],[actual_price]]&gt;500, "&gt;$500")</f>
        <v>&gt;$500</v>
      </c>
      <c r="H1042" s="2">
        <v>0.56000000000000005</v>
      </c>
      <c r="I1042" s="8">
        <f>IF(amazon4[[#This Row],[discount_percentage]]&gt;=0.5, 1, 0)</f>
        <v>1</v>
      </c>
      <c r="J1042" s="9">
        <v>4.0999999999999996</v>
      </c>
      <c r="K1042" s="3">
        <v>21783</v>
      </c>
      <c r="L1042" s="3">
        <f>amazon4[[#This Row],[rating]]*amazon4[[#This Row],[rating_count]]</f>
        <v>89310.299999999988</v>
      </c>
      <c r="M1042" s="13">
        <f>IF(amazon4[[#This Row],[rating_count]]&lt;1000, 1, 0)</f>
        <v>0</v>
      </c>
      <c r="N1042" s="10">
        <f>amazon4[[#This Row],[actual_price]]*amazon4[[#This Row],[rating_count]]</f>
        <v>128301870</v>
      </c>
      <c r="O1042" t="s">
        <v>8773</v>
      </c>
      <c r="P1042" t="s">
        <v>8774</v>
      </c>
      <c r="Q1042" t="s">
        <v>8775</v>
      </c>
      <c r="R1042" t="str">
        <f>PROPER(amazon4[[#This Row],[user_name]])</f>
        <v>Pranesh, Chennai,Pushp Raj,Prakash,Hemant,Sunil Mahato,Shweta S. Sawant,Sapna,Amazon Customer</v>
      </c>
      <c r="S1042" t="s">
        <v>8776</v>
      </c>
      <c r="T1042" t="s">
        <v>8777</v>
      </c>
      <c r="U1042" t="s">
        <v>8778</v>
      </c>
      <c r="V1042" t="s">
        <v>8779</v>
      </c>
      <c r="W1042" t="s">
        <v>8780</v>
      </c>
    </row>
    <row r="1043" spans="1:23" hidden="1" x14ac:dyDescent="0.35">
      <c r="A1043" t="s">
        <v>8781</v>
      </c>
      <c r="B1043" t="s">
        <v>8782</v>
      </c>
      <c r="C1043" t="str">
        <f>PROPER(amazon4[[#This Row],[product_name]])</f>
        <v>Kent 16052 Elegant Electric Glass Kettle 1.8L 2000 W | Blue Led Illumination | Borosilicate Glass Body | Boil Drying Protection | Used As Boiler | Milk | Tea | Water &amp; Soup | 1 Year Warranty</v>
      </c>
      <c r="D1043" t="s">
        <v>8783</v>
      </c>
      <c r="E1043" s="1">
        <v>1199</v>
      </c>
      <c r="F1043" s="1">
        <v>2000</v>
      </c>
      <c r="G1043" s="1" t="str" cm="1">
        <f t="array" ref="G1043">_xlfn.IFS(amazon4[[#This Row],[actual_price]]&lt;200, "&lt;$200", amazon4[[#This Row],[actual_price]]&lt;=500, "$200-$500", amazon4[[#This Row],[actual_price]]&gt;500, "&gt;$500")</f>
        <v>&gt;$500</v>
      </c>
      <c r="H1043" s="2">
        <v>0.4</v>
      </c>
      <c r="I1043" s="8">
        <f>IF(amazon4[[#This Row],[discount_percentage]]&gt;=0.5, 1, 0)</f>
        <v>0</v>
      </c>
      <c r="J1043" s="9">
        <v>4</v>
      </c>
      <c r="K1043" s="3">
        <v>14030</v>
      </c>
      <c r="L1043" s="3">
        <f>amazon4[[#This Row],[rating]]*amazon4[[#This Row],[rating_count]]</f>
        <v>56120</v>
      </c>
      <c r="M1043" s="13">
        <f>IF(amazon4[[#This Row],[rating_count]]&lt;1000, 1, 0)</f>
        <v>0</v>
      </c>
      <c r="N1043" s="10">
        <f>amazon4[[#This Row],[actual_price]]*amazon4[[#This Row],[rating_count]]</f>
        <v>28060000</v>
      </c>
      <c r="O1043" t="s">
        <v>8784</v>
      </c>
      <c r="P1043" t="s">
        <v>8785</v>
      </c>
      <c r="Q1043" t="s">
        <v>8786</v>
      </c>
      <c r="R1043" t="str">
        <f>PROPER(amazon4[[#This Row],[user_name]])</f>
        <v>Manoj Tanwar,Ravi M.,Chappa Ravikumar,Shameem Z.,Varsha Nale,‡®Ö‡©∞‡®¶‡®®‡®¶‡©Ä‡®™ ‡®∏‡®Ø‡©∞‡®Ò ‡®¨‡®Æ‡®≤‡©Ä,Sherry,Saket</v>
      </c>
      <c r="S1043" t="s">
        <v>8787</v>
      </c>
      <c r="T1043" t="s">
        <v>8788</v>
      </c>
      <c r="U1043" t="s">
        <v>8789</v>
      </c>
      <c r="V1043" t="s">
        <v>8790</v>
      </c>
      <c r="W1043" t="s">
        <v>8791</v>
      </c>
    </row>
    <row r="1044" spans="1:23" hidden="1" x14ac:dyDescent="0.35">
      <c r="A1044" t="s">
        <v>8792</v>
      </c>
      <c r="B1044" t="s">
        <v>8793</v>
      </c>
      <c r="C1044" t="str">
        <f>PROPER(amazon4[[#This Row],[product_name]])</f>
        <v>Bajaj New Shakti Neo 15L Vertical Storage Water Heater (Geyser 15 Litres) 4 Star Bee Rated Heater For Water Heating With Titanium Armour, Swirl Flow Technology, Glasslined Tank (White), 1 Yr Warranty</v>
      </c>
      <c r="D1044" t="s">
        <v>8794</v>
      </c>
      <c r="E1044" s="1">
        <v>5499</v>
      </c>
      <c r="F1044" s="1">
        <v>13150</v>
      </c>
      <c r="G1044" s="1" t="str" cm="1">
        <f t="array" ref="G1044">_xlfn.IFS(amazon4[[#This Row],[actual_price]]&lt;200, "&lt;$200", amazon4[[#This Row],[actual_price]]&lt;=500, "$200-$500", amazon4[[#This Row],[actual_price]]&gt;500, "&gt;$500")</f>
        <v>&gt;$500</v>
      </c>
      <c r="H1044" s="2">
        <v>0.57999999999999996</v>
      </c>
      <c r="I1044" s="8">
        <f>IF(amazon4[[#This Row],[discount_percentage]]&gt;=0.5, 1, 0)</f>
        <v>1</v>
      </c>
      <c r="J1044" s="9">
        <v>4.2</v>
      </c>
      <c r="K1044" s="3">
        <v>6398</v>
      </c>
      <c r="L1044" s="3">
        <f>amazon4[[#This Row],[rating]]*amazon4[[#This Row],[rating_count]]</f>
        <v>26871.600000000002</v>
      </c>
      <c r="M1044" s="13">
        <f>IF(amazon4[[#This Row],[rating_count]]&lt;1000, 1, 0)</f>
        <v>0</v>
      </c>
      <c r="N1044" s="10">
        <f>amazon4[[#This Row],[actual_price]]*amazon4[[#This Row],[rating_count]]</f>
        <v>84133700</v>
      </c>
      <c r="O1044" t="s">
        <v>8795</v>
      </c>
      <c r="P1044" t="s">
        <v>8796</v>
      </c>
      <c r="Q1044" t="s">
        <v>8797</v>
      </c>
      <c r="R1044" t="str">
        <f>PROPER(amazon4[[#This Row],[user_name]])</f>
        <v>Arijit,Red Devil,Nirab,Ritesh Srivastava,Amazon Customer,Muthukannan R,Y Vsreddy,Shashank Verma</v>
      </c>
      <c r="S1044" t="s">
        <v>8798</v>
      </c>
      <c r="T1044" t="s">
        <v>8799</v>
      </c>
      <c r="U1044" t="s">
        <v>8800</v>
      </c>
      <c r="V1044" t="s">
        <v>8801</v>
      </c>
      <c r="W1044" t="s">
        <v>8802</v>
      </c>
    </row>
    <row r="1045" spans="1:23" hidden="1" x14ac:dyDescent="0.35">
      <c r="A1045" t="s">
        <v>8803</v>
      </c>
      <c r="B1045" t="s">
        <v>8804</v>
      </c>
      <c r="C1045" t="str">
        <f>PROPER(amazon4[[#This Row],[product_name]])</f>
        <v>Lifelong Llmg23 Power Pro 500-Watt Mixer Grinder With 3 Jars (Liquidizing, Wet Grinding And Chutney Jar), Stainless Steel Blades, 1 Year Warranty (Black)</v>
      </c>
      <c r="D1045" t="s">
        <v>8730</v>
      </c>
      <c r="E1045" s="1">
        <v>1299</v>
      </c>
      <c r="F1045" s="1">
        <v>3500</v>
      </c>
      <c r="G1045" s="1" t="str" cm="1">
        <f t="array" ref="G1045">_xlfn.IFS(amazon4[[#This Row],[actual_price]]&lt;200, "&lt;$200", amazon4[[#This Row],[actual_price]]&lt;=500, "$200-$500", amazon4[[#This Row],[actual_price]]&gt;500, "&gt;$500")</f>
        <v>&gt;$500</v>
      </c>
      <c r="H1045" s="2">
        <v>0.63</v>
      </c>
      <c r="I1045" s="8">
        <f>IF(amazon4[[#This Row],[discount_percentage]]&gt;=0.5, 1, 0)</f>
        <v>1</v>
      </c>
      <c r="J1045" s="9">
        <v>3.8</v>
      </c>
      <c r="K1045" s="3">
        <v>44050</v>
      </c>
      <c r="L1045" s="3">
        <f>amazon4[[#This Row],[rating]]*amazon4[[#This Row],[rating_count]]</f>
        <v>167390</v>
      </c>
      <c r="M1045" s="13">
        <f>IF(amazon4[[#This Row],[rating_count]]&lt;1000, 1, 0)</f>
        <v>0</v>
      </c>
      <c r="N1045" s="10">
        <f>amazon4[[#This Row],[actual_price]]*amazon4[[#This Row],[rating_count]]</f>
        <v>154175000</v>
      </c>
      <c r="O1045" t="s">
        <v>8805</v>
      </c>
      <c r="P1045" t="s">
        <v>8806</v>
      </c>
      <c r="Q1045" t="s">
        <v>8807</v>
      </c>
      <c r="R1045" t="str">
        <f>PROPER(amazon4[[#This Row],[user_name]])</f>
        <v>Shardendu Dwivedi,Jaydeb Banerjee,Santosh,Prachi Shukla,9625766449,Rkpal,Sri,Kapil Singh</v>
      </c>
      <c r="S1045" t="s">
        <v>8808</v>
      </c>
      <c r="T1045" t="s">
        <v>8809</v>
      </c>
      <c r="U1045" t="s">
        <v>8810</v>
      </c>
      <c r="V1045" t="s">
        <v>8811</v>
      </c>
      <c r="W1045" t="s">
        <v>8812</v>
      </c>
    </row>
    <row r="1046" spans="1:23" hidden="1" x14ac:dyDescent="0.35">
      <c r="A1046" t="s">
        <v>8813</v>
      </c>
      <c r="B1046" t="s">
        <v>8814</v>
      </c>
      <c r="C1046" t="str">
        <f>PROPER(amazon4[[#This Row],[product_name]])</f>
        <v>Bajaj Majesty Dx-11 1000W Dry Iron With Advance Soleplate And Anti-Bacterial German Coating Technology, White And Blue</v>
      </c>
      <c r="D1046" t="s">
        <v>8719</v>
      </c>
      <c r="E1046" s="1">
        <v>599</v>
      </c>
      <c r="F1046" s="1">
        <v>785</v>
      </c>
      <c r="G1046" s="1" t="str" cm="1">
        <f t="array" ref="G1046">_xlfn.IFS(amazon4[[#This Row],[actual_price]]&lt;200, "&lt;$200", amazon4[[#This Row],[actual_price]]&lt;=500, "$200-$500", amazon4[[#This Row],[actual_price]]&gt;500, "&gt;$500")</f>
        <v>&gt;$500</v>
      </c>
      <c r="H1046" s="2">
        <v>0.24</v>
      </c>
      <c r="I1046" s="8">
        <f>IF(amazon4[[#This Row],[discount_percentage]]&gt;=0.5, 1, 0)</f>
        <v>0</v>
      </c>
      <c r="J1046" s="9">
        <v>4.2</v>
      </c>
      <c r="K1046" s="3">
        <v>24247</v>
      </c>
      <c r="L1046" s="3">
        <f>amazon4[[#This Row],[rating]]*amazon4[[#This Row],[rating_count]]</f>
        <v>101837.40000000001</v>
      </c>
      <c r="M1046" s="13">
        <f>IF(amazon4[[#This Row],[rating_count]]&lt;1000, 1, 0)</f>
        <v>0</v>
      </c>
      <c r="N1046" s="10">
        <f>amazon4[[#This Row],[actual_price]]*amazon4[[#This Row],[rating_count]]</f>
        <v>19033895</v>
      </c>
      <c r="O1046" t="s">
        <v>8815</v>
      </c>
      <c r="P1046" t="s">
        <v>8816</v>
      </c>
      <c r="Q1046" t="s">
        <v>8817</v>
      </c>
      <c r="R1046" t="str">
        <f>PROPER(amazon4[[#This Row],[user_name]])</f>
        <v>Suri Babu,Sumedha Thakur,Arunava G.,Pratik,Shubham Padwal,Rakesh Kumar,Prudhvi Raju,Apurba Pandey</v>
      </c>
      <c r="S1046" t="s">
        <v>8818</v>
      </c>
      <c r="T1046" t="s">
        <v>8819</v>
      </c>
      <c r="U1046" t="s">
        <v>8820</v>
      </c>
      <c r="V1046" t="s">
        <v>8821</v>
      </c>
      <c r="W1046" t="s">
        <v>8822</v>
      </c>
    </row>
    <row r="1047" spans="1:23" hidden="1" x14ac:dyDescent="0.35">
      <c r="A1047" t="s">
        <v>8823</v>
      </c>
      <c r="B1047" t="s">
        <v>8824</v>
      </c>
      <c r="C1047" t="str">
        <f>PROPER(amazon4[[#This Row],[product_name]])</f>
        <v>Bajaj Rex 500W Mixer Grinder With Nutri-Pro Feature, 3 Jars, White</v>
      </c>
      <c r="D1047" t="s">
        <v>8730</v>
      </c>
      <c r="E1047" s="1">
        <v>1999</v>
      </c>
      <c r="F1047" s="1">
        <v>3210</v>
      </c>
      <c r="G1047" s="1" t="str" cm="1">
        <f t="array" ref="G1047">_xlfn.IFS(amazon4[[#This Row],[actual_price]]&lt;200, "&lt;$200", amazon4[[#This Row],[actual_price]]&lt;=500, "$200-$500", amazon4[[#This Row],[actual_price]]&gt;500, "&gt;$500")</f>
        <v>&gt;$500</v>
      </c>
      <c r="H1047" s="2">
        <v>0.38</v>
      </c>
      <c r="I1047" s="8">
        <f>IF(amazon4[[#This Row],[discount_percentage]]&gt;=0.5, 1, 0)</f>
        <v>0</v>
      </c>
      <c r="J1047" s="9">
        <v>4.2</v>
      </c>
      <c r="K1047" s="3">
        <v>41349</v>
      </c>
      <c r="L1047" s="3">
        <f>amazon4[[#This Row],[rating]]*amazon4[[#This Row],[rating_count]]</f>
        <v>173665.80000000002</v>
      </c>
      <c r="M1047" s="13">
        <f>IF(amazon4[[#This Row],[rating_count]]&lt;1000, 1, 0)</f>
        <v>0</v>
      </c>
      <c r="N1047" s="10">
        <f>amazon4[[#This Row],[actual_price]]*amazon4[[#This Row],[rating_count]]</f>
        <v>132730290</v>
      </c>
      <c r="O1047" t="s">
        <v>8825</v>
      </c>
      <c r="P1047" t="s">
        <v>8826</v>
      </c>
      <c r="Q1047" t="s">
        <v>8827</v>
      </c>
      <c r="R1047" t="str">
        <f>PROPER(amazon4[[#This Row],[user_name]])</f>
        <v>Mithila Saha,Satyam Raj,Kaneez Noori,Pankaj,Ananya Saroj,Kishori Jha,Anuj,Kushal Vanwani</v>
      </c>
      <c r="S1047" t="s">
        <v>8828</v>
      </c>
      <c r="T1047" t="s">
        <v>8829</v>
      </c>
      <c r="U1047" t="s">
        <v>8830</v>
      </c>
      <c r="V1047" t="s">
        <v>8831</v>
      </c>
      <c r="W1047" t="s">
        <v>8832</v>
      </c>
    </row>
    <row r="1048" spans="1:23" hidden="1" x14ac:dyDescent="0.35">
      <c r="A1048" t="s">
        <v>8833</v>
      </c>
      <c r="B1048" t="s">
        <v>8834</v>
      </c>
      <c r="C1048" t="str">
        <f>PROPER(amazon4[[#This Row],[product_name]])</f>
        <v>Lifelong Llek15 Electric Kettle 1.5L With Stainless Steel Body, Easy And Fast Boiling Of Water For Instant Noodles, Soup, Tea Etc. (1 Year Warranty, Silver)</v>
      </c>
      <c r="D1048" t="s">
        <v>8783</v>
      </c>
      <c r="E1048" s="1">
        <v>549</v>
      </c>
      <c r="F1048" s="1">
        <v>1000</v>
      </c>
      <c r="G1048" s="1" t="str" cm="1">
        <f t="array" ref="G1048">_xlfn.IFS(amazon4[[#This Row],[actual_price]]&lt;200, "&lt;$200", amazon4[[#This Row],[actual_price]]&lt;=500, "$200-$500", amazon4[[#This Row],[actual_price]]&gt;500, "&gt;$500")</f>
        <v>&gt;$500</v>
      </c>
      <c r="H1048" s="2">
        <v>0.45</v>
      </c>
      <c r="I1048" s="8">
        <f>IF(amazon4[[#This Row],[discount_percentage]]&gt;=0.5, 1, 0)</f>
        <v>0</v>
      </c>
      <c r="J1048" s="9">
        <v>3.6</v>
      </c>
      <c r="K1048" s="3">
        <v>1074</v>
      </c>
      <c r="L1048" s="3">
        <f>amazon4[[#This Row],[rating]]*amazon4[[#This Row],[rating_count]]</f>
        <v>3866.4</v>
      </c>
      <c r="M1048" s="13">
        <f>IF(amazon4[[#This Row],[rating_count]]&lt;1000, 1, 0)</f>
        <v>0</v>
      </c>
      <c r="N1048" s="10">
        <f>amazon4[[#This Row],[actual_price]]*amazon4[[#This Row],[rating_count]]</f>
        <v>1074000</v>
      </c>
      <c r="O1048" t="s">
        <v>8835</v>
      </c>
      <c r="P1048" t="s">
        <v>8836</v>
      </c>
      <c r="Q1048" t="s">
        <v>8837</v>
      </c>
      <c r="R1048" t="str">
        <f>PROPER(amazon4[[#This Row],[user_name]])</f>
        <v>Kiran Jot,Salman Ahmad,Neelam Rawat,Nawaz Akhtar,Jitu,Saikat Bose,Toshit D.,Satisfied Customer</v>
      </c>
      <c r="S1048" t="s">
        <v>8838</v>
      </c>
      <c r="T1048" t="s">
        <v>8839</v>
      </c>
      <c r="U1048" t="s">
        <v>8840</v>
      </c>
      <c r="V1048" t="s">
        <v>8841</v>
      </c>
      <c r="W1048" t="s">
        <v>8842</v>
      </c>
    </row>
    <row r="1049" spans="1:23" hidden="1" x14ac:dyDescent="0.35">
      <c r="A1049" t="s">
        <v>8843</v>
      </c>
      <c r="B1049" t="s">
        <v>8844</v>
      </c>
      <c r="C1049" t="str">
        <f>PROPER(amazon4[[#This Row],[product_name]])</f>
        <v>Lifelong Llqh922 Regalia 800 W (Isi Certified) Quartz Room Heater With 2 Power Settings, Overheating Protection, 2 Rod Heater (1 Year Warranty, White)</v>
      </c>
      <c r="D1049" t="s">
        <v>8572</v>
      </c>
      <c r="E1049" s="1">
        <v>999</v>
      </c>
      <c r="F1049" s="1">
        <v>2000</v>
      </c>
      <c r="G1049" s="1" t="str" cm="1">
        <f t="array" ref="G1049">_xlfn.IFS(amazon4[[#This Row],[actual_price]]&lt;200, "&lt;$200", amazon4[[#This Row],[actual_price]]&lt;=500, "$200-$500", amazon4[[#This Row],[actual_price]]&gt;500, "&gt;$500")</f>
        <v>&gt;$500</v>
      </c>
      <c r="H1049" s="2">
        <v>0.5</v>
      </c>
      <c r="I1049" s="8">
        <f>IF(amazon4[[#This Row],[discount_percentage]]&gt;=0.5, 1, 0)</f>
        <v>1</v>
      </c>
      <c r="J1049" s="9">
        <v>3.8</v>
      </c>
      <c r="K1049" s="3">
        <v>1163</v>
      </c>
      <c r="L1049" s="3">
        <f>amazon4[[#This Row],[rating]]*amazon4[[#This Row],[rating_count]]</f>
        <v>4419.3999999999996</v>
      </c>
      <c r="M1049" s="13">
        <f>IF(amazon4[[#This Row],[rating_count]]&lt;1000, 1, 0)</f>
        <v>0</v>
      </c>
      <c r="N1049" s="10">
        <f>amazon4[[#This Row],[actual_price]]*amazon4[[#This Row],[rating_count]]</f>
        <v>2326000</v>
      </c>
      <c r="O1049" t="s">
        <v>8845</v>
      </c>
      <c r="P1049" t="s">
        <v>8846</v>
      </c>
      <c r="Q1049" t="s">
        <v>8847</v>
      </c>
      <c r="R1049" t="str">
        <f>PROPER(amazon4[[#This Row],[user_name]])</f>
        <v>Divya,Priyanka Sahi,Vivek Sharma,Syed Z,Shivi,Ramesh Repaka,Varun,Saurabh</v>
      </c>
      <c r="S1049" t="s">
        <v>8848</v>
      </c>
      <c r="T1049" t="s">
        <v>8849</v>
      </c>
      <c r="U1049" t="s">
        <v>8850</v>
      </c>
      <c r="V1049" t="s">
        <v>8851</v>
      </c>
      <c r="W1049" t="s">
        <v>8852</v>
      </c>
    </row>
    <row r="1050" spans="1:23" x14ac:dyDescent="0.35">
      <c r="A1050" t="s">
        <v>8853</v>
      </c>
      <c r="B1050" t="s">
        <v>8854</v>
      </c>
      <c r="C1050" t="str">
        <f>PROPER(amazon4[[#This Row],[product_name]])</f>
        <v>R B Nova Lint/Fabric Shaver For Cloths, Lint Remover For Woolen Sweaters, Blankets, Jackets/Burr Remover Pill Remover From Carpets, Pack Of 1</v>
      </c>
      <c r="D1050" t="s">
        <v>8594</v>
      </c>
      <c r="E1050" s="1">
        <v>398</v>
      </c>
      <c r="F1050" s="1">
        <v>1999</v>
      </c>
      <c r="G1050" s="1" t="str" cm="1">
        <f t="array" ref="G1050">_xlfn.IFS(amazon4[[#This Row],[actual_price]]&lt;200, "&lt;$200", amazon4[[#This Row],[actual_price]]&lt;=500, "$200-$500", amazon4[[#This Row],[actual_price]]&gt;500, "&gt;$500")</f>
        <v>&gt;$500</v>
      </c>
      <c r="H1050" s="2">
        <v>0.8</v>
      </c>
      <c r="I1050" s="8">
        <f>IF(amazon4[[#This Row],[discount_percentage]]&gt;=0.5, 1, 0)</f>
        <v>1</v>
      </c>
      <c r="J1050" s="9">
        <v>4.0999999999999996</v>
      </c>
      <c r="K1050" s="3">
        <v>257</v>
      </c>
      <c r="L1050" s="3">
        <f>amazon4[[#This Row],[rating]]*amazon4[[#This Row],[rating_count]]</f>
        <v>1053.6999999999998</v>
      </c>
      <c r="M1050" s="13">
        <f>IF(amazon4[[#This Row],[rating_count]]&lt;1000, 1, 0)</f>
        <v>1</v>
      </c>
      <c r="N1050" s="10">
        <f>amazon4[[#This Row],[actual_price]]*amazon4[[#This Row],[rating_count]]</f>
        <v>513743</v>
      </c>
      <c r="O1050" t="s">
        <v>8855</v>
      </c>
      <c r="P1050" t="s">
        <v>8856</v>
      </c>
      <c r="Q1050" t="s">
        <v>8857</v>
      </c>
      <c r="R1050" t="str">
        <f>PROPER(amazon4[[#This Row],[user_name]])</f>
        <v>Amazon Customer,Mannat S.,Tanveer,Amit Arora,Girish Saini,Lokesh Vijrai,Vipin,Sadiya Swaleh</v>
      </c>
      <c r="S1050" t="s">
        <v>8858</v>
      </c>
      <c r="T1050" t="s">
        <v>8859</v>
      </c>
      <c r="U1050" t="s">
        <v>8860</v>
      </c>
      <c r="V1050" t="s">
        <v>8861</v>
      </c>
      <c r="W1050" t="s">
        <v>8862</v>
      </c>
    </row>
    <row r="1051" spans="1:23" hidden="1" x14ac:dyDescent="0.35">
      <c r="A1051" t="s">
        <v>8863</v>
      </c>
      <c r="B1051" t="s">
        <v>8864</v>
      </c>
      <c r="C1051" t="str">
        <f>PROPER(amazon4[[#This Row],[product_name]])</f>
        <v>Bajaj Immersion Rod Water Heater 1500 Watts, Silver</v>
      </c>
      <c r="D1051" t="s">
        <v>8865</v>
      </c>
      <c r="E1051" s="1">
        <v>539</v>
      </c>
      <c r="F1051" s="1">
        <v>720</v>
      </c>
      <c r="G1051" s="1" t="str" cm="1">
        <f t="array" ref="G1051">_xlfn.IFS(amazon4[[#This Row],[actual_price]]&lt;200, "&lt;$200", amazon4[[#This Row],[actual_price]]&lt;=500, "$200-$500", amazon4[[#This Row],[actual_price]]&gt;500, "&gt;$500")</f>
        <v>&gt;$500</v>
      </c>
      <c r="H1051" s="2">
        <v>0.25</v>
      </c>
      <c r="I1051" s="8">
        <f>IF(amazon4[[#This Row],[discount_percentage]]&gt;=0.5, 1, 0)</f>
        <v>0</v>
      </c>
      <c r="J1051" s="9">
        <v>4.0999999999999996</v>
      </c>
      <c r="K1051" s="3">
        <v>36017</v>
      </c>
      <c r="L1051" s="3">
        <f>amazon4[[#This Row],[rating]]*amazon4[[#This Row],[rating_count]]</f>
        <v>147669.69999999998</v>
      </c>
      <c r="M1051" s="13">
        <f>IF(amazon4[[#This Row],[rating_count]]&lt;1000, 1, 0)</f>
        <v>0</v>
      </c>
      <c r="N1051" s="10">
        <f>amazon4[[#This Row],[actual_price]]*amazon4[[#This Row],[rating_count]]</f>
        <v>25932240</v>
      </c>
      <c r="O1051" t="s">
        <v>8866</v>
      </c>
      <c r="P1051" t="s">
        <v>8867</v>
      </c>
      <c r="Q1051" t="s">
        <v>8868</v>
      </c>
      <c r="R1051" t="str">
        <f>PROPER(amazon4[[#This Row],[user_name]])</f>
        <v>Ramen Mondal,Goutam,Suraj Gupta,Sony S.,Rajapandi Mani,Divya Dhanwani,Sangeetha,Vedant Shah</v>
      </c>
      <c r="S1051" t="s">
        <v>8869</v>
      </c>
      <c r="T1051" t="s">
        <v>8870</v>
      </c>
      <c r="U1051" t="s">
        <v>8871</v>
      </c>
      <c r="V1051" t="s">
        <v>8872</v>
      </c>
      <c r="W1051" t="s">
        <v>8873</v>
      </c>
    </row>
    <row r="1052" spans="1:23" hidden="1" x14ac:dyDescent="0.35">
      <c r="A1052" t="s">
        <v>8874</v>
      </c>
      <c r="B1052" t="s">
        <v>8875</v>
      </c>
      <c r="C1052" t="str">
        <f>PROPER(amazon4[[#This Row],[product_name]])</f>
        <v>Inalsa Electric Kettle 1.5 Litre With Stainless Steel Body - Absa|Auto Shut Off &amp; Boil Dry Protection Safety Features| Cordless Base &amp; Cord Winder|Hot Water Kettle |Water Heater Jug</v>
      </c>
      <c r="D1052" t="s">
        <v>8561</v>
      </c>
      <c r="E1052" s="1">
        <v>699</v>
      </c>
      <c r="F1052" s="1">
        <v>1595</v>
      </c>
      <c r="G1052" s="1" t="str" cm="1">
        <f t="array" ref="G1052">_xlfn.IFS(amazon4[[#This Row],[actual_price]]&lt;200, "&lt;$200", amazon4[[#This Row],[actual_price]]&lt;=500, "$200-$500", amazon4[[#This Row],[actual_price]]&gt;500, "&gt;$500")</f>
        <v>&gt;$500</v>
      </c>
      <c r="H1052" s="2">
        <v>0.56000000000000005</v>
      </c>
      <c r="I1052" s="8">
        <f>IF(amazon4[[#This Row],[discount_percentage]]&gt;=0.5, 1, 0)</f>
        <v>1</v>
      </c>
      <c r="J1052" s="9">
        <v>4.0999999999999996</v>
      </c>
      <c r="K1052" s="3">
        <v>8090</v>
      </c>
      <c r="L1052" s="3">
        <f>amazon4[[#This Row],[rating]]*amazon4[[#This Row],[rating_count]]</f>
        <v>33169</v>
      </c>
      <c r="M1052" s="13">
        <f>IF(amazon4[[#This Row],[rating_count]]&lt;1000, 1, 0)</f>
        <v>0</v>
      </c>
      <c r="N1052" s="10">
        <f>amazon4[[#This Row],[actual_price]]*amazon4[[#This Row],[rating_count]]</f>
        <v>12903550</v>
      </c>
      <c r="O1052" t="s">
        <v>8876</v>
      </c>
      <c r="P1052" t="s">
        <v>8877</v>
      </c>
      <c r="Q1052" t="s">
        <v>8878</v>
      </c>
      <c r="R1052" t="str">
        <f>PROPER(amazon4[[#This Row],[user_name]])</f>
        <v>Vikash Ranjan,Shiv Mangal,Amazon Customer,Ajay Chauhan,Ajay Srivastava,Ravi Patel,Abhinav Sharma,Rupesh Goel</v>
      </c>
      <c r="S1052" t="s">
        <v>8879</v>
      </c>
      <c r="T1052" t="s">
        <v>8880</v>
      </c>
      <c r="U1052" t="s">
        <v>8881</v>
      </c>
      <c r="V1052" t="s">
        <v>8882</v>
      </c>
      <c r="W1052" t="s">
        <v>8883</v>
      </c>
    </row>
    <row r="1053" spans="1:23" hidden="1" x14ac:dyDescent="0.35">
      <c r="A1053" t="s">
        <v>8884</v>
      </c>
      <c r="B1053" t="s">
        <v>8885</v>
      </c>
      <c r="C1053" t="str">
        <f>PROPER(amazon4[[#This Row],[product_name]])</f>
        <v>Prestige Pic 20 1600 Watt Induction Cooktop With Push Button (Black)</v>
      </c>
      <c r="D1053" t="s">
        <v>8667</v>
      </c>
      <c r="E1053" s="1">
        <v>2148</v>
      </c>
      <c r="F1053" s="1">
        <v>3645</v>
      </c>
      <c r="G1053" s="1" t="str" cm="1">
        <f t="array" ref="G1053">_xlfn.IFS(amazon4[[#This Row],[actual_price]]&lt;200, "&lt;$200", amazon4[[#This Row],[actual_price]]&lt;=500, "$200-$500", amazon4[[#This Row],[actual_price]]&gt;500, "&gt;$500")</f>
        <v>&gt;$500</v>
      </c>
      <c r="H1053" s="2">
        <v>0.41</v>
      </c>
      <c r="I1053" s="8">
        <f>IF(amazon4[[#This Row],[discount_percentage]]&gt;=0.5, 1, 0)</f>
        <v>0</v>
      </c>
      <c r="J1053" s="9">
        <v>4.0999999999999996</v>
      </c>
      <c r="K1053" s="3">
        <v>31388</v>
      </c>
      <c r="L1053" s="3">
        <f>amazon4[[#This Row],[rating]]*amazon4[[#This Row],[rating_count]]</f>
        <v>128690.79999999999</v>
      </c>
      <c r="M1053" s="13">
        <f>IF(amazon4[[#This Row],[rating_count]]&lt;1000, 1, 0)</f>
        <v>0</v>
      </c>
      <c r="N1053" s="10">
        <f>amazon4[[#This Row],[actual_price]]*amazon4[[#This Row],[rating_count]]</f>
        <v>114409260</v>
      </c>
      <c r="O1053" t="s">
        <v>8886</v>
      </c>
      <c r="P1053" t="s">
        <v>8887</v>
      </c>
      <c r="Q1053" t="s">
        <v>8888</v>
      </c>
      <c r="R1053" t="str">
        <f>PROPER(amazon4[[#This Row],[user_name]])</f>
        <v>Swapnil Mane,Vinoth,Saravana R.,Akash Singh,Shabnamperween,Shubham Kumar,Anasuya Meghana,Monesh Patidar</v>
      </c>
      <c r="S1053" t="s">
        <v>8889</v>
      </c>
      <c r="T1053" t="s">
        <v>8890</v>
      </c>
      <c r="U1053" t="s">
        <v>8891</v>
      </c>
      <c r="V1053" t="s">
        <v>8892</v>
      </c>
      <c r="W1053" t="s">
        <v>8893</v>
      </c>
    </row>
    <row r="1054" spans="1:23" x14ac:dyDescent="0.35">
      <c r="A1054" t="s">
        <v>8894</v>
      </c>
      <c r="B1054" t="s">
        <v>8895</v>
      </c>
      <c r="C1054" t="str">
        <f>PROPER(amazon4[[#This Row],[product_name]])</f>
        <v>Pigeon Healthifry Digital Air Fryer, 360¬∞ High Speed Air Circulation Technology 1200 W With Non-Stick 4.2 L Basket - Green</v>
      </c>
      <c r="D1054" t="s">
        <v>8896</v>
      </c>
      <c r="E1054" s="1">
        <v>3599</v>
      </c>
      <c r="F1054" s="1">
        <v>7950</v>
      </c>
      <c r="G1054" s="1" t="str" cm="1">
        <f t="array" ref="G1054">_xlfn.IFS(amazon4[[#This Row],[actual_price]]&lt;200, "&lt;$200", amazon4[[#This Row],[actual_price]]&lt;=500, "$200-$500", amazon4[[#This Row],[actual_price]]&gt;500, "&gt;$500")</f>
        <v>&gt;$500</v>
      </c>
      <c r="H1054" s="2">
        <v>0.55000000000000004</v>
      </c>
      <c r="I1054" s="8">
        <f>IF(amazon4[[#This Row],[discount_percentage]]&gt;=0.5, 1, 0)</f>
        <v>1</v>
      </c>
      <c r="J1054" s="9">
        <v>4.2</v>
      </c>
      <c r="K1054" s="3">
        <v>136</v>
      </c>
      <c r="L1054" s="3">
        <f>amazon4[[#This Row],[rating]]*amazon4[[#This Row],[rating_count]]</f>
        <v>571.20000000000005</v>
      </c>
      <c r="M1054" s="13">
        <f>IF(amazon4[[#This Row],[rating_count]]&lt;1000, 1, 0)</f>
        <v>1</v>
      </c>
      <c r="N1054" s="10">
        <f>amazon4[[#This Row],[actual_price]]*amazon4[[#This Row],[rating_count]]</f>
        <v>1081200</v>
      </c>
      <c r="O1054" t="s">
        <v>8897</v>
      </c>
      <c r="P1054" t="s">
        <v>8898</v>
      </c>
      <c r="Q1054" t="s">
        <v>8899</v>
      </c>
      <c r="R1054" t="str">
        <f>PROPER(amazon4[[#This Row],[user_name]])</f>
        <v>Koustav,Vishal Tiwari,Waheeda Shabnam,Alwin Alex,Arjun,Placeholder,Ishita,Svp</v>
      </c>
      <c r="S1054" t="s">
        <v>8900</v>
      </c>
      <c r="T1054" t="s">
        <v>8901</v>
      </c>
      <c r="U1054" t="s">
        <v>8902</v>
      </c>
      <c r="V1054" t="s">
        <v>8903</v>
      </c>
      <c r="W1054" t="s">
        <v>8904</v>
      </c>
    </row>
    <row r="1055" spans="1:23" hidden="1" x14ac:dyDescent="0.35">
      <c r="A1055" t="s">
        <v>8905</v>
      </c>
      <c r="B1055" t="s">
        <v>8906</v>
      </c>
      <c r="C1055" t="str">
        <f>PROPER(amazon4[[#This Row],[product_name]])</f>
        <v>Prettykrafts Laundry Basket For Clothes With Lid &amp; Handles, Toys Organiser, 75 Ltr Black &amp; Grey</v>
      </c>
      <c r="D1055" t="s">
        <v>8907</v>
      </c>
      <c r="E1055" s="1">
        <v>351</v>
      </c>
      <c r="F1055" s="1">
        <v>999</v>
      </c>
      <c r="G1055" s="1" t="str" cm="1">
        <f t="array" ref="G1055">_xlfn.IFS(amazon4[[#This Row],[actual_price]]&lt;200, "&lt;$200", amazon4[[#This Row],[actual_price]]&lt;=500, "$200-$500", amazon4[[#This Row],[actual_price]]&gt;500, "&gt;$500")</f>
        <v>&gt;$500</v>
      </c>
      <c r="H1055" s="2">
        <v>0.65</v>
      </c>
      <c r="I1055" s="8">
        <f>IF(amazon4[[#This Row],[discount_percentage]]&gt;=0.5, 1, 0)</f>
        <v>1</v>
      </c>
      <c r="J1055" s="9">
        <v>4</v>
      </c>
      <c r="K1055" s="3">
        <v>5380</v>
      </c>
      <c r="L1055" s="3">
        <f>amazon4[[#This Row],[rating]]*amazon4[[#This Row],[rating_count]]</f>
        <v>21520</v>
      </c>
      <c r="M1055" s="13">
        <f>IF(amazon4[[#This Row],[rating_count]]&lt;1000, 1, 0)</f>
        <v>0</v>
      </c>
      <c r="N1055" s="10">
        <f>amazon4[[#This Row],[actual_price]]*amazon4[[#This Row],[rating_count]]</f>
        <v>5374620</v>
      </c>
      <c r="O1055" t="s">
        <v>8908</v>
      </c>
      <c r="P1055" t="s">
        <v>8909</v>
      </c>
      <c r="Q1055" t="s">
        <v>8910</v>
      </c>
      <c r="R1055" t="str">
        <f>PROPER(amazon4[[#This Row],[user_name]])</f>
        <v>Sachin Ramola,Giridhar,Neha Singh,Amazon Customer,Sangeeta Sinha,Shruti Didhate,Khushbu,Hardik Sharma</v>
      </c>
      <c r="S1055" t="s">
        <v>8911</v>
      </c>
      <c r="T1055" t="s">
        <v>8912</v>
      </c>
      <c r="U1055" t="s">
        <v>8913</v>
      </c>
      <c r="V1055" t="s">
        <v>8914</v>
      </c>
      <c r="W1055" t="s">
        <v>8915</v>
      </c>
    </row>
    <row r="1056" spans="1:23" hidden="1" x14ac:dyDescent="0.35">
      <c r="A1056" t="s">
        <v>8916</v>
      </c>
      <c r="B1056" t="s">
        <v>8917</v>
      </c>
      <c r="C1056" t="str">
        <f>PROPER(amazon4[[#This Row],[product_name]])</f>
        <v>Philips Gc1905 1440-Watt Steam Iron With Spray (Blue)</v>
      </c>
      <c r="D1056" t="s">
        <v>8918</v>
      </c>
      <c r="E1056" s="1">
        <v>1614</v>
      </c>
      <c r="F1056" s="1">
        <v>1745</v>
      </c>
      <c r="G1056" s="1" t="str" cm="1">
        <f t="array" ref="G1056">_xlfn.IFS(amazon4[[#This Row],[actual_price]]&lt;200, "&lt;$200", amazon4[[#This Row],[actual_price]]&lt;=500, "$200-$500", amazon4[[#This Row],[actual_price]]&gt;500, "&gt;$500")</f>
        <v>&gt;$500</v>
      </c>
      <c r="H1056" s="2">
        <v>0.08</v>
      </c>
      <c r="I1056" s="8">
        <f>IF(amazon4[[#This Row],[discount_percentage]]&gt;=0.5, 1, 0)</f>
        <v>0</v>
      </c>
      <c r="J1056" s="9">
        <v>4.3</v>
      </c>
      <c r="K1056" s="3">
        <v>37974</v>
      </c>
      <c r="L1056" s="3">
        <f>amazon4[[#This Row],[rating]]*amazon4[[#This Row],[rating_count]]</f>
        <v>163288.19999999998</v>
      </c>
      <c r="M1056" s="13">
        <f>IF(amazon4[[#This Row],[rating_count]]&lt;1000, 1, 0)</f>
        <v>0</v>
      </c>
      <c r="N1056" s="10">
        <f>amazon4[[#This Row],[actual_price]]*amazon4[[#This Row],[rating_count]]</f>
        <v>66264630</v>
      </c>
      <c r="O1056" t="s">
        <v>8919</v>
      </c>
      <c r="P1056" t="s">
        <v>8920</v>
      </c>
      <c r="Q1056" t="s">
        <v>8921</v>
      </c>
      <c r="R1056" t="str">
        <f>PROPER(amazon4[[#This Row],[user_name]])</f>
        <v>Neeraj Vishwakarma,‚Ö° Pushpendra Singh Patel ‚Ö°,Sanjeev Ydv,Eshan Garg,Arvind,Niharika,Parvesh,Amazon Customer</v>
      </c>
      <c r="S1056" t="s">
        <v>8922</v>
      </c>
      <c r="T1056" t="s">
        <v>8923</v>
      </c>
      <c r="U1056" t="s">
        <v>8924</v>
      </c>
      <c r="V1056" t="s">
        <v>8925</v>
      </c>
      <c r="W1056" t="s">
        <v>8926</v>
      </c>
    </row>
    <row r="1057" spans="1:23" hidden="1" x14ac:dyDescent="0.35">
      <c r="A1057" t="s">
        <v>8927</v>
      </c>
      <c r="B1057" t="s">
        <v>8928</v>
      </c>
      <c r="C1057" t="str">
        <f>PROPER(amazon4[[#This Row],[product_name]])</f>
        <v>Havells Immersion Hb15 1500 Watt (White Blue)</v>
      </c>
      <c r="D1057" t="s">
        <v>8865</v>
      </c>
      <c r="E1057" s="1">
        <v>719</v>
      </c>
      <c r="F1057" s="1">
        <v>1295</v>
      </c>
      <c r="G1057" s="1" t="str" cm="1">
        <f t="array" ref="G1057">_xlfn.IFS(amazon4[[#This Row],[actual_price]]&lt;200, "&lt;$200", amazon4[[#This Row],[actual_price]]&lt;=500, "$200-$500", amazon4[[#This Row],[actual_price]]&gt;500, "&gt;$500")</f>
        <v>&gt;$500</v>
      </c>
      <c r="H1057" s="2">
        <v>0.44</v>
      </c>
      <c r="I1057" s="8">
        <f>IF(amazon4[[#This Row],[discount_percentage]]&gt;=0.5, 1, 0)</f>
        <v>0</v>
      </c>
      <c r="J1057" s="9">
        <v>4.2</v>
      </c>
      <c r="K1057" s="3">
        <v>17218</v>
      </c>
      <c r="L1057" s="3">
        <f>amazon4[[#This Row],[rating]]*amazon4[[#This Row],[rating_count]]</f>
        <v>72315.600000000006</v>
      </c>
      <c r="M1057" s="13">
        <f>IF(amazon4[[#This Row],[rating_count]]&lt;1000, 1, 0)</f>
        <v>0</v>
      </c>
      <c r="N1057" s="10">
        <f>amazon4[[#This Row],[actual_price]]*amazon4[[#This Row],[rating_count]]</f>
        <v>22297310</v>
      </c>
      <c r="O1057" t="s">
        <v>8929</v>
      </c>
      <c r="P1057" t="s">
        <v>8930</v>
      </c>
      <c r="Q1057" t="s">
        <v>8931</v>
      </c>
      <c r="R1057" t="str">
        <f>PROPER(amazon4[[#This Row],[user_name]])</f>
        <v>L B,Ashwin Showi,Ajith,Rounak,Biswajit Das,Abhinav Kumar,Karambir Singh,Soni</v>
      </c>
      <c r="S1057" t="s">
        <v>8932</v>
      </c>
      <c r="T1057" t="s">
        <v>8933</v>
      </c>
      <c r="U1057" t="s">
        <v>8934</v>
      </c>
      <c r="V1057" t="s">
        <v>8935</v>
      </c>
      <c r="W1057" t="s">
        <v>8936</v>
      </c>
    </row>
    <row r="1058" spans="1:23" x14ac:dyDescent="0.35">
      <c r="A1058" t="s">
        <v>8937</v>
      </c>
      <c r="B1058" t="s">
        <v>8938</v>
      </c>
      <c r="C1058" t="str">
        <f>PROPER(amazon4[[#This Row],[product_name]])</f>
        <v>Agaro Lr2007 Lint Remover, Rechargeable, For Woolen Sweaters, Blankets, Jackets, Burr Remover, Pill Remover From Carpets, Curtains</v>
      </c>
      <c r="D1058" t="s">
        <v>8594</v>
      </c>
      <c r="E1058" s="1">
        <v>678</v>
      </c>
      <c r="F1058" s="1">
        <v>1499</v>
      </c>
      <c r="G1058" s="1" t="str" cm="1">
        <f t="array" ref="G1058">_xlfn.IFS(amazon4[[#This Row],[actual_price]]&lt;200, "&lt;$200", amazon4[[#This Row],[actual_price]]&lt;=500, "$200-$500", amazon4[[#This Row],[actual_price]]&gt;500, "&gt;$500")</f>
        <v>&gt;$500</v>
      </c>
      <c r="H1058" s="2">
        <v>0.55000000000000004</v>
      </c>
      <c r="I1058" s="8">
        <f>IF(amazon4[[#This Row],[discount_percentage]]&gt;=0.5, 1, 0)</f>
        <v>1</v>
      </c>
      <c r="J1058" s="9">
        <v>4.2</v>
      </c>
      <c r="K1058" s="3">
        <v>900</v>
      </c>
      <c r="L1058" s="3">
        <f>amazon4[[#This Row],[rating]]*amazon4[[#This Row],[rating_count]]</f>
        <v>3780</v>
      </c>
      <c r="M1058" s="13">
        <f>IF(amazon4[[#This Row],[rating_count]]&lt;1000, 1, 0)</f>
        <v>1</v>
      </c>
      <c r="N1058" s="10">
        <f>amazon4[[#This Row],[actual_price]]*amazon4[[#This Row],[rating_count]]</f>
        <v>1349100</v>
      </c>
      <c r="O1058" t="s">
        <v>8939</v>
      </c>
      <c r="P1058" t="s">
        <v>8940</v>
      </c>
      <c r="Q1058" t="s">
        <v>8941</v>
      </c>
      <c r="R1058" t="str">
        <f>PROPER(amazon4[[#This Row],[user_name]])</f>
        <v>Nirupma Kumari,Abhijeet Singh,Mukul,Palak,Amrit,Amit Chawlani,Ankit Verma,R M Katiyar</v>
      </c>
      <c r="S1058" t="s">
        <v>8942</v>
      </c>
      <c r="T1058" t="s">
        <v>8943</v>
      </c>
      <c r="U1058" t="s">
        <v>8944</v>
      </c>
      <c r="V1058" t="s">
        <v>8945</v>
      </c>
      <c r="W1058" t="s">
        <v>8946</v>
      </c>
    </row>
    <row r="1059" spans="1:23" x14ac:dyDescent="0.35">
      <c r="A1059" t="s">
        <v>8947</v>
      </c>
      <c r="B1059" t="s">
        <v>8948</v>
      </c>
      <c r="C1059" t="str">
        <f>PROPER(amazon4[[#This Row],[product_name]])</f>
        <v>Pigeon 1.5 Litre Hot Kettle And Stainless Steel Water Bottle Combo Used For Boiling Water, Making Tea And Coffee, Instant Noodles, Soup, 1500 Watt With Auto Shut- Off Feature - (Silver)</v>
      </c>
      <c r="D1059" t="s">
        <v>8783</v>
      </c>
      <c r="E1059" s="1">
        <v>809</v>
      </c>
      <c r="F1059" s="1">
        <v>1545</v>
      </c>
      <c r="G1059" s="1" t="str" cm="1">
        <f t="array" ref="G1059">_xlfn.IFS(amazon4[[#This Row],[actual_price]]&lt;200, "&lt;$200", amazon4[[#This Row],[actual_price]]&lt;=500, "$200-$500", amazon4[[#This Row],[actual_price]]&gt;500, "&gt;$500")</f>
        <v>&gt;$500</v>
      </c>
      <c r="H1059" s="2">
        <v>0.48</v>
      </c>
      <c r="I1059" s="8">
        <f>IF(amazon4[[#This Row],[discount_percentage]]&gt;=0.5, 1, 0)</f>
        <v>0</v>
      </c>
      <c r="J1059" s="9">
        <v>3.7</v>
      </c>
      <c r="K1059" s="3">
        <v>976</v>
      </c>
      <c r="L1059" s="3">
        <f>amazon4[[#This Row],[rating]]*amazon4[[#This Row],[rating_count]]</f>
        <v>3611.2000000000003</v>
      </c>
      <c r="M1059" s="13">
        <f>IF(amazon4[[#This Row],[rating_count]]&lt;1000, 1, 0)</f>
        <v>1</v>
      </c>
      <c r="N1059" s="10">
        <f>amazon4[[#This Row],[actual_price]]*amazon4[[#This Row],[rating_count]]</f>
        <v>1507920</v>
      </c>
      <c r="O1059" t="s">
        <v>8949</v>
      </c>
      <c r="P1059" t="s">
        <v>8950</v>
      </c>
      <c r="Q1059" t="s">
        <v>8951</v>
      </c>
      <c r="R1059" t="str">
        <f>PROPER(amazon4[[#This Row],[user_name]])</f>
        <v>Amresh Tiwari,Amazon Customer,Sarvagya Verma,Sourav Debnath,Ashwin Showi,Sowmya Srikanth,Shyam Kumar Diwakar,Amazon Customer</v>
      </c>
      <c r="S1059" t="s">
        <v>8952</v>
      </c>
      <c r="T1059" t="s">
        <v>8953</v>
      </c>
      <c r="U1059" t="s">
        <v>8954</v>
      </c>
      <c r="V1059" t="s">
        <v>8955</v>
      </c>
      <c r="W1059" t="s">
        <v>8956</v>
      </c>
    </row>
    <row r="1060" spans="1:23" hidden="1" x14ac:dyDescent="0.35">
      <c r="A1060" t="s">
        <v>8957</v>
      </c>
      <c r="B1060" t="s">
        <v>8958</v>
      </c>
      <c r="C1060" t="str">
        <f>PROPER(amazon4[[#This Row],[product_name]])</f>
        <v>Nutripro Juicer Mixer Grinder - Smoothie Maker - 500 Watts (3 Jars 2 Blades)</v>
      </c>
      <c r="D1060" t="s">
        <v>8959</v>
      </c>
      <c r="E1060" s="1">
        <v>1969</v>
      </c>
      <c r="F1060" s="1">
        <v>5000</v>
      </c>
      <c r="G1060" s="1" t="str" cm="1">
        <f t="array" ref="G1060">_xlfn.IFS(amazon4[[#This Row],[actual_price]]&lt;200, "&lt;$200", amazon4[[#This Row],[actual_price]]&lt;=500, "$200-$500", amazon4[[#This Row],[actual_price]]&gt;500, "&gt;$500")</f>
        <v>&gt;$500</v>
      </c>
      <c r="H1060" s="2">
        <v>0.61</v>
      </c>
      <c r="I1060" s="8">
        <f>IF(amazon4[[#This Row],[discount_percentage]]&gt;=0.5, 1, 0)</f>
        <v>1</v>
      </c>
      <c r="J1060" s="9">
        <v>4.0999999999999996</v>
      </c>
      <c r="K1060" s="3">
        <v>4927</v>
      </c>
      <c r="L1060" s="3">
        <f>amazon4[[#This Row],[rating]]*amazon4[[#This Row],[rating_count]]</f>
        <v>20200.699999999997</v>
      </c>
      <c r="M1060" s="13">
        <f>IF(amazon4[[#This Row],[rating_count]]&lt;1000, 1, 0)</f>
        <v>0</v>
      </c>
      <c r="N1060" s="10">
        <f>amazon4[[#This Row],[actual_price]]*amazon4[[#This Row],[rating_count]]</f>
        <v>24635000</v>
      </c>
      <c r="O1060" t="s">
        <v>8960</v>
      </c>
      <c r="P1060" t="s">
        <v>8961</v>
      </c>
      <c r="Q1060" t="s">
        <v>8962</v>
      </c>
      <c r="R1060" t="str">
        <f>PROPER(amazon4[[#This Row],[user_name]])</f>
        <v>Dharshnaselvan,Saiashwanth.M,Dr. Arshi Siddiqui,Priya,Ravi Raj,Prasun Ghosh,Greta Tigras,Vasanthi</v>
      </c>
      <c r="S1060" t="s">
        <v>8963</v>
      </c>
      <c r="T1060" t="s">
        <v>8964</v>
      </c>
      <c r="U1060" t="s">
        <v>8965</v>
      </c>
      <c r="V1060" t="s">
        <v>8966</v>
      </c>
      <c r="W1060" t="s">
        <v>8967</v>
      </c>
    </row>
    <row r="1061" spans="1:23" hidden="1" x14ac:dyDescent="0.35">
      <c r="A1061" t="s">
        <v>8968</v>
      </c>
      <c r="B1061" t="s">
        <v>8969</v>
      </c>
      <c r="C1061" t="str">
        <f>PROPER(amazon4[[#This Row],[product_name]])</f>
        <v>Philips Gc026/30 Fabric Shaver, Lint Remover For Woolen Sweaters, Blankets, Jackets/Burr Remover Pill Remover From Carpets, Curtains (White)</v>
      </c>
      <c r="D1061" t="s">
        <v>8594</v>
      </c>
      <c r="E1061" s="1">
        <v>1490</v>
      </c>
      <c r="F1061" s="1">
        <v>1695</v>
      </c>
      <c r="G1061" s="1" t="str" cm="1">
        <f t="array" ref="G1061">_xlfn.IFS(amazon4[[#This Row],[actual_price]]&lt;200, "&lt;$200", amazon4[[#This Row],[actual_price]]&lt;=500, "$200-$500", amazon4[[#This Row],[actual_price]]&gt;500, "&gt;$500")</f>
        <v>&gt;$500</v>
      </c>
      <c r="H1061" s="2">
        <v>0.12</v>
      </c>
      <c r="I1061" s="8">
        <f>IF(amazon4[[#This Row],[discount_percentage]]&gt;=0.5, 1, 0)</f>
        <v>0</v>
      </c>
      <c r="J1061" s="9">
        <v>4.4000000000000004</v>
      </c>
      <c r="K1061" s="3">
        <v>3543</v>
      </c>
      <c r="L1061" s="3">
        <f>amazon4[[#This Row],[rating]]*amazon4[[#This Row],[rating_count]]</f>
        <v>15589.2</v>
      </c>
      <c r="M1061" s="13">
        <f>IF(amazon4[[#This Row],[rating_count]]&lt;1000, 1, 0)</f>
        <v>0</v>
      </c>
      <c r="N1061" s="10">
        <f>amazon4[[#This Row],[actual_price]]*amazon4[[#This Row],[rating_count]]</f>
        <v>6005385</v>
      </c>
      <c r="O1061" t="s">
        <v>8970</v>
      </c>
      <c r="P1061" t="s">
        <v>8971</v>
      </c>
      <c r="Q1061" t="s">
        <v>8972</v>
      </c>
      <c r="R1061" t="str">
        <f>PROPER(amazon4[[#This Row],[user_name]])</f>
        <v>Manmeet Gupta,Ishrat Bhat,A Kotwal,Mohammad Anas Qadri,Ashish Jain,Amit,Akram Khan,Amazon Customer</v>
      </c>
      <c r="S1061" t="s">
        <v>8973</v>
      </c>
      <c r="T1061" t="s">
        <v>8974</v>
      </c>
      <c r="U1061" t="s">
        <v>8975</v>
      </c>
      <c r="V1061" t="s">
        <v>8976</v>
      </c>
      <c r="W1061" t="s">
        <v>8977</v>
      </c>
    </row>
    <row r="1062" spans="1:23" hidden="1" x14ac:dyDescent="0.35">
      <c r="A1062" t="s">
        <v>8978</v>
      </c>
      <c r="B1062" t="s">
        <v>8979</v>
      </c>
      <c r="C1062" t="str">
        <f>PROPER(amazon4[[#This Row],[product_name]])</f>
        <v>Havells Cista Room Heater, White, 2000 Watts</v>
      </c>
      <c r="D1062" t="s">
        <v>8572</v>
      </c>
      <c r="E1062" s="1">
        <v>2499</v>
      </c>
      <c r="F1062" s="1">
        <v>3945</v>
      </c>
      <c r="G1062" s="1" t="str" cm="1">
        <f t="array" ref="G1062">_xlfn.IFS(amazon4[[#This Row],[actual_price]]&lt;200, "&lt;$200", amazon4[[#This Row],[actual_price]]&lt;=500, "$200-$500", amazon4[[#This Row],[actual_price]]&gt;500, "&gt;$500")</f>
        <v>&gt;$500</v>
      </c>
      <c r="H1062" s="2">
        <v>0.37</v>
      </c>
      <c r="I1062" s="8">
        <f>IF(amazon4[[#This Row],[discount_percentage]]&gt;=0.5, 1, 0)</f>
        <v>0</v>
      </c>
      <c r="J1062" s="9">
        <v>3.8</v>
      </c>
      <c r="K1062" s="3">
        <v>2732</v>
      </c>
      <c r="L1062" s="3">
        <f>amazon4[[#This Row],[rating]]*amazon4[[#This Row],[rating_count]]</f>
        <v>10381.6</v>
      </c>
      <c r="M1062" s="13">
        <f>IF(amazon4[[#This Row],[rating_count]]&lt;1000, 1, 0)</f>
        <v>0</v>
      </c>
      <c r="N1062" s="10">
        <f>amazon4[[#This Row],[actual_price]]*amazon4[[#This Row],[rating_count]]</f>
        <v>10777740</v>
      </c>
      <c r="O1062" t="s">
        <v>8980</v>
      </c>
      <c r="P1062" t="s">
        <v>8981</v>
      </c>
      <c r="Q1062" t="s">
        <v>8982</v>
      </c>
      <c r="R1062" t="str">
        <f>PROPER(amazon4[[#This Row],[user_name]])</f>
        <v>Vipin Arora,Tkr Singapore,Amazon Customer,Satish Ranjan,Sanjay Kumar Moharana.,Vivek,Firdouse,Kulwinder Kumar</v>
      </c>
      <c r="S1062" t="s">
        <v>8983</v>
      </c>
      <c r="T1062" t="s">
        <v>8984</v>
      </c>
      <c r="U1062" t="s">
        <v>8985</v>
      </c>
      <c r="V1062" t="s">
        <v>8986</v>
      </c>
      <c r="W1062" t="s">
        <v>8987</v>
      </c>
    </row>
    <row r="1063" spans="1:23" hidden="1" x14ac:dyDescent="0.35">
      <c r="A1063" t="s">
        <v>8988</v>
      </c>
      <c r="B1063" t="s">
        <v>8989</v>
      </c>
      <c r="C1063" t="str">
        <f>PROPER(amazon4[[#This Row],[product_name]])</f>
        <v>Agaro Regal 800 Watts Handheld Vacuum Cleaner, Lightweight &amp; Durable Body, Small/Mini Size ( Black)</v>
      </c>
      <c r="D1063" t="s">
        <v>8990</v>
      </c>
      <c r="E1063" s="1">
        <v>1665</v>
      </c>
      <c r="F1063" s="1">
        <v>2099</v>
      </c>
      <c r="G1063" s="1" t="str" cm="1">
        <f t="array" ref="G1063">_xlfn.IFS(amazon4[[#This Row],[actual_price]]&lt;200, "&lt;$200", amazon4[[#This Row],[actual_price]]&lt;=500, "$200-$500", amazon4[[#This Row],[actual_price]]&gt;500, "&gt;$500")</f>
        <v>&gt;$500</v>
      </c>
      <c r="H1063" s="2">
        <v>0.21</v>
      </c>
      <c r="I1063" s="8">
        <f>IF(amazon4[[#This Row],[discount_percentage]]&gt;=0.5, 1, 0)</f>
        <v>0</v>
      </c>
      <c r="J1063" s="9">
        <v>4</v>
      </c>
      <c r="K1063" s="3">
        <v>14368</v>
      </c>
      <c r="L1063" s="3">
        <f>amazon4[[#This Row],[rating]]*amazon4[[#This Row],[rating_count]]</f>
        <v>57472</v>
      </c>
      <c r="M1063" s="13">
        <f>IF(amazon4[[#This Row],[rating_count]]&lt;1000, 1, 0)</f>
        <v>0</v>
      </c>
      <c r="N1063" s="10">
        <f>amazon4[[#This Row],[actual_price]]*amazon4[[#This Row],[rating_count]]</f>
        <v>30158432</v>
      </c>
      <c r="O1063" t="s">
        <v>8991</v>
      </c>
      <c r="P1063" t="s">
        <v>8992</v>
      </c>
      <c r="Q1063" t="s">
        <v>8993</v>
      </c>
      <c r="R1063" t="str">
        <f>PROPER(amazon4[[#This Row],[user_name]])</f>
        <v>Rajesh Kumar,Shuchi,Vishal P.,Deepa,Kindle Customer,Bharat Chugh,A.P.Gohil,Kapil</v>
      </c>
      <c r="S1063" t="s">
        <v>8994</v>
      </c>
      <c r="T1063" t="s">
        <v>8995</v>
      </c>
      <c r="U1063" t="s">
        <v>8996</v>
      </c>
      <c r="V1063" t="s">
        <v>8997</v>
      </c>
      <c r="W1063" t="s">
        <v>8998</v>
      </c>
    </row>
    <row r="1064" spans="1:23" hidden="1" x14ac:dyDescent="0.35">
      <c r="A1064" t="s">
        <v>8999</v>
      </c>
      <c r="B1064" t="s">
        <v>9000</v>
      </c>
      <c r="C1064" t="str">
        <f>PROPER(amazon4[[#This Row],[product_name]])</f>
        <v>Philips Viva Collection Hd4928/01 2100-Watt Induction Cooktop With Feather Touch Sensor And Crystal Glass Plate (Black)</v>
      </c>
      <c r="D1064" t="s">
        <v>8667</v>
      </c>
      <c r="E1064" s="1">
        <v>3229</v>
      </c>
      <c r="F1064" s="1">
        <v>5295</v>
      </c>
      <c r="G1064" s="1" t="str" cm="1">
        <f t="array" ref="G1064">_xlfn.IFS(amazon4[[#This Row],[actual_price]]&lt;200, "&lt;$200", amazon4[[#This Row],[actual_price]]&lt;=500, "$200-$500", amazon4[[#This Row],[actual_price]]&gt;500, "&gt;$500")</f>
        <v>&gt;$500</v>
      </c>
      <c r="H1064" s="2">
        <v>0.39</v>
      </c>
      <c r="I1064" s="8">
        <f>IF(amazon4[[#This Row],[discount_percentage]]&gt;=0.5, 1, 0)</f>
        <v>0</v>
      </c>
      <c r="J1064" s="9">
        <v>4.2</v>
      </c>
      <c r="K1064" s="3">
        <v>39724</v>
      </c>
      <c r="L1064" s="3">
        <f>amazon4[[#This Row],[rating]]*amazon4[[#This Row],[rating_count]]</f>
        <v>166840.80000000002</v>
      </c>
      <c r="M1064" s="13">
        <f>IF(amazon4[[#This Row],[rating_count]]&lt;1000, 1, 0)</f>
        <v>0</v>
      </c>
      <c r="N1064" s="10">
        <f>amazon4[[#This Row],[actual_price]]*amazon4[[#This Row],[rating_count]]</f>
        <v>210338580</v>
      </c>
      <c r="O1064" t="s">
        <v>9001</v>
      </c>
      <c r="P1064" t="s">
        <v>9002</v>
      </c>
      <c r="Q1064" t="s">
        <v>9003</v>
      </c>
      <c r="R1064" t="str">
        <f>PROPER(amazon4[[#This Row],[user_name]])</f>
        <v>Icu,Pavish,Krrish Kumar,Vit Bernatik,Sanjay 6266,Surykant Gonarkar,Monu,Vikramjit Singh Khaira</v>
      </c>
      <c r="S1064" t="s">
        <v>9004</v>
      </c>
      <c r="T1064" t="s">
        <v>9005</v>
      </c>
      <c r="U1064" t="s">
        <v>9006</v>
      </c>
      <c r="V1064" t="s">
        <v>9007</v>
      </c>
      <c r="W1064" t="s">
        <v>9008</v>
      </c>
    </row>
    <row r="1065" spans="1:23" hidden="1" x14ac:dyDescent="0.35">
      <c r="A1065" t="s">
        <v>9009</v>
      </c>
      <c r="B1065" t="s">
        <v>9010</v>
      </c>
      <c r="C1065" t="str">
        <f>PROPER(amazon4[[#This Row],[product_name]])</f>
        <v>Pigeon By Stovekraft Abs Plastic Acer Plus Induction Cooktop 1800 Watts With Feather Touch Control - Black</v>
      </c>
      <c r="D1065" t="s">
        <v>8667</v>
      </c>
      <c r="E1065" s="1">
        <v>1799</v>
      </c>
      <c r="F1065" s="1">
        <v>3595</v>
      </c>
      <c r="G1065" s="1" t="str" cm="1">
        <f t="array" ref="G1065">_xlfn.IFS(amazon4[[#This Row],[actual_price]]&lt;200, "&lt;$200", amazon4[[#This Row],[actual_price]]&lt;=500, "$200-$500", amazon4[[#This Row],[actual_price]]&gt;500, "&gt;$500")</f>
        <v>&gt;$500</v>
      </c>
      <c r="H1065" s="2">
        <v>0.5</v>
      </c>
      <c r="I1065" s="8">
        <f>IF(amazon4[[#This Row],[discount_percentage]]&gt;=0.5, 1, 0)</f>
        <v>1</v>
      </c>
      <c r="J1065" s="9">
        <v>3.8</v>
      </c>
      <c r="K1065" s="3">
        <v>9791</v>
      </c>
      <c r="L1065" s="3">
        <f>amazon4[[#This Row],[rating]]*amazon4[[#This Row],[rating_count]]</f>
        <v>37205.799999999996</v>
      </c>
      <c r="M1065" s="13">
        <f>IF(amazon4[[#This Row],[rating_count]]&lt;1000, 1, 0)</f>
        <v>0</v>
      </c>
      <c r="N1065" s="10">
        <f>amazon4[[#This Row],[actual_price]]*amazon4[[#This Row],[rating_count]]</f>
        <v>35198645</v>
      </c>
      <c r="O1065" t="s">
        <v>9011</v>
      </c>
      <c r="P1065" t="s">
        <v>9012</v>
      </c>
      <c r="Q1065" t="s">
        <v>9013</v>
      </c>
      <c r="R1065" t="str">
        <f>PROPER(amazon4[[#This Row],[user_name]])</f>
        <v>Arun Siddharth Jr,Rajeshwar R.,Dr.Ramanjeet Singh,Vikram Singh Rajput,Birendra Kr. Saha,Rahul,As,Ajay Suyal</v>
      </c>
      <c r="S1065" t="s">
        <v>9014</v>
      </c>
      <c r="T1065" t="s">
        <v>9015</v>
      </c>
      <c r="U1065" t="s">
        <v>9016</v>
      </c>
      <c r="V1065" t="s">
        <v>9017</v>
      </c>
      <c r="W1065" t="s">
        <v>9018</v>
      </c>
    </row>
    <row r="1066" spans="1:23" hidden="1" x14ac:dyDescent="0.35">
      <c r="A1066" t="s">
        <v>9019</v>
      </c>
      <c r="B1066" t="s">
        <v>9020</v>
      </c>
      <c r="C1066" t="str">
        <f>PROPER(amazon4[[#This Row],[product_name]])</f>
        <v>Agaro Esteem Multi Kettle 1.2 Litre, 600W With 3 Heating Modes &amp; Rapid Boil Technology</v>
      </c>
      <c r="D1066" t="s">
        <v>8561</v>
      </c>
      <c r="E1066" s="1">
        <v>1260</v>
      </c>
      <c r="F1066" s="1">
        <v>1699</v>
      </c>
      <c r="G1066" s="1" t="str" cm="1">
        <f t="array" ref="G1066">_xlfn.IFS(amazon4[[#This Row],[actual_price]]&lt;200, "&lt;$200", amazon4[[#This Row],[actual_price]]&lt;=500, "$200-$500", amazon4[[#This Row],[actual_price]]&gt;500, "&gt;$500")</f>
        <v>&gt;$500</v>
      </c>
      <c r="H1066" s="2">
        <v>0.26</v>
      </c>
      <c r="I1066" s="8">
        <f>IF(amazon4[[#This Row],[discount_percentage]]&gt;=0.5, 1, 0)</f>
        <v>0</v>
      </c>
      <c r="J1066" s="9">
        <v>4.2</v>
      </c>
      <c r="K1066" s="3">
        <v>2891</v>
      </c>
      <c r="L1066" s="3">
        <f>amazon4[[#This Row],[rating]]*amazon4[[#This Row],[rating_count]]</f>
        <v>12142.2</v>
      </c>
      <c r="M1066" s="13">
        <f>IF(amazon4[[#This Row],[rating_count]]&lt;1000, 1, 0)</f>
        <v>0</v>
      </c>
      <c r="N1066" s="10">
        <f>amazon4[[#This Row],[actual_price]]*amazon4[[#This Row],[rating_count]]</f>
        <v>4911809</v>
      </c>
      <c r="O1066" t="s">
        <v>9021</v>
      </c>
      <c r="P1066" t="s">
        <v>9022</v>
      </c>
      <c r="Q1066" t="s">
        <v>9023</v>
      </c>
      <c r="R1066" t="str">
        <f>PROPER(amazon4[[#This Row],[user_name]])</f>
        <v>Videv,Vishal Rai,Dawood,Arfaat,Mohit Sharma,Noman,Khadija Khatun,Mayukh Banerjee</v>
      </c>
      <c r="S1066" t="s">
        <v>9024</v>
      </c>
      <c r="T1066" t="s">
        <v>9025</v>
      </c>
      <c r="U1066" t="s">
        <v>9026</v>
      </c>
      <c r="V1066" t="s">
        <v>9027</v>
      </c>
      <c r="W1066" t="s">
        <v>9028</v>
      </c>
    </row>
    <row r="1067" spans="1:23" hidden="1" x14ac:dyDescent="0.35">
      <c r="A1067" t="s">
        <v>9029</v>
      </c>
      <c r="B1067" t="s">
        <v>9030</v>
      </c>
      <c r="C1067" t="str">
        <f>PROPER(amazon4[[#This Row],[product_name]])</f>
        <v>Bajaj Minor 1000 Watts Radiant Room Heater (Steel, Isi Approved)</v>
      </c>
      <c r="D1067" t="s">
        <v>8572</v>
      </c>
      <c r="E1067" s="1">
        <v>749</v>
      </c>
      <c r="F1067" s="1">
        <v>1129</v>
      </c>
      <c r="G1067" s="1" t="str" cm="1">
        <f t="array" ref="G1067">_xlfn.IFS(amazon4[[#This Row],[actual_price]]&lt;200, "&lt;$200", amazon4[[#This Row],[actual_price]]&lt;=500, "$200-$500", amazon4[[#This Row],[actual_price]]&gt;500, "&gt;$500")</f>
        <v>&gt;$500</v>
      </c>
      <c r="H1067" s="2">
        <v>0.34</v>
      </c>
      <c r="I1067" s="8">
        <f>IF(amazon4[[#This Row],[discount_percentage]]&gt;=0.5, 1, 0)</f>
        <v>0</v>
      </c>
      <c r="J1067" s="9">
        <v>4</v>
      </c>
      <c r="K1067" s="3">
        <v>2446</v>
      </c>
      <c r="L1067" s="3">
        <f>amazon4[[#This Row],[rating]]*amazon4[[#This Row],[rating_count]]</f>
        <v>9784</v>
      </c>
      <c r="M1067" s="13">
        <f>IF(amazon4[[#This Row],[rating_count]]&lt;1000, 1, 0)</f>
        <v>0</v>
      </c>
      <c r="N1067" s="10">
        <f>amazon4[[#This Row],[actual_price]]*amazon4[[#This Row],[rating_count]]</f>
        <v>2761534</v>
      </c>
      <c r="O1067" t="s">
        <v>9031</v>
      </c>
      <c r="P1067" t="s">
        <v>9032</v>
      </c>
      <c r="Q1067" t="s">
        <v>9033</v>
      </c>
      <c r="R1067" t="str">
        <f>PROPER(amazon4[[#This Row],[user_name]])</f>
        <v>Anil. Kumar,Rohit Y.,Amazon Customer,Chandra Sekhar Polineni,Arvind Kumar,X Men,Abhi,Dharampal Singh Jadon</v>
      </c>
      <c r="S1067" t="s">
        <v>9034</v>
      </c>
      <c r="T1067" t="s">
        <v>9035</v>
      </c>
      <c r="U1067" t="s">
        <v>9036</v>
      </c>
      <c r="V1067" t="s">
        <v>9037</v>
      </c>
      <c r="W1067" t="s">
        <v>9038</v>
      </c>
    </row>
    <row r="1068" spans="1:23" hidden="1" x14ac:dyDescent="0.35">
      <c r="A1068" t="s">
        <v>9039</v>
      </c>
      <c r="B1068" t="s">
        <v>9040</v>
      </c>
      <c r="C1068" t="str">
        <f>PROPER(amazon4[[#This Row],[product_name]])</f>
        <v>Butterfly Jet Elite Mixer Grinder, 750W, 4 Jars (Grey)</v>
      </c>
      <c r="D1068" t="s">
        <v>8730</v>
      </c>
      <c r="E1068" s="1">
        <v>3499</v>
      </c>
      <c r="F1068" s="1">
        <v>5795</v>
      </c>
      <c r="G1068" s="1" t="str" cm="1">
        <f t="array" ref="G1068">_xlfn.IFS(amazon4[[#This Row],[actual_price]]&lt;200, "&lt;$200", amazon4[[#This Row],[actual_price]]&lt;=500, "$200-$500", amazon4[[#This Row],[actual_price]]&gt;500, "&gt;$500")</f>
        <v>&gt;$500</v>
      </c>
      <c r="H1068" s="2">
        <v>0.4</v>
      </c>
      <c r="I1068" s="8">
        <f>IF(amazon4[[#This Row],[discount_percentage]]&gt;=0.5, 1, 0)</f>
        <v>0</v>
      </c>
      <c r="J1068" s="9">
        <v>3.9</v>
      </c>
      <c r="K1068" s="3">
        <v>25340</v>
      </c>
      <c r="L1068" s="3">
        <f>amazon4[[#This Row],[rating]]*amazon4[[#This Row],[rating_count]]</f>
        <v>98826</v>
      </c>
      <c r="M1068" s="13">
        <f>IF(amazon4[[#This Row],[rating_count]]&lt;1000, 1, 0)</f>
        <v>0</v>
      </c>
      <c r="N1068" s="10">
        <f>amazon4[[#This Row],[actual_price]]*amazon4[[#This Row],[rating_count]]</f>
        <v>146845300</v>
      </c>
      <c r="O1068" t="s">
        <v>9041</v>
      </c>
      <c r="P1068" t="s">
        <v>9042</v>
      </c>
      <c r="Q1068" t="s">
        <v>9043</v>
      </c>
      <c r="R1068" t="str">
        <f>PROPER(amazon4[[#This Row],[user_name]])</f>
        <v>Lakshminarayana G,Bhanu,Shah,Pavan Kumar G,Sai Gangadhar Chawan,Venu,Laxman Ray,Ankit Yadav</v>
      </c>
      <c r="S1068" t="s">
        <v>9044</v>
      </c>
      <c r="T1068" t="s">
        <v>9045</v>
      </c>
      <c r="U1068" t="s">
        <v>9046</v>
      </c>
      <c r="V1068" t="s">
        <v>9047</v>
      </c>
      <c r="W1068" t="s">
        <v>9048</v>
      </c>
    </row>
    <row r="1069" spans="1:23" hidden="1" x14ac:dyDescent="0.35">
      <c r="A1069" t="s">
        <v>9049</v>
      </c>
      <c r="B1069" t="s">
        <v>9050</v>
      </c>
      <c r="C1069" t="str">
        <f>PROPER(amazon4[[#This Row],[product_name]])</f>
        <v>Soflin Egg Boiler Electric Automatic Off 7 Egg Poacher For Steaming, Cooking, Boiling And Frying (400 Watts, Blue)</v>
      </c>
      <c r="D1069" t="s">
        <v>9051</v>
      </c>
      <c r="E1069" s="1">
        <v>379</v>
      </c>
      <c r="F1069" s="1">
        <v>999</v>
      </c>
      <c r="G1069" s="1" t="str" cm="1">
        <f t="array" ref="G1069">_xlfn.IFS(amazon4[[#This Row],[actual_price]]&lt;200, "&lt;$200", amazon4[[#This Row],[actual_price]]&lt;=500, "$200-$500", amazon4[[#This Row],[actual_price]]&gt;500, "&gt;$500")</f>
        <v>&gt;$500</v>
      </c>
      <c r="H1069" s="2">
        <v>0.62</v>
      </c>
      <c r="I1069" s="8">
        <f>IF(amazon4[[#This Row],[discount_percentage]]&gt;=0.5, 1, 0)</f>
        <v>1</v>
      </c>
      <c r="J1069" s="9">
        <v>4.3</v>
      </c>
      <c r="K1069" s="3">
        <v>3096</v>
      </c>
      <c r="L1069" s="3">
        <f>amazon4[[#This Row],[rating]]*amazon4[[#This Row],[rating_count]]</f>
        <v>13312.8</v>
      </c>
      <c r="M1069" s="13">
        <f>IF(amazon4[[#This Row],[rating_count]]&lt;1000, 1, 0)</f>
        <v>0</v>
      </c>
      <c r="N1069" s="10">
        <f>amazon4[[#This Row],[actual_price]]*amazon4[[#This Row],[rating_count]]</f>
        <v>3092904</v>
      </c>
      <c r="O1069" t="s">
        <v>9052</v>
      </c>
      <c r="P1069" t="s">
        <v>9053</v>
      </c>
      <c r="Q1069" t="s">
        <v>9054</v>
      </c>
      <c r="R1069" t="str">
        <f>PROPER(amazon4[[#This Row],[user_name]])</f>
        <v>Sivakrishna,Anish Kanneboina,Amazon Customer,Shravan Kumar Singh,U K,Chandresh Kumar,Mulli Balaraju,Swapnali</v>
      </c>
      <c r="S1069" t="s">
        <v>9055</v>
      </c>
      <c r="T1069" t="s">
        <v>9056</v>
      </c>
      <c r="U1069" t="s">
        <v>9057</v>
      </c>
      <c r="V1069" t="s">
        <v>9058</v>
      </c>
      <c r="W1069" t="s">
        <v>9059</v>
      </c>
    </row>
    <row r="1070" spans="1:23" x14ac:dyDescent="0.35">
      <c r="A1070" t="s">
        <v>9060</v>
      </c>
      <c r="B1070" t="s">
        <v>9061</v>
      </c>
      <c r="C1070" t="str">
        <f>PROPER(amazon4[[#This Row],[product_name]])</f>
        <v>Lifelong Llqh925 Dyno Quartz Heater 2 Power Settings Tip Over Cut-Off Switch 800 Watt Silent Operation Power Indicator 2 Rod Room Heater (1 Year Warranty, Grey)</v>
      </c>
      <c r="D1070" t="s">
        <v>8572</v>
      </c>
      <c r="E1070" s="1">
        <v>1099</v>
      </c>
      <c r="F1070" s="1">
        <v>2400</v>
      </c>
      <c r="G1070" s="1" t="str" cm="1">
        <f t="array" ref="G1070">_xlfn.IFS(amazon4[[#This Row],[actual_price]]&lt;200, "&lt;$200", amazon4[[#This Row],[actual_price]]&lt;=500, "$200-$500", amazon4[[#This Row],[actual_price]]&gt;500, "&gt;$500")</f>
        <v>&gt;$500</v>
      </c>
      <c r="H1070" s="2">
        <v>0.54</v>
      </c>
      <c r="I1070" s="8">
        <f>IF(amazon4[[#This Row],[discount_percentage]]&gt;=0.5, 1, 0)</f>
        <v>1</v>
      </c>
      <c r="J1070" s="9">
        <v>3.8</v>
      </c>
      <c r="K1070" s="3">
        <v>4</v>
      </c>
      <c r="L1070" s="3">
        <f>amazon4[[#This Row],[rating]]*amazon4[[#This Row],[rating_count]]</f>
        <v>15.2</v>
      </c>
      <c r="M1070" s="13">
        <f>IF(amazon4[[#This Row],[rating_count]]&lt;1000, 1, 0)</f>
        <v>1</v>
      </c>
      <c r="N1070" s="10">
        <f>amazon4[[#This Row],[actual_price]]*amazon4[[#This Row],[rating_count]]</f>
        <v>9600</v>
      </c>
      <c r="O1070" t="s">
        <v>9062</v>
      </c>
      <c r="P1070" t="s">
        <v>9063</v>
      </c>
      <c r="Q1070" t="s">
        <v>9064</v>
      </c>
      <c r="R1070" t="str">
        <f>PROPER(amazon4[[#This Row],[user_name]])</f>
        <v>Avi Kaur,Bhatia,Ayonao</v>
      </c>
      <c r="S1070" t="s">
        <v>9065</v>
      </c>
      <c r="T1070" t="s">
        <v>9066</v>
      </c>
      <c r="U1070" t="s">
        <v>9067</v>
      </c>
      <c r="V1070" t="s">
        <v>9068</v>
      </c>
      <c r="W1070" t="s">
        <v>9069</v>
      </c>
    </row>
    <row r="1071" spans="1:23" x14ac:dyDescent="0.35">
      <c r="A1071" t="s">
        <v>9070</v>
      </c>
      <c r="B1071" t="s">
        <v>9071</v>
      </c>
      <c r="C1071" t="str">
        <f>PROPER(amazon4[[#This Row],[product_name]])</f>
        <v>Amazon Basics 1500 W Electric Kettle (Stainless Steel Body, 1.5 L)</v>
      </c>
      <c r="D1071" t="s">
        <v>8783</v>
      </c>
      <c r="E1071" s="1">
        <v>749</v>
      </c>
      <c r="F1071" s="1">
        <v>1299</v>
      </c>
      <c r="G1071" s="1" t="str" cm="1">
        <f t="array" ref="G1071">_xlfn.IFS(amazon4[[#This Row],[actual_price]]&lt;200, "&lt;$200", amazon4[[#This Row],[actual_price]]&lt;=500, "$200-$500", amazon4[[#This Row],[actual_price]]&gt;500, "&gt;$500")</f>
        <v>&gt;$500</v>
      </c>
      <c r="H1071" s="2">
        <v>0.42</v>
      </c>
      <c r="I1071" s="8">
        <f>IF(amazon4[[#This Row],[discount_percentage]]&gt;=0.5, 1, 0)</f>
        <v>0</v>
      </c>
      <c r="J1071" s="9">
        <v>4</v>
      </c>
      <c r="K1071" s="3">
        <v>119</v>
      </c>
      <c r="L1071" s="3">
        <f>amazon4[[#This Row],[rating]]*amazon4[[#This Row],[rating_count]]</f>
        <v>476</v>
      </c>
      <c r="M1071" s="13">
        <f>IF(amazon4[[#This Row],[rating_count]]&lt;1000, 1, 0)</f>
        <v>1</v>
      </c>
      <c r="N1071" s="10">
        <f>amazon4[[#This Row],[actual_price]]*amazon4[[#This Row],[rating_count]]</f>
        <v>154581</v>
      </c>
      <c r="O1071" t="s">
        <v>9072</v>
      </c>
      <c r="P1071" t="s">
        <v>9073</v>
      </c>
      <c r="Q1071" t="s">
        <v>9074</v>
      </c>
      <c r="R1071" t="str">
        <f>PROPER(amazon4[[#This Row],[user_name]])</f>
        <v>Shaji Kuruvilla,Navin Yadav,Nieraj Kumar,Amazon Customer,Divya,Suraj Kumar Lohiya,Gomathi,Leo</v>
      </c>
      <c r="S1071" t="s">
        <v>9075</v>
      </c>
      <c r="T1071" t="s">
        <v>9076</v>
      </c>
      <c r="U1071" t="s">
        <v>9077</v>
      </c>
      <c r="V1071" t="s">
        <v>9078</v>
      </c>
      <c r="W1071" t="s">
        <v>9079</v>
      </c>
    </row>
    <row r="1072" spans="1:23" hidden="1" x14ac:dyDescent="0.35">
      <c r="A1072" t="s">
        <v>9080</v>
      </c>
      <c r="B1072" t="s">
        <v>9081</v>
      </c>
      <c r="C1072" t="str">
        <f>PROPER(amazon4[[#This Row],[product_name]])</f>
        <v>Prestige Sandwich Maker Pgmfd 01, Black</v>
      </c>
      <c r="D1072" t="s">
        <v>9082</v>
      </c>
      <c r="E1072" s="1">
        <v>1299</v>
      </c>
      <c r="F1072" s="1">
        <v>1299</v>
      </c>
      <c r="G1072" s="1" t="str" cm="1">
        <f t="array" ref="G1072">_xlfn.IFS(amazon4[[#This Row],[actual_price]]&lt;200, "&lt;$200", amazon4[[#This Row],[actual_price]]&lt;=500, "$200-$500", amazon4[[#This Row],[actual_price]]&gt;500, "&gt;$500")</f>
        <v>&gt;$500</v>
      </c>
      <c r="H1072" s="2">
        <v>0</v>
      </c>
      <c r="I1072" s="8">
        <f>IF(amazon4[[#This Row],[discount_percentage]]&gt;=0.5, 1, 0)</f>
        <v>0</v>
      </c>
      <c r="J1072" s="9">
        <v>4.2</v>
      </c>
      <c r="K1072" s="3">
        <v>40106</v>
      </c>
      <c r="L1072" s="3">
        <f>amazon4[[#This Row],[rating]]*amazon4[[#This Row],[rating_count]]</f>
        <v>168445.2</v>
      </c>
      <c r="M1072" s="13">
        <f>IF(amazon4[[#This Row],[rating_count]]&lt;1000, 1, 0)</f>
        <v>0</v>
      </c>
      <c r="N1072" s="10">
        <f>amazon4[[#This Row],[actual_price]]*amazon4[[#This Row],[rating_count]]</f>
        <v>52097694</v>
      </c>
      <c r="O1072" t="s">
        <v>9083</v>
      </c>
      <c r="P1072" t="s">
        <v>9084</v>
      </c>
      <c r="Q1072" t="s">
        <v>9085</v>
      </c>
      <c r="R1072" t="str">
        <f>PROPER(amazon4[[#This Row],[user_name]])</f>
        <v>Liz M,Dr. Mrv,Amit Kumar,Kalpna Kumari,Bhujvir,Naveenchandra Dawarkaprasad Agrawal,Shyam Tiwari,Vivek Kumar</v>
      </c>
      <c r="S1072" t="s">
        <v>9086</v>
      </c>
      <c r="T1072" t="s">
        <v>9087</v>
      </c>
      <c r="U1072" t="s">
        <v>9088</v>
      </c>
      <c r="V1072" t="s">
        <v>9089</v>
      </c>
      <c r="W1072" t="s">
        <v>9090</v>
      </c>
    </row>
    <row r="1073" spans="1:23" hidden="1" x14ac:dyDescent="0.35">
      <c r="A1073" t="s">
        <v>9091</v>
      </c>
      <c r="B1073" t="s">
        <v>9092</v>
      </c>
      <c r="C1073" t="str">
        <f>PROPER(amazon4[[#This Row],[product_name]])</f>
        <v>Orient Electric Fabrijoy Difj10Bp 1000-Watt Dry Iron, Non-Stick (White And Blue)</v>
      </c>
      <c r="D1073" t="s">
        <v>8719</v>
      </c>
      <c r="E1073" s="1">
        <v>549</v>
      </c>
      <c r="F1073" s="1">
        <v>1090</v>
      </c>
      <c r="G1073" s="1" t="str" cm="1">
        <f t="array" ref="G1073">_xlfn.IFS(amazon4[[#This Row],[actual_price]]&lt;200, "&lt;$200", amazon4[[#This Row],[actual_price]]&lt;=500, "$200-$500", amazon4[[#This Row],[actual_price]]&gt;500, "&gt;$500")</f>
        <v>&gt;$500</v>
      </c>
      <c r="H1073" s="2">
        <v>0.5</v>
      </c>
      <c r="I1073" s="8">
        <f>IF(amazon4[[#This Row],[discount_percentage]]&gt;=0.5, 1, 0)</f>
        <v>1</v>
      </c>
      <c r="J1073" s="9">
        <v>4.2</v>
      </c>
      <c r="K1073" s="3">
        <v>13029</v>
      </c>
      <c r="L1073" s="3">
        <f>amazon4[[#This Row],[rating]]*amazon4[[#This Row],[rating_count]]</f>
        <v>54721.8</v>
      </c>
      <c r="M1073" s="13">
        <f>IF(amazon4[[#This Row],[rating_count]]&lt;1000, 1, 0)</f>
        <v>0</v>
      </c>
      <c r="N1073" s="10">
        <f>amazon4[[#This Row],[actual_price]]*amazon4[[#This Row],[rating_count]]</f>
        <v>14201610</v>
      </c>
      <c r="O1073" t="s">
        <v>9093</v>
      </c>
      <c r="P1073" t="s">
        <v>9094</v>
      </c>
      <c r="Q1073" t="s">
        <v>9095</v>
      </c>
      <c r="R1073" t="str">
        <f>PROPER(amazon4[[#This Row],[user_name]])</f>
        <v>Hariom,Kali,Ajay Patil,Reddy Pradeep Kassetty,Nupur Mallick,Jeevanraju,Shamanul Akhtar,Faizal</v>
      </c>
      <c r="S1073" t="s">
        <v>9096</v>
      </c>
      <c r="T1073" t="s">
        <v>9097</v>
      </c>
      <c r="U1073" t="s">
        <v>9098</v>
      </c>
      <c r="V1073" t="s">
        <v>9099</v>
      </c>
      <c r="W1073" t="s">
        <v>9100</v>
      </c>
    </row>
    <row r="1074" spans="1:23" x14ac:dyDescent="0.35">
      <c r="A1074" t="s">
        <v>9101</v>
      </c>
      <c r="B1074" t="s">
        <v>9102</v>
      </c>
      <c r="C1074" t="str">
        <f>PROPER(amazon4[[#This Row],[product_name]])</f>
        <v>Lifelong Llfh921 Regalia 2000 W Fan Heater, 3 Air Settings, Room Heater With Overheating Protection, 1 Year Warranty ( White, (Isi Certified, Ideal For Small To Medium Room/Area)</v>
      </c>
      <c r="D1074" t="s">
        <v>8583</v>
      </c>
      <c r="E1074" s="1">
        <v>899</v>
      </c>
      <c r="F1074" s="1">
        <v>2000</v>
      </c>
      <c r="G1074" s="1" t="str" cm="1">
        <f t="array" ref="G1074">_xlfn.IFS(amazon4[[#This Row],[actual_price]]&lt;200, "&lt;$200", amazon4[[#This Row],[actual_price]]&lt;=500, "$200-$500", amazon4[[#This Row],[actual_price]]&gt;500, "&gt;$500")</f>
        <v>&gt;$500</v>
      </c>
      <c r="H1074" s="2">
        <v>0.55000000000000004</v>
      </c>
      <c r="I1074" s="8">
        <f>IF(amazon4[[#This Row],[discount_percentage]]&gt;=0.5, 1, 0)</f>
        <v>1</v>
      </c>
      <c r="J1074" s="9">
        <v>3.6</v>
      </c>
      <c r="K1074" s="3">
        <v>291</v>
      </c>
      <c r="L1074" s="3">
        <f>amazon4[[#This Row],[rating]]*amazon4[[#This Row],[rating_count]]</f>
        <v>1047.6000000000001</v>
      </c>
      <c r="M1074" s="13">
        <f>IF(amazon4[[#This Row],[rating_count]]&lt;1000, 1, 0)</f>
        <v>1</v>
      </c>
      <c r="N1074" s="10">
        <f>amazon4[[#This Row],[actual_price]]*amazon4[[#This Row],[rating_count]]</f>
        <v>582000</v>
      </c>
      <c r="O1074" t="s">
        <v>9103</v>
      </c>
      <c r="P1074" t="s">
        <v>9104</v>
      </c>
      <c r="Q1074" t="s">
        <v>9105</v>
      </c>
      <c r="R1074" t="str">
        <f>PROPER(amazon4[[#This Row],[user_name]])</f>
        <v>Usha,Chhatrpal,Anurag Anand,Sijo Pattam,Gurujeetsingh Pardeshi,Keerthy,Anupam Datta,Binay Bharti</v>
      </c>
      <c r="S1074" t="s">
        <v>9106</v>
      </c>
      <c r="T1074" t="s">
        <v>9107</v>
      </c>
      <c r="U1074" t="s">
        <v>9108</v>
      </c>
      <c r="V1074" t="s">
        <v>9109</v>
      </c>
      <c r="W1074" t="s">
        <v>9110</v>
      </c>
    </row>
    <row r="1075" spans="1:23" hidden="1" x14ac:dyDescent="0.35">
      <c r="A1075" t="s">
        <v>9111</v>
      </c>
      <c r="B1075" t="s">
        <v>9112</v>
      </c>
      <c r="C1075" t="str">
        <f>PROPER(amazon4[[#This Row],[product_name]])</f>
        <v>Philips Gc181 Heavy Weight 1000-Watt Dry Iron, Pack Of 1</v>
      </c>
      <c r="D1075" t="s">
        <v>8719</v>
      </c>
      <c r="E1075" s="1">
        <v>1321</v>
      </c>
      <c r="F1075" s="1">
        <v>1545</v>
      </c>
      <c r="G1075" s="1" t="str" cm="1">
        <f t="array" ref="G1075">_xlfn.IFS(amazon4[[#This Row],[actual_price]]&lt;200, "&lt;$200", amazon4[[#This Row],[actual_price]]&lt;=500, "$200-$500", amazon4[[#This Row],[actual_price]]&gt;500, "&gt;$500")</f>
        <v>&gt;$500</v>
      </c>
      <c r="H1075" s="2">
        <v>0.14000000000000001</v>
      </c>
      <c r="I1075" s="8">
        <f>IF(amazon4[[#This Row],[discount_percentage]]&gt;=0.5, 1, 0)</f>
        <v>0</v>
      </c>
      <c r="J1075" s="9">
        <v>4.3</v>
      </c>
      <c r="K1075" s="3">
        <v>15453</v>
      </c>
      <c r="L1075" s="3">
        <f>amazon4[[#This Row],[rating]]*amazon4[[#This Row],[rating_count]]</f>
        <v>66447.899999999994</v>
      </c>
      <c r="M1075" s="13">
        <f>IF(amazon4[[#This Row],[rating_count]]&lt;1000, 1, 0)</f>
        <v>0</v>
      </c>
      <c r="N1075" s="10">
        <f>amazon4[[#This Row],[actual_price]]*amazon4[[#This Row],[rating_count]]</f>
        <v>23874885</v>
      </c>
      <c r="O1075" t="s">
        <v>9113</v>
      </c>
      <c r="P1075" t="s">
        <v>9114</v>
      </c>
      <c r="Q1075" t="s">
        <v>9115</v>
      </c>
      <c r="R1075" t="str">
        <f>PROPER(amazon4[[#This Row],[user_name]])</f>
        <v>Bishal,Khizer,Sowmya N Dharmalingam,Debasis Mishra,Nanm,Kumar Dewangan,R.Sreenu,Mehatab Roza</v>
      </c>
      <c r="S1075" t="s">
        <v>9116</v>
      </c>
      <c r="T1075" t="s">
        <v>9117</v>
      </c>
      <c r="U1075" t="s">
        <v>9118</v>
      </c>
      <c r="V1075" t="s">
        <v>9119</v>
      </c>
      <c r="W1075" t="s">
        <v>9120</v>
      </c>
    </row>
    <row r="1076" spans="1:23" x14ac:dyDescent="0.35">
      <c r="A1076" t="s">
        <v>9121</v>
      </c>
      <c r="B1076" t="s">
        <v>9122</v>
      </c>
      <c r="C1076" t="str">
        <f>PROPER(amazon4[[#This Row],[product_name]])</f>
        <v>Bulfyss Usb Rechargeable Lint Remover Fabric Shaver Pet Hair Remover, Effectively And Quickly Remove Fuzz For Clothes, Sweater, Couch, Sofa, Blanket, Curtain, Wool, Cashmere (Grey, 1 Year Warranty)</v>
      </c>
      <c r="D1076" t="s">
        <v>8594</v>
      </c>
      <c r="E1076" s="1">
        <v>1099</v>
      </c>
      <c r="F1076" s="1">
        <v>1999</v>
      </c>
      <c r="G1076" s="1" t="str" cm="1">
        <f t="array" ref="G1076">_xlfn.IFS(amazon4[[#This Row],[actual_price]]&lt;200, "&lt;$200", amazon4[[#This Row],[actual_price]]&lt;=500, "$200-$500", amazon4[[#This Row],[actual_price]]&gt;500, "&gt;$500")</f>
        <v>&gt;$500</v>
      </c>
      <c r="H1076" s="2">
        <v>0.45</v>
      </c>
      <c r="I1076" s="8">
        <f>IF(amazon4[[#This Row],[discount_percentage]]&gt;=0.5, 1, 0)</f>
        <v>0</v>
      </c>
      <c r="J1076" s="9">
        <v>4</v>
      </c>
      <c r="K1076" s="3">
        <v>604</v>
      </c>
      <c r="L1076" s="3">
        <f>amazon4[[#This Row],[rating]]*amazon4[[#This Row],[rating_count]]</f>
        <v>2416</v>
      </c>
      <c r="M1076" s="13">
        <f>IF(amazon4[[#This Row],[rating_count]]&lt;1000, 1, 0)</f>
        <v>1</v>
      </c>
      <c r="N1076" s="10">
        <f>amazon4[[#This Row],[actual_price]]*amazon4[[#This Row],[rating_count]]</f>
        <v>1207396</v>
      </c>
      <c r="O1076" t="s">
        <v>9123</v>
      </c>
      <c r="P1076" t="s">
        <v>9124</v>
      </c>
      <c r="Q1076" t="s">
        <v>9125</v>
      </c>
      <c r="R1076" t="str">
        <f>PROPER(amazon4[[#This Row],[user_name]])</f>
        <v>Ishan,Andrew Watson,Harvinder Singh.,Mohammad Shakir,Sarita Yadav,Adarsh Paswan,Anisha Jain,Himanshu</v>
      </c>
      <c r="S1076" t="s">
        <v>9126</v>
      </c>
      <c r="T1076" t="s">
        <v>9127</v>
      </c>
      <c r="U1076" t="s">
        <v>9128</v>
      </c>
      <c r="V1076" t="s">
        <v>9129</v>
      </c>
      <c r="W1076" t="s">
        <v>9130</v>
      </c>
    </row>
    <row r="1077" spans="1:23" hidden="1" x14ac:dyDescent="0.35">
      <c r="A1077" t="s">
        <v>9131</v>
      </c>
      <c r="B1077" t="s">
        <v>9132</v>
      </c>
      <c r="C1077" t="str">
        <f>PROPER(amazon4[[#This Row],[product_name]])</f>
        <v>Bajaj Dx-7 1000W Dry Iron With Advance Soleplate And Anti-Bacterial German Coating Technology, White</v>
      </c>
      <c r="D1077" t="s">
        <v>8719</v>
      </c>
      <c r="E1077" s="1">
        <v>775</v>
      </c>
      <c r="F1077" s="1">
        <v>875</v>
      </c>
      <c r="G1077" s="1" t="str" cm="1">
        <f t="array" ref="G1077">_xlfn.IFS(amazon4[[#This Row],[actual_price]]&lt;200, "&lt;$200", amazon4[[#This Row],[actual_price]]&lt;=500, "$200-$500", amazon4[[#This Row],[actual_price]]&gt;500, "&gt;$500")</f>
        <v>&gt;$500</v>
      </c>
      <c r="H1077" s="2">
        <v>0.11</v>
      </c>
      <c r="I1077" s="8">
        <f>IF(amazon4[[#This Row],[discount_percentage]]&gt;=0.5, 1, 0)</f>
        <v>0</v>
      </c>
      <c r="J1077" s="9">
        <v>4.2</v>
      </c>
      <c r="K1077" s="3">
        <v>46647</v>
      </c>
      <c r="L1077" s="3">
        <f>amazon4[[#This Row],[rating]]*amazon4[[#This Row],[rating_count]]</f>
        <v>195917.4</v>
      </c>
      <c r="M1077" s="13">
        <f>IF(amazon4[[#This Row],[rating_count]]&lt;1000, 1, 0)</f>
        <v>0</v>
      </c>
      <c r="N1077" s="10">
        <f>amazon4[[#This Row],[actual_price]]*amazon4[[#This Row],[rating_count]]</f>
        <v>40816125</v>
      </c>
      <c r="O1077" t="s">
        <v>9133</v>
      </c>
      <c r="P1077" t="s">
        <v>9134</v>
      </c>
      <c r="Q1077" t="s">
        <v>9135</v>
      </c>
      <c r="R1077" t="str">
        <f>PROPER(amazon4[[#This Row],[user_name]])</f>
        <v>Phani Prasad N,M.Sathish Kumar,Naresh Kumar,Amaan,Suraj Bala,Hariom Agarwal,Gurdev Singh,Laxmi</v>
      </c>
      <c r="S1077" t="s">
        <v>9136</v>
      </c>
      <c r="T1077" t="s">
        <v>9137</v>
      </c>
      <c r="U1077" t="s">
        <v>9138</v>
      </c>
      <c r="V1077" t="s">
        <v>9139</v>
      </c>
      <c r="W1077" t="s">
        <v>9140</v>
      </c>
    </row>
    <row r="1078" spans="1:23" hidden="1" x14ac:dyDescent="0.35">
      <c r="A1078" t="s">
        <v>9141</v>
      </c>
      <c r="B1078" t="s">
        <v>9142</v>
      </c>
      <c r="C1078" t="str">
        <f>PROPER(amazon4[[#This Row],[product_name]])</f>
        <v>Bajaj New Shakti Neo 25L Vertical Storage Water Heater (Geyser 25 Litres) 4 Star Bee Rated Heater For Water Heating With Titanium Armour, Swirl Flow Technology, Glasslined Tank(White), 1 Yr Warranty</v>
      </c>
      <c r="D1078" t="s">
        <v>8794</v>
      </c>
      <c r="E1078" s="1">
        <v>6299</v>
      </c>
      <c r="F1078" s="1">
        <v>15270</v>
      </c>
      <c r="G1078" s="1" t="str" cm="1">
        <f t="array" ref="G1078">_xlfn.IFS(amazon4[[#This Row],[actual_price]]&lt;200, "&lt;$200", amazon4[[#This Row],[actual_price]]&lt;=500, "$200-$500", amazon4[[#This Row],[actual_price]]&gt;500, "&gt;$500")</f>
        <v>&gt;$500</v>
      </c>
      <c r="H1078" s="2">
        <v>0.59</v>
      </c>
      <c r="I1078" s="8">
        <f>IF(amazon4[[#This Row],[discount_percentage]]&gt;=0.5, 1, 0)</f>
        <v>1</v>
      </c>
      <c r="J1078" s="9">
        <v>4.0999999999999996</v>
      </c>
      <c r="K1078" s="3">
        <v>3233</v>
      </c>
      <c r="L1078" s="3">
        <f>amazon4[[#This Row],[rating]]*amazon4[[#This Row],[rating_count]]</f>
        <v>13255.3</v>
      </c>
      <c r="M1078" s="13">
        <f>IF(amazon4[[#This Row],[rating_count]]&lt;1000, 1, 0)</f>
        <v>0</v>
      </c>
      <c r="N1078" s="10">
        <f>amazon4[[#This Row],[actual_price]]*amazon4[[#This Row],[rating_count]]</f>
        <v>49367910</v>
      </c>
      <c r="O1078" t="s">
        <v>9143</v>
      </c>
      <c r="P1078" t="s">
        <v>9144</v>
      </c>
      <c r="Q1078" t="s">
        <v>9145</v>
      </c>
      <c r="R1078" t="str">
        <f>PROPER(amazon4[[#This Row],[user_name]])</f>
        <v>Ram Avtar,Ishani Roy,Sunil,Nikhil Joshi,Shamsher Shaikh,Azraa,Azad,Amazon Customer</v>
      </c>
      <c r="S1078" t="s">
        <v>9146</v>
      </c>
      <c r="T1078" t="s">
        <v>9147</v>
      </c>
      <c r="U1078" t="s">
        <v>9148</v>
      </c>
      <c r="V1078" t="s">
        <v>9149</v>
      </c>
      <c r="W1078" t="s">
        <v>9150</v>
      </c>
    </row>
    <row r="1079" spans="1:23" hidden="1" x14ac:dyDescent="0.35">
      <c r="A1079" t="s">
        <v>9151</v>
      </c>
      <c r="B1079" t="s">
        <v>9152</v>
      </c>
      <c r="C1079" t="str">
        <f>PROPER(amazon4[[#This Row],[product_name]])</f>
        <v>Philips Handheld Garment Steamer Sth3000/20 - Compact &amp; Foldable, Convenient Vertical Steaming, 1000 Watt Quick Heat Up, Up To 20G/Min, Kills 99.9%* Bacteria (Reno Blue), Small</v>
      </c>
      <c r="D1079" t="s">
        <v>8918</v>
      </c>
      <c r="E1079" s="1">
        <v>3190</v>
      </c>
      <c r="F1079" s="1">
        <v>4195</v>
      </c>
      <c r="G1079" s="1" t="str" cm="1">
        <f t="array" ref="G1079">_xlfn.IFS(amazon4[[#This Row],[actual_price]]&lt;200, "&lt;$200", amazon4[[#This Row],[actual_price]]&lt;=500, "$200-$500", amazon4[[#This Row],[actual_price]]&gt;500, "&gt;$500")</f>
        <v>&gt;$500</v>
      </c>
      <c r="H1079" s="2">
        <v>0.24</v>
      </c>
      <c r="I1079" s="8">
        <f>IF(amazon4[[#This Row],[discount_percentage]]&gt;=0.5, 1, 0)</f>
        <v>0</v>
      </c>
      <c r="J1079" s="9">
        <v>4</v>
      </c>
      <c r="K1079" s="3">
        <v>1282</v>
      </c>
      <c r="L1079" s="3">
        <f>amazon4[[#This Row],[rating]]*amazon4[[#This Row],[rating_count]]</f>
        <v>5128</v>
      </c>
      <c r="M1079" s="13">
        <f>IF(amazon4[[#This Row],[rating_count]]&lt;1000, 1, 0)</f>
        <v>0</v>
      </c>
      <c r="N1079" s="10">
        <f>amazon4[[#This Row],[actual_price]]*amazon4[[#This Row],[rating_count]]</f>
        <v>5377990</v>
      </c>
      <c r="O1079" t="s">
        <v>9153</v>
      </c>
      <c r="P1079" t="s">
        <v>9154</v>
      </c>
      <c r="Q1079" t="s">
        <v>9155</v>
      </c>
      <c r="R1079" t="str">
        <f>PROPER(amazon4[[#This Row],[user_name]])</f>
        <v>Sandeep Bannajji,Preeti Bansal,Sureshkumar Pudi,Amazon Customer,Nikhil Mistry,Rawish Kumar,Amazon Customer,Jibin</v>
      </c>
      <c r="S1079" t="s">
        <v>9156</v>
      </c>
      <c r="T1079" t="s">
        <v>9157</v>
      </c>
      <c r="U1079" t="s">
        <v>9158</v>
      </c>
      <c r="V1079" t="s">
        <v>9159</v>
      </c>
      <c r="W1079" t="s">
        <v>9160</v>
      </c>
    </row>
    <row r="1080" spans="1:23" x14ac:dyDescent="0.35">
      <c r="A1080" t="s">
        <v>9161</v>
      </c>
      <c r="B1080" t="s">
        <v>9162</v>
      </c>
      <c r="C1080" t="str">
        <f>PROPER(amazon4[[#This Row],[product_name]])</f>
        <v>Room Heater Warmer Wall-Outlet 400 Watts Electric Handy Room Heater (Room Heaters Home For Bedroom, Reading Books, Work, Bathrooms, Rooms, Offices, Home Offices,2022</v>
      </c>
      <c r="D1080" t="s">
        <v>8572</v>
      </c>
      <c r="E1080" s="1">
        <v>799</v>
      </c>
      <c r="F1080" s="1">
        <v>1989</v>
      </c>
      <c r="G1080" s="1" t="str" cm="1">
        <f t="array" ref="G1080">_xlfn.IFS(amazon4[[#This Row],[actual_price]]&lt;200, "&lt;$200", amazon4[[#This Row],[actual_price]]&lt;=500, "$200-$500", amazon4[[#This Row],[actual_price]]&gt;500, "&gt;$500")</f>
        <v>&gt;$500</v>
      </c>
      <c r="H1080" s="2">
        <v>0.6</v>
      </c>
      <c r="I1080" s="8">
        <f>IF(amazon4[[#This Row],[discount_percentage]]&gt;=0.5, 1, 0)</f>
        <v>1</v>
      </c>
      <c r="J1080" s="9">
        <v>4.3</v>
      </c>
      <c r="K1080" s="3">
        <v>70</v>
      </c>
      <c r="L1080" s="3">
        <f>amazon4[[#This Row],[rating]]*amazon4[[#This Row],[rating_count]]</f>
        <v>301</v>
      </c>
      <c r="M1080" s="13">
        <f>IF(amazon4[[#This Row],[rating_count]]&lt;1000, 1, 0)</f>
        <v>1</v>
      </c>
      <c r="N1080" s="10">
        <f>amazon4[[#This Row],[actual_price]]*amazon4[[#This Row],[rating_count]]</f>
        <v>139230</v>
      </c>
      <c r="O1080" t="s">
        <v>9163</v>
      </c>
      <c r="P1080" t="s">
        <v>9164</v>
      </c>
      <c r="Q1080" t="s">
        <v>9165</v>
      </c>
      <c r="R1080" t="str">
        <f>PROPER(amazon4[[#This Row],[user_name]])</f>
        <v>Rajiv Ranjan Singh,Eswar Babu,Gaurav Choudhary,Vinay Kumar,Placeholder,Imti,Satyanarain,Sanjay</v>
      </c>
      <c r="S1080" t="s">
        <v>9166</v>
      </c>
      <c r="T1080" t="s">
        <v>9167</v>
      </c>
      <c r="U1080" t="s">
        <v>9168</v>
      </c>
      <c r="V1080" t="s">
        <v>9169</v>
      </c>
      <c r="W1080" t="s">
        <v>9170</v>
      </c>
    </row>
    <row r="1081" spans="1:23" hidden="1" x14ac:dyDescent="0.35">
      <c r="A1081" t="s">
        <v>9171</v>
      </c>
      <c r="B1081" t="s">
        <v>9172</v>
      </c>
      <c r="C1081" t="str">
        <f>PROPER(amazon4[[#This Row],[product_name]])</f>
        <v>Wonderchef Nutri-Blend Mixer, Grinder &amp; Blender | Powerful 400W 22000 Rpm Motor | Stainless Steel Blades | 2 Unbreakable Jars | 2 Years Warranty | Online Recipe Book By Chef Sanjeev Kapoor | Black</v>
      </c>
      <c r="D1081" t="s">
        <v>8959</v>
      </c>
      <c r="E1081" s="1">
        <v>2699</v>
      </c>
      <c r="F1081" s="1">
        <v>5000</v>
      </c>
      <c r="G1081" s="1" t="str" cm="1">
        <f t="array" ref="G1081">_xlfn.IFS(amazon4[[#This Row],[actual_price]]&lt;200, "&lt;$200", amazon4[[#This Row],[actual_price]]&lt;=500, "$200-$500", amazon4[[#This Row],[actual_price]]&gt;500, "&gt;$500")</f>
        <v>&gt;$500</v>
      </c>
      <c r="H1081" s="2">
        <v>0.46</v>
      </c>
      <c r="I1081" s="8">
        <f>IF(amazon4[[#This Row],[discount_percentage]]&gt;=0.5, 1, 0)</f>
        <v>0</v>
      </c>
      <c r="J1081" s="9">
        <v>4</v>
      </c>
      <c r="K1081" s="3">
        <v>26164</v>
      </c>
      <c r="L1081" s="3">
        <f>amazon4[[#This Row],[rating]]*amazon4[[#This Row],[rating_count]]</f>
        <v>104656</v>
      </c>
      <c r="M1081" s="13">
        <f>IF(amazon4[[#This Row],[rating_count]]&lt;1000, 1, 0)</f>
        <v>0</v>
      </c>
      <c r="N1081" s="10">
        <f>amazon4[[#This Row],[actual_price]]*amazon4[[#This Row],[rating_count]]</f>
        <v>130820000</v>
      </c>
      <c r="O1081" t="s">
        <v>9173</v>
      </c>
      <c r="P1081" t="s">
        <v>9174</v>
      </c>
      <c r="Q1081" t="s">
        <v>9175</v>
      </c>
      <c r="R1081" t="str">
        <f>PROPER(amazon4[[#This Row],[user_name]])</f>
        <v>Abhilash Sengupta,Shweta Sharma,Jennifer John,Saigal84,Shabnam,Priyabrata Praharaj,Kamalhallan,Gulab Sanjeev Kumar</v>
      </c>
      <c r="S1081" t="s">
        <v>9176</v>
      </c>
      <c r="T1081" t="s">
        <v>9177</v>
      </c>
      <c r="U1081" t="s">
        <v>9178</v>
      </c>
      <c r="V1081" t="s">
        <v>9179</v>
      </c>
      <c r="W1081" t="s">
        <v>9180</v>
      </c>
    </row>
    <row r="1082" spans="1:23" hidden="1" x14ac:dyDescent="0.35">
      <c r="A1082" t="s">
        <v>9181</v>
      </c>
      <c r="B1082" t="s">
        <v>9182</v>
      </c>
      <c r="C1082" t="str">
        <f>PROPER(amazon4[[#This Row],[product_name]])</f>
        <v>Usha Armor Ar1100Wb 1100 W Dry Iron With Black Weilburger Soleplate (Purple)</v>
      </c>
      <c r="D1082" t="s">
        <v>8719</v>
      </c>
      <c r="E1082" s="1">
        <v>599</v>
      </c>
      <c r="F1082" s="1">
        <v>990</v>
      </c>
      <c r="G1082" s="1" t="str" cm="1">
        <f t="array" ref="G1082">_xlfn.IFS(amazon4[[#This Row],[actual_price]]&lt;200, "&lt;$200", amazon4[[#This Row],[actual_price]]&lt;=500, "$200-$500", amazon4[[#This Row],[actual_price]]&gt;500, "&gt;$500")</f>
        <v>&gt;$500</v>
      </c>
      <c r="H1082" s="2">
        <v>0.39</v>
      </c>
      <c r="I1082" s="8">
        <f>IF(amazon4[[#This Row],[discount_percentage]]&gt;=0.5, 1, 0)</f>
        <v>0</v>
      </c>
      <c r="J1082" s="9">
        <v>3.9</v>
      </c>
      <c r="K1082" s="3">
        <v>16166</v>
      </c>
      <c r="L1082" s="3">
        <f>amazon4[[#This Row],[rating]]*amazon4[[#This Row],[rating_count]]</f>
        <v>63047.4</v>
      </c>
      <c r="M1082" s="13">
        <f>IF(amazon4[[#This Row],[rating_count]]&lt;1000, 1, 0)</f>
        <v>0</v>
      </c>
      <c r="N1082" s="10">
        <f>amazon4[[#This Row],[actual_price]]*amazon4[[#This Row],[rating_count]]</f>
        <v>16004340</v>
      </c>
      <c r="O1082" t="s">
        <v>9183</v>
      </c>
      <c r="P1082" t="s">
        <v>9184</v>
      </c>
      <c r="Q1082" t="s">
        <v>9185</v>
      </c>
      <c r="R1082" t="str">
        <f>PROPER(amazon4[[#This Row],[user_name]])</f>
        <v>Aravind,Akshay,Bhola,Shaik Ashif,Yudhishtar Sharma,Chintan Shah,Chandu,Harjinder Kumar</v>
      </c>
      <c r="S1082" t="s">
        <v>9186</v>
      </c>
      <c r="T1082" t="s">
        <v>9187</v>
      </c>
      <c r="U1082" t="s">
        <v>9188</v>
      </c>
      <c r="V1082" t="s">
        <v>9189</v>
      </c>
      <c r="W1082" t="s">
        <v>9190</v>
      </c>
    </row>
    <row r="1083" spans="1:23" hidden="1" x14ac:dyDescent="0.35">
      <c r="A1083" t="s">
        <v>9191</v>
      </c>
      <c r="B1083" t="s">
        <v>9192</v>
      </c>
      <c r="C1083" t="str">
        <f>PROPER(amazon4[[#This Row],[product_name]])</f>
        <v>Butterfly Ekn 1.5-Litre Electric Kettle (Silver With Black)</v>
      </c>
      <c r="D1083" t="s">
        <v>8783</v>
      </c>
      <c r="E1083" s="1">
        <v>749</v>
      </c>
      <c r="F1083" s="1">
        <v>1111</v>
      </c>
      <c r="G1083" s="1" t="str" cm="1">
        <f t="array" ref="G1083">_xlfn.IFS(amazon4[[#This Row],[actual_price]]&lt;200, "&lt;$200", amazon4[[#This Row],[actual_price]]&lt;=500, "$200-$500", amazon4[[#This Row],[actual_price]]&gt;500, "&gt;$500")</f>
        <v>&gt;$500</v>
      </c>
      <c r="H1083" s="2">
        <v>0.33</v>
      </c>
      <c r="I1083" s="8">
        <f>IF(amazon4[[#This Row],[discount_percentage]]&gt;=0.5, 1, 0)</f>
        <v>0</v>
      </c>
      <c r="J1083" s="9">
        <v>4.2</v>
      </c>
      <c r="K1083" s="3">
        <v>35693</v>
      </c>
      <c r="L1083" s="3">
        <f>amazon4[[#This Row],[rating]]*amazon4[[#This Row],[rating_count]]</f>
        <v>149910.6</v>
      </c>
      <c r="M1083" s="13">
        <f>IF(amazon4[[#This Row],[rating_count]]&lt;1000, 1, 0)</f>
        <v>0</v>
      </c>
      <c r="N1083" s="10">
        <f>amazon4[[#This Row],[actual_price]]*amazon4[[#This Row],[rating_count]]</f>
        <v>39654923</v>
      </c>
      <c r="O1083" t="s">
        <v>9193</v>
      </c>
      <c r="P1083" t="s">
        <v>9194</v>
      </c>
      <c r="Q1083" t="s">
        <v>9195</v>
      </c>
      <c r="R1083" t="str">
        <f>PROPER(amazon4[[#This Row],[user_name]])</f>
        <v>Ll,Vishal,Sheeba Jayaraj,Anil,Amazon Customer,Ajeet,Sachin P S,Aarshay</v>
      </c>
      <c r="S1083" t="s">
        <v>9196</v>
      </c>
      <c r="T1083" t="s">
        <v>9197</v>
      </c>
      <c r="U1083" t="s">
        <v>9198</v>
      </c>
      <c r="V1083" t="s">
        <v>9199</v>
      </c>
      <c r="W1083" t="s">
        <v>9200</v>
      </c>
    </row>
    <row r="1084" spans="1:23" hidden="1" x14ac:dyDescent="0.35">
      <c r="A1084" t="s">
        <v>9201</v>
      </c>
      <c r="B1084" t="s">
        <v>9202</v>
      </c>
      <c r="C1084" t="str">
        <f>PROPER(amazon4[[#This Row],[product_name]])</f>
        <v>Crompton Arno Neo 15-L 5 Star Rated Storage Water Heater (Geyser) With Advanced 3 Level Safety (Grey)</v>
      </c>
      <c r="D1084" t="s">
        <v>8794</v>
      </c>
      <c r="E1084" s="1">
        <v>6199</v>
      </c>
      <c r="F1084" s="1">
        <v>10400</v>
      </c>
      <c r="G1084" s="1" t="str" cm="1">
        <f t="array" ref="G1084">_xlfn.IFS(amazon4[[#This Row],[actual_price]]&lt;200, "&lt;$200", amazon4[[#This Row],[actual_price]]&lt;=500, "$200-$500", amazon4[[#This Row],[actual_price]]&gt;500, "&gt;$500")</f>
        <v>&gt;$500</v>
      </c>
      <c r="H1084" s="2">
        <v>0.4</v>
      </c>
      <c r="I1084" s="8">
        <f>IF(amazon4[[#This Row],[discount_percentage]]&gt;=0.5, 1, 0)</f>
        <v>0</v>
      </c>
      <c r="J1084" s="9">
        <v>4.0999999999999996</v>
      </c>
      <c r="K1084" s="3">
        <v>14391</v>
      </c>
      <c r="L1084" s="3">
        <f>amazon4[[#This Row],[rating]]*amazon4[[#This Row],[rating_count]]</f>
        <v>59003.099999999991</v>
      </c>
      <c r="M1084" s="13">
        <f>IF(amazon4[[#This Row],[rating_count]]&lt;1000, 1, 0)</f>
        <v>0</v>
      </c>
      <c r="N1084" s="10">
        <f>amazon4[[#This Row],[actual_price]]*amazon4[[#This Row],[rating_count]]</f>
        <v>149666400</v>
      </c>
      <c r="O1084" t="s">
        <v>9203</v>
      </c>
      <c r="P1084" t="s">
        <v>9204</v>
      </c>
      <c r="Q1084" t="s">
        <v>9205</v>
      </c>
      <c r="R1084" t="str">
        <f>PROPER(amazon4[[#This Row],[user_name]])</f>
        <v>Ocean,Jd,Shivam Singh,Kunal B.,Amazon Customer,Vivek Raj,Ishan S.,Tanoj</v>
      </c>
      <c r="S1084" t="s">
        <v>9206</v>
      </c>
      <c r="T1084" t="s">
        <v>9207</v>
      </c>
      <c r="U1084" t="s">
        <v>9208</v>
      </c>
      <c r="V1084" t="s">
        <v>9209</v>
      </c>
      <c r="W1084" t="s">
        <v>9210</v>
      </c>
    </row>
    <row r="1085" spans="1:23" hidden="1" x14ac:dyDescent="0.35">
      <c r="A1085" t="s">
        <v>9211</v>
      </c>
      <c r="B1085" t="s">
        <v>9212</v>
      </c>
      <c r="C1085" t="str">
        <f>PROPER(amazon4[[#This Row],[product_name]])</f>
        <v>Borosil Chef Delite Bch20Dbb21 300-Watt Chopper (Black)</v>
      </c>
      <c r="D1085" t="s">
        <v>9213</v>
      </c>
      <c r="E1085" s="1">
        <v>1819</v>
      </c>
      <c r="F1085" s="1">
        <v>2490</v>
      </c>
      <c r="G1085" s="1" t="str" cm="1">
        <f t="array" ref="G1085">_xlfn.IFS(amazon4[[#This Row],[actual_price]]&lt;200, "&lt;$200", amazon4[[#This Row],[actual_price]]&lt;=500, "$200-$500", amazon4[[#This Row],[actual_price]]&gt;500, "&gt;$500")</f>
        <v>&gt;$500</v>
      </c>
      <c r="H1085" s="2">
        <v>0.27</v>
      </c>
      <c r="I1085" s="8">
        <f>IF(amazon4[[#This Row],[discount_percentage]]&gt;=0.5, 1, 0)</f>
        <v>0</v>
      </c>
      <c r="J1085" s="9">
        <v>4.4000000000000004</v>
      </c>
      <c r="K1085" s="3">
        <v>7946</v>
      </c>
      <c r="L1085" s="3">
        <f>amazon4[[#This Row],[rating]]*amazon4[[#This Row],[rating_count]]</f>
        <v>34962.400000000001</v>
      </c>
      <c r="M1085" s="13">
        <f>IF(amazon4[[#This Row],[rating_count]]&lt;1000, 1, 0)</f>
        <v>0</v>
      </c>
      <c r="N1085" s="10">
        <f>amazon4[[#This Row],[actual_price]]*amazon4[[#This Row],[rating_count]]</f>
        <v>19785540</v>
      </c>
      <c r="O1085" t="s">
        <v>9214</v>
      </c>
      <c r="P1085" t="s">
        <v>9215</v>
      </c>
      <c r="Q1085" t="s">
        <v>9216</v>
      </c>
      <c r="R1085" t="str">
        <f>PROPER(amazon4[[#This Row],[user_name]])</f>
        <v>Hufriya Kavarana,Manjula,Jood G.M. Jerry,Dhrunesh P.,Sahil Verma,Minni Shikha,Rohit Kumar Rawat,Anushree Tapadar</v>
      </c>
      <c r="S1085" t="s">
        <v>9217</v>
      </c>
      <c r="T1085" t="s">
        <v>9218</v>
      </c>
      <c r="U1085" t="s">
        <v>9219</v>
      </c>
      <c r="V1085" t="s">
        <v>9220</v>
      </c>
      <c r="W1085" t="s">
        <v>9221</v>
      </c>
    </row>
    <row r="1086" spans="1:23" hidden="1" x14ac:dyDescent="0.35">
      <c r="A1086" t="s">
        <v>9222</v>
      </c>
      <c r="B1086" t="s">
        <v>9223</v>
      </c>
      <c r="C1086" t="str">
        <f>PROPER(amazon4[[#This Row],[product_name]])</f>
        <v>Kent 16055 Amaze Cool Touch Electric Kettle 1.8 L 1500 W | Plastic Outer &amp; Stainless Steel Inside Body | Auto Shut Off Over Heating Protection | Multipurpose Hot Water Kettle | 1 Year Warranty</v>
      </c>
      <c r="D1086" t="s">
        <v>8783</v>
      </c>
      <c r="E1086" s="1">
        <v>1199</v>
      </c>
      <c r="F1086" s="1">
        <v>1900</v>
      </c>
      <c r="G1086" s="1" t="str" cm="1">
        <f t="array" ref="G1086">_xlfn.IFS(amazon4[[#This Row],[actual_price]]&lt;200, "&lt;$200", amazon4[[#This Row],[actual_price]]&lt;=500, "$200-$500", amazon4[[#This Row],[actual_price]]&gt;500, "&gt;$500")</f>
        <v>&gt;$500</v>
      </c>
      <c r="H1086" s="2">
        <v>0.37</v>
      </c>
      <c r="I1086" s="8">
        <f>IF(amazon4[[#This Row],[discount_percentage]]&gt;=0.5, 1, 0)</f>
        <v>0</v>
      </c>
      <c r="J1086" s="9">
        <v>4</v>
      </c>
      <c r="K1086" s="3">
        <v>1765</v>
      </c>
      <c r="L1086" s="3">
        <f>amazon4[[#This Row],[rating]]*amazon4[[#This Row],[rating_count]]</f>
        <v>7060</v>
      </c>
      <c r="M1086" s="13">
        <f>IF(amazon4[[#This Row],[rating_count]]&lt;1000, 1, 0)</f>
        <v>0</v>
      </c>
      <c r="N1086" s="10">
        <f>amazon4[[#This Row],[actual_price]]*amazon4[[#This Row],[rating_count]]</f>
        <v>3353500</v>
      </c>
      <c r="O1086" t="s">
        <v>9224</v>
      </c>
      <c r="P1086" t="s">
        <v>9225</v>
      </c>
      <c r="Q1086" t="s">
        <v>9226</v>
      </c>
      <c r="R1086" t="str">
        <f>PROPER(amazon4[[#This Row],[user_name]])</f>
        <v>Madhuri Khanolkar,Chandan,Viveka Nand Verma,Praveen Kumar,Jeetu Kumar,Istkar Ali,Shubham,Shashi</v>
      </c>
      <c r="S1086" t="s">
        <v>9227</v>
      </c>
      <c r="T1086" t="s">
        <v>9228</v>
      </c>
      <c r="U1086" t="s">
        <v>9229</v>
      </c>
      <c r="V1086" t="s">
        <v>9230</v>
      </c>
      <c r="W1086" t="s">
        <v>9231</v>
      </c>
    </row>
    <row r="1087" spans="1:23" hidden="1" x14ac:dyDescent="0.35">
      <c r="A1087" t="s">
        <v>9232</v>
      </c>
      <c r="B1087" t="s">
        <v>9233</v>
      </c>
      <c r="C1087" t="str">
        <f>PROPER(amazon4[[#This Row],[product_name]])</f>
        <v>Prestige Iris Plus 750 Watt Mixer Grinder</v>
      </c>
      <c r="D1087" t="s">
        <v>8730</v>
      </c>
      <c r="E1087" s="1">
        <v>3249</v>
      </c>
      <c r="F1087" s="1">
        <v>6295</v>
      </c>
      <c r="G1087" s="1" t="str" cm="1">
        <f t="array" ref="G1087">_xlfn.IFS(amazon4[[#This Row],[actual_price]]&lt;200, "&lt;$200", amazon4[[#This Row],[actual_price]]&lt;=500, "$200-$500", amazon4[[#This Row],[actual_price]]&gt;500, "&gt;$500")</f>
        <v>&gt;$500</v>
      </c>
      <c r="H1087" s="2">
        <v>0.48</v>
      </c>
      <c r="I1087" s="8">
        <f>IF(amazon4[[#This Row],[discount_percentage]]&gt;=0.5, 1, 0)</f>
        <v>0</v>
      </c>
      <c r="J1087" s="9">
        <v>3.8</v>
      </c>
      <c r="K1087" s="3">
        <v>14062</v>
      </c>
      <c r="L1087" s="3">
        <f>amazon4[[#This Row],[rating]]*amazon4[[#This Row],[rating_count]]</f>
        <v>53435.6</v>
      </c>
      <c r="M1087" s="13">
        <f>IF(amazon4[[#This Row],[rating_count]]&lt;1000, 1, 0)</f>
        <v>0</v>
      </c>
      <c r="N1087" s="10">
        <f>amazon4[[#This Row],[actual_price]]*amazon4[[#This Row],[rating_count]]</f>
        <v>88520290</v>
      </c>
      <c r="O1087" t="s">
        <v>9234</v>
      </c>
      <c r="P1087" t="s">
        <v>9235</v>
      </c>
      <c r="Q1087" t="s">
        <v>9236</v>
      </c>
      <c r="R1087" t="str">
        <f>PROPER(amazon4[[#This Row],[user_name]])</f>
        <v>Amazon Customer,Priyanka Shaw,Manish Agrahari,Ramkisan,Mahammad Mostafa Madani,Akash Gupta,Nikhil,Surendra Kumar</v>
      </c>
      <c r="S1087" t="s">
        <v>9237</v>
      </c>
      <c r="T1087" t="s">
        <v>9238</v>
      </c>
      <c r="U1087" t="s">
        <v>9239</v>
      </c>
      <c r="V1087" t="s">
        <v>9240</v>
      </c>
      <c r="W1087" t="s">
        <v>9241</v>
      </c>
    </row>
    <row r="1088" spans="1:23" hidden="1" x14ac:dyDescent="0.35">
      <c r="A1088" t="s">
        <v>9242</v>
      </c>
      <c r="B1088" t="s">
        <v>9243</v>
      </c>
      <c r="C1088" t="str">
        <f>PROPER(amazon4[[#This Row],[product_name]])</f>
        <v>Simxen Egg Boiler Electric Automatic Off 7 Egg Poacher For Steaming, Cooking Also Boiling And Frying 400 W (Blue, Pink)</v>
      </c>
      <c r="D1088" t="s">
        <v>9051</v>
      </c>
      <c r="E1088" s="1">
        <v>349</v>
      </c>
      <c r="F1088" s="1">
        <v>999</v>
      </c>
      <c r="G1088" s="1" t="str" cm="1">
        <f t="array" ref="G1088">_xlfn.IFS(amazon4[[#This Row],[actual_price]]&lt;200, "&lt;$200", amazon4[[#This Row],[actual_price]]&lt;=500, "$200-$500", amazon4[[#This Row],[actual_price]]&gt;500, "&gt;$500")</f>
        <v>&gt;$500</v>
      </c>
      <c r="H1088" s="2">
        <v>0.65</v>
      </c>
      <c r="I1088" s="8">
        <f>IF(amazon4[[#This Row],[discount_percentage]]&gt;=0.5, 1, 0)</f>
        <v>1</v>
      </c>
      <c r="J1088" s="9">
        <v>4</v>
      </c>
      <c r="K1088" s="3">
        <v>15646</v>
      </c>
      <c r="L1088" s="3">
        <f>amazon4[[#This Row],[rating]]*amazon4[[#This Row],[rating_count]]</f>
        <v>62584</v>
      </c>
      <c r="M1088" s="13">
        <f>IF(amazon4[[#This Row],[rating_count]]&lt;1000, 1, 0)</f>
        <v>0</v>
      </c>
      <c r="N1088" s="10">
        <f>amazon4[[#This Row],[actual_price]]*amazon4[[#This Row],[rating_count]]</f>
        <v>15630354</v>
      </c>
      <c r="O1088" t="s">
        <v>9244</v>
      </c>
      <c r="P1088" t="s">
        <v>9245</v>
      </c>
      <c r="Q1088" t="s">
        <v>9246</v>
      </c>
      <c r="R1088" t="str">
        <f>PROPER(amazon4[[#This Row],[user_name]])</f>
        <v>Atharva Kambale,Ashitosh,Thegoofyblock,Rajan,Tej@,Venkat Sai,Rubina,Mahesh</v>
      </c>
      <c r="S1088" t="s">
        <v>9247</v>
      </c>
      <c r="T1088" t="s">
        <v>9248</v>
      </c>
      <c r="U1088" t="s">
        <v>9249</v>
      </c>
      <c r="V1088" t="s">
        <v>9250</v>
      </c>
      <c r="W1088" t="s">
        <v>9251</v>
      </c>
    </row>
    <row r="1089" spans="1:23" x14ac:dyDescent="0.35">
      <c r="A1089" t="s">
        <v>9252</v>
      </c>
      <c r="B1089" t="s">
        <v>9253</v>
      </c>
      <c r="C1089" t="str">
        <f>PROPER(amazon4[[#This Row],[product_name]])</f>
        <v>Amazon Basics 2000/1000 Watt Room Heater With Adjustable Thermostat (Isi Certified, White Color, Ideal For Small To Medium Room/Area)</v>
      </c>
      <c r="D1089" t="s">
        <v>8583</v>
      </c>
      <c r="E1089" s="1">
        <v>1049</v>
      </c>
      <c r="F1089" s="1">
        <v>1699</v>
      </c>
      <c r="G1089" s="1" t="str" cm="1">
        <f t="array" ref="G1089">_xlfn.IFS(amazon4[[#This Row],[actual_price]]&lt;200, "&lt;$200", amazon4[[#This Row],[actual_price]]&lt;=500, "$200-$500", amazon4[[#This Row],[actual_price]]&gt;500, "&gt;$500")</f>
        <v>&gt;$500</v>
      </c>
      <c r="H1089" s="2">
        <v>0.38</v>
      </c>
      <c r="I1089" s="8">
        <f>IF(amazon4[[#This Row],[discount_percentage]]&gt;=0.5, 1, 0)</f>
        <v>0</v>
      </c>
      <c r="J1089" s="9">
        <v>3.1</v>
      </c>
      <c r="K1089" s="3">
        <v>111</v>
      </c>
      <c r="L1089" s="3">
        <f>amazon4[[#This Row],[rating]]*amazon4[[#This Row],[rating_count]]</f>
        <v>344.1</v>
      </c>
      <c r="M1089" s="13">
        <f>IF(amazon4[[#This Row],[rating_count]]&lt;1000, 1, 0)</f>
        <v>1</v>
      </c>
      <c r="N1089" s="10">
        <f>amazon4[[#This Row],[actual_price]]*amazon4[[#This Row],[rating_count]]</f>
        <v>188589</v>
      </c>
      <c r="O1089" t="s">
        <v>9254</v>
      </c>
      <c r="P1089" t="s">
        <v>9255</v>
      </c>
      <c r="Q1089" t="s">
        <v>9256</v>
      </c>
      <c r="R1089" t="str">
        <f>PROPER(amazon4[[#This Row],[user_name]])</f>
        <v>Kulsoom Hussain,Hanamant Waddar,Raju Pandey,Akash Sachan,Mohamed Jarjees Ali,Radheshyam Tripathy,Satheesh,Kunal Govindbhai Dhedhi</v>
      </c>
      <c r="S1089" t="s">
        <v>9257</v>
      </c>
      <c r="T1089" t="s">
        <v>9258</v>
      </c>
      <c r="U1089" t="s">
        <v>9259</v>
      </c>
      <c r="V1089" t="s">
        <v>9260</v>
      </c>
      <c r="W1089" t="s">
        <v>9261</v>
      </c>
    </row>
    <row r="1090" spans="1:23" hidden="1" x14ac:dyDescent="0.35">
      <c r="A1090" t="s">
        <v>9262</v>
      </c>
      <c r="B1090" t="s">
        <v>9263</v>
      </c>
      <c r="C1090" t="str">
        <f>PROPER(amazon4[[#This Row],[product_name]])</f>
        <v>Healthsense Weight Machine For Kitchen, Kitchen Food Weighing Scale For Health, Fitness, Home Baking &amp; Cooking With Hanging Design, Touch Button, Tare Function &amp; 1 Year Warranty ‚Äì Chef-Mate Ks 40</v>
      </c>
      <c r="D1090" t="s">
        <v>9264</v>
      </c>
      <c r="E1090" s="1">
        <v>799</v>
      </c>
      <c r="F1090" s="1">
        <v>1500</v>
      </c>
      <c r="G1090" s="1" t="str" cm="1">
        <f t="array" ref="G1090">_xlfn.IFS(amazon4[[#This Row],[actual_price]]&lt;200, "&lt;$200", amazon4[[#This Row],[actual_price]]&lt;=500, "$200-$500", amazon4[[#This Row],[actual_price]]&gt;500, "&gt;$500")</f>
        <v>&gt;$500</v>
      </c>
      <c r="H1090" s="2">
        <v>0.47</v>
      </c>
      <c r="I1090" s="8">
        <f>IF(amazon4[[#This Row],[discount_percentage]]&gt;=0.5, 1, 0)</f>
        <v>0</v>
      </c>
      <c r="J1090" s="9">
        <v>4.3</v>
      </c>
      <c r="K1090" s="3">
        <v>9695</v>
      </c>
      <c r="L1090" s="3">
        <f>amazon4[[#This Row],[rating]]*amazon4[[#This Row],[rating_count]]</f>
        <v>41688.5</v>
      </c>
      <c r="M1090" s="13">
        <f>IF(amazon4[[#This Row],[rating_count]]&lt;1000, 1, 0)</f>
        <v>0</v>
      </c>
      <c r="N1090" s="10">
        <f>amazon4[[#This Row],[actual_price]]*amazon4[[#This Row],[rating_count]]</f>
        <v>14542500</v>
      </c>
      <c r="O1090" t="s">
        <v>9265</v>
      </c>
      <c r="P1090" t="s">
        <v>9266</v>
      </c>
      <c r="Q1090" t="s">
        <v>9267</v>
      </c>
      <c r="R1090" t="str">
        <f>PROPER(amazon4[[#This Row],[user_name]])</f>
        <v>Selva Velayutham,Mohamed Khalidh,Ayush,Hemal.S,Chaitanya Kumar,Sunny,Ravi Teja,Amazon Customer</v>
      </c>
      <c r="S1090" t="s">
        <v>9268</v>
      </c>
      <c r="T1090" t="s">
        <v>9269</v>
      </c>
      <c r="U1090" t="s">
        <v>9270</v>
      </c>
      <c r="V1090" t="s">
        <v>9271</v>
      </c>
      <c r="W1090" t="s">
        <v>9272</v>
      </c>
    </row>
    <row r="1091" spans="1:23" hidden="1" x14ac:dyDescent="0.35">
      <c r="A1091" t="s">
        <v>9273</v>
      </c>
      <c r="B1091" t="s">
        <v>9274</v>
      </c>
      <c r="C1091" t="str">
        <f>PROPER(amazon4[[#This Row],[product_name]])</f>
        <v>Bajaj New Shakti Neo 10L Vertical Storage Water Heater (Geyser 10 Litres) 4 Star Bee Rated Heater For Water Heating With Titanium Armour, Swirl Flow Technology, Glasslined Tank(White), 1 Yr Warranty</v>
      </c>
      <c r="D1091" t="s">
        <v>8794</v>
      </c>
      <c r="E1091" s="1">
        <v>4999</v>
      </c>
      <c r="F1091" s="1">
        <v>9650</v>
      </c>
      <c r="G1091" s="1" t="str" cm="1">
        <f t="array" ref="G1091">_xlfn.IFS(amazon4[[#This Row],[actual_price]]&lt;200, "&lt;$200", amazon4[[#This Row],[actual_price]]&lt;=500, "$200-$500", amazon4[[#This Row],[actual_price]]&gt;500, "&gt;$500")</f>
        <v>&gt;$500</v>
      </c>
      <c r="H1091" s="2">
        <v>0.48</v>
      </c>
      <c r="I1091" s="8">
        <f>IF(amazon4[[#This Row],[discount_percentage]]&gt;=0.5, 1, 0)</f>
        <v>0</v>
      </c>
      <c r="J1091" s="9">
        <v>4.2</v>
      </c>
      <c r="K1091" s="3">
        <v>1772</v>
      </c>
      <c r="L1091" s="3">
        <f>amazon4[[#This Row],[rating]]*amazon4[[#This Row],[rating_count]]</f>
        <v>7442.4000000000005</v>
      </c>
      <c r="M1091" s="13">
        <f>IF(amazon4[[#This Row],[rating_count]]&lt;1000, 1, 0)</f>
        <v>0</v>
      </c>
      <c r="N1091" s="10">
        <f>amazon4[[#This Row],[actual_price]]*amazon4[[#This Row],[rating_count]]</f>
        <v>17099800</v>
      </c>
      <c r="O1091" t="s">
        <v>9275</v>
      </c>
      <c r="P1091" t="s">
        <v>9276</v>
      </c>
      <c r="Q1091" t="s">
        <v>9277</v>
      </c>
      <c r="R1091" t="str">
        <f>PROPER(amazon4[[#This Row],[user_name]])</f>
        <v>Alok Tripathi,Aakash,Pankaj,Debjyoti Singha Roy,Vineet Singh,Anilkumar J,Nimeshchandra S. Patel,Meiyarasan</v>
      </c>
      <c r="S1091" t="s">
        <v>9278</v>
      </c>
      <c r="T1091" t="s">
        <v>9279</v>
      </c>
      <c r="U1091" t="s">
        <v>9280</v>
      </c>
      <c r="V1091" t="s">
        <v>9281</v>
      </c>
      <c r="W1091" t="s">
        <v>9282</v>
      </c>
    </row>
    <row r="1092" spans="1:23" hidden="1" x14ac:dyDescent="0.35">
      <c r="A1092" t="s">
        <v>9283</v>
      </c>
      <c r="B1092" t="s">
        <v>9284</v>
      </c>
      <c r="C1092" t="str">
        <f>PROPER(amazon4[[#This Row],[product_name]])</f>
        <v>Bosch Pro 1000W Mixer Grinder Mgm8842Min - Black</v>
      </c>
      <c r="D1092" t="s">
        <v>8730</v>
      </c>
      <c r="E1092" s="1">
        <v>6999</v>
      </c>
      <c r="F1092" s="1">
        <v>10590</v>
      </c>
      <c r="G1092" s="1" t="str" cm="1">
        <f t="array" ref="G1092">_xlfn.IFS(amazon4[[#This Row],[actual_price]]&lt;200, "&lt;$200", amazon4[[#This Row],[actual_price]]&lt;=500, "$200-$500", amazon4[[#This Row],[actual_price]]&gt;500, "&gt;$500")</f>
        <v>&gt;$500</v>
      </c>
      <c r="H1092" s="2">
        <v>0.34</v>
      </c>
      <c r="I1092" s="8">
        <f>IF(amazon4[[#This Row],[discount_percentage]]&gt;=0.5, 1, 0)</f>
        <v>0</v>
      </c>
      <c r="J1092" s="9">
        <v>4.4000000000000004</v>
      </c>
      <c r="K1092" s="3">
        <v>11499</v>
      </c>
      <c r="L1092" s="3">
        <f>amazon4[[#This Row],[rating]]*amazon4[[#This Row],[rating_count]]</f>
        <v>50595.600000000006</v>
      </c>
      <c r="M1092" s="13">
        <f>IF(amazon4[[#This Row],[rating_count]]&lt;1000, 1, 0)</f>
        <v>0</v>
      </c>
      <c r="N1092" s="10">
        <f>amazon4[[#This Row],[actual_price]]*amazon4[[#This Row],[rating_count]]</f>
        <v>121774410</v>
      </c>
      <c r="O1092" t="s">
        <v>9285</v>
      </c>
      <c r="P1092" t="s">
        <v>9286</v>
      </c>
      <c r="Q1092" t="s">
        <v>9287</v>
      </c>
      <c r="R1092" t="str">
        <f>PROPER(amazon4[[#This Row],[user_name]])</f>
        <v>Zengirl,Athulya,Shrinivas C.,Sinduja,Bibek Narayan Mantry,Puneet Khanna,Neeraj,,Amazon Customer</v>
      </c>
      <c r="S1092" t="s">
        <v>9288</v>
      </c>
      <c r="T1092" t="s">
        <v>9289</v>
      </c>
      <c r="U1092" t="s">
        <v>9290</v>
      </c>
      <c r="V1092" t="s">
        <v>9291</v>
      </c>
      <c r="W1092" t="s">
        <v>9292</v>
      </c>
    </row>
    <row r="1093" spans="1:23" hidden="1" x14ac:dyDescent="0.35">
      <c r="A1093" t="s">
        <v>9293</v>
      </c>
      <c r="B1093" t="s">
        <v>9294</v>
      </c>
      <c r="C1093" t="str">
        <f>PROPER(amazon4[[#This Row],[product_name]])</f>
        <v>Bulfyss Stainless Steel Digital Kitchen Weighing Scale &amp; Food Weight Machine For Diet, Nutrition, Health, Fitness, Baking &amp; Cooking (5Kgs, Stainless Steel, 2 Years Warranty)</v>
      </c>
      <c r="D1093" t="s">
        <v>8605</v>
      </c>
      <c r="E1093" s="1">
        <v>799</v>
      </c>
      <c r="F1093" s="1">
        <v>1999</v>
      </c>
      <c r="G1093" s="1" t="str" cm="1">
        <f t="array" ref="G1093">_xlfn.IFS(amazon4[[#This Row],[actual_price]]&lt;200, "&lt;$200", amazon4[[#This Row],[actual_price]]&lt;=500, "$200-$500", amazon4[[#This Row],[actual_price]]&gt;500, "&gt;$500")</f>
        <v>&gt;$500</v>
      </c>
      <c r="H1093" s="2">
        <v>0.6</v>
      </c>
      <c r="I1093" s="8">
        <f>IF(amazon4[[#This Row],[discount_percentage]]&gt;=0.5, 1, 0)</f>
        <v>1</v>
      </c>
      <c r="J1093" s="9">
        <v>4.0999999999999996</v>
      </c>
      <c r="K1093" s="3">
        <v>2162</v>
      </c>
      <c r="L1093" s="3">
        <f>amazon4[[#This Row],[rating]]*amazon4[[#This Row],[rating_count]]</f>
        <v>8864.1999999999989</v>
      </c>
      <c r="M1093" s="13">
        <f>IF(amazon4[[#This Row],[rating_count]]&lt;1000, 1, 0)</f>
        <v>0</v>
      </c>
      <c r="N1093" s="10">
        <f>amazon4[[#This Row],[actual_price]]*amazon4[[#This Row],[rating_count]]</f>
        <v>4321838</v>
      </c>
      <c r="O1093" t="s">
        <v>9295</v>
      </c>
      <c r="P1093" t="s">
        <v>9296</v>
      </c>
      <c r="Q1093" t="s">
        <v>9297</v>
      </c>
      <c r="R1093" t="str">
        <f>PROPER(amazon4[[#This Row],[user_name]])</f>
        <v>Prashant,Shailesh Rege,Robert,Amazon Customer,Tauheed Ahmed,Raj,Anish,Kumar Raunak</v>
      </c>
      <c r="S1093" t="s">
        <v>9298</v>
      </c>
      <c r="T1093" t="s">
        <v>9299</v>
      </c>
      <c r="U1093" t="s">
        <v>9300</v>
      </c>
      <c r="V1093" t="s">
        <v>9301</v>
      </c>
      <c r="W1093" t="s">
        <v>9302</v>
      </c>
    </row>
    <row r="1094" spans="1:23" hidden="1" x14ac:dyDescent="0.35">
      <c r="A1094" t="s">
        <v>9303</v>
      </c>
      <c r="B1094" t="s">
        <v>9304</v>
      </c>
      <c r="C1094" t="str">
        <f>PROPER(amazon4[[#This Row],[product_name]])</f>
        <v>Vr 18 Pcs - 3 Different Size Plastic Food Snack Bag Pouch Clip Sealer Large, Medium, Small Plastic Snack Seal Sealing Bag Clips Vacuum Sealer (Set Of 18, Multi-Color) (Multicolor)</v>
      </c>
      <c r="D1094" t="s">
        <v>9305</v>
      </c>
      <c r="E1094" s="1">
        <v>89</v>
      </c>
      <c r="F1094" s="1">
        <v>89</v>
      </c>
      <c r="G1094" s="1" t="str" cm="1">
        <f t="array" ref="G1094">_xlfn.IFS(amazon4[[#This Row],[actual_price]]&lt;200, "&lt;$200", amazon4[[#This Row],[actual_price]]&lt;=500, "$200-$500", amazon4[[#This Row],[actual_price]]&gt;500, "&gt;$500")</f>
        <v>&lt;$200</v>
      </c>
      <c r="H1094" s="2">
        <v>0</v>
      </c>
      <c r="I1094" s="8">
        <f>IF(amazon4[[#This Row],[discount_percentage]]&gt;=0.5, 1, 0)</f>
        <v>0</v>
      </c>
      <c r="J1094" s="9">
        <v>4.2</v>
      </c>
      <c r="K1094" s="3">
        <v>19621</v>
      </c>
      <c r="L1094" s="3">
        <f>amazon4[[#This Row],[rating]]*amazon4[[#This Row],[rating_count]]</f>
        <v>82408.2</v>
      </c>
      <c r="M1094" s="13">
        <f>IF(amazon4[[#This Row],[rating_count]]&lt;1000, 1, 0)</f>
        <v>0</v>
      </c>
      <c r="N1094" s="10">
        <f>amazon4[[#This Row],[actual_price]]*amazon4[[#This Row],[rating_count]]</f>
        <v>1746269</v>
      </c>
      <c r="O1094" t="s">
        <v>9306</v>
      </c>
      <c r="P1094" t="s">
        <v>9307</v>
      </c>
      <c r="Q1094" t="s">
        <v>9308</v>
      </c>
      <c r="R1094" t="str">
        <f>PROPER(amazon4[[#This Row],[user_name]])</f>
        <v>Prathiba R,Aishwarya,Jeevan Raj,Madhur,Vimal Thapa,Komal Mathur,Babu Govindan,Amazon Customer</v>
      </c>
      <c r="S1094" t="s">
        <v>9309</v>
      </c>
      <c r="T1094" t="s">
        <v>9310</v>
      </c>
      <c r="U1094" t="s">
        <v>9311</v>
      </c>
      <c r="V1094" t="s">
        <v>9312</v>
      </c>
      <c r="W1094" t="s">
        <v>9313</v>
      </c>
    </row>
    <row r="1095" spans="1:23" hidden="1" x14ac:dyDescent="0.35">
      <c r="A1095" t="s">
        <v>9314</v>
      </c>
      <c r="B1095" t="s">
        <v>9315</v>
      </c>
      <c r="C1095" t="str">
        <f>PROPER(amazon4[[#This Row],[product_name]])</f>
        <v>Orient Electric Apex-Fx 1200Mm Ultra High Speed 400 Rpm Ceiling Fan (Brown)</v>
      </c>
      <c r="D1095" t="s">
        <v>9316</v>
      </c>
      <c r="E1095" s="1">
        <v>1400</v>
      </c>
      <c r="F1095" s="1">
        <v>2485</v>
      </c>
      <c r="G1095" s="1" t="str" cm="1">
        <f t="array" ref="G1095">_xlfn.IFS(amazon4[[#This Row],[actual_price]]&lt;200, "&lt;$200", amazon4[[#This Row],[actual_price]]&lt;=500, "$200-$500", amazon4[[#This Row],[actual_price]]&gt;500, "&gt;$500")</f>
        <v>&gt;$500</v>
      </c>
      <c r="H1095" s="2">
        <v>0.44</v>
      </c>
      <c r="I1095" s="8">
        <f>IF(amazon4[[#This Row],[discount_percentage]]&gt;=0.5, 1, 0)</f>
        <v>0</v>
      </c>
      <c r="J1095" s="9">
        <v>4.0999999999999996</v>
      </c>
      <c r="K1095" s="3">
        <v>19998</v>
      </c>
      <c r="L1095" s="3">
        <f>amazon4[[#This Row],[rating]]*amazon4[[#This Row],[rating_count]]</f>
        <v>81991.799999999988</v>
      </c>
      <c r="M1095" s="13">
        <f>IF(amazon4[[#This Row],[rating_count]]&lt;1000, 1, 0)</f>
        <v>0</v>
      </c>
      <c r="N1095" s="10">
        <f>amazon4[[#This Row],[actual_price]]*amazon4[[#This Row],[rating_count]]</f>
        <v>49695030</v>
      </c>
      <c r="O1095" t="s">
        <v>9317</v>
      </c>
      <c r="P1095" t="s">
        <v>9318</v>
      </c>
      <c r="Q1095" t="s">
        <v>9319</v>
      </c>
      <c r="R1095" t="str">
        <f>PROPER(amazon4[[#This Row],[user_name]])</f>
        <v>Md Amzad Khan,Manisha,Rajesh Jadhav,Amazon Customer,Yash Jha,Dinesh,Rajesh Yadav,Gaurav Shrivastava</v>
      </c>
      <c r="S1095" t="s">
        <v>9320</v>
      </c>
      <c r="T1095" t="s">
        <v>9321</v>
      </c>
      <c r="U1095" t="s">
        <v>9322</v>
      </c>
      <c r="V1095" t="s">
        <v>9323</v>
      </c>
      <c r="W1095" t="s">
        <v>9324</v>
      </c>
    </row>
    <row r="1096" spans="1:23" hidden="1" x14ac:dyDescent="0.35">
      <c r="A1096" t="s">
        <v>9325</v>
      </c>
      <c r="B1096" t="s">
        <v>9326</v>
      </c>
      <c r="C1096" t="str">
        <f>PROPER(amazon4[[#This Row],[product_name]])</f>
        <v>Prettykrafts Folding Laundry Basket For Clothes With Lid &amp; Handle, Toys Organiser, 75 Litre, (Pack Of 1), Mushroom Print</v>
      </c>
      <c r="D1096" t="s">
        <v>8907</v>
      </c>
      <c r="E1096" s="1">
        <v>355</v>
      </c>
      <c r="F1096" s="1">
        <v>899</v>
      </c>
      <c r="G1096" s="1" t="str" cm="1">
        <f t="array" ref="G1096">_xlfn.IFS(amazon4[[#This Row],[actual_price]]&lt;200, "&lt;$200", amazon4[[#This Row],[actual_price]]&lt;=500, "$200-$500", amazon4[[#This Row],[actual_price]]&gt;500, "&gt;$500")</f>
        <v>&gt;$500</v>
      </c>
      <c r="H1096" s="2">
        <v>0.61</v>
      </c>
      <c r="I1096" s="8">
        <f>IF(amazon4[[#This Row],[discount_percentage]]&gt;=0.5, 1, 0)</f>
        <v>1</v>
      </c>
      <c r="J1096" s="9">
        <v>4.0999999999999996</v>
      </c>
      <c r="K1096" s="3">
        <v>1051</v>
      </c>
      <c r="L1096" s="3">
        <f>amazon4[[#This Row],[rating]]*amazon4[[#This Row],[rating_count]]</f>
        <v>4309.0999999999995</v>
      </c>
      <c r="M1096" s="13">
        <f>IF(amazon4[[#This Row],[rating_count]]&lt;1000, 1, 0)</f>
        <v>0</v>
      </c>
      <c r="N1096" s="10">
        <f>amazon4[[#This Row],[actual_price]]*amazon4[[#This Row],[rating_count]]</f>
        <v>944849</v>
      </c>
      <c r="O1096" t="s">
        <v>9327</v>
      </c>
      <c r="P1096" t="s">
        <v>9328</v>
      </c>
      <c r="Q1096" t="s">
        <v>9329</v>
      </c>
      <c r="R1096" t="str">
        <f>PROPER(amazon4[[#This Row],[user_name]])</f>
        <v>Ananya,Pooja Raj Gor,Shrishti,Ashish Wakte,Johnny,Priyanka Kaneri,Sharmila Cynthus,Zuffila</v>
      </c>
      <c r="S1096" t="s">
        <v>9330</v>
      </c>
      <c r="T1096" t="s">
        <v>9331</v>
      </c>
      <c r="U1096" t="s">
        <v>9332</v>
      </c>
      <c r="V1096" t="s">
        <v>9333</v>
      </c>
      <c r="W1096" t="s">
        <v>9334</v>
      </c>
    </row>
    <row r="1097" spans="1:23" hidden="1" x14ac:dyDescent="0.35">
      <c r="A1097" t="s">
        <v>9335</v>
      </c>
      <c r="B1097" t="s">
        <v>9336</v>
      </c>
      <c r="C1097" t="str">
        <f>PROPER(amazon4[[#This Row],[product_name]])</f>
        <v>Bajaj Majesty Rx11 2000 Watts Heat Convector Room Heater (White, Isi Approved)</v>
      </c>
      <c r="D1097" t="s">
        <v>8572</v>
      </c>
      <c r="E1097" s="1">
        <v>2169</v>
      </c>
      <c r="F1097" s="1">
        <v>3279</v>
      </c>
      <c r="G1097" s="1" t="str" cm="1">
        <f t="array" ref="G1097">_xlfn.IFS(amazon4[[#This Row],[actual_price]]&lt;200, "&lt;$200", amazon4[[#This Row],[actual_price]]&lt;=500, "$200-$500", amazon4[[#This Row],[actual_price]]&gt;500, "&gt;$500")</f>
        <v>&gt;$500</v>
      </c>
      <c r="H1097" s="2">
        <v>0.34</v>
      </c>
      <c r="I1097" s="8">
        <f>IF(amazon4[[#This Row],[discount_percentage]]&gt;=0.5, 1, 0)</f>
        <v>0</v>
      </c>
      <c r="J1097" s="9">
        <v>4.0999999999999996</v>
      </c>
      <c r="K1097" s="3">
        <v>1716</v>
      </c>
      <c r="L1097" s="3">
        <f>amazon4[[#This Row],[rating]]*amazon4[[#This Row],[rating_count]]</f>
        <v>7035.5999999999995</v>
      </c>
      <c r="M1097" s="13">
        <f>IF(amazon4[[#This Row],[rating_count]]&lt;1000, 1, 0)</f>
        <v>0</v>
      </c>
      <c r="N1097" s="10">
        <f>amazon4[[#This Row],[actual_price]]*amazon4[[#This Row],[rating_count]]</f>
        <v>5626764</v>
      </c>
      <c r="O1097" t="s">
        <v>9337</v>
      </c>
      <c r="P1097" t="s">
        <v>9338</v>
      </c>
      <c r="Q1097" t="s">
        <v>9339</v>
      </c>
      <c r="R1097" t="str">
        <f>PROPER(amazon4[[#This Row],[user_name]])</f>
        <v>Sathish Kumar,Babu V.,Shankar Kumar,Amazon Customer,Hrishichand P.,Amazon Customer,Ruma Das,Md. Ripan</v>
      </c>
      <c r="S1097" t="s">
        <v>9340</v>
      </c>
      <c r="T1097" t="s">
        <v>9341</v>
      </c>
      <c r="U1097" t="s">
        <v>9342</v>
      </c>
      <c r="V1097" t="s">
        <v>9343</v>
      </c>
      <c r="W1097" t="s">
        <v>9344</v>
      </c>
    </row>
    <row r="1098" spans="1:23" hidden="1" x14ac:dyDescent="0.35">
      <c r="A1098" t="s">
        <v>9345</v>
      </c>
      <c r="B1098" t="s">
        <v>9346</v>
      </c>
      <c r="C1098" t="str">
        <f>PROPER(amazon4[[#This Row],[product_name]])</f>
        <v>Eureka Forbes Trendy Zip 1000 Watts Powerful Suction Vacuum Cleaner With Resuable Dust Bag &amp; 5 Accessories,1 Year Warrantycompact,Light Weight &amp; Easy To Use (Black)</v>
      </c>
      <c r="D1098" t="s">
        <v>9347</v>
      </c>
      <c r="E1098" s="1">
        <v>2799</v>
      </c>
      <c r="F1098" s="1">
        <v>3799</v>
      </c>
      <c r="G1098" s="1" t="str" cm="1">
        <f t="array" ref="G1098">_xlfn.IFS(amazon4[[#This Row],[actual_price]]&lt;200, "&lt;$200", amazon4[[#This Row],[actual_price]]&lt;=500, "$200-$500", amazon4[[#This Row],[actual_price]]&gt;500, "&gt;$500")</f>
        <v>&gt;$500</v>
      </c>
      <c r="H1098" s="2">
        <v>0.26</v>
      </c>
      <c r="I1098" s="8">
        <f>IF(amazon4[[#This Row],[discount_percentage]]&gt;=0.5, 1, 0)</f>
        <v>0</v>
      </c>
      <c r="J1098" s="9">
        <v>3.9</v>
      </c>
      <c r="K1098" s="3">
        <v>32931</v>
      </c>
      <c r="L1098" s="3">
        <f>amazon4[[#This Row],[rating]]*amazon4[[#This Row],[rating_count]]</f>
        <v>128430.9</v>
      </c>
      <c r="M1098" s="13">
        <f>IF(amazon4[[#This Row],[rating_count]]&lt;1000, 1, 0)</f>
        <v>0</v>
      </c>
      <c r="N1098" s="10">
        <f>amazon4[[#This Row],[actual_price]]*amazon4[[#This Row],[rating_count]]</f>
        <v>125104869</v>
      </c>
      <c r="O1098" t="s">
        <v>9348</v>
      </c>
      <c r="P1098" t="s">
        <v>9349</v>
      </c>
      <c r="Q1098" t="s">
        <v>9350</v>
      </c>
      <c r="R1098" t="str">
        <f>PROPER(amazon4[[#This Row],[user_name]])</f>
        <v>Vaneesha,Priyabrata Mallick,Parag Kane,Prabaljit Sarkar,Sindhu Tn,Krishnendu,Jenish B Savaliya,Abhishek Patil</v>
      </c>
      <c r="S1098" t="s">
        <v>9351</v>
      </c>
      <c r="T1098" t="s">
        <v>9352</v>
      </c>
      <c r="U1098" t="s">
        <v>9353</v>
      </c>
      <c r="V1098" t="s">
        <v>9354</v>
      </c>
      <c r="W1098" t="s">
        <v>9355</v>
      </c>
    </row>
    <row r="1099" spans="1:23" hidden="1" x14ac:dyDescent="0.35">
      <c r="A1099" t="s">
        <v>9356</v>
      </c>
      <c r="B1099" t="s">
        <v>9357</v>
      </c>
      <c r="C1099" t="str">
        <f>PROPER(amazon4[[#This Row],[product_name]])</f>
        <v>Pigeon By Stovekraft Quartz Electric Kettle (14299) 1.7 Litre With Stainless Steel Body, Used For Boiling Water, Making Tea And Coffee, Instant Noodles, Soup Etc. 1500 Watt (Silver)</v>
      </c>
      <c r="D1099" t="s">
        <v>8561</v>
      </c>
      <c r="E1099" s="1">
        <v>899</v>
      </c>
      <c r="F1099" s="1">
        <v>1249</v>
      </c>
      <c r="G1099" s="1" t="str" cm="1">
        <f t="array" ref="G1099">_xlfn.IFS(amazon4[[#This Row],[actual_price]]&lt;200, "&lt;$200", amazon4[[#This Row],[actual_price]]&lt;=500, "$200-$500", amazon4[[#This Row],[actual_price]]&gt;500, "&gt;$500")</f>
        <v>&gt;$500</v>
      </c>
      <c r="H1099" s="2">
        <v>0.28000000000000003</v>
      </c>
      <c r="I1099" s="8">
        <f>IF(amazon4[[#This Row],[discount_percentage]]&gt;=0.5, 1, 0)</f>
        <v>0</v>
      </c>
      <c r="J1099" s="9">
        <v>3.9</v>
      </c>
      <c r="K1099" s="3">
        <v>17424</v>
      </c>
      <c r="L1099" s="3">
        <f>amazon4[[#This Row],[rating]]*amazon4[[#This Row],[rating_count]]</f>
        <v>67953.599999999991</v>
      </c>
      <c r="M1099" s="13">
        <f>IF(amazon4[[#This Row],[rating_count]]&lt;1000, 1, 0)</f>
        <v>0</v>
      </c>
      <c r="N1099" s="10">
        <f>amazon4[[#This Row],[actual_price]]*amazon4[[#This Row],[rating_count]]</f>
        <v>21762576</v>
      </c>
      <c r="O1099" t="s">
        <v>9358</v>
      </c>
      <c r="P1099" t="s">
        <v>9359</v>
      </c>
      <c r="Q1099" t="s">
        <v>9360</v>
      </c>
      <c r="R1099" t="str">
        <f>PROPER(amazon4[[#This Row],[user_name]])</f>
        <v>Robin,Manish Kumar Singh,Mir Amir,Shobana Siva,Lekha Shivashanker,Shishir Mishra,Parthiban R,Kiran</v>
      </c>
      <c r="S1099" t="s">
        <v>9361</v>
      </c>
      <c r="T1099" t="s">
        <v>9362</v>
      </c>
      <c r="U1099" t="s">
        <v>9363</v>
      </c>
      <c r="V1099" t="s">
        <v>9364</v>
      </c>
      <c r="W1099" t="s">
        <v>9365</v>
      </c>
    </row>
    <row r="1100" spans="1:23" hidden="1" x14ac:dyDescent="0.35">
      <c r="A1100" t="s">
        <v>9366</v>
      </c>
      <c r="B1100" t="s">
        <v>9367</v>
      </c>
      <c r="C1100" t="str">
        <f>PROPER(amazon4[[#This Row],[product_name]])</f>
        <v>Maharaja Whiteline Lava Neo 1200-Watts Halogen Heater (White And Red)</v>
      </c>
      <c r="D1100" t="s">
        <v>8752</v>
      </c>
      <c r="E1100" s="1">
        <v>2499</v>
      </c>
      <c r="F1100" s="1">
        <v>5000</v>
      </c>
      <c r="G1100" s="1" t="str" cm="1">
        <f t="array" ref="G1100">_xlfn.IFS(amazon4[[#This Row],[actual_price]]&lt;200, "&lt;$200", amazon4[[#This Row],[actual_price]]&lt;=500, "$200-$500", amazon4[[#This Row],[actual_price]]&gt;500, "&gt;$500")</f>
        <v>&gt;$500</v>
      </c>
      <c r="H1100" s="2">
        <v>0.5</v>
      </c>
      <c r="I1100" s="8">
        <f>IF(amazon4[[#This Row],[discount_percentage]]&gt;=0.5, 1, 0)</f>
        <v>1</v>
      </c>
      <c r="J1100" s="9">
        <v>3.8</v>
      </c>
      <c r="K1100" s="3">
        <v>1889</v>
      </c>
      <c r="L1100" s="3">
        <f>amazon4[[#This Row],[rating]]*amazon4[[#This Row],[rating_count]]</f>
        <v>7178.2</v>
      </c>
      <c r="M1100" s="13">
        <f>IF(amazon4[[#This Row],[rating_count]]&lt;1000, 1, 0)</f>
        <v>0</v>
      </c>
      <c r="N1100" s="10">
        <f>amazon4[[#This Row],[actual_price]]*amazon4[[#This Row],[rating_count]]</f>
        <v>9445000</v>
      </c>
      <c r="O1100" t="s">
        <v>9368</v>
      </c>
      <c r="P1100" t="s">
        <v>9369</v>
      </c>
      <c r="Q1100" t="s">
        <v>9370</v>
      </c>
      <c r="R1100" t="str">
        <f>PROPER(amazon4[[#This Row],[user_name]])</f>
        <v>Suraj Verma,Vrk,Anil Bisht,Ajeet,Harsh Mehta,Arun G.,Abhishek Gupta,Rajesh K G</v>
      </c>
      <c r="S1100" t="s">
        <v>9371</v>
      </c>
      <c r="T1100" t="s">
        <v>9372</v>
      </c>
      <c r="U1100" t="s">
        <v>9373</v>
      </c>
      <c r="V1100" t="s">
        <v>9374</v>
      </c>
      <c r="W1100" t="s">
        <v>9375</v>
      </c>
    </row>
    <row r="1101" spans="1:23" hidden="1" x14ac:dyDescent="0.35">
      <c r="A1101" t="s">
        <v>9376</v>
      </c>
      <c r="B1101" t="s">
        <v>9377</v>
      </c>
      <c r="C1101" t="str">
        <f>PROPER(amazon4[[#This Row],[product_name]])</f>
        <v>Crompton Gracee 5-L Instant Water Heater (Geyser)</v>
      </c>
      <c r="D1101" t="s">
        <v>8741</v>
      </c>
      <c r="E1101" s="1">
        <v>3599</v>
      </c>
      <c r="F1101" s="1">
        <v>7299</v>
      </c>
      <c r="G1101" s="1" t="str" cm="1">
        <f t="array" ref="G1101">_xlfn.IFS(amazon4[[#This Row],[actual_price]]&lt;200, "&lt;$200", amazon4[[#This Row],[actual_price]]&lt;=500, "$200-$500", amazon4[[#This Row],[actual_price]]&gt;500, "&gt;$500")</f>
        <v>&gt;$500</v>
      </c>
      <c r="H1101" s="2">
        <v>0.51</v>
      </c>
      <c r="I1101" s="8">
        <f>IF(amazon4[[#This Row],[discount_percentage]]&gt;=0.5, 1, 0)</f>
        <v>1</v>
      </c>
      <c r="J1101" s="9">
        <v>4</v>
      </c>
      <c r="K1101" s="3">
        <v>10324</v>
      </c>
      <c r="L1101" s="3">
        <f>amazon4[[#This Row],[rating]]*amazon4[[#This Row],[rating_count]]</f>
        <v>41296</v>
      </c>
      <c r="M1101" s="13">
        <f>IF(amazon4[[#This Row],[rating_count]]&lt;1000, 1, 0)</f>
        <v>0</v>
      </c>
      <c r="N1101" s="10">
        <f>amazon4[[#This Row],[actual_price]]*amazon4[[#This Row],[rating_count]]</f>
        <v>75354876</v>
      </c>
      <c r="O1101" t="s">
        <v>9378</v>
      </c>
      <c r="P1101" t="s">
        <v>9379</v>
      </c>
      <c r="Q1101" t="s">
        <v>9380</v>
      </c>
      <c r="R1101" t="str">
        <f>PROPER(amazon4[[#This Row],[user_name]])</f>
        <v>Vicky Sahu,Abhay Patil,Sanu Mahato,Shekh Mohsin,Lalthakunga,Saad,Kiran K.,Shohrav</v>
      </c>
      <c r="S1101" t="s">
        <v>9381</v>
      </c>
      <c r="T1101" t="s">
        <v>9382</v>
      </c>
      <c r="U1101" t="s">
        <v>9383</v>
      </c>
      <c r="V1101" t="s">
        <v>9384</v>
      </c>
      <c r="W1101" t="s">
        <v>9385</v>
      </c>
    </row>
    <row r="1102" spans="1:23" hidden="1" x14ac:dyDescent="0.35">
      <c r="A1102" t="s">
        <v>9386</v>
      </c>
      <c r="B1102" t="s">
        <v>9387</v>
      </c>
      <c r="C1102" t="str">
        <f>PROPER(amazon4[[#This Row],[product_name]])</f>
        <v>Bajaj Dx-2 600W Dry Iron With Advance Soleplate And Anti-Bacterial German Coating Technology, Black</v>
      </c>
      <c r="D1102" t="s">
        <v>8719</v>
      </c>
      <c r="E1102" s="1">
        <v>499</v>
      </c>
      <c r="F1102" s="1">
        <v>625</v>
      </c>
      <c r="G1102" s="1" t="str" cm="1">
        <f t="array" ref="G1102">_xlfn.IFS(amazon4[[#This Row],[actual_price]]&lt;200, "&lt;$200", amazon4[[#This Row],[actual_price]]&lt;=500, "$200-$500", amazon4[[#This Row],[actual_price]]&gt;500, "&gt;$500")</f>
        <v>&gt;$500</v>
      </c>
      <c r="H1102" s="2">
        <v>0.2</v>
      </c>
      <c r="I1102" s="8">
        <f>IF(amazon4[[#This Row],[discount_percentage]]&gt;=0.5, 1, 0)</f>
        <v>0</v>
      </c>
      <c r="J1102" s="9">
        <v>4.2</v>
      </c>
      <c r="K1102" s="3">
        <v>5355</v>
      </c>
      <c r="L1102" s="3">
        <f>amazon4[[#This Row],[rating]]*amazon4[[#This Row],[rating_count]]</f>
        <v>22491</v>
      </c>
      <c r="M1102" s="13">
        <f>IF(amazon4[[#This Row],[rating_count]]&lt;1000, 1, 0)</f>
        <v>0</v>
      </c>
      <c r="N1102" s="10">
        <f>amazon4[[#This Row],[actual_price]]*amazon4[[#This Row],[rating_count]]</f>
        <v>3346875</v>
      </c>
      <c r="O1102" t="s">
        <v>9388</v>
      </c>
      <c r="P1102" t="s">
        <v>9389</v>
      </c>
      <c r="Q1102" t="s">
        <v>9390</v>
      </c>
      <c r="R1102" t="str">
        <f>PROPER(amazon4[[#This Row],[user_name]])</f>
        <v>Deepak Kumar,Abhishesh Pandey,Md Zahid Raza,Prathiba R,Siddharth Patel,Amit Kumar Roy,Devi,Vinod</v>
      </c>
      <c r="S1102" t="s">
        <v>9391</v>
      </c>
      <c r="T1102" t="s">
        <v>9392</v>
      </c>
      <c r="U1102" t="s">
        <v>9393</v>
      </c>
      <c r="V1102" t="s">
        <v>9394</v>
      </c>
      <c r="W1102" t="s">
        <v>9395</v>
      </c>
    </row>
    <row r="1103" spans="1:23" hidden="1" x14ac:dyDescent="0.35">
      <c r="A1103" t="s">
        <v>9396</v>
      </c>
      <c r="B1103" t="s">
        <v>9397</v>
      </c>
      <c r="C1103" t="str">
        <f>PROPER(amazon4[[#This Row],[product_name]])</f>
        <v>Bajaj Waterproof 1500 Watts Immersion Rod Heater</v>
      </c>
      <c r="D1103" t="s">
        <v>8865</v>
      </c>
      <c r="E1103" s="1">
        <v>653</v>
      </c>
      <c r="F1103" s="1">
        <v>1020</v>
      </c>
      <c r="G1103" s="1" t="str" cm="1">
        <f t="array" ref="G1103">_xlfn.IFS(amazon4[[#This Row],[actual_price]]&lt;200, "&lt;$200", amazon4[[#This Row],[actual_price]]&lt;=500, "$200-$500", amazon4[[#This Row],[actual_price]]&gt;500, "&gt;$500")</f>
        <v>&gt;$500</v>
      </c>
      <c r="H1103" s="2">
        <v>0.36</v>
      </c>
      <c r="I1103" s="8">
        <f>IF(amazon4[[#This Row],[discount_percentage]]&gt;=0.5, 1, 0)</f>
        <v>0</v>
      </c>
      <c r="J1103" s="9">
        <v>4.0999999999999996</v>
      </c>
      <c r="K1103" s="3">
        <v>3366</v>
      </c>
      <c r="L1103" s="3">
        <f>amazon4[[#This Row],[rating]]*amazon4[[#This Row],[rating_count]]</f>
        <v>13800.599999999999</v>
      </c>
      <c r="M1103" s="13">
        <f>IF(amazon4[[#This Row],[rating_count]]&lt;1000, 1, 0)</f>
        <v>0</v>
      </c>
      <c r="N1103" s="10">
        <f>amazon4[[#This Row],[actual_price]]*amazon4[[#This Row],[rating_count]]</f>
        <v>3433320</v>
      </c>
      <c r="O1103" t="s">
        <v>9398</v>
      </c>
      <c r="P1103" t="s">
        <v>9399</v>
      </c>
      <c r="Q1103" t="s">
        <v>9400</v>
      </c>
      <c r="R1103" t="str">
        <f>PROPER(amazon4[[#This Row],[user_name]])</f>
        <v>Vivek Koushik,Dilavar Dn,Soumya,Prosenjit Dutta,Ravi Shankar,Ranvir Singh,Ravinder Singh,Mohit Yadav</v>
      </c>
      <c r="S1103" t="s">
        <v>9401</v>
      </c>
      <c r="T1103" t="s">
        <v>9402</v>
      </c>
      <c r="U1103" t="s">
        <v>9403</v>
      </c>
      <c r="V1103" t="s">
        <v>9404</v>
      </c>
      <c r="W1103" t="s">
        <v>9405</v>
      </c>
    </row>
    <row r="1104" spans="1:23" hidden="1" x14ac:dyDescent="0.35">
      <c r="A1104" t="s">
        <v>9406</v>
      </c>
      <c r="B1104" t="s">
        <v>9407</v>
      </c>
      <c r="C1104" t="str">
        <f>PROPER(amazon4[[#This Row],[product_name]])</f>
        <v>Agaro Supreme High Pressure Washer, 1800 Watts, 120 Bars, 6.5L/Min Flow Rate, 8 Meters Outlet Hose, Portable, For Car,Bike And Home Cleaning Purpose, Black And Orange</v>
      </c>
      <c r="D1104" t="s">
        <v>9408</v>
      </c>
      <c r="E1104" s="1">
        <v>4789</v>
      </c>
      <c r="F1104" s="1">
        <v>8990</v>
      </c>
      <c r="G1104" s="1" t="str" cm="1">
        <f t="array" ref="G1104">_xlfn.IFS(amazon4[[#This Row],[actual_price]]&lt;200, "&lt;$200", amazon4[[#This Row],[actual_price]]&lt;=500, "$200-$500", amazon4[[#This Row],[actual_price]]&gt;500, "&gt;$500")</f>
        <v>&gt;$500</v>
      </c>
      <c r="H1104" s="2">
        <v>0.47</v>
      </c>
      <c r="I1104" s="8">
        <f>IF(amazon4[[#This Row],[discount_percentage]]&gt;=0.5, 1, 0)</f>
        <v>0</v>
      </c>
      <c r="J1104" s="9">
        <v>4.3</v>
      </c>
      <c r="K1104" s="3">
        <v>1017</v>
      </c>
      <c r="L1104" s="3">
        <f>amazon4[[#This Row],[rating]]*amazon4[[#This Row],[rating_count]]</f>
        <v>4373.0999999999995</v>
      </c>
      <c r="M1104" s="13">
        <f>IF(amazon4[[#This Row],[rating_count]]&lt;1000, 1, 0)</f>
        <v>0</v>
      </c>
      <c r="N1104" s="10">
        <f>amazon4[[#This Row],[actual_price]]*amazon4[[#This Row],[rating_count]]</f>
        <v>9142830</v>
      </c>
      <c r="O1104" t="s">
        <v>9409</v>
      </c>
      <c r="P1104" t="s">
        <v>9410</v>
      </c>
      <c r="Q1104" t="s">
        <v>9411</v>
      </c>
      <c r="R1104" t="str">
        <f>PROPER(amazon4[[#This Row],[user_name]])</f>
        <v>Vikas Singh,Muhamed Sufyan,Amazon Customer,Ankit,Nong,Shraddha Shetty,Raveendran,Pallavi</v>
      </c>
      <c r="S1104" t="s">
        <v>9412</v>
      </c>
      <c r="T1104" t="s">
        <v>9413</v>
      </c>
      <c r="U1104" t="s">
        <v>9414</v>
      </c>
      <c r="V1104" t="s">
        <v>9415</v>
      </c>
      <c r="W1104" t="s">
        <v>9416</v>
      </c>
    </row>
    <row r="1105" spans="1:23" x14ac:dyDescent="0.35">
      <c r="A1105" t="s">
        <v>9417</v>
      </c>
      <c r="B1105" t="s">
        <v>9418</v>
      </c>
      <c r="C1105" t="str">
        <f>PROPER(amazon4[[#This Row],[product_name]])</f>
        <v>Bajaj Deluxe 2000 Watts Halogen Room Heater (Steel, Isi Approved), Multicolor</v>
      </c>
      <c r="D1105" t="s">
        <v>9419</v>
      </c>
      <c r="E1105" s="1">
        <v>1409</v>
      </c>
      <c r="F1105" s="1">
        <v>1639</v>
      </c>
      <c r="G1105" s="1" t="str" cm="1">
        <f t="array" ref="G1105">_xlfn.IFS(amazon4[[#This Row],[actual_price]]&lt;200, "&lt;$200", amazon4[[#This Row],[actual_price]]&lt;=500, "$200-$500", amazon4[[#This Row],[actual_price]]&gt;500, "&gt;$500")</f>
        <v>&gt;$500</v>
      </c>
      <c r="H1105" s="2">
        <v>0.14000000000000001</v>
      </c>
      <c r="I1105" s="8">
        <f>IF(amazon4[[#This Row],[discount_percentage]]&gt;=0.5, 1, 0)</f>
        <v>0</v>
      </c>
      <c r="J1105" s="9">
        <v>3.7</v>
      </c>
      <c r="K1105" s="3">
        <v>787</v>
      </c>
      <c r="L1105" s="3">
        <f>amazon4[[#This Row],[rating]]*amazon4[[#This Row],[rating_count]]</f>
        <v>2911.9</v>
      </c>
      <c r="M1105" s="13">
        <f>IF(amazon4[[#This Row],[rating_count]]&lt;1000, 1, 0)</f>
        <v>1</v>
      </c>
      <c r="N1105" s="10">
        <f>amazon4[[#This Row],[actual_price]]*amazon4[[#This Row],[rating_count]]</f>
        <v>1289893</v>
      </c>
      <c r="O1105" t="s">
        <v>9420</v>
      </c>
      <c r="P1105" t="s">
        <v>9421</v>
      </c>
      <c r="Q1105" t="s">
        <v>9422</v>
      </c>
      <c r="R1105" t="str">
        <f>PROPER(amazon4[[#This Row],[user_name]])</f>
        <v>Samrat Singh,Raushan Kumar Singh,Hassan Siddique,Smita 123,Rahul Singh,Kushal,Himanshu,Hetal D.</v>
      </c>
      <c r="S1105" t="s">
        <v>9423</v>
      </c>
      <c r="T1105" t="s">
        <v>9424</v>
      </c>
      <c r="U1105" t="s">
        <v>9425</v>
      </c>
      <c r="V1105" t="s">
        <v>9426</v>
      </c>
      <c r="W1105" t="s">
        <v>9427</v>
      </c>
    </row>
    <row r="1106" spans="1:23" hidden="1" x14ac:dyDescent="0.35">
      <c r="A1106" t="s">
        <v>9428</v>
      </c>
      <c r="B1106" t="s">
        <v>9429</v>
      </c>
      <c r="C1106" t="str">
        <f>PROPER(amazon4[[#This Row],[product_name]])</f>
        <v>Orpat Hhb-100E Wob 250-Watt Hand Blender (White)</v>
      </c>
      <c r="D1106" t="s">
        <v>8708</v>
      </c>
      <c r="E1106" s="1">
        <v>753</v>
      </c>
      <c r="F1106" s="1">
        <v>899</v>
      </c>
      <c r="G1106" s="1" t="str" cm="1">
        <f t="array" ref="G1106">_xlfn.IFS(amazon4[[#This Row],[actual_price]]&lt;200, "&lt;$200", amazon4[[#This Row],[actual_price]]&lt;=500, "$200-$500", amazon4[[#This Row],[actual_price]]&gt;500, "&gt;$500")</f>
        <v>&gt;$500</v>
      </c>
      <c r="H1106" s="2">
        <v>0.16</v>
      </c>
      <c r="I1106" s="8">
        <f>IF(amazon4[[#This Row],[discount_percentage]]&gt;=0.5, 1, 0)</f>
        <v>0</v>
      </c>
      <c r="J1106" s="9">
        <v>4.2</v>
      </c>
      <c r="K1106" s="3">
        <v>18462</v>
      </c>
      <c r="L1106" s="3">
        <f>amazon4[[#This Row],[rating]]*amazon4[[#This Row],[rating_count]]</f>
        <v>77540.400000000009</v>
      </c>
      <c r="M1106" s="13">
        <f>IF(amazon4[[#This Row],[rating_count]]&lt;1000, 1, 0)</f>
        <v>0</v>
      </c>
      <c r="N1106" s="10">
        <f>amazon4[[#This Row],[actual_price]]*amazon4[[#This Row],[rating_count]]</f>
        <v>16597338</v>
      </c>
      <c r="O1106" t="s">
        <v>9430</v>
      </c>
      <c r="P1106" t="s">
        <v>9431</v>
      </c>
      <c r="Q1106" t="s">
        <v>9432</v>
      </c>
      <c r="R1106" t="str">
        <f>PROPER(amazon4[[#This Row],[user_name]])</f>
        <v>Monika Kochhar,Mr.,Amazon Customer,Amazon Customer,Sukhwinder Singh Arora,Pooja Jain,Aman Sharma,N.Nasrullah</v>
      </c>
      <c r="S1106" t="s">
        <v>9433</v>
      </c>
      <c r="T1106" t="s">
        <v>9434</v>
      </c>
      <c r="U1106" t="s">
        <v>9435</v>
      </c>
      <c r="V1106" t="s">
        <v>9436</v>
      </c>
      <c r="W1106" t="s">
        <v>9437</v>
      </c>
    </row>
    <row r="1107" spans="1:23" x14ac:dyDescent="0.35">
      <c r="A1107" t="s">
        <v>9438</v>
      </c>
      <c r="B1107" t="s">
        <v>9439</v>
      </c>
      <c r="C1107" t="str">
        <f>PROPER(amazon4[[#This Row],[product_name]])</f>
        <v>Gilton Egg Boiler Electric Automatic Off 7 Egg Poacher For Steaming, Cooking Also Boiling And Frying, Multi Color</v>
      </c>
      <c r="D1107" t="s">
        <v>9051</v>
      </c>
      <c r="E1107" s="1">
        <v>353</v>
      </c>
      <c r="F1107" s="1">
        <v>1199</v>
      </c>
      <c r="G1107" s="1" t="str" cm="1">
        <f t="array" ref="G1107">_xlfn.IFS(amazon4[[#This Row],[actual_price]]&lt;200, "&lt;$200", amazon4[[#This Row],[actual_price]]&lt;=500, "$200-$500", amazon4[[#This Row],[actual_price]]&gt;500, "&gt;$500")</f>
        <v>&gt;$500</v>
      </c>
      <c r="H1107" s="2">
        <v>0.71</v>
      </c>
      <c r="I1107" s="8">
        <f>IF(amazon4[[#This Row],[discount_percentage]]&gt;=0.5, 1, 0)</f>
        <v>1</v>
      </c>
      <c r="J1107" s="9">
        <v>4.3</v>
      </c>
      <c r="K1107" s="3">
        <v>629</v>
      </c>
      <c r="L1107" s="3">
        <f>amazon4[[#This Row],[rating]]*amazon4[[#This Row],[rating_count]]</f>
        <v>2704.7</v>
      </c>
      <c r="M1107" s="13">
        <f>IF(amazon4[[#This Row],[rating_count]]&lt;1000, 1, 0)</f>
        <v>1</v>
      </c>
      <c r="N1107" s="10">
        <f>amazon4[[#This Row],[actual_price]]*amazon4[[#This Row],[rating_count]]</f>
        <v>754171</v>
      </c>
      <c r="O1107" t="s">
        <v>9440</v>
      </c>
      <c r="P1107" t="s">
        <v>9441</v>
      </c>
      <c r="Q1107" t="s">
        <v>9442</v>
      </c>
      <c r="R1107" t="str">
        <f>PROPER(amazon4[[#This Row],[user_name]])</f>
        <v>Sneha W.,M Dhanamjayan,Jatin,Vara Prasad,Zaki,Latheef,Laxmi,Sandesh Kumar</v>
      </c>
      <c r="S1107" t="s">
        <v>9443</v>
      </c>
      <c r="T1107" t="s">
        <v>9444</v>
      </c>
      <c r="U1107" t="s">
        <v>9445</v>
      </c>
      <c r="V1107" t="s">
        <v>9446</v>
      </c>
      <c r="W1107" t="s">
        <v>9447</v>
      </c>
    </row>
    <row r="1108" spans="1:23" hidden="1" x14ac:dyDescent="0.35">
      <c r="A1108" t="s">
        <v>9448</v>
      </c>
      <c r="B1108" t="s">
        <v>9449</v>
      </c>
      <c r="C1108" t="str">
        <f>PROPER(amazon4[[#This Row],[product_name]])</f>
        <v>Healthsense Chef-Mate Ks 33 Digital Kitchen Weighing Scale &amp; Food Weight Machine For Health, Fitness, Home Baking &amp; Cooking With Free Bowl, 1 Year Warranty &amp; Batteries Included</v>
      </c>
      <c r="D1108" t="s">
        <v>8605</v>
      </c>
      <c r="E1108" s="1">
        <v>1099</v>
      </c>
      <c r="F1108" s="1">
        <v>1899</v>
      </c>
      <c r="G1108" s="1" t="str" cm="1">
        <f t="array" ref="G1108">_xlfn.IFS(amazon4[[#This Row],[actual_price]]&lt;200, "&lt;$200", amazon4[[#This Row],[actual_price]]&lt;=500, "$200-$500", amazon4[[#This Row],[actual_price]]&gt;500, "&gt;$500")</f>
        <v>&gt;$500</v>
      </c>
      <c r="H1108" s="2">
        <v>0.42</v>
      </c>
      <c r="I1108" s="8">
        <f>IF(amazon4[[#This Row],[discount_percentage]]&gt;=0.5, 1, 0)</f>
        <v>0</v>
      </c>
      <c r="J1108" s="9">
        <v>4.3</v>
      </c>
      <c r="K1108" s="3">
        <v>15276</v>
      </c>
      <c r="L1108" s="3">
        <f>amazon4[[#This Row],[rating]]*amazon4[[#This Row],[rating_count]]</f>
        <v>65686.8</v>
      </c>
      <c r="M1108" s="13">
        <f>IF(amazon4[[#This Row],[rating_count]]&lt;1000, 1, 0)</f>
        <v>0</v>
      </c>
      <c r="N1108" s="10">
        <f>amazon4[[#This Row],[actual_price]]*amazon4[[#This Row],[rating_count]]</f>
        <v>29009124</v>
      </c>
      <c r="O1108" t="s">
        <v>9450</v>
      </c>
      <c r="P1108" t="s">
        <v>9451</v>
      </c>
      <c r="Q1108" t="s">
        <v>9452</v>
      </c>
      <c r="R1108" t="str">
        <f>PROPER(amazon4[[#This Row],[user_name]])</f>
        <v>Aditi,Minnaz Rehman,Sourabh Karambelkar,Dhruv Taneja,Ajay Jayakumar,Noorendra Singh,Amazon Customer,Siddhesh Garud</v>
      </c>
      <c r="S1108" t="s">
        <v>9453</v>
      </c>
      <c r="T1108" t="s">
        <v>9454</v>
      </c>
      <c r="U1108" t="s">
        <v>9455</v>
      </c>
      <c r="V1108" t="s">
        <v>9456</v>
      </c>
      <c r="W1108" t="s">
        <v>9457</v>
      </c>
    </row>
    <row r="1109" spans="1:23" hidden="1" x14ac:dyDescent="0.35">
      <c r="A1109" t="s">
        <v>9458</v>
      </c>
      <c r="B1109" t="s">
        <v>9459</v>
      </c>
      <c r="C1109" t="str">
        <f>PROPER(amazon4[[#This Row],[product_name]])</f>
        <v>Philips Digital Air Fryer Hd9252/90 With Touch Panel, Uses Up To 90% Less Fat, 7 Pre-Set Menu, 1400W, 4.1 Liter, With Rapid Air Technology (Black), Large</v>
      </c>
      <c r="D1109" t="s">
        <v>8896</v>
      </c>
      <c r="E1109" s="1">
        <v>8799</v>
      </c>
      <c r="F1109" s="1">
        <v>11595</v>
      </c>
      <c r="G1109" s="1" t="str" cm="1">
        <f t="array" ref="G1109">_xlfn.IFS(amazon4[[#This Row],[actual_price]]&lt;200, "&lt;$200", amazon4[[#This Row],[actual_price]]&lt;=500, "$200-$500", amazon4[[#This Row],[actual_price]]&gt;500, "&gt;$500")</f>
        <v>&gt;$500</v>
      </c>
      <c r="H1109" s="2">
        <v>0.24</v>
      </c>
      <c r="I1109" s="8">
        <f>IF(amazon4[[#This Row],[discount_percentage]]&gt;=0.5, 1, 0)</f>
        <v>0</v>
      </c>
      <c r="J1109" s="9">
        <v>4.4000000000000004</v>
      </c>
      <c r="K1109" s="3">
        <v>2981</v>
      </c>
      <c r="L1109" s="3">
        <f>amazon4[[#This Row],[rating]]*amazon4[[#This Row],[rating_count]]</f>
        <v>13116.400000000001</v>
      </c>
      <c r="M1109" s="13">
        <f>IF(amazon4[[#This Row],[rating_count]]&lt;1000, 1, 0)</f>
        <v>0</v>
      </c>
      <c r="N1109" s="10">
        <f>amazon4[[#This Row],[actual_price]]*amazon4[[#This Row],[rating_count]]</f>
        <v>34564695</v>
      </c>
      <c r="O1109" t="s">
        <v>9460</v>
      </c>
      <c r="P1109" t="s">
        <v>9461</v>
      </c>
      <c r="Q1109" t="s">
        <v>9462</v>
      </c>
      <c r="R1109" t="str">
        <f>PROPER(amazon4[[#This Row],[user_name]])</f>
        <v>Balaji,Parag Parashar,N Kishore,Ritesh Babbar,Gurpreet Gill,Sd,Avengers,Dr.Rajeshbabu.V.V</v>
      </c>
      <c r="S1109" t="s">
        <v>9463</v>
      </c>
      <c r="T1109" t="s">
        <v>9464</v>
      </c>
      <c r="U1109" t="s">
        <v>9465</v>
      </c>
      <c r="V1109" t="s">
        <v>9466</v>
      </c>
      <c r="W1109" t="s">
        <v>9467</v>
      </c>
    </row>
    <row r="1110" spans="1:23" hidden="1" x14ac:dyDescent="0.35">
      <c r="A1110" t="s">
        <v>9468</v>
      </c>
      <c r="B1110" t="s">
        <v>9469</v>
      </c>
      <c r="C1110" t="str">
        <f>PROPER(amazon4[[#This Row],[product_name]])</f>
        <v>Milton Go Electro 2.0 Stainless Steel Electric Kettle, 1 Piece, 2 Litres, Silver | Power Indicator | 1500 Watts | Auto Cut-Off | Detachable 360 Degree Connector | Boiler For Water</v>
      </c>
      <c r="D1110" t="s">
        <v>8561</v>
      </c>
      <c r="E1110" s="1">
        <v>1345</v>
      </c>
      <c r="F1110" s="1">
        <v>1750</v>
      </c>
      <c r="G1110" s="1" t="str" cm="1">
        <f t="array" ref="G1110">_xlfn.IFS(amazon4[[#This Row],[actual_price]]&lt;200, "&lt;$200", amazon4[[#This Row],[actual_price]]&lt;=500, "$200-$500", amazon4[[#This Row],[actual_price]]&gt;500, "&gt;$500")</f>
        <v>&gt;$500</v>
      </c>
      <c r="H1110" s="2">
        <v>0.23</v>
      </c>
      <c r="I1110" s="8">
        <f>IF(amazon4[[#This Row],[discount_percentage]]&gt;=0.5, 1, 0)</f>
        <v>0</v>
      </c>
      <c r="J1110" s="9">
        <v>3.8</v>
      </c>
      <c r="K1110" s="3">
        <v>2466</v>
      </c>
      <c r="L1110" s="3">
        <f>amazon4[[#This Row],[rating]]*amazon4[[#This Row],[rating_count]]</f>
        <v>9370.7999999999993</v>
      </c>
      <c r="M1110" s="13">
        <f>IF(amazon4[[#This Row],[rating_count]]&lt;1000, 1, 0)</f>
        <v>0</v>
      </c>
      <c r="N1110" s="10">
        <f>amazon4[[#This Row],[actual_price]]*amazon4[[#This Row],[rating_count]]</f>
        <v>4315500</v>
      </c>
      <c r="O1110" t="s">
        <v>9470</v>
      </c>
      <c r="P1110" t="s">
        <v>9471</v>
      </c>
      <c r="Q1110" t="s">
        <v>9472</v>
      </c>
      <c r="R1110" t="str">
        <f>PROPER(amazon4[[#This Row],[user_name]])</f>
        <v>Raunak Kumar,Shubham Oli,Paresh Ahire,Suryansh Tiwari,Kumar,Anbalagan,Preeti,Santosh</v>
      </c>
      <c r="S1110" t="s">
        <v>9473</v>
      </c>
      <c r="T1110" t="s">
        <v>9474</v>
      </c>
      <c r="U1110" t="s">
        <v>9475</v>
      </c>
      <c r="V1110" t="s">
        <v>9476</v>
      </c>
      <c r="W1110" t="s">
        <v>9477</v>
      </c>
    </row>
    <row r="1111" spans="1:23" hidden="1" x14ac:dyDescent="0.35">
      <c r="A1111" t="s">
        <v>9478</v>
      </c>
      <c r="B1111" t="s">
        <v>9479</v>
      </c>
      <c r="C1111" t="str">
        <f>PROPER(amazon4[[#This Row],[product_name]])</f>
        <v>Philips Daily Collection Hd2582/00 830-Watt 2-Slice Pop-Up Toaster (White)</v>
      </c>
      <c r="D1111" t="s">
        <v>9480</v>
      </c>
      <c r="E1111" s="1">
        <v>2095</v>
      </c>
      <c r="F1111" s="1">
        <v>2095</v>
      </c>
      <c r="G1111" s="1" t="str" cm="1">
        <f t="array" ref="G1111">_xlfn.IFS(amazon4[[#This Row],[actual_price]]&lt;200, "&lt;$200", amazon4[[#This Row],[actual_price]]&lt;=500, "$200-$500", amazon4[[#This Row],[actual_price]]&gt;500, "&gt;$500")</f>
        <v>&gt;$500</v>
      </c>
      <c r="H1111" s="2">
        <v>0</v>
      </c>
      <c r="I1111" s="8">
        <f>IF(amazon4[[#This Row],[discount_percentage]]&gt;=0.5, 1, 0)</f>
        <v>0</v>
      </c>
      <c r="J1111" s="9">
        <v>4.5</v>
      </c>
      <c r="K1111" s="3">
        <v>7949</v>
      </c>
      <c r="L1111" s="3">
        <f>amazon4[[#This Row],[rating]]*amazon4[[#This Row],[rating_count]]</f>
        <v>35770.5</v>
      </c>
      <c r="M1111" s="13">
        <f>IF(amazon4[[#This Row],[rating_count]]&lt;1000, 1, 0)</f>
        <v>0</v>
      </c>
      <c r="N1111" s="10">
        <f>amazon4[[#This Row],[actual_price]]*amazon4[[#This Row],[rating_count]]</f>
        <v>16653155</v>
      </c>
      <c r="O1111" t="s">
        <v>9481</v>
      </c>
      <c r="P1111" t="s">
        <v>9482</v>
      </c>
      <c r="Q1111" t="s">
        <v>9483</v>
      </c>
      <c r="R1111" t="str">
        <f>PROPER(amazon4[[#This Row],[user_name]])</f>
        <v>Joydeep Bhattacharjee,Harsha,Arun,Monotosh Saha,Saurabh Jain,Varun Sharma,Tuku Roy,M L Sharma</v>
      </c>
      <c r="S1111" t="s">
        <v>9484</v>
      </c>
      <c r="T1111" t="s">
        <v>9485</v>
      </c>
      <c r="U1111" t="s">
        <v>9486</v>
      </c>
      <c r="V1111" t="s">
        <v>9487</v>
      </c>
      <c r="W1111" t="s">
        <v>9488</v>
      </c>
    </row>
    <row r="1112" spans="1:23" x14ac:dyDescent="0.35">
      <c r="A1112" t="s">
        <v>9489</v>
      </c>
      <c r="B1112" t="s">
        <v>9490</v>
      </c>
      <c r="C1112" t="str">
        <f>PROPER(amazon4[[#This Row],[product_name]])</f>
        <v>Crompton Insta Comfy 800 Watt Room Heater With 2 Heat Settings(Grey Blue)</v>
      </c>
      <c r="D1112" t="s">
        <v>8572</v>
      </c>
      <c r="E1112" s="1">
        <v>1498</v>
      </c>
      <c r="F1112" s="1">
        <v>2300</v>
      </c>
      <c r="G1112" s="1" t="str" cm="1">
        <f t="array" ref="G1112">_xlfn.IFS(amazon4[[#This Row],[actual_price]]&lt;200, "&lt;$200", amazon4[[#This Row],[actual_price]]&lt;=500, "$200-$500", amazon4[[#This Row],[actual_price]]&gt;500, "&gt;$500")</f>
        <v>&gt;$500</v>
      </c>
      <c r="H1112" s="2">
        <v>0.35</v>
      </c>
      <c r="I1112" s="8">
        <f>IF(amazon4[[#This Row],[discount_percentage]]&gt;=0.5, 1, 0)</f>
        <v>0</v>
      </c>
      <c r="J1112" s="9">
        <v>3.8</v>
      </c>
      <c r="K1112" s="3">
        <v>95</v>
      </c>
      <c r="L1112" s="3">
        <f>amazon4[[#This Row],[rating]]*amazon4[[#This Row],[rating_count]]</f>
        <v>361</v>
      </c>
      <c r="M1112" s="13">
        <f>IF(amazon4[[#This Row],[rating_count]]&lt;1000, 1, 0)</f>
        <v>1</v>
      </c>
      <c r="N1112" s="10">
        <f>amazon4[[#This Row],[actual_price]]*amazon4[[#This Row],[rating_count]]</f>
        <v>218500</v>
      </c>
      <c r="O1112" t="s">
        <v>9491</v>
      </c>
      <c r="P1112" t="s">
        <v>9492</v>
      </c>
      <c r="Q1112" t="s">
        <v>9493</v>
      </c>
      <c r="R1112" t="str">
        <f>PROPER(amazon4[[#This Row],[user_name]])</f>
        <v>Archana Singh,Devendra Singh,Sanjit Guruaribam,Ram Gopal Pareek,Saroj Kumar,Balbirsinghpathania,Shailaja,Vikas Singh</v>
      </c>
      <c r="S1112" t="s">
        <v>9494</v>
      </c>
      <c r="T1112" t="s">
        <v>9495</v>
      </c>
      <c r="U1112" t="s">
        <v>9496</v>
      </c>
      <c r="V1112" t="s">
        <v>9497</v>
      </c>
      <c r="W1112" t="s">
        <v>9498</v>
      </c>
    </row>
    <row r="1113" spans="1:23" hidden="1" x14ac:dyDescent="0.35">
      <c r="A1113" t="s">
        <v>9499</v>
      </c>
      <c r="B1113" t="s">
        <v>9500</v>
      </c>
      <c r="C1113" t="str">
        <f>PROPER(amazon4[[#This Row],[product_name]])</f>
        <v>Usha Heat Convector 812 T 2000-Watt With Instant Heating Feature (Black)</v>
      </c>
      <c r="D1113" t="s">
        <v>9501</v>
      </c>
      <c r="E1113" s="1">
        <v>2199</v>
      </c>
      <c r="F1113" s="1">
        <v>2990</v>
      </c>
      <c r="G1113" s="1" t="str" cm="1">
        <f t="array" ref="G1113">_xlfn.IFS(amazon4[[#This Row],[actual_price]]&lt;200, "&lt;$200", amazon4[[#This Row],[actual_price]]&lt;=500, "$200-$500", amazon4[[#This Row],[actual_price]]&gt;500, "&gt;$500")</f>
        <v>&gt;$500</v>
      </c>
      <c r="H1113" s="2">
        <v>0.26</v>
      </c>
      <c r="I1113" s="8">
        <f>IF(amazon4[[#This Row],[discount_percentage]]&gt;=0.5, 1, 0)</f>
        <v>0</v>
      </c>
      <c r="J1113" s="9">
        <v>3.8</v>
      </c>
      <c r="K1113" s="3">
        <v>1558</v>
      </c>
      <c r="L1113" s="3">
        <f>amazon4[[#This Row],[rating]]*amazon4[[#This Row],[rating_count]]</f>
        <v>5920.4</v>
      </c>
      <c r="M1113" s="13">
        <f>IF(amazon4[[#This Row],[rating_count]]&lt;1000, 1, 0)</f>
        <v>0</v>
      </c>
      <c r="N1113" s="10">
        <f>amazon4[[#This Row],[actual_price]]*amazon4[[#This Row],[rating_count]]</f>
        <v>4658420</v>
      </c>
      <c r="O1113" t="s">
        <v>9502</v>
      </c>
      <c r="P1113" t="s">
        <v>9503</v>
      </c>
      <c r="Q1113" t="s">
        <v>9504</v>
      </c>
      <c r="R1113" t="str">
        <f>PROPER(amazon4[[#This Row],[user_name]])</f>
        <v>Bala J,Devasish,Prasad Bonthu,Mukesh Kumar Maurya,Gagan G,....,Ak D.,Nagaraju</v>
      </c>
      <c r="S1113" t="s">
        <v>9505</v>
      </c>
      <c r="T1113" t="s">
        <v>9506</v>
      </c>
      <c r="U1113" t="s">
        <v>9507</v>
      </c>
      <c r="V1113" t="s">
        <v>9508</v>
      </c>
      <c r="W1113" t="s">
        <v>9509</v>
      </c>
    </row>
    <row r="1114" spans="1:23" hidden="1" x14ac:dyDescent="0.35">
      <c r="A1114" t="s">
        <v>9510</v>
      </c>
      <c r="B1114" t="s">
        <v>9511</v>
      </c>
      <c r="C1114" t="str">
        <f>PROPER(amazon4[[#This Row],[product_name]])</f>
        <v>Philips Hl7756/00 Mixer Grinder, 750W, 3 Jars (Black)</v>
      </c>
      <c r="D1114" t="s">
        <v>8730</v>
      </c>
      <c r="E1114" s="1">
        <v>3699</v>
      </c>
      <c r="F1114" s="1">
        <v>4295</v>
      </c>
      <c r="G1114" s="1" t="str" cm="1">
        <f t="array" ref="G1114">_xlfn.IFS(amazon4[[#This Row],[actual_price]]&lt;200, "&lt;$200", amazon4[[#This Row],[actual_price]]&lt;=500, "$200-$500", amazon4[[#This Row],[actual_price]]&gt;500, "&gt;$500")</f>
        <v>&gt;$500</v>
      </c>
      <c r="H1114" s="2">
        <v>0.14000000000000001</v>
      </c>
      <c r="I1114" s="8">
        <f>IF(amazon4[[#This Row],[discount_percentage]]&gt;=0.5, 1, 0)</f>
        <v>0</v>
      </c>
      <c r="J1114" s="9">
        <v>4.0999999999999996</v>
      </c>
      <c r="K1114" s="3">
        <v>26543</v>
      </c>
      <c r="L1114" s="3">
        <f>amazon4[[#This Row],[rating]]*amazon4[[#This Row],[rating_count]]</f>
        <v>108826.29999999999</v>
      </c>
      <c r="M1114" s="13">
        <f>IF(amazon4[[#This Row],[rating_count]]&lt;1000, 1, 0)</f>
        <v>0</v>
      </c>
      <c r="N1114" s="10">
        <f>amazon4[[#This Row],[actual_price]]*amazon4[[#This Row],[rating_count]]</f>
        <v>114002185</v>
      </c>
      <c r="O1114" t="s">
        <v>9512</v>
      </c>
      <c r="P1114" t="s">
        <v>9513</v>
      </c>
      <c r="Q1114" t="s">
        <v>9514</v>
      </c>
      <c r="R1114" t="str">
        <f>PROPER(amazon4[[#This Row],[user_name]])</f>
        <v>Tk Saha,Rajappa Thimmaiah,Ritesh Kasture,J P Atre,Amazon Customer,Yash Gaikwad,Rafi,Raman</v>
      </c>
      <c r="S1114" t="s">
        <v>9515</v>
      </c>
      <c r="T1114" t="s">
        <v>9516</v>
      </c>
      <c r="U1114" t="s">
        <v>9517</v>
      </c>
      <c r="V1114" t="s">
        <v>9518</v>
      </c>
      <c r="W1114" t="s">
        <v>9519</v>
      </c>
    </row>
    <row r="1115" spans="1:23" hidden="1" x14ac:dyDescent="0.35">
      <c r="A1115" t="s">
        <v>9520</v>
      </c>
      <c r="B1115" t="s">
        <v>9521</v>
      </c>
      <c r="C1115" t="str">
        <f>PROPER(amazon4[[#This Row],[product_name]])</f>
        <v>Kuber Industries Waterproof Round Non Wovan Laundry Bag/Hamper|Metalic Printed With Handles|Foldable Bin &amp; 45 Liter Capicity|Size 37 X 37 X 49, Pack Of 1 (Beige &amp; Brown)-Kubmart11450</v>
      </c>
      <c r="D1115" t="s">
        <v>8907</v>
      </c>
      <c r="E1115" s="1">
        <v>177</v>
      </c>
      <c r="F1115" s="1">
        <v>199</v>
      </c>
      <c r="G1115" s="1" t="str" cm="1">
        <f t="array" ref="G1115">_xlfn.IFS(amazon4[[#This Row],[actual_price]]&lt;200, "&lt;$200", amazon4[[#This Row],[actual_price]]&lt;=500, "$200-$500", amazon4[[#This Row],[actual_price]]&gt;500, "&gt;$500")</f>
        <v>&lt;$200</v>
      </c>
      <c r="H1115" s="2">
        <v>0.11</v>
      </c>
      <c r="I1115" s="8">
        <f>IF(amazon4[[#This Row],[discount_percentage]]&gt;=0.5, 1, 0)</f>
        <v>0</v>
      </c>
      <c r="J1115" s="9">
        <v>4.0999999999999996</v>
      </c>
      <c r="K1115" s="3">
        <v>3688</v>
      </c>
      <c r="L1115" s="3">
        <f>amazon4[[#This Row],[rating]]*amazon4[[#This Row],[rating_count]]</f>
        <v>15120.8</v>
      </c>
      <c r="M1115" s="13">
        <f>IF(amazon4[[#This Row],[rating_count]]&lt;1000, 1, 0)</f>
        <v>0</v>
      </c>
      <c r="N1115" s="10">
        <f>amazon4[[#This Row],[actual_price]]*amazon4[[#This Row],[rating_count]]</f>
        <v>733912</v>
      </c>
      <c r="O1115" t="s">
        <v>9522</v>
      </c>
      <c r="P1115" t="s">
        <v>9523</v>
      </c>
      <c r="Q1115" t="s">
        <v>9524</v>
      </c>
      <c r="R1115" t="str">
        <f>PROPER(amazon4[[#This Row],[user_name]])</f>
        <v>Niket,Priyasree,Ashwani Agarwal,Utkarsh,Rajani 2406,Mazrudeen,Arun Kumar,Amazon Customer</v>
      </c>
      <c r="S1115" t="s">
        <v>9525</v>
      </c>
      <c r="T1115" t="s">
        <v>9526</v>
      </c>
      <c r="U1115" t="s">
        <v>9527</v>
      </c>
      <c r="V1115" t="s">
        <v>9528</v>
      </c>
      <c r="W1115" t="s">
        <v>9529</v>
      </c>
    </row>
    <row r="1116" spans="1:23" hidden="1" x14ac:dyDescent="0.35">
      <c r="A1116" t="s">
        <v>9530</v>
      </c>
      <c r="B1116" t="s">
        <v>9531</v>
      </c>
      <c r="C1116" t="str">
        <f>PROPER(amazon4[[#This Row],[product_name]])</f>
        <v>Lifelong Llmg93 500 Watt Duos Mixer Grinder, 2 Stainless Steel Jar (Liquidizing And Chutney Jar)| Abs Body, Stainless Steel Blades, 3 Speed Options With Whip (1 Year Warranty, Black)</v>
      </c>
      <c r="D1116" t="s">
        <v>8730</v>
      </c>
      <c r="E1116" s="1">
        <v>1149</v>
      </c>
      <c r="F1116" s="1">
        <v>2499</v>
      </c>
      <c r="G1116" s="1" t="str" cm="1">
        <f t="array" ref="G1116">_xlfn.IFS(amazon4[[#This Row],[actual_price]]&lt;200, "&lt;$200", amazon4[[#This Row],[actual_price]]&lt;=500, "$200-$500", amazon4[[#This Row],[actual_price]]&gt;500, "&gt;$500")</f>
        <v>&gt;$500</v>
      </c>
      <c r="H1116" s="2">
        <v>0.54</v>
      </c>
      <c r="I1116" s="8">
        <f>IF(amazon4[[#This Row],[discount_percentage]]&gt;=0.5, 1, 0)</f>
        <v>1</v>
      </c>
      <c r="J1116" s="9">
        <v>3.8</v>
      </c>
      <c r="K1116" s="3">
        <v>4383</v>
      </c>
      <c r="L1116" s="3">
        <f>amazon4[[#This Row],[rating]]*amazon4[[#This Row],[rating_count]]</f>
        <v>16655.399999999998</v>
      </c>
      <c r="M1116" s="13">
        <f>IF(amazon4[[#This Row],[rating_count]]&lt;1000, 1, 0)</f>
        <v>0</v>
      </c>
      <c r="N1116" s="10">
        <f>amazon4[[#This Row],[actual_price]]*amazon4[[#This Row],[rating_count]]</f>
        <v>10953117</v>
      </c>
      <c r="O1116" t="s">
        <v>9532</v>
      </c>
      <c r="P1116" t="s">
        <v>9533</v>
      </c>
      <c r="Q1116" t="s">
        <v>9534</v>
      </c>
      <c r="R1116" t="str">
        <f>PROPER(amazon4[[#This Row],[user_name]])</f>
        <v>Ruhi A.,Kashish Vardhan,Shankar Majumdar,Amazon Customer,Suman,T Bhogeshwara Rupanagudi,Sekh,Irfan Shaikh</v>
      </c>
      <c r="S1116" t="s">
        <v>9535</v>
      </c>
      <c r="T1116" t="s">
        <v>9536</v>
      </c>
      <c r="U1116" t="s">
        <v>9537</v>
      </c>
      <c r="V1116" t="s">
        <v>9538</v>
      </c>
      <c r="W1116" t="s">
        <v>9539</v>
      </c>
    </row>
    <row r="1117" spans="1:23" x14ac:dyDescent="0.35">
      <c r="A1117" t="s">
        <v>9540</v>
      </c>
      <c r="B1117" t="s">
        <v>9541</v>
      </c>
      <c r="C1117" t="str">
        <f>PROPER(amazon4[[#This Row],[product_name]])</f>
        <v>Ikea Frother For Milk</v>
      </c>
      <c r="D1117" t="s">
        <v>9542</v>
      </c>
      <c r="E1117" s="1">
        <v>244</v>
      </c>
      <c r="F1117" s="1">
        <v>499</v>
      </c>
      <c r="G1117" s="1" t="str" cm="1">
        <f t="array" ref="G1117">_xlfn.IFS(amazon4[[#This Row],[actual_price]]&lt;200, "&lt;$200", amazon4[[#This Row],[actual_price]]&lt;=500, "$200-$500", amazon4[[#This Row],[actual_price]]&gt;500, "&gt;$500")</f>
        <v>$200-$500</v>
      </c>
      <c r="H1117" s="2">
        <v>0.51</v>
      </c>
      <c r="I1117" s="8">
        <f>IF(amazon4[[#This Row],[discount_percentage]]&gt;=0.5, 1, 0)</f>
        <v>1</v>
      </c>
      <c r="J1117" s="9">
        <v>3.3</v>
      </c>
      <c r="K1117" s="3">
        <v>478</v>
      </c>
      <c r="L1117" s="3">
        <f>amazon4[[#This Row],[rating]]*amazon4[[#This Row],[rating_count]]</f>
        <v>1577.3999999999999</v>
      </c>
      <c r="M1117" s="13">
        <f>IF(amazon4[[#This Row],[rating_count]]&lt;1000, 1, 0)</f>
        <v>1</v>
      </c>
      <c r="N1117" s="10">
        <f>amazon4[[#This Row],[actual_price]]*amazon4[[#This Row],[rating_count]]</f>
        <v>238522</v>
      </c>
      <c r="O1117" t="s">
        <v>9543</v>
      </c>
      <c r="P1117" t="s">
        <v>9544</v>
      </c>
      <c r="Q1117" t="s">
        <v>9545</v>
      </c>
      <c r="R1117" t="str">
        <f>PROPER(amazon4[[#This Row],[user_name]])</f>
        <v>Rohit,Panchami Menon,Swati Singh,Siddhi Shukla,Amit Tibrewal,Somya Vishnoi,Seema R.,Ashvin</v>
      </c>
      <c r="S1117" t="s">
        <v>9546</v>
      </c>
      <c r="T1117" t="s">
        <v>9547</v>
      </c>
      <c r="U1117" t="s">
        <v>9548</v>
      </c>
      <c r="V1117" t="s">
        <v>9549</v>
      </c>
      <c r="W1117" t="s">
        <v>9550</v>
      </c>
    </row>
    <row r="1118" spans="1:23" x14ac:dyDescent="0.35">
      <c r="A1118" t="s">
        <v>9551</v>
      </c>
      <c r="B1118" t="s">
        <v>9552</v>
      </c>
      <c r="C1118" t="str">
        <f>PROPER(amazon4[[#This Row],[product_name]])</f>
        <v>Crompton Insta Comfort Heater 2000 Watts Heat Convector With Adjustable Thermostats, Hybrid Cyan, Standard (‚Äéacgrh- Instacomfort)</v>
      </c>
      <c r="D1118" t="s">
        <v>8572</v>
      </c>
      <c r="E1118" s="1">
        <v>1959</v>
      </c>
      <c r="F1118" s="1">
        <v>2400</v>
      </c>
      <c r="G1118" s="1" t="str" cm="1">
        <f t="array" ref="G1118">_xlfn.IFS(amazon4[[#This Row],[actual_price]]&lt;200, "&lt;$200", amazon4[[#This Row],[actual_price]]&lt;=500, "$200-$500", amazon4[[#This Row],[actual_price]]&gt;500, "&gt;$500")</f>
        <v>&gt;$500</v>
      </c>
      <c r="H1118" s="2">
        <v>0.18</v>
      </c>
      <c r="I1118" s="8">
        <f>IF(amazon4[[#This Row],[discount_percentage]]&gt;=0.5, 1, 0)</f>
        <v>0</v>
      </c>
      <c r="J1118" s="9">
        <v>4</v>
      </c>
      <c r="K1118" s="3">
        <v>237</v>
      </c>
      <c r="L1118" s="3">
        <f>amazon4[[#This Row],[rating]]*amazon4[[#This Row],[rating_count]]</f>
        <v>948</v>
      </c>
      <c r="M1118" s="13">
        <f>IF(amazon4[[#This Row],[rating_count]]&lt;1000, 1, 0)</f>
        <v>1</v>
      </c>
      <c r="N1118" s="10">
        <f>amazon4[[#This Row],[actual_price]]*amazon4[[#This Row],[rating_count]]</f>
        <v>568800</v>
      </c>
      <c r="O1118" t="s">
        <v>9553</v>
      </c>
      <c r="P1118" t="s">
        <v>9554</v>
      </c>
      <c r="Q1118" t="s">
        <v>9555</v>
      </c>
      <c r="R1118" t="str">
        <f>PROPER(amazon4[[#This Row],[user_name]])</f>
        <v>Narendra A.,Utsha Datta,Uma,Smsn,Abhishek,Partha Sarthi,Utsav,Kuldeep</v>
      </c>
      <c r="S1118" t="s">
        <v>9556</v>
      </c>
      <c r="T1118" t="s">
        <v>9557</v>
      </c>
      <c r="U1118" t="s">
        <v>9558</v>
      </c>
      <c r="V1118" t="s">
        <v>9559</v>
      </c>
      <c r="W1118" t="s">
        <v>9560</v>
      </c>
    </row>
    <row r="1119" spans="1:23" x14ac:dyDescent="0.35">
      <c r="A1119" t="s">
        <v>9561</v>
      </c>
      <c r="B1119" t="s">
        <v>9562</v>
      </c>
      <c r="C1119" t="str">
        <f>PROPER(amazon4[[#This Row],[product_name]])</f>
        <v>Lint Remover Woolen Clothes Lint Extractor Battery Lint Removing Machine Bhur Remover</v>
      </c>
      <c r="D1119" t="s">
        <v>8594</v>
      </c>
      <c r="E1119" s="1">
        <v>319</v>
      </c>
      <c r="F1119" s="1">
        <v>749</v>
      </c>
      <c r="G1119" s="1" t="str" cm="1">
        <f t="array" ref="G1119">_xlfn.IFS(amazon4[[#This Row],[actual_price]]&lt;200, "&lt;$200", amazon4[[#This Row],[actual_price]]&lt;=500, "$200-$500", amazon4[[#This Row],[actual_price]]&gt;500, "&gt;$500")</f>
        <v>&gt;$500</v>
      </c>
      <c r="H1119" s="2">
        <v>0.56999999999999995</v>
      </c>
      <c r="I1119" s="8">
        <f>IF(amazon4[[#This Row],[discount_percentage]]&gt;=0.5, 1, 0)</f>
        <v>1</v>
      </c>
      <c r="J1119" s="9">
        <v>4.5999999999999996</v>
      </c>
      <c r="K1119" s="3">
        <v>124</v>
      </c>
      <c r="L1119" s="3">
        <f>amazon4[[#This Row],[rating]]*amazon4[[#This Row],[rating_count]]</f>
        <v>570.4</v>
      </c>
      <c r="M1119" s="13">
        <f>IF(amazon4[[#This Row],[rating_count]]&lt;1000, 1, 0)</f>
        <v>1</v>
      </c>
      <c r="N1119" s="10">
        <f>amazon4[[#This Row],[actual_price]]*amazon4[[#This Row],[rating_count]]</f>
        <v>92876</v>
      </c>
      <c r="O1119" t="s">
        <v>9563</v>
      </c>
      <c r="P1119" t="s">
        <v>9564</v>
      </c>
      <c r="Q1119" t="s">
        <v>9565</v>
      </c>
      <c r="R1119" t="str">
        <f>PROPER(amazon4[[#This Row],[user_name]])</f>
        <v>Kewal K.,Sanchit Bhatia,Akshit Kumar,Hugu Gupta,Amazon Customer,Ayush Kumar,Shubh Kumar,Saundarya</v>
      </c>
      <c r="S1119" t="s">
        <v>9566</v>
      </c>
      <c r="T1119" t="s">
        <v>9567</v>
      </c>
      <c r="U1119" t="s">
        <v>9568</v>
      </c>
      <c r="V1119" t="s">
        <v>9569</v>
      </c>
      <c r="W1119" t="s">
        <v>9570</v>
      </c>
    </row>
    <row r="1120" spans="1:23" hidden="1" x14ac:dyDescent="0.35">
      <c r="A1120" t="s">
        <v>9571</v>
      </c>
      <c r="B1120" t="s">
        <v>9572</v>
      </c>
      <c r="C1120" t="str">
        <f>PROPER(amazon4[[#This Row],[product_name]])</f>
        <v>Pigeon Kessel Multipurpose Kettle (12173) 1.2 Litres With Stainless Steel Body, Used For Boiling Water And Milk, Tea, Coffee, Oats, Noodles, Soup Etc. 600 Watt (Black &amp; Silver)</v>
      </c>
      <c r="D1120" t="s">
        <v>8561</v>
      </c>
      <c r="E1120" s="1">
        <v>1499</v>
      </c>
      <c r="F1120" s="1">
        <v>1775</v>
      </c>
      <c r="G1120" s="1" t="str" cm="1">
        <f t="array" ref="G1120">_xlfn.IFS(amazon4[[#This Row],[actual_price]]&lt;200, "&lt;$200", amazon4[[#This Row],[actual_price]]&lt;=500, "$200-$500", amazon4[[#This Row],[actual_price]]&gt;500, "&gt;$500")</f>
        <v>&gt;$500</v>
      </c>
      <c r="H1120" s="2">
        <v>0.16</v>
      </c>
      <c r="I1120" s="8">
        <f>IF(amazon4[[#This Row],[discount_percentage]]&gt;=0.5, 1, 0)</f>
        <v>0</v>
      </c>
      <c r="J1120" s="9">
        <v>3.9</v>
      </c>
      <c r="K1120" s="3">
        <v>14667</v>
      </c>
      <c r="L1120" s="3">
        <f>amazon4[[#This Row],[rating]]*amazon4[[#This Row],[rating_count]]</f>
        <v>57201.299999999996</v>
      </c>
      <c r="M1120" s="13">
        <f>IF(amazon4[[#This Row],[rating_count]]&lt;1000, 1, 0)</f>
        <v>0</v>
      </c>
      <c r="N1120" s="10">
        <f>amazon4[[#This Row],[actual_price]]*amazon4[[#This Row],[rating_count]]</f>
        <v>26033925</v>
      </c>
      <c r="O1120" t="s">
        <v>9573</v>
      </c>
      <c r="P1120" t="s">
        <v>9574</v>
      </c>
      <c r="Q1120" t="s">
        <v>9575</v>
      </c>
      <c r="R1120" t="str">
        <f>PROPER(amazon4[[#This Row],[user_name]])</f>
        <v>Jyoti Dwivedi,Malav,Amazon Customer,Seema,Sun.,Prabhat Singh,Amazon Customer,Tabassum</v>
      </c>
      <c r="S1120" t="s">
        <v>9576</v>
      </c>
      <c r="T1120" t="s">
        <v>9577</v>
      </c>
      <c r="U1120" t="s">
        <v>9578</v>
      </c>
      <c r="V1120" t="s">
        <v>9579</v>
      </c>
      <c r="W1120" t="s">
        <v>9580</v>
      </c>
    </row>
    <row r="1121" spans="1:23" x14ac:dyDescent="0.35">
      <c r="A1121" t="s">
        <v>9581</v>
      </c>
      <c r="B1121" t="s">
        <v>9582</v>
      </c>
      <c r="C1121" t="str">
        <f>PROPER(amazon4[[#This Row],[product_name]])</f>
        <v>C (Device) Lint Remover For Woolen Clothes, Electric Lint Remover, Best Lint Shaver For Clothes Pack Of 1</v>
      </c>
      <c r="D1121" t="s">
        <v>8594</v>
      </c>
      <c r="E1121" s="1">
        <v>469</v>
      </c>
      <c r="F1121" s="1">
        <v>1599</v>
      </c>
      <c r="G1121" s="1" t="str" cm="1">
        <f t="array" ref="G1121">_xlfn.IFS(amazon4[[#This Row],[actual_price]]&lt;200, "&lt;$200", amazon4[[#This Row],[actual_price]]&lt;=500, "$200-$500", amazon4[[#This Row],[actual_price]]&gt;500, "&gt;$500")</f>
        <v>&gt;$500</v>
      </c>
      <c r="H1121" s="2">
        <v>0.71</v>
      </c>
      <c r="I1121" s="8">
        <f>IF(amazon4[[#This Row],[discount_percentage]]&gt;=0.5, 1, 0)</f>
        <v>1</v>
      </c>
      <c r="J1121" s="9">
        <v>3.7</v>
      </c>
      <c r="K1121" s="3">
        <v>6</v>
      </c>
      <c r="L1121" s="3">
        <f>amazon4[[#This Row],[rating]]*amazon4[[#This Row],[rating_count]]</f>
        <v>22.200000000000003</v>
      </c>
      <c r="M1121" s="13">
        <f>IF(amazon4[[#This Row],[rating_count]]&lt;1000, 1, 0)</f>
        <v>1</v>
      </c>
      <c r="N1121" s="10">
        <f>amazon4[[#This Row],[actual_price]]*amazon4[[#This Row],[rating_count]]</f>
        <v>9594</v>
      </c>
      <c r="O1121" t="s">
        <v>9583</v>
      </c>
      <c r="P1121" t="s">
        <v>9584</v>
      </c>
      <c r="Q1121" t="s">
        <v>9585</v>
      </c>
      <c r="R1121" t="str">
        <f>PROPER(amazon4[[#This Row],[user_name]])</f>
        <v>Anjali,Zafirah K.</v>
      </c>
      <c r="S1121" t="s">
        <v>9586</v>
      </c>
      <c r="T1121" t="s">
        <v>9587</v>
      </c>
      <c r="U1121" t="s">
        <v>9588</v>
      </c>
      <c r="V1121" t="s">
        <v>9589</v>
      </c>
      <c r="W1121" t="s">
        <v>9590</v>
      </c>
    </row>
    <row r="1122" spans="1:23" hidden="1" x14ac:dyDescent="0.35">
      <c r="A1122" t="s">
        <v>9591</v>
      </c>
      <c r="B1122" t="s">
        <v>9592</v>
      </c>
      <c r="C1122" t="str">
        <f>PROPER(amazon4[[#This Row],[product_name]])</f>
        <v>Pigeon By Stovekraft 2 Slice Auto Pop Up Toaster. A Smart Bread Toaster For Your Home (750 Watt) (Black)</v>
      </c>
      <c r="D1122" t="s">
        <v>9480</v>
      </c>
      <c r="E1122" s="1">
        <v>1099</v>
      </c>
      <c r="F1122" s="1">
        <v>1795</v>
      </c>
      <c r="G1122" s="1" t="str" cm="1">
        <f t="array" ref="G1122">_xlfn.IFS(amazon4[[#This Row],[actual_price]]&lt;200, "&lt;$200", amazon4[[#This Row],[actual_price]]&lt;=500, "$200-$500", amazon4[[#This Row],[actual_price]]&gt;500, "&gt;$500")</f>
        <v>&gt;$500</v>
      </c>
      <c r="H1122" s="2">
        <v>0.39</v>
      </c>
      <c r="I1122" s="8">
        <f>IF(amazon4[[#This Row],[discount_percentage]]&gt;=0.5, 1, 0)</f>
        <v>0</v>
      </c>
      <c r="J1122" s="9">
        <v>4.2</v>
      </c>
      <c r="K1122" s="3">
        <v>4244</v>
      </c>
      <c r="L1122" s="3">
        <f>amazon4[[#This Row],[rating]]*amazon4[[#This Row],[rating_count]]</f>
        <v>17824.8</v>
      </c>
      <c r="M1122" s="13">
        <f>IF(amazon4[[#This Row],[rating_count]]&lt;1000, 1, 0)</f>
        <v>0</v>
      </c>
      <c r="N1122" s="10">
        <f>amazon4[[#This Row],[actual_price]]*amazon4[[#This Row],[rating_count]]</f>
        <v>7617980</v>
      </c>
      <c r="O1122" t="s">
        <v>9593</v>
      </c>
      <c r="P1122" t="s">
        <v>9594</v>
      </c>
      <c r="Q1122" t="s">
        <v>9595</v>
      </c>
      <c r="R1122" t="str">
        <f>PROPER(amazon4[[#This Row],[user_name]])</f>
        <v>Partha Sen,Pooja Jain,Ayush P.,Shantilal Sharma,Gautam S.,Manan Parekh,Lm,Susmrita</v>
      </c>
      <c r="S1122" t="s">
        <v>9596</v>
      </c>
      <c r="T1122" t="s">
        <v>9597</v>
      </c>
      <c r="U1122" t="s">
        <v>9598</v>
      </c>
      <c r="V1122" t="s">
        <v>9599</v>
      </c>
      <c r="W1122" t="s">
        <v>9600</v>
      </c>
    </row>
    <row r="1123" spans="1:23" hidden="1" x14ac:dyDescent="0.35">
      <c r="A1123" t="s">
        <v>9601</v>
      </c>
      <c r="B1123" t="s">
        <v>9602</v>
      </c>
      <c r="C1123" t="str">
        <f>PROPER(amazon4[[#This Row],[product_name]])</f>
        <v>Bajaj Ofr Room Heater, 13 Fin 2900 Watts Oil Filled Room Heater With 400W Ptc Ceramic Fan Heater, Isi Approved (Majesty 13F Plus Black)</v>
      </c>
      <c r="D1123" t="s">
        <v>8583</v>
      </c>
      <c r="E1123" s="1">
        <v>9590</v>
      </c>
      <c r="F1123" s="1">
        <v>15999</v>
      </c>
      <c r="G1123" s="1" t="str" cm="1">
        <f t="array" ref="G1123">_xlfn.IFS(amazon4[[#This Row],[actual_price]]&lt;200, "&lt;$200", amazon4[[#This Row],[actual_price]]&lt;=500, "$200-$500", amazon4[[#This Row],[actual_price]]&gt;500, "&gt;$500")</f>
        <v>&gt;$500</v>
      </c>
      <c r="H1123" s="2">
        <v>0.4</v>
      </c>
      <c r="I1123" s="8">
        <f>IF(amazon4[[#This Row],[discount_percentage]]&gt;=0.5, 1, 0)</f>
        <v>0</v>
      </c>
      <c r="J1123" s="9">
        <v>4.0999999999999996</v>
      </c>
      <c r="K1123" s="3">
        <v>1017</v>
      </c>
      <c r="L1123" s="3">
        <f>amazon4[[#This Row],[rating]]*amazon4[[#This Row],[rating_count]]</f>
        <v>4169.7</v>
      </c>
      <c r="M1123" s="13">
        <f>IF(amazon4[[#This Row],[rating_count]]&lt;1000, 1, 0)</f>
        <v>0</v>
      </c>
      <c r="N1123" s="10">
        <f>amazon4[[#This Row],[actual_price]]*amazon4[[#This Row],[rating_count]]</f>
        <v>16270983</v>
      </c>
      <c r="O1123" t="s">
        <v>9603</v>
      </c>
      <c r="P1123" t="s">
        <v>9604</v>
      </c>
      <c r="Q1123" t="s">
        <v>9605</v>
      </c>
      <c r="R1123" t="str">
        <f>PROPER(amazon4[[#This Row],[user_name]])</f>
        <v>Annonymous,Sudhanshu Shekhar,Manish P.,Purrnanssh,Umanath B,Dr.Susheel Kumar,Amruta Rokade,Kalzang</v>
      </c>
      <c r="S1123" t="s">
        <v>9606</v>
      </c>
      <c r="T1123" t="s">
        <v>9607</v>
      </c>
      <c r="U1123" t="s">
        <v>9608</v>
      </c>
      <c r="V1123" t="s">
        <v>9609</v>
      </c>
      <c r="W1123" t="s">
        <v>9610</v>
      </c>
    </row>
    <row r="1124" spans="1:23" hidden="1" x14ac:dyDescent="0.35">
      <c r="A1124" t="s">
        <v>9611</v>
      </c>
      <c r="B1124" t="s">
        <v>9612</v>
      </c>
      <c r="C1124" t="str">
        <f>PROPER(amazon4[[#This Row],[product_name]])</f>
        <v>Luminous Vento Deluxe 150 Mm Exhaust Fan For Kitchen, Bathroom With Strong Air Suction, Rust Proof Body And Dust Protection Shutters (2-Year Warranty, White)</v>
      </c>
      <c r="D1124" t="s">
        <v>9613</v>
      </c>
      <c r="E1124" s="1">
        <v>999</v>
      </c>
      <c r="F1124" s="1">
        <v>1490</v>
      </c>
      <c r="G1124" s="1" t="str" cm="1">
        <f t="array" ref="G1124">_xlfn.IFS(amazon4[[#This Row],[actual_price]]&lt;200, "&lt;$200", amazon4[[#This Row],[actual_price]]&lt;=500, "$200-$500", amazon4[[#This Row],[actual_price]]&gt;500, "&gt;$500")</f>
        <v>&gt;$500</v>
      </c>
      <c r="H1124" s="2">
        <v>0.33</v>
      </c>
      <c r="I1124" s="8">
        <f>IF(amazon4[[#This Row],[discount_percentage]]&gt;=0.5, 1, 0)</f>
        <v>0</v>
      </c>
      <c r="J1124" s="9">
        <v>4.0999999999999996</v>
      </c>
      <c r="K1124" s="3">
        <v>12999</v>
      </c>
      <c r="L1124" s="3">
        <f>amazon4[[#This Row],[rating]]*amazon4[[#This Row],[rating_count]]</f>
        <v>53295.899999999994</v>
      </c>
      <c r="M1124" s="13">
        <f>IF(amazon4[[#This Row],[rating_count]]&lt;1000, 1, 0)</f>
        <v>0</v>
      </c>
      <c r="N1124" s="10">
        <f>amazon4[[#This Row],[actual_price]]*amazon4[[#This Row],[rating_count]]</f>
        <v>19368510</v>
      </c>
      <c r="O1124" t="s">
        <v>9614</v>
      </c>
      <c r="P1124" t="s">
        <v>9615</v>
      </c>
      <c r="Q1124" t="s">
        <v>9616</v>
      </c>
      <c r="R1124" t="str">
        <f>PROPER(amazon4[[#This Row],[user_name]])</f>
        <v>Aam Adami For India.,Colonel Psv Ramana,Tarique Hossain,Durratussharaf Najmuddin,Athappan,Amazon Customer,Priyajit Samanta,Gopi</v>
      </c>
      <c r="S1124" t="s">
        <v>9617</v>
      </c>
      <c r="T1124" t="s">
        <v>9618</v>
      </c>
      <c r="U1124" t="s">
        <v>9619</v>
      </c>
      <c r="V1124" t="s">
        <v>9620</v>
      </c>
      <c r="W1124" t="s">
        <v>9621</v>
      </c>
    </row>
    <row r="1125" spans="1:23" x14ac:dyDescent="0.35">
      <c r="A1125" t="s">
        <v>9622</v>
      </c>
      <c r="B1125" t="s">
        <v>9623</v>
      </c>
      <c r="C1125" t="str">
        <f>PROPER(amazon4[[#This Row],[product_name]])</f>
        <v>Wipro Vesta 1.8 Litre Cool Touch Electric Kettle With Auto Cut Off | Double Layer Outer Body | Triple Protection - Dry Boil, Steam &amp; Over Heat |Stainless Steel Inner Body | (Black, 1500 Watt)</v>
      </c>
      <c r="D1125" t="s">
        <v>8783</v>
      </c>
      <c r="E1125" s="1">
        <v>1299</v>
      </c>
      <c r="F1125" s="1">
        <v>1999</v>
      </c>
      <c r="G1125" s="1" t="str" cm="1">
        <f t="array" ref="G1125">_xlfn.IFS(amazon4[[#This Row],[actual_price]]&lt;200, "&lt;$200", amazon4[[#This Row],[actual_price]]&lt;=500, "$200-$500", amazon4[[#This Row],[actual_price]]&gt;500, "&gt;$500")</f>
        <v>&gt;$500</v>
      </c>
      <c r="H1125" s="2">
        <v>0.35</v>
      </c>
      <c r="I1125" s="8">
        <f>IF(amazon4[[#This Row],[discount_percentage]]&gt;=0.5, 1, 0)</f>
        <v>0</v>
      </c>
      <c r="J1125" s="9">
        <v>3.8</v>
      </c>
      <c r="K1125" s="3">
        <v>311</v>
      </c>
      <c r="L1125" s="3">
        <f>amazon4[[#This Row],[rating]]*amazon4[[#This Row],[rating_count]]</f>
        <v>1181.8</v>
      </c>
      <c r="M1125" s="13">
        <f>IF(amazon4[[#This Row],[rating_count]]&lt;1000, 1, 0)</f>
        <v>1</v>
      </c>
      <c r="N1125" s="10">
        <f>amazon4[[#This Row],[actual_price]]*amazon4[[#This Row],[rating_count]]</f>
        <v>621689</v>
      </c>
      <c r="O1125" t="s">
        <v>9624</v>
      </c>
      <c r="P1125" t="s">
        <v>9625</v>
      </c>
      <c r="Q1125" t="s">
        <v>9626</v>
      </c>
      <c r="R1125" t="str">
        <f>PROPER(amazon4[[#This Row],[user_name]])</f>
        <v>Soorya,Naveen,Lexia Jacob,Nisha Devi,Unknown,Prasanna S.,Saravanakumar J,Pravanjan Panda</v>
      </c>
      <c r="S1125" t="s">
        <v>9627</v>
      </c>
      <c r="T1125" t="s">
        <v>9628</v>
      </c>
      <c r="U1125" t="s">
        <v>9629</v>
      </c>
      <c r="V1125" t="s">
        <v>9630</v>
      </c>
      <c r="W1125" t="s">
        <v>9631</v>
      </c>
    </row>
    <row r="1126" spans="1:23" hidden="1" x14ac:dyDescent="0.35">
      <c r="A1126" t="s">
        <v>9632</v>
      </c>
      <c r="B1126" t="s">
        <v>9633</v>
      </c>
      <c r="C1126" t="str">
        <f>PROPER(amazon4[[#This Row],[product_name]])</f>
        <v>Kitchen Mart Stainless Steel South Indian Filter Coffee Drip Maker, Madras Kappi, Drip Decotion Maker160Ml (2 Cup)</v>
      </c>
      <c r="D1126" t="s">
        <v>9634</v>
      </c>
      <c r="E1126" s="1">
        <v>292</v>
      </c>
      <c r="F1126" s="1">
        <v>499</v>
      </c>
      <c r="G1126" s="1" t="str" cm="1">
        <f t="array" ref="G1126">_xlfn.IFS(amazon4[[#This Row],[actual_price]]&lt;200, "&lt;$200", amazon4[[#This Row],[actual_price]]&lt;=500, "$200-$500", amazon4[[#This Row],[actual_price]]&gt;500, "&gt;$500")</f>
        <v>$200-$500</v>
      </c>
      <c r="H1126" s="2">
        <v>0.41</v>
      </c>
      <c r="I1126" s="8">
        <f>IF(amazon4[[#This Row],[discount_percentage]]&gt;=0.5, 1, 0)</f>
        <v>0</v>
      </c>
      <c r="J1126" s="9">
        <v>4.0999999999999996</v>
      </c>
      <c r="K1126" s="3">
        <v>4238</v>
      </c>
      <c r="L1126" s="3">
        <f>amazon4[[#This Row],[rating]]*amazon4[[#This Row],[rating_count]]</f>
        <v>17375.8</v>
      </c>
      <c r="M1126" s="13">
        <f>IF(amazon4[[#This Row],[rating_count]]&lt;1000, 1, 0)</f>
        <v>0</v>
      </c>
      <c r="N1126" s="10">
        <f>amazon4[[#This Row],[actual_price]]*amazon4[[#This Row],[rating_count]]</f>
        <v>2114762</v>
      </c>
      <c r="O1126" t="s">
        <v>9635</v>
      </c>
      <c r="P1126" t="s">
        <v>9636</v>
      </c>
      <c r="Q1126" t="s">
        <v>9637</v>
      </c>
      <c r="R1126" t="str">
        <f>PROPER(amazon4[[#This Row],[user_name]])</f>
        <v>Amazon Customer,Meena Polkam,Amazon Customer,Nsp,Henita,Mehvish,Bossamazon Customer,Ksesh43</v>
      </c>
      <c r="S1126" t="s">
        <v>9638</v>
      </c>
      <c r="T1126" t="s">
        <v>9639</v>
      </c>
      <c r="U1126" t="s">
        <v>9640</v>
      </c>
      <c r="V1126" t="s">
        <v>9641</v>
      </c>
      <c r="W1126" t="s">
        <v>9642</v>
      </c>
    </row>
    <row r="1127" spans="1:23" hidden="1" x14ac:dyDescent="0.35">
      <c r="A1127" t="s">
        <v>9643</v>
      </c>
      <c r="B1127" t="s">
        <v>9644</v>
      </c>
      <c r="C1127" t="str">
        <f>PROPER(amazon4[[#This Row],[product_name]])</f>
        <v>Ikea 903.391.72 Polypropylene Plastic Solid Bevara Sealing Clip (Multicolour) - 30 Pack, Adjustable</v>
      </c>
      <c r="D1127" t="s">
        <v>9305</v>
      </c>
      <c r="E1127" s="1">
        <v>160</v>
      </c>
      <c r="F1127" s="1">
        <v>299</v>
      </c>
      <c r="G1127" s="1" t="str" cm="1">
        <f t="array" ref="G1127">_xlfn.IFS(amazon4[[#This Row],[actual_price]]&lt;200, "&lt;$200", amazon4[[#This Row],[actual_price]]&lt;=500, "$200-$500", amazon4[[#This Row],[actual_price]]&gt;500, "&gt;$500")</f>
        <v>$200-$500</v>
      </c>
      <c r="H1127" s="2">
        <v>0.46</v>
      </c>
      <c r="I1127" s="8">
        <f>IF(amazon4[[#This Row],[discount_percentage]]&gt;=0.5, 1, 0)</f>
        <v>0</v>
      </c>
      <c r="J1127" s="9">
        <v>4.5999999999999996</v>
      </c>
      <c r="K1127" s="3">
        <v>2781</v>
      </c>
      <c r="L1127" s="3">
        <f>amazon4[[#This Row],[rating]]*amazon4[[#This Row],[rating_count]]</f>
        <v>12792.599999999999</v>
      </c>
      <c r="M1127" s="13">
        <f>IF(amazon4[[#This Row],[rating_count]]&lt;1000, 1, 0)</f>
        <v>0</v>
      </c>
      <c r="N1127" s="10">
        <f>amazon4[[#This Row],[actual_price]]*amazon4[[#This Row],[rating_count]]</f>
        <v>831519</v>
      </c>
      <c r="O1127" t="s">
        <v>9645</v>
      </c>
      <c r="P1127" t="s">
        <v>9646</v>
      </c>
      <c r="Q1127" t="s">
        <v>9647</v>
      </c>
      <c r="R1127" t="str">
        <f>PROPER(amazon4[[#This Row],[user_name]])</f>
        <v>Dr.  Balasubramanian Pechimuthu,Abdul Rehman,Shradha,Viswa,Arun Kumar Choudhary,Seshadri Majumdar,Pratyush,Amit Sareen</v>
      </c>
      <c r="S1127" t="s">
        <v>9648</v>
      </c>
      <c r="T1127" t="s">
        <v>9649</v>
      </c>
      <c r="U1127" t="s">
        <v>9650</v>
      </c>
      <c r="V1127" t="s">
        <v>9651</v>
      </c>
      <c r="W1127" t="s">
        <v>9652</v>
      </c>
    </row>
    <row r="1128" spans="1:23" hidden="1" x14ac:dyDescent="0.35">
      <c r="A1128" t="s">
        <v>9653</v>
      </c>
      <c r="B1128" t="s">
        <v>9654</v>
      </c>
      <c r="C1128" t="str">
        <f>PROPER(amazon4[[#This Row],[product_name]])</f>
        <v>Hul Pureit Germkill Kit For Classic 23 L Water Purifier - 1500 L Capacity</v>
      </c>
      <c r="D1128" t="s">
        <v>9655</v>
      </c>
      <c r="E1128" s="1">
        <v>600</v>
      </c>
      <c r="F1128" s="1">
        <v>600</v>
      </c>
      <c r="G1128" s="1" t="str" cm="1">
        <f t="array" ref="G1128">_xlfn.IFS(amazon4[[#This Row],[actual_price]]&lt;200, "&lt;$200", amazon4[[#This Row],[actual_price]]&lt;=500, "$200-$500", amazon4[[#This Row],[actual_price]]&gt;500, "&gt;$500")</f>
        <v>&gt;$500</v>
      </c>
      <c r="H1128" s="2">
        <v>0</v>
      </c>
      <c r="I1128" s="8">
        <f>IF(amazon4[[#This Row],[discount_percentage]]&gt;=0.5, 1, 0)</f>
        <v>0</v>
      </c>
      <c r="J1128" s="9">
        <v>4.0999999999999996</v>
      </c>
      <c r="K1128" s="3">
        <v>10907</v>
      </c>
      <c r="L1128" s="3">
        <f>amazon4[[#This Row],[rating]]*amazon4[[#This Row],[rating_count]]</f>
        <v>44718.7</v>
      </c>
      <c r="M1128" s="13">
        <f>IF(amazon4[[#This Row],[rating_count]]&lt;1000, 1, 0)</f>
        <v>0</v>
      </c>
      <c r="N1128" s="10">
        <f>amazon4[[#This Row],[actual_price]]*amazon4[[#This Row],[rating_count]]</f>
        <v>6544200</v>
      </c>
      <c r="O1128" t="s">
        <v>9656</v>
      </c>
      <c r="P1128" t="s">
        <v>9657</v>
      </c>
      <c r="Q1128" t="s">
        <v>9658</v>
      </c>
      <c r="R1128" t="str">
        <f>PROPER(amazon4[[#This Row],[user_name]])</f>
        <v>Abha Rani,V Srikanth,Bhagwan Khobragade,Suman Adhikary,Amit,Dominic X.,Srivastava Rahul,Saleem</v>
      </c>
      <c r="S1128" t="s">
        <v>9659</v>
      </c>
      <c r="T1128" t="s">
        <v>9660</v>
      </c>
      <c r="U1128" t="s">
        <v>9661</v>
      </c>
      <c r="V1128" t="s">
        <v>9662</v>
      </c>
      <c r="W1128" t="s">
        <v>9663</v>
      </c>
    </row>
    <row r="1129" spans="1:23" hidden="1" x14ac:dyDescent="0.35">
      <c r="A1129" t="s">
        <v>9664</v>
      </c>
      <c r="B1129" t="s">
        <v>9665</v>
      </c>
      <c r="C1129" t="str">
        <f>PROPER(amazon4[[#This Row],[product_name]])</f>
        <v>Hul Pureit Germkill Kit For Classic 23 L Water Purifier - 3000 L Capacity</v>
      </c>
      <c r="D1129" t="s">
        <v>9666</v>
      </c>
      <c r="E1129" s="1">
        <v>1130</v>
      </c>
      <c r="F1129" s="1">
        <v>1130</v>
      </c>
      <c r="G1129" s="1" t="str" cm="1">
        <f t="array" ref="G1129">_xlfn.IFS(amazon4[[#This Row],[actual_price]]&lt;200, "&lt;$200", amazon4[[#This Row],[actual_price]]&lt;=500, "$200-$500", amazon4[[#This Row],[actual_price]]&gt;500, "&gt;$500")</f>
        <v>&gt;$500</v>
      </c>
      <c r="H1129" s="2">
        <v>0</v>
      </c>
      <c r="I1129" s="8">
        <f>IF(amazon4[[#This Row],[discount_percentage]]&gt;=0.5, 1, 0)</f>
        <v>0</v>
      </c>
      <c r="J1129" s="9">
        <v>4.2</v>
      </c>
      <c r="K1129" s="3">
        <v>13250</v>
      </c>
      <c r="L1129" s="3">
        <f>amazon4[[#This Row],[rating]]*amazon4[[#This Row],[rating_count]]</f>
        <v>55650</v>
      </c>
      <c r="M1129" s="13">
        <f>IF(amazon4[[#This Row],[rating_count]]&lt;1000, 1, 0)</f>
        <v>0</v>
      </c>
      <c r="N1129" s="10">
        <f>amazon4[[#This Row],[actual_price]]*amazon4[[#This Row],[rating_count]]</f>
        <v>14972500</v>
      </c>
      <c r="O1129" t="s">
        <v>9667</v>
      </c>
      <c r="P1129" t="s">
        <v>9668</v>
      </c>
      <c r="Q1129" t="s">
        <v>9669</v>
      </c>
      <c r="R1129" t="str">
        <f>PROPER(amazon4[[#This Row],[user_name]])</f>
        <v>Suryaranjan S.,Gaurav Kumar,Tanushree Laha,Tirupati,Srivastava Rahul,Puremba Khomdram,Sre Ram,Kanthilakshmi</v>
      </c>
      <c r="S1129" t="s">
        <v>9670</v>
      </c>
      <c r="T1129" t="s">
        <v>9671</v>
      </c>
      <c r="U1129" t="s">
        <v>9672</v>
      </c>
      <c r="V1129" t="s">
        <v>9673</v>
      </c>
      <c r="W1129" t="s">
        <v>9674</v>
      </c>
    </row>
    <row r="1130" spans="1:23" hidden="1" x14ac:dyDescent="0.35">
      <c r="A1130" t="s">
        <v>9675</v>
      </c>
      <c r="B1130" t="s">
        <v>9676</v>
      </c>
      <c r="C1130" t="str">
        <f>PROPER(amazon4[[#This Row],[product_name]])</f>
        <v>Prestige Iris 750 Watt Mixer Grinder With 3 Stainless Steel Jar + 1 Juicer Jar (White And Blue)</v>
      </c>
      <c r="D1130" t="s">
        <v>8730</v>
      </c>
      <c r="E1130" s="1">
        <v>3249</v>
      </c>
      <c r="F1130" s="1">
        <v>6295</v>
      </c>
      <c r="G1130" s="1" t="str" cm="1">
        <f t="array" ref="G1130">_xlfn.IFS(amazon4[[#This Row],[actual_price]]&lt;200, "&lt;$200", amazon4[[#This Row],[actual_price]]&lt;=500, "$200-$500", amazon4[[#This Row],[actual_price]]&gt;500, "&gt;$500")</f>
        <v>&gt;$500</v>
      </c>
      <c r="H1130" s="2">
        <v>0.48</v>
      </c>
      <c r="I1130" s="8">
        <f>IF(amazon4[[#This Row],[discount_percentage]]&gt;=0.5, 1, 0)</f>
        <v>0</v>
      </c>
      <c r="J1130" s="9">
        <v>3.9</v>
      </c>
      <c r="K1130" s="3">
        <v>43070</v>
      </c>
      <c r="L1130" s="3">
        <f>amazon4[[#This Row],[rating]]*amazon4[[#This Row],[rating_count]]</f>
        <v>167973</v>
      </c>
      <c r="M1130" s="13">
        <f>IF(amazon4[[#This Row],[rating_count]]&lt;1000, 1, 0)</f>
        <v>0</v>
      </c>
      <c r="N1130" s="10">
        <f>amazon4[[#This Row],[actual_price]]*amazon4[[#This Row],[rating_count]]</f>
        <v>271125650</v>
      </c>
      <c r="O1130" t="s">
        <v>9677</v>
      </c>
      <c r="P1130" t="s">
        <v>9678</v>
      </c>
      <c r="Q1130" t="s">
        <v>9679</v>
      </c>
      <c r="R1130" t="str">
        <f>PROPER(amazon4[[#This Row],[user_name]])</f>
        <v>Prabhat,Chandrika,Pramesh969,Prity,Amit Kumar,Rao,Sreekanth,Srikrishna</v>
      </c>
      <c r="S1130" t="s">
        <v>9680</v>
      </c>
      <c r="T1130" t="s">
        <v>9681</v>
      </c>
      <c r="U1130" t="s">
        <v>9682</v>
      </c>
      <c r="V1130" t="s">
        <v>9683</v>
      </c>
      <c r="W1130" t="s">
        <v>9684</v>
      </c>
    </row>
    <row r="1131" spans="1:23" hidden="1" x14ac:dyDescent="0.35">
      <c r="A1131" t="s">
        <v>9685</v>
      </c>
      <c r="B1131" t="s">
        <v>9686</v>
      </c>
      <c r="C1131" t="str">
        <f>PROPER(amazon4[[#This Row],[product_name]])</f>
        <v>Preethi Blue Leaf Diamond Mg-214 Mixer Grinder 750 Watt (Blue/White), 3 Jars &amp; Flexi Lid, Fbt Motor With 2Yr Guarantee &amp; Lifelong Free Service</v>
      </c>
      <c r="D1131" t="s">
        <v>8730</v>
      </c>
      <c r="E1131" s="1">
        <v>3599</v>
      </c>
      <c r="F1131" s="1">
        <v>9455</v>
      </c>
      <c r="G1131" s="1" t="str" cm="1">
        <f t="array" ref="G1131">_xlfn.IFS(amazon4[[#This Row],[actual_price]]&lt;200, "&lt;$200", amazon4[[#This Row],[actual_price]]&lt;=500, "$200-$500", amazon4[[#This Row],[actual_price]]&gt;500, "&gt;$500")</f>
        <v>&gt;$500</v>
      </c>
      <c r="H1131" s="2">
        <v>0.62</v>
      </c>
      <c r="I1131" s="8">
        <f>IF(amazon4[[#This Row],[discount_percentage]]&gt;=0.5, 1, 0)</f>
        <v>1</v>
      </c>
      <c r="J1131" s="9">
        <v>4.0999999999999996</v>
      </c>
      <c r="K1131" s="3">
        <v>11828</v>
      </c>
      <c r="L1131" s="3">
        <f>amazon4[[#This Row],[rating]]*amazon4[[#This Row],[rating_count]]</f>
        <v>48494.799999999996</v>
      </c>
      <c r="M1131" s="13">
        <f>IF(amazon4[[#This Row],[rating_count]]&lt;1000, 1, 0)</f>
        <v>0</v>
      </c>
      <c r="N1131" s="10">
        <f>amazon4[[#This Row],[actual_price]]*amazon4[[#This Row],[rating_count]]</f>
        <v>111833740</v>
      </c>
      <c r="O1131" t="s">
        <v>9687</v>
      </c>
      <c r="P1131" t="s">
        <v>9688</v>
      </c>
      <c r="Q1131" t="s">
        <v>9689</v>
      </c>
      <c r="R1131" t="str">
        <f>PROPER(amazon4[[#This Row],[user_name]])</f>
        <v>Tan,Ramesh,Ramkumar,Kavithava,Srinivasan Nk,Ramanjaneyulu,Parikshith,Aravinth R</v>
      </c>
      <c r="S1131" t="s">
        <v>9690</v>
      </c>
      <c r="T1131" t="s">
        <v>9691</v>
      </c>
      <c r="U1131" t="s">
        <v>9692</v>
      </c>
      <c r="V1131" t="s">
        <v>9693</v>
      </c>
      <c r="W1131" t="s">
        <v>9694</v>
      </c>
    </row>
    <row r="1132" spans="1:23" hidden="1" x14ac:dyDescent="0.35">
      <c r="A1132" t="s">
        <v>9695</v>
      </c>
      <c r="B1132" t="s">
        <v>9696</v>
      </c>
      <c r="C1132" t="str">
        <f>PROPER(amazon4[[#This Row],[product_name]])</f>
        <v>Themisto 350 Watts Egg Boiler-Blue</v>
      </c>
      <c r="D1132" t="s">
        <v>9051</v>
      </c>
      <c r="E1132" s="1">
        <v>368</v>
      </c>
      <c r="F1132" s="1">
        <v>699</v>
      </c>
      <c r="G1132" s="1" t="str" cm="1">
        <f t="array" ref="G1132">_xlfn.IFS(amazon4[[#This Row],[actual_price]]&lt;200, "&lt;$200", amazon4[[#This Row],[actual_price]]&lt;=500, "$200-$500", amazon4[[#This Row],[actual_price]]&gt;500, "&gt;$500")</f>
        <v>&gt;$500</v>
      </c>
      <c r="H1132" s="2">
        <v>0.47</v>
      </c>
      <c r="I1132" s="8">
        <f>IF(amazon4[[#This Row],[discount_percentage]]&gt;=0.5, 1, 0)</f>
        <v>0</v>
      </c>
      <c r="J1132" s="9">
        <v>4.0999999999999996</v>
      </c>
      <c r="K1132" s="3">
        <v>1240</v>
      </c>
      <c r="L1132" s="3">
        <f>amazon4[[#This Row],[rating]]*amazon4[[#This Row],[rating_count]]</f>
        <v>5084</v>
      </c>
      <c r="M1132" s="13">
        <f>IF(amazon4[[#This Row],[rating_count]]&lt;1000, 1, 0)</f>
        <v>0</v>
      </c>
      <c r="N1132" s="10">
        <f>amazon4[[#This Row],[actual_price]]*amazon4[[#This Row],[rating_count]]</f>
        <v>866760</v>
      </c>
      <c r="O1132" t="s">
        <v>9697</v>
      </c>
      <c r="P1132" t="s">
        <v>9698</v>
      </c>
      <c r="Q1132" t="s">
        <v>9699</v>
      </c>
      <c r="R1132" t="str">
        <f>PROPER(amazon4[[#This Row],[user_name]])</f>
        <v>Ekambaram,Gaurav K Saxena,Amazon Customer,Amazon Customer,Asgar Pinjari,Vijaya,Pawan K.,Sandeep</v>
      </c>
      <c r="S1132" t="s">
        <v>9700</v>
      </c>
      <c r="T1132" t="s">
        <v>9701</v>
      </c>
      <c r="U1132" t="s">
        <v>9702</v>
      </c>
      <c r="V1132" t="s">
        <v>9703</v>
      </c>
      <c r="W1132" t="s">
        <v>9704</v>
      </c>
    </row>
    <row r="1133" spans="1:23" hidden="1" x14ac:dyDescent="0.35">
      <c r="A1133" t="s">
        <v>9705</v>
      </c>
      <c r="B1133" t="s">
        <v>9706</v>
      </c>
      <c r="C1133" t="str">
        <f>PROPER(amazon4[[#This Row],[product_name]])</f>
        <v>Butterfly Smart Mixer Grinder, 750W, 4 Jars (Grey)</v>
      </c>
      <c r="D1133" t="s">
        <v>8730</v>
      </c>
      <c r="E1133" s="1">
        <v>3199</v>
      </c>
      <c r="F1133" s="1">
        <v>4999</v>
      </c>
      <c r="G1133" s="1" t="str" cm="1">
        <f t="array" ref="G1133">_xlfn.IFS(amazon4[[#This Row],[actual_price]]&lt;200, "&lt;$200", amazon4[[#This Row],[actual_price]]&lt;=500, "$200-$500", amazon4[[#This Row],[actual_price]]&gt;500, "&gt;$500")</f>
        <v>&gt;$500</v>
      </c>
      <c r="H1133" s="2">
        <v>0.36</v>
      </c>
      <c r="I1133" s="8">
        <f>IF(amazon4[[#This Row],[discount_percentage]]&gt;=0.5, 1, 0)</f>
        <v>0</v>
      </c>
      <c r="J1133" s="9">
        <v>4</v>
      </c>
      <c r="K1133" s="3">
        <v>20869</v>
      </c>
      <c r="L1133" s="3">
        <f>amazon4[[#This Row],[rating]]*amazon4[[#This Row],[rating_count]]</f>
        <v>83476</v>
      </c>
      <c r="M1133" s="13">
        <f>IF(amazon4[[#This Row],[rating_count]]&lt;1000, 1, 0)</f>
        <v>0</v>
      </c>
      <c r="N1133" s="10">
        <f>amazon4[[#This Row],[actual_price]]*amazon4[[#This Row],[rating_count]]</f>
        <v>104324131</v>
      </c>
      <c r="O1133" t="s">
        <v>9707</v>
      </c>
      <c r="P1133" t="s">
        <v>9708</v>
      </c>
      <c r="Q1133" t="s">
        <v>9709</v>
      </c>
      <c r="R1133" t="str">
        <f>PROPER(amazon4[[#This Row],[user_name]])</f>
        <v>K Ramesh,Mcs Pavan Kumar,Parthiban,Parusuramireddy,B. Vinod Kumar Reddy,Amazon Customer,Revansidha K.,Leela Parvathi Paluri</v>
      </c>
      <c r="S1133" t="s">
        <v>9710</v>
      </c>
      <c r="T1133" t="s">
        <v>9711</v>
      </c>
      <c r="U1133" t="s">
        <v>9712</v>
      </c>
      <c r="V1133" t="s">
        <v>9713</v>
      </c>
      <c r="W1133" t="s">
        <v>9714</v>
      </c>
    </row>
    <row r="1134" spans="1:23" x14ac:dyDescent="0.35">
      <c r="A1134" t="s">
        <v>9715</v>
      </c>
      <c r="B1134" t="s">
        <v>9716</v>
      </c>
      <c r="C1134" t="str">
        <f>PROPER(amazon4[[#This Row],[product_name]])</f>
        <v>Kent Smart Multi Cooker Cum Kettle 1.2 Liter 800 Watts, Electric Cooker With Steamer &amp; Boiler For Idlis, Instant Noodles, Momos, Eggs, &amp; Steam Vegetables, Inner Stainless Steel &amp; Cool Touch Outer Body</v>
      </c>
      <c r="D1134" t="s">
        <v>9717</v>
      </c>
      <c r="E1134" s="1">
        <v>1599</v>
      </c>
      <c r="F1134" s="1">
        <v>2900</v>
      </c>
      <c r="G1134" s="1" t="str" cm="1">
        <f t="array" ref="G1134">_xlfn.IFS(amazon4[[#This Row],[actual_price]]&lt;200, "&lt;$200", amazon4[[#This Row],[actual_price]]&lt;=500, "$200-$500", amazon4[[#This Row],[actual_price]]&gt;500, "&gt;$500")</f>
        <v>&gt;$500</v>
      </c>
      <c r="H1134" s="2">
        <v>0.45</v>
      </c>
      <c r="I1134" s="8">
        <f>IF(amazon4[[#This Row],[discount_percentage]]&gt;=0.5, 1, 0)</f>
        <v>0</v>
      </c>
      <c r="J1134" s="9">
        <v>3.7</v>
      </c>
      <c r="K1134" s="3">
        <v>441</v>
      </c>
      <c r="L1134" s="3">
        <f>amazon4[[#This Row],[rating]]*amazon4[[#This Row],[rating_count]]</f>
        <v>1631.7</v>
      </c>
      <c r="M1134" s="13">
        <f>IF(amazon4[[#This Row],[rating_count]]&lt;1000, 1, 0)</f>
        <v>1</v>
      </c>
      <c r="N1134" s="10">
        <f>amazon4[[#This Row],[actual_price]]*amazon4[[#This Row],[rating_count]]</f>
        <v>1278900</v>
      </c>
      <c r="O1134" t="s">
        <v>9718</v>
      </c>
      <c r="P1134" t="s">
        <v>9719</v>
      </c>
      <c r="Q1134" t="s">
        <v>9720</v>
      </c>
      <c r="R1134" t="str">
        <f>PROPER(amazon4[[#This Row],[user_name]])</f>
        <v>Manisha,Suryakant,Uttam Kumar Mishra,Raunak V.,Dheeraj Sharma,Syed Jaffer,Ashutosh Chawla,Ekta Arya</v>
      </c>
      <c r="S1134" t="s">
        <v>9721</v>
      </c>
      <c r="T1134" t="s">
        <v>9722</v>
      </c>
      <c r="U1134" t="s">
        <v>9723</v>
      </c>
      <c r="V1134" t="s">
        <v>9724</v>
      </c>
      <c r="W1134" t="s">
        <v>9725</v>
      </c>
    </row>
    <row r="1135" spans="1:23" hidden="1" x14ac:dyDescent="0.35">
      <c r="A1135" t="s">
        <v>9726</v>
      </c>
      <c r="B1135" t="s">
        <v>9727</v>
      </c>
      <c r="C1135" t="str">
        <f>PROPER(amazon4[[#This Row],[product_name]])</f>
        <v>Instacuppa Portable Blender For Smoothie, Milk Shakes, Crushing Ice And Juices, Usb Rechargeable Personal Blender Machine For Kitchen With 2000 Mah Rechargeable Battery, 150 Watt Motor, 400 Ml</v>
      </c>
      <c r="D1135" t="s">
        <v>8708</v>
      </c>
      <c r="E1135" s="1">
        <v>1999</v>
      </c>
      <c r="F1135" s="1">
        <v>2499</v>
      </c>
      <c r="G1135" s="1" t="str" cm="1">
        <f t="array" ref="G1135">_xlfn.IFS(amazon4[[#This Row],[actual_price]]&lt;200, "&lt;$200", amazon4[[#This Row],[actual_price]]&lt;=500, "$200-$500", amazon4[[#This Row],[actual_price]]&gt;500, "&gt;$500")</f>
        <v>&gt;$500</v>
      </c>
      <c r="H1135" s="2">
        <v>0.2</v>
      </c>
      <c r="I1135" s="8">
        <f>IF(amazon4[[#This Row],[discount_percentage]]&gt;=0.5, 1, 0)</f>
        <v>0</v>
      </c>
      <c r="J1135" s="9">
        <v>4.0999999999999996</v>
      </c>
      <c r="K1135" s="3">
        <v>1034</v>
      </c>
      <c r="L1135" s="3">
        <f>amazon4[[#This Row],[rating]]*amazon4[[#This Row],[rating_count]]</f>
        <v>4239.3999999999996</v>
      </c>
      <c r="M1135" s="13">
        <f>IF(amazon4[[#This Row],[rating_count]]&lt;1000, 1, 0)</f>
        <v>0</v>
      </c>
      <c r="N1135" s="10">
        <f>amazon4[[#This Row],[actual_price]]*amazon4[[#This Row],[rating_count]]</f>
        <v>2583966</v>
      </c>
      <c r="O1135" t="s">
        <v>9728</v>
      </c>
      <c r="P1135" t="s">
        <v>9729</v>
      </c>
      <c r="Q1135" t="s">
        <v>9730</v>
      </c>
      <c r="R1135" t="str">
        <f>PROPER(amazon4[[#This Row],[user_name]])</f>
        <v>Mewt,Amazon Customer,Pratibha Pal,Kishan Gopal,Animesh Rastogi,Kothapally N.,Sandeep,Arpit Khandelwal</v>
      </c>
      <c r="S1135" t="s">
        <v>9731</v>
      </c>
      <c r="T1135" t="s">
        <v>9732</v>
      </c>
      <c r="U1135" t="s">
        <v>9733</v>
      </c>
      <c r="V1135" t="s">
        <v>9734</v>
      </c>
      <c r="W1135" t="s">
        <v>9735</v>
      </c>
    </row>
    <row r="1136" spans="1:23" hidden="1" x14ac:dyDescent="0.35">
      <c r="A1136" t="s">
        <v>9736</v>
      </c>
      <c r="B1136" t="s">
        <v>9737</v>
      </c>
      <c r="C1136" t="str">
        <f>PROPER(amazon4[[#This Row],[product_name]])</f>
        <v>Usha Ei 1602 1000 W Lightweight Dry Iron With Non-Stick Soleplate (Multi-Colour)</v>
      </c>
      <c r="D1136" t="s">
        <v>8719</v>
      </c>
      <c r="E1136" s="1">
        <v>616</v>
      </c>
      <c r="F1136" s="1">
        <v>1190</v>
      </c>
      <c r="G1136" s="1" t="str" cm="1">
        <f t="array" ref="G1136">_xlfn.IFS(amazon4[[#This Row],[actual_price]]&lt;200, "&lt;$200", amazon4[[#This Row],[actual_price]]&lt;=500, "$200-$500", amazon4[[#This Row],[actual_price]]&gt;500, "&gt;$500")</f>
        <v>&gt;$500</v>
      </c>
      <c r="H1136" s="2">
        <v>0.48</v>
      </c>
      <c r="I1136" s="8">
        <f>IF(amazon4[[#This Row],[discount_percentage]]&gt;=0.5, 1, 0)</f>
        <v>0</v>
      </c>
      <c r="J1136" s="9">
        <v>4.0999999999999996</v>
      </c>
      <c r="K1136" s="3">
        <v>37126</v>
      </c>
      <c r="L1136" s="3">
        <f>amazon4[[#This Row],[rating]]*amazon4[[#This Row],[rating_count]]</f>
        <v>152216.59999999998</v>
      </c>
      <c r="M1136" s="13">
        <f>IF(amazon4[[#This Row],[rating_count]]&lt;1000, 1, 0)</f>
        <v>0</v>
      </c>
      <c r="N1136" s="10">
        <f>amazon4[[#This Row],[actual_price]]*amazon4[[#This Row],[rating_count]]</f>
        <v>44179940</v>
      </c>
      <c r="O1136" t="s">
        <v>9738</v>
      </c>
      <c r="P1136" t="s">
        <v>9739</v>
      </c>
      <c r="Q1136" t="s">
        <v>9740</v>
      </c>
      <c r="R1136" t="str">
        <f>PROPER(amazon4[[#This Row],[user_name]])</f>
        <v>Rohit Dudeja,Md Tauqeer Akram,Murukadas P S,Ghazanfer Munam,Richa,Rajaram Kahar,Anurag Pandey,Amazon Customer</v>
      </c>
      <c r="S1136" t="s">
        <v>9741</v>
      </c>
      <c r="T1136" t="s">
        <v>9742</v>
      </c>
      <c r="U1136" t="s">
        <v>9743</v>
      </c>
      <c r="V1136" t="s">
        <v>9744</v>
      </c>
      <c r="W1136" t="s">
        <v>9745</v>
      </c>
    </row>
    <row r="1137" spans="1:23" hidden="1" x14ac:dyDescent="0.35">
      <c r="A1137" t="s">
        <v>9746</v>
      </c>
      <c r="B1137" t="s">
        <v>9747</v>
      </c>
      <c r="C1137" t="str">
        <f>PROPER(amazon4[[#This Row],[product_name]])</f>
        <v>Kent 16044 Hand Blender Stainless Steel 400 W | Variable Speed Control | Easy To Clean And Store | Low Noise Operation</v>
      </c>
      <c r="D1137" t="s">
        <v>8708</v>
      </c>
      <c r="E1137" s="1">
        <v>1499</v>
      </c>
      <c r="F1137" s="1">
        <v>2100</v>
      </c>
      <c r="G1137" s="1" t="str" cm="1">
        <f t="array" ref="G1137">_xlfn.IFS(amazon4[[#This Row],[actual_price]]&lt;200, "&lt;$200", amazon4[[#This Row],[actual_price]]&lt;=500, "$200-$500", amazon4[[#This Row],[actual_price]]&gt;500, "&gt;$500")</f>
        <v>&gt;$500</v>
      </c>
      <c r="H1137" s="2">
        <v>0.28999999999999998</v>
      </c>
      <c r="I1137" s="8">
        <f>IF(amazon4[[#This Row],[discount_percentage]]&gt;=0.5, 1, 0)</f>
        <v>0</v>
      </c>
      <c r="J1137" s="9">
        <v>4.0999999999999996</v>
      </c>
      <c r="K1137" s="3">
        <v>6355</v>
      </c>
      <c r="L1137" s="3">
        <f>amazon4[[#This Row],[rating]]*amazon4[[#This Row],[rating_count]]</f>
        <v>26055.499999999996</v>
      </c>
      <c r="M1137" s="13">
        <f>IF(amazon4[[#This Row],[rating_count]]&lt;1000, 1, 0)</f>
        <v>0</v>
      </c>
      <c r="N1137" s="10">
        <f>amazon4[[#This Row],[actual_price]]*amazon4[[#This Row],[rating_count]]</f>
        <v>13345500</v>
      </c>
      <c r="O1137" t="s">
        <v>9748</v>
      </c>
      <c r="P1137" t="s">
        <v>9749</v>
      </c>
      <c r="Q1137" t="s">
        <v>9750</v>
      </c>
      <c r="R1137" t="str">
        <f>PROPER(amazon4[[#This Row],[user_name]])</f>
        <v>Pooja,Mahaaveer Refrigeration Services Pvt. Ltd.,Digvijay Singh,Varun,Rakesh,Aman Rana,Devashish,Haya</v>
      </c>
      <c r="S1137" t="s">
        <v>9751</v>
      </c>
      <c r="T1137" t="s">
        <v>9752</v>
      </c>
      <c r="U1137" t="s">
        <v>9753</v>
      </c>
      <c r="V1137" t="s">
        <v>9754</v>
      </c>
      <c r="W1137" t="s">
        <v>9755</v>
      </c>
    </row>
    <row r="1138" spans="1:23" x14ac:dyDescent="0.35">
      <c r="A1138" t="s">
        <v>9756</v>
      </c>
      <c r="B1138" t="s">
        <v>9757</v>
      </c>
      <c r="C1138" t="str">
        <f>PROPER(amazon4[[#This Row],[product_name]])</f>
        <v>White Feather Portable Heat Sealer Mini Sealing Machine For Food Storage Vacuum Bag, Chip, Plastic, Snack Bags, Package Home Closer Storage Tool (Multicolor) Random Colour</v>
      </c>
      <c r="D1138" t="s">
        <v>9305</v>
      </c>
      <c r="E1138" s="1">
        <v>199</v>
      </c>
      <c r="F1138" s="1">
        <v>499</v>
      </c>
      <c r="G1138" s="1" t="str" cm="1">
        <f t="array" ref="G1138">_xlfn.IFS(amazon4[[#This Row],[actual_price]]&lt;200, "&lt;$200", amazon4[[#This Row],[actual_price]]&lt;=500, "$200-$500", amazon4[[#This Row],[actual_price]]&gt;500, "&gt;$500")</f>
        <v>$200-$500</v>
      </c>
      <c r="H1138" s="2">
        <v>0.6</v>
      </c>
      <c r="I1138" s="8">
        <f>IF(amazon4[[#This Row],[discount_percentage]]&gt;=0.5, 1, 0)</f>
        <v>1</v>
      </c>
      <c r="J1138" s="9">
        <v>3.3</v>
      </c>
      <c r="K1138" s="3">
        <v>12</v>
      </c>
      <c r="L1138" s="3">
        <f>amazon4[[#This Row],[rating]]*amazon4[[#This Row],[rating_count]]</f>
        <v>39.599999999999994</v>
      </c>
      <c r="M1138" s="13">
        <f>IF(amazon4[[#This Row],[rating_count]]&lt;1000, 1, 0)</f>
        <v>1</v>
      </c>
      <c r="N1138" s="10">
        <f>amazon4[[#This Row],[actual_price]]*amazon4[[#This Row],[rating_count]]</f>
        <v>5988</v>
      </c>
      <c r="O1138" t="s">
        <v>9758</v>
      </c>
      <c r="P1138" t="s">
        <v>9759</v>
      </c>
      <c r="Q1138" t="s">
        <v>9760</v>
      </c>
      <c r="R1138" t="str">
        <f>PROPER(amazon4[[#This Row],[user_name]])</f>
        <v>Raj Patel,Malvika Upadhyay,Amazon Customer,Jaldeep Giniya,Aarti,Poorvee Chandrakar</v>
      </c>
      <c r="S1138" t="s">
        <v>9761</v>
      </c>
      <c r="T1138" t="s">
        <v>9762</v>
      </c>
      <c r="U1138" t="s">
        <v>9763</v>
      </c>
      <c r="V1138" t="s">
        <v>9764</v>
      </c>
      <c r="W1138" t="s">
        <v>9765</v>
      </c>
    </row>
    <row r="1139" spans="1:23" hidden="1" x14ac:dyDescent="0.35">
      <c r="A1139" t="s">
        <v>9766</v>
      </c>
      <c r="B1139" t="s">
        <v>9767</v>
      </c>
      <c r="C1139" t="str">
        <f>PROPER(amazon4[[#This Row],[product_name]])</f>
        <v>Crompton Ihl 152 1500-Watt Immersion Water Heater With Copper Heating Element (Black)</v>
      </c>
      <c r="D1139" t="s">
        <v>8865</v>
      </c>
      <c r="E1139" s="1">
        <v>610</v>
      </c>
      <c r="F1139" s="1">
        <v>825</v>
      </c>
      <c r="G1139" s="1" t="str" cm="1">
        <f t="array" ref="G1139">_xlfn.IFS(amazon4[[#This Row],[actual_price]]&lt;200, "&lt;$200", amazon4[[#This Row],[actual_price]]&lt;=500, "$200-$500", amazon4[[#This Row],[actual_price]]&gt;500, "&gt;$500")</f>
        <v>&gt;$500</v>
      </c>
      <c r="H1139" s="2">
        <v>0.26</v>
      </c>
      <c r="I1139" s="8">
        <f>IF(amazon4[[#This Row],[discount_percentage]]&gt;=0.5, 1, 0)</f>
        <v>0</v>
      </c>
      <c r="J1139" s="9">
        <v>4.0999999999999996</v>
      </c>
      <c r="K1139" s="3">
        <v>13165</v>
      </c>
      <c r="L1139" s="3">
        <f>amazon4[[#This Row],[rating]]*amazon4[[#This Row],[rating_count]]</f>
        <v>53976.499999999993</v>
      </c>
      <c r="M1139" s="13">
        <f>IF(amazon4[[#This Row],[rating_count]]&lt;1000, 1, 0)</f>
        <v>0</v>
      </c>
      <c r="N1139" s="10">
        <f>amazon4[[#This Row],[actual_price]]*amazon4[[#This Row],[rating_count]]</f>
        <v>10861125</v>
      </c>
      <c r="O1139" t="s">
        <v>9768</v>
      </c>
      <c r="P1139" t="s">
        <v>9769</v>
      </c>
      <c r="Q1139" t="s">
        <v>9770</v>
      </c>
      <c r="R1139" t="str">
        <f>PROPER(amazon4[[#This Row],[user_name]])</f>
        <v>Ashish,Veni,Subbarao,Srinivaas Kandula,Karthik,Venugopal,Swapnil,Dhinesh Sridhar</v>
      </c>
      <c r="S1139" t="s">
        <v>9771</v>
      </c>
      <c r="T1139" t="s">
        <v>9772</v>
      </c>
      <c r="U1139" t="s">
        <v>9773</v>
      </c>
      <c r="V1139" t="s">
        <v>9774</v>
      </c>
      <c r="W1139" t="s">
        <v>9775</v>
      </c>
    </row>
    <row r="1140" spans="1:23" hidden="1" x14ac:dyDescent="0.35">
      <c r="A1140" t="s">
        <v>9776</v>
      </c>
      <c r="B1140" t="s">
        <v>9777</v>
      </c>
      <c r="C1140" t="str">
        <f>PROPER(amazon4[[#This Row],[product_name]])</f>
        <v>Instacuppa Rechargeable Mini Electric Chopper - Stainless Steel Blades, One Touch Operation, For Mincing Garlic, Ginger, Onion, Vegetable, Meat, Nuts, (White, 250 Ml, Pack Of 1, 45 Watts)</v>
      </c>
      <c r="D1140" t="s">
        <v>9213</v>
      </c>
      <c r="E1140" s="1">
        <v>999</v>
      </c>
      <c r="F1140" s="1">
        <v>1499</v>
      </c>
      <c r="G1140" s="1" t="str" cm="1">
        <f t="array" ref="G1140">_xlfn.IFS(amazon4[[#This Row],[actual_price]]&lt;200, "&lt;$200", amazon4[[#This Row],[actual_price]]&lt;=500, "$200-$500", amazon4[[#This Row],[actual_price]]&gt;500, "&gt;$500")</f>
        <v>&gt;$500</v>
      </c>
      <c r="H1140" s="2">
        <v>0.33</v>
      </c>
      <c r="I1140" s="8">
        <f>IF(amazon4[[#This Row],[discount_percentage]]&gt;=0.5, 1, 0)</f>
        <v>0</v>
      </c>
      <c r="J1140" s="9">
        <v>4.0999999999999996</v>
      </c>
      <c r="K1140" s="3">
        <v>1646</v>
      </c>
      <c r="L1140" s="3">
        <f>amazon4[[#This Row],[rating]]*amazon4[[#This Row],[rating_count]]</f>
        <v>6748.5999999999995</v>
      </c>
      <c r="M1140" s="13">
        <f>IF(amazon4[[#This Row],[rating_count]]&lt;1000, 1, 0)</f>
        <v>0</v>
      </c>
      <c r="N1140" s="10">
        <f>amazon4[[#This Row],[actual_price]]*amazon4[[#This Row],[rating_count]]</f>
        <v>2467354</v>
      </c>
      <c r="O1140" t="s">
        <v>9778</v>
      </c>
      <c r="P1140" t="s">
        <v>9779</v>
      </c>
      <c r="Q1140" t="s">
        <v>9780</v>
      </c>
      <c r="R1140" t="str">
        <f>PROPER(amazon4[[#This Row],[user_name]])</f>
        <v>Priyanka Das,Rohini,Arunkumar,Jayanth,Sk,Avinash Bapat,Amazon Customer,Balaji</v>
      </c>
      <c r="S1140" t="s">
        <v>9781</v>
      </c>
      <c r="T1140" t="s">
        <v>9782</v>
      </c>
      <c r="U1140" t="s">
        <v>9783</v>
      </c>
      <c r="V1140" t="s">
        <v>9784</v>
      </c>
      <c r="W1140" t="s">
        <v>9785</v>
      </c>
    </row>
    <row r="1141" spans="1:23" hidden="1" x14ac:dyDescent="0.35">
      <c r="A1141" t="s">
        <v>9786</v>
      </c>
      <c r="B1141" t="s">
        <v>9787</v>
      </c>
      <c r="C1141" t="str">
        <f>PROPER(amazon4[[#This Row],[product_name]])</f>
        <v>Philips Powerpro Fc9352/01 Compact Bagless Vacuum Cleaner (Blue)</v>
      </c>
      <c r="D1141" t="s">
        <v>9347</v>
      </c>
      <c r="E1141" s="1">
        <v>8999</v>
      </c>
      <c r="F1141" s="1">
        <v>9995</v>
      </c>
      <c r="G1141" s="1" t="str" cm="1">
        <f t="array" ref="G1141">_xlfn.IFS(amazon4[[#This Row],[actual_price]]&lt;200, "&lt;$200", amazon4[[#This Row],[actual_price]]&lt;=500, "$200-$500", amazon4[[#This Row],[actual_price]]&gt;500, "&gt;$500")</f>
        <v>&gt;$500</v>
      </c>
      <c r="H1141" s="2">
        <v>0.1</v>
      </c>
      <c r="I1141" s="8">
        <f>IF(amazon4[[#This Row],[discount_percentage]]&gt;=0.5, 1, 0)</f>
        <v>0</v>
      </c>
      <c r="J1141" s="9">
        <v>4.4000000000000004</v>
      </c>
      <c r="K1141" s="3">
        <v>17994</v>
      </c>
      <c r="L1141" s="3">
        <f>amazon4[[#This Row],[rating]]*amazon4[[#This Row],[rating_count]]</f>
        <v>79173.600000000006</v>
      </c>
      <c r="M1141" s="13">
        <f>IF(amazon4[[#This Row],[rating_count]]&lt;1000, 1, 0)</f>
        <v>0</v>
      </c>
      <c r="N1141" s="10">
        <f>amazon4[[#This Row],[actual_price]]*amazon4[[#This Row],[rating_count]]</f>
        <v>179850030</v>
      </c>
      <c r="O1141" t="s">
        <v>9788</v>
      </c>
      <c r="P1141" t="s">
        <v>9789</v>
      </c>
      <c r="Q1141" t="s">
        <v>9790</v>
      </c>
      <c r="R1141" t="str">
        <f>PROPER(amazon4[[#This Row],[user_name]])</f>
        <v>‚Ö° Pushpendra Singh Patel ‚Ö°,Mukul,Sauron,Amazon Customer,Bumble Bee,Naresh,Serena A Lyngdoh,Sohail Quazi</v>
      </c>
      <c r="S1141" t="s">
        <v>9791</v>
      </c>
      <c r="T1141" t="s">
        <v>9792</v>
      </c>
      <c r="U1141" t="s">
        <v>9793</v>
      </c>
      <c r="V1141" t="s">
        <v>9794</v>
      </c>
      <c r="W1141" t="s">
        <v>9795</v>
      </c>
    </row>
    <row r="1142" spans="1:23" x14ac:dyDescent="0.35">
      <c r="A1142" t="s">
        <v>9796</v>
      </c>
      <c r="B1142" t="s">
        <v>9797</v>
      </c>
      <c r="C1142" t="str">
        <f>PROPER(amazon4[[#This Row],[product_name]])</f>
        <v>Saiellin Electric Lint Remover For Clothes Fabric Shaver Lint Shaver For Woolen Clothes Blanket Jackets Stainless Steel Blades, Clothes And Furniture Lint Roller For Fabrics Portable Lint Shavers (White Orange)</v>
      </c>
      <c r="D1142" t="s">
        <v>8594</v>
      </c>
      <c r="E1142" s="1">
        <v>453</v>
      </c>
      <c r="F1142" s="1">
        <v>999</v>
      </c>
      <c r="G1142" s="1" t="str" cm="1">
        <f t="array" ref="G1142">_xlfn.IFS(amazon4[[#This Row],[actual_price]]&lt;200, "&lt;$200", amazon4[[#This Row],[actual_price]]&lt;=500, "$200-$500", amazon4[[#This Row],[actual_price]]&gt;500, "&gt;$500")</f>
        <v>&gt;$500</v>
      </c>
      <c r="H1142" s="2">
        <v>0.55000000000000004</v>
      </c>
      <c r="I1142" s="8">
        <f>IF(amazon4[[#This Row],[discount_percentage]]&gt;=0.5, 1, 0)</f>
        <v>1</v>
      </c>
      <c r="J1142" s="9">
        <v>4.3</v>
      </c>
      <c r="K1142" s="3">
        <v>610</v>
      </c>
      <c r="L1142" s="3">
        <f>amazon4[[#This Row],[rating]]*amazon4[[#This Row],[rating_count]]</f>
        <v>2623</v>
      </c>
      <c r="M1142" s="13">
        <f>IF(amazon4[[#This Row],[rating_count]]&lt;1000, 1, 0)</f>
        <v>1</v>
      </c>
      <c r="N1142" s="10">
        <f>amazon4[[#This Row],[actual_price]]*amazon4[[#This Row],[rating_count]]</f>
        <v>609390</v>
      </c>
      <c r="O1142" t="s">
        <v>9798</v>
      </c>
      <c r="P1142" t="s">
        <v>9799</v>
      </c>
      <c r="Q1142" t="s">
        <v>9800</v>
      </c>
      <c r="R1142" t="str">
        <f>PROPER(amazon4[[#This Row],[user_name]])</f>
        <v>Shiv Kumar Saini,Amazon Customer,Tarun,Harish Thakkar,Mukesh J.,Bhawna,Yankee Kazi,_Gurnoor_00</v>
      </c>
      <c r="S1142" t="s">
        <v>9801</v>
      </c>
      <c r="T1142" t="s">
        <v>9802</v>
      </c>
      <c r="U1142" t="s">
        <v>9803</v>
      </c>
      <c r="V1142" t="s">
        <v>9804</v>
      </c>
      <c r="W1142" t="s">
        <v>9805</v>
      </c>
    </row>
    <row r="1143" spans="1:23" hidden="1" x14ac:dyDescent="0.35">
      <c r="A1143" t="s">
        <v>9806</v>
      </c>
      <c r="B1143" t="s">
        <v>9807</v>
      </c>
      <c r="C1143" t="str">
        <f>PROPER(amazon4[[#This Row],[product_name]])</f>
        <v>Cookwell Bullet Mixer Grinder (5 Jars, 3 Blades, Silver)</v>
      </c>
      <c r="D1143" t="s">
        <v>8730</v>
      </c>
      <c r="E1143" s="1">
        <v>2464</v>
      </c>
      <c r="F1143" s="1">
        <v>6000</v>
      </c>
      <c r="G1143" s="1" t="str" cm="1">
        <f t="array" ref="G1143">_xlfn.IFS(amazon4[[#This Row],[actual_price]]&lt;200, "&lt;$200", amazon4[[#This Row],[actual_price]]&lt;=500, "$200-$500", amazon4[[#This Row],[actual_price]]&gt;500, "&gt;$500")</f>
        <v>&gt;$500</v>
      </c>
      <c r="H1143" s="2">
        <v>0.59</v>
      </c>
      <c r="I1143" s="8">
        <f>IF(amazon4[[#This Row],[discount_percentage]]&gt;=0.5, 1, 0)</f>
        <v>1</v>
      </c>
      <c r="J1143" s="9">
        <v>4.0999999999999996</v>
      </c>
      <c r="K1143" s="3">
        <v>8866</v>
      </c>
      <c r="L1143" s="3">
        <f>amazon4[[#This Row],[rating]]*amazon4[[#This Row],[rating_count]]</f>
        <v>36350.6</v>
      </c>
      <c r="M1143" s="13">
        <f>IF(amazon4[[#This Row],[rating_count]]&lt;1000, 1, 0)</f>
        <v>0</v>
      </c>
      <c r="N1143" s="10">
        <f>amazon4[[#This Row],[actual_price]]*amazon4[[#This Row],[rating_count]]</f>
        <v>53196000</v>
      </c>
      <c r="O1143" t="s">
        <v>9808</v>
      </c>
      <c r="P1143" t="s">
        <v>9809</v>
      </c>
      <c r="Q1143" t="s">
        <v>9810</v>
      </c>
      <c r="R1143" t="str">
        <f>PROPER(amazon4[[#This Row],[user_name]])</f>
        <v>Gowtham Saran,Nanu Prinu,Roopali Tiwari,Vipul Hulekal,Pooja Sharma,Anurag S.,Priya,Lakshmi</v>
      </c>
      <c r="S1143" t="s">
        <v>9811</v>
      </c>
      <c r="T1143" t="s">
        <v>9812</v>
      </c>
      <c r="U1143" t="s">
        <v>9813</v>
      </c>
      <c r="V1143" t="s">
        <v>9814</v>
      </c>
      <c r="W1143" t="s">
        <v>9815</v>
      </c>
    </row>
    <row r="1144" spans="1:23" hidden="1" x14ac:dyDescent="0.35">
      <c r="A1144" t="s">
        <v>9816</v>
      </c>
      <c r="B1144" t="s">
        <v>9817</v>
      </c>
      <c r="C1144" t="str">
        <f>PROPER(amazon4[[#This Row],[product_name]])</f>
        <v>Prestige Prwo 1.8-2 700-Watts Delight Electric Rice Cooker With 2 Aluminium Cooking Pans - 1.8 Liters, White</v>
      </c>
      <c r="D1144" t="s">
        <v>9717</v>
      </c>
      <c r="E1144" s="1">
        <v>2719</v>
      </c>
      <c r="F1144" s="1">
        <v>3945</v>
      </c>
      <c r="G1144" s="1" t="str" cm="1">
        <f t="array" ref="G1144">_xlfn.IFS(amazon4[[#This Row],[actual_price]]&lt;200, "&lt;$200", amazon4[[#This Row],[actual_price]]&lt;=500, "$200-$500", amazon4[[#This Row],[actual_price]]&gt;500, "&gt;$500")</f>
        <v>&gt;$500</v>
      </c>
      <c r="H1144" s="2">
        <v>0.31</v>
      </c>
      <c r="I1144" s="8">
        <f>IF(amazon4[[#This Row],[discount_percentage]]&gt;=0.5, 1, 0)</f>
        <v>0</v>
      </c>
      <c r="J1144" s="9">
        <v>3.7</v>
      </c>
      <c r="K1144" s="3">
        <v>13406</v>
      </c>
      <c r="L1144" s="3">
        <f>amazon4[[#This Row],[rating]]*amazon4[[#This Row],[rating_count]]</f>
        <v>49602.200000000004</v>
      </c>
      <c r="M1144" s="13">
        <f>IF(amazon4[[#This Row],[rating_count]]&lt;1000, 1, 0)</f>
        <v>0</v>
      </c>
      <c r="N1144" s="10">
        <f>amazon4[[#This Row],[actual_price]]*amazon4[[#This Row],[rating_count]]</f>
        <v>52886670</v>
      </c>
      <c r="O1144" t="s">
        <v>9818</v>
      </c>
      <c r="P1144" t="s">
        <v>9819</v>
      </c>
      <c r="Q1144" t="s">
        <v>9820</v>
      </c>
      <c r="R1144" t="str">
        <f>PROPER(amazon4[[#This Row],[user_name]])</f>
        <v>Rakesh,Revathireddy,Pyarasani Sai Kumar,Ard,Venkatesh,Prathyusha,Rajesh,Neema Kumari</v>
      </c>
      <c r="S1144" t="s">
        <v>9821</v>
      </c>
      <c r="T1144" t="s">
        <v>9822</v>
      </c>
      <c r="U1144" t="s">
        <v>9823</v>
      </c>
      <c r="V1144" t="s">
        <v>9824</v>
      </c>
      <c r="W1144" t="s">
        <v>9825</v>
      </c>
    </row>
    <row r="1145" spans="1:23" hidden="1" x14ac:dyDescent="0.35">
      <c r="A1145" t="s">
        <v>9826</v>
      </c>
      <c r="B1145" t="s">
        <v>9827</v>
      </c>
      <c r="C1145" t="str">
        <f>PROPER(amazon4[[#This Row],[product_name]])</f>
        <v>Swiffer Instant Electric Water Heater Faucet Tap Home-Kitchen Instantaneous Water Heater Tank Less For Tap, Led Electric Head Water Heaters Tail Gallon Comfort(3000W) ((Pack Of 1))</v>
      </c>
      <c r="D1145" t="s">
        <v>8741</v>
      </c>
      <c r="E1145" s="1">
        <v>1439</v>
      </c>
      <c r="F1145" s="1">
        <v>1999</v>
      </c>
      <c r="G1145" s="1" t="str" cm="1">
        <f t="array" ref="G1145">_xlfn.IFS(amazon4[[#This Row],[actual_price]]&lt;200, "&lt;$200", amazon4[[#This Row],[actual_price]]&lt;=500, "$200-$500", amazon4[[#This Row],[actual_price]]&gt;500, "&gt;$500")</f>
        <v>&gt;$500</v>
      </c>
      <c r="H1145" s="2">
        <v>0.28000000000000003</v>
      </c>
      <c r="I1145" s="8">
        <f>IF(amazon4[[#This Row],[discount_percentage]]&gt;=0.5, 1, 0)</f>
        <v>0</v>
      </c>
      <c r="J1145" s="9">
        <v>4.8</v>
      </c>
      <c r="K1145" s="3">
        <v>53803</v>
      </c>
      <c r="L1145" s="3">
        <f>amazon4[[#This Row],[rating]]*amazon4[[#This Row],[rating_count]]</f>
        <v>258254.4</v>
      </c>
      <c r="M1145" s="13">
        <f>IF(amazon4[[#This Row],[rating_count]]&lt;1000, 1, 0)</f>
        <v>0</v>
      </c>
      <c r="N1145" s="10">
        <f>amazon4[[#This Row],[actual_price]]*amazon4[[#This Row],[rating_count]]</f>
        <v>107552197</v>
      </c>
      <c r="O1145" t="s">
        <v>9828</v>
      </c>
      <c r="P1145" t="s">
        <v>9829</v>
      </c>
      <c r="Q1145" t="s">
        <v>9830</v>
      </c>
      <c r="R1145" t="str">
        <f>PROPER(amazon4[[#This Row],[user_name]])</f>
        <v>Yogita G.,Amazon Customer,Mimsy</v>
      </c>
      <c r="S1145" t="s">
        <v>9831</v>
      </c>
      <c r="T1145" t="s">
        <v>9832</v>
      </c>
      <c r="U1145" t="s">
        <v>9833</v>
      </c>
      <c r="V1145" t="s">
        <v>9834</v>
      </c>
      <c r="W1145" t="s">
        <v>9835</v>
      </c>
    </row>
    <row r="1146" spans="1:23" x14ac:dyDescent="0.35">
      <c r="A1146" t="s">
        <v>9836</v>
      </c>
      <c r="B1146" t="s">
        <v>9837</v>
      </c>
      <c r="C1146" t="str">
        <f>PROPER(amazon4[[#This Row],[product_name]])</f>
        <v>Instacuppa Portable Blender For Smoothie, Milk Shakes, Crushing Ice And Juices, Usb Rechargeable Personal Blender Machine For Kitchen With 4000 Mah Rechargeable Battery, 230 Watt Motor, 500 Ml</v>
      </c>
      <c r="D1146" t="s">
        <v>8708</v>
      </c>
      <c r="E1146" s="1">
        <v>2799</v>
      </c>
      <c r="F1146" s="1">
        <v>3499</v>
      </c>
      <c r="G1146" s="1" t="str" cm="1">
        <f t="array" ref="G1146">_xlfn.IFS(amazon4[[#This Row],[actual_price]]&lt;200, "&lt;$200", amazon4[[#This Row],[actual_price]]&lt;=500, "$200-$500", amazon4[[#This Row],[actual_price]]&gt;500, "&gt;$500")</f>
        <v>&gt;$500</v>
      </c>
      <c r="H1146" s="2">
        <v>0.2</v>
      </c>
      <c r="I1146" s="8">
        <f>IF(amazon4[[#This Row],[discount_percentage]]&gt;=0.5, 1, 0)</f>
        <v>0</v>
      </c>
      <c r="J1146" s="9">
        <v>4.5</v>
      </c>
      <c r="K1146" s="3">
        <v>546</v>
      </c>
      <c r="L1146" s="3">
        <f>amazon4[[#This Row],[rating]]*amazon4[[#This Row],[rating_count]]</f>
        <v>2457</v>
      </c>
      <c r="M1146" s="13">
        <f>IF(amazon4[[#This Row],[rating_count]]&lt;1000, 1, 0)</f>
        <v>1</v>
      </c>
      <c r="N1146" s="10">
        <f>amazon4[[#This Row],[actual_price]]*amazon4[[#This Row],[rating_count]]</f>
        <v>1910454</v>
      </c>
      <c r="O1146" t="s">
        <v>9838</v>
      </c>
      <c r="P1146" t="s">
        <v>9839</v>
      </c>
      <c r="Q1146" t="s">
        <v>9840</v>
      </c>
      <c r="R1146" t="str">
        <f>PROPER(amazon4[[#This Row],[user_name]])</f>
        <v>Santosh,Dhaya Sekar,Js Bhuvaneshwari,Bls,Ash,Pradyumna Mogre,Avinash  Indure,Dhaya Cj</v>
      </c>
      <c r="S1146" t="s">
        <v>9841</v>
      </c>
      <c r="T1146" t="s">
        <v>9842</v>
      </c>
      <c r="U1146" t="s">
        <v>9843</v>
      </c>
      <c r="V1146" t="s">
        <v>9844</v>
      </c>
      <c r="W1146" t="s">
        <v>9845</v>
      </c>
    </row>
    <row r="1147" spans="1:23" hidden="1" x14ac:dyDescent="0.35">
      <c r="A1147" t="s">
        <v>9846</v>
      </c>
      <c r="B1147" t="s">
        <v>9847</v>
      </c>
      <c r="C1147" t="str">
        <f>PROPER(amazon4[[#This Row],[product_name]])</f>
        <v>Lifelong Llwh106 Flash 3 Litres Instant Water Heater For Home Use, 8 Bar Pressure,Power On/Off Indicator And Advanced Safety, (3000W, Isi Certified, 2 Years Warranty)</v>
      </c>
      <c r="D1147" t="s">
        <v>8741</v>
      </c>
      <c r="E1147" s="1">
        <v>2088</v>
      </c>
      <c r="F1147" s="1">
        <v>5550</v>
      </c>
      <c r="G1147" s="1" t="str" cm="1">
        <f t="array" ref="G1147">_xlfn.IFS(amazon4[[#This Row],[actual_price]]&lt;200, "&lt;$200", amazon4[[#This Row],[actual_price]]&lt;=500, "$200-$500", amazon4[[#This Row],[actual_price]]&gt;500, "&gt;$500")</f>
        <v>&gt;$500</v>
      </c>
      <c r="H1147" s="2">
        <v>0.62</v>
      </c>
      <c r="I1147" s="8">
        <f>IF(amazon4[[#This Row],[discount_percentage]]&gt;=0.5, 1, 0)</f>
        <v>1</v>
      </c>
      <c r="J1147" s="9">
        <v>4</v>
      </c>
      <c r="K1147" s="3">
        <v>5292</v>
      </c>
      <c r="L1147" s="3">
        <f>amazon4[[#This Row],[rating]]*amazon4[[#This Row],[rating_count]]</f>
        <v>21168</v>
      </c>
      <c r="M1147" s="13">
        <f>IF(amazon4[[#This Row],[rating_count]]&lt;1000, 1, 0)</f>
        <v>0</v>
      </c>
      <c r="N1147" s="10">
        <f>amazon4[[#This Row],[actual_price]]*amazon4[[#This Row],[rating_count]]</f>
        <v>29370600</v>
      </c>
      <c r="O1147" t="s">
        <v>9848</v>
      </c>
      <c r="P1147" t="s">
        <v>9849</v>
      </c>
      <c r="Q1147" t="s">
        <v>9850</v>
      </c>
      <c r="R1147" t="str">
        <f>PROPER(amazon4[[#This Row],[user_name]])</f>
        <v>Shreya Saxena,Asish Kumar Saha,Nikhil Kumar,Dilip,Abhishek Mittal,Prasant Kumar Panigrahi,Vicky Sankhla,Manish K Gupta</v>
      </c>
      <c r="S1147" t="s">
        <v>9851</v>
      </c>
      <c r="T1147" t="s">
        <v>9852</v>
      </c>
      <c r="U1147" t="s">
        <v>9853</v>
      </c>
      <c r="V1147" t="s">
        <v>9854</v>
      </c>
      <c r="W1147" t="s">
        <v>9855</v>
      </c>
    </row>
    <row r="1148" spans="1:23" x14ac:dyDescent="0.35">
      <c r="A1148" t="s">
        <v>9856</v>
      </c>
      <c r="B1148" t="s">
        <v>9857</v>
      </c>
      <c r="C1148" t="str">
        <f>PROPER(amazon4[[#This Row],[product_name]])</f>
        <v>Hindware Atlantic Compacto 3 Litre Instant Water Heater With Stainless Steel Tank, Robust Construction, Pressure Relief Valve And I-Thermostat Feature (White And Grey)</v>
      </c>
      <c r="D1148" t="s">
        <v>8741</v>
      </c>
      <c r="E1148" s="1">
        <v>2399</v>
      </c>
      <c r="F1148" s="1">
        <v>4590</v>
      </c>
      <c r="G1148" s="1" t="str" cm="1">
        <f t="array" ref="G1148">_xlfn.IFS(amazon4[[#This Row],[actual_price]]&lt;200, "&lt;$200", amazon4[[#This Row],[actual_price]]&lt;=500, "$200-$500", amazon4[[#This Row],[actual_price]]&gt;500, "&gt;$500")</f>
        <v>&gt;$500</v>
      </c>
      <c r="H1148" s="2">
        <v>0.48</v>
      </c>
      <c r="I1148" s="8">
        <f>IF(amazon4[[#This Row],[discount_percentage]]&gt;=0.5, 1, 0)</f>
        <v>0</v>
      </c>
      <c r="J1148" s="9">
        <v>4.0999999999999996</v>
      </c>
      <c r="K1148" s="3">
        <v>444</v>
      </c>
      <c r="L1148" s="3">
        <f>amazon4[[#This Row],[rating]]*amazon4[[#This Row],[rating_count]]</f>
        <v>1820.3999999999999</v>
      </c>
      <c r="M1148" s="13">
        <f>IF(amazon4[[#This Row],[rating_count]]&lt;1000, 1, 0)</f>
        <v>1</v>
      </c>
      <c r="N1148" s="10">
        <f>amazon4[[#This Row],[actual_price]]*amazon4[[#This Row],[rating_count]]</f>
        <v>2037960</v>
      </c>
      <c r="O1148" t="s">
        <v>9858</v>
      </c>
      <c r="P1148" t="s">
        <v>9859</v>
      </c>
      <c r="Q1148" t="s">
        <v>9860</v>
      </c>
      <c r="R1148" t="str">
        <f>PROPER(amazon4[[#This Row],[user_name]])</f>
        <v>Vikram Chesetty,Subhendu Kumar Pattnaik,Atish Biswas,Utkarsh Tripathi,Kavithaprakash,Sanjay Tiwari,Arul,Anand Kumar Aketi</v>
      </c>
      <c r="S1148" t="s">
        <v>9861</v>
      </c>
      <c r="T1148" t="s">
        <v>9862</v>
      </c>
      <c r="U1148" t="s">
        <v>9863</v>
      </c>
      <c r="V1148" t="s">
        <v>9864</v>
      </c>
      <c r="W1148" t="s">
        <v>9865</v>
      </c>
    </row>
    <row r="1149" spans="1:23" hidden="1" x14ac:dyDescent="0.35">
      <c r="A1149" t="s">
        <v>9866</v>
      </c>
      <c r="B1149" t="s">
        <v>9867</v>
      </c>
      <c r="C1149" t="str">
        <f>PROPER(amazon4[[#This Row],[product_name]])</f>
        <v>Atom Selves-Mh 200 Gm Digital Pocket Scale</v>
      </c>
      <c r="D1149" t="s">
        <v>8605</v>
      </c>
      <c r="E1149" s="1">
        <v>308</v>
      </c>
      <c r="F1149" s="1">
        <v>499</v>
      </c>
      <c r="G1149" s="1" t="str" cm="1">
        <f t="array" ref="G1149">_xlfn.IFS(amazon4[[#This Row],[actual_price]]&lt;200, "&lt;$200", amazon4[[#This Row],[actual_price]]&lt;=500, "$200-$500", amazon4[[#This Row],[actual_price]]&gt;500, "&gt;$500")</f>
        <v>$200-$500</v>
      </c>
      <c r="H1149" s="2">
        <v>0.38</v>
      </c>
      <c r="I1149" s="8">
        <f>IF(amazon4[[#This Row],[discount_percentage]]&gt;=0.5, 1, 0)</f>
        <v>0</v>
      </c>
      <c r="J1149" s="9">
        <v>3.9</v>
      </c>
      <c r="K1149" s="3">
        <v>4584</v>
      </c>
      <c r="L1149" s="3">
        <f>amazon4[[#This Row],[rating]]*amazon4[[#This Row],[rating_count]]</f>
        <v>17877.599999999999</v>
      </c>
      <c r="M1149" s="13">
        <f>IF(amazon4[[#This Row],[rating_count]]&lt;1000, 1, 0)</f>
        <v>0</v>
      </c>
      <c r="N1149" s="10">
        <f>amazon4[[#This Row],[actual_price]]*amazon4[[#This Row],[rating_count]]</f>
        <v>2287416</v>
      </c>
      <c r="O1149" t="s">
        <v>9868</v>
      </c>
      <c r="P1149" t="s">
        <v>9869</v>
      </c>
      <c r="Q1149" t="s">
        <v>9870</v>
      </c>
      <c r="R1149" t="str">
        <f>PROPER(amazon4[[#This Row],[user_name]])</f>
        <v>Kanwar Singh,Vipul,Bsanju,Chiranjeevi,S,Devang.Gadgil,Nilesh Kumar Dev,Rafik</v>
      </c>
      <c r="S1149" t="s">
        <v>9871</v>
      </c>
      <c r="T1149" t="s">
        <v>9872</v>
      </c>
      <c r="U1149" t="s">
        <v>9873</v>
      </c>
      <c r="V1149" t="s">
        <v>9874</v>
      </c>
      <c r="W1149" t="s">
        <v>9875</v>
      </c>
    </row>
    <row r="1150" spans="1:23" hidden="1" x14ac:dyDescent="0.35">
      <c r="A1150" t="s">
        <v>9876</v>
      </c>
      <c r="B1150" t="s">
        <v>9877</v>
      </c>
      <c r="C1150" t="str">
        <f>PROPER(amazon4[[#This Row],[product_name]])</f>
        <v>Crompton Instabliss 3-L Instant Water Heater (Geyser) With Advanced 4 Level Safety</v>
      </c>
      <c r="D1150" t="s">
        <v>8741</v>
      </c>
      <c r="E1150" s="1">
        <v>2599</v>
      </c>
      <c r="F1150" s="1">
        <v>4400</v>
      </c>
      <c r="G1150" s="1" t="str" cm="1">
        <f t="array" ref="G1150">_xlfn.IFS(amazon4[[#This Row],[actual_price]]&lt;200, "&lt;$200", amazon4[[#This Row],[actual_price]]&lt;=500, "$200-$500", amazon4[[#This Row],[actual_price]]&gt;500, "&gt;$500")</f>
        <v>&gt;$500</v>
      </c>
      <c r="H1150" s="2">
        <v>0.41</v>
      </c>
      <c r="I1150" s="8">
        <f>IF(amazon4[[#This Row],[discount_percentage]]&gt;=0.5, 1, 0)</f>
        <v>0</v>
      </c>
      <c r="J1150" s="9">
        <v>4.0999999999999996</v>
      </c>
      <c r="K1150" s="3">
        <v>14947</v>
      </c>
      <c r="L1150" s="3">
        <f>amazon4[[#This Row],[rating]]*amazon4[[#This Row],[rating_count]]</f>
        <v>61282.7</v>
      </c>
      <c r="M1150" s="13">
        <f>IF(amazon4[[#This Row],[rating_count]]&lt;1000, 1, 0)</f>
        <v>0</v>
      </c>
      <c r="N1150" s="10">
        <f>amazon4[[#This Row],[actual_price]]*amazon4[[#This Row],[rating_count]]</f>
        <v>65766800</v>
      </c>
      <c r="O1150" t="s">
        <v>9878</v>
      </c>
      <c r="P1150" t="s">
        <v>9879</v>
      </c>
      <c r="Q1150" t="s">
        <v>9880</v>
      </c>
      <c r="R1150" t="str">
        <f>PROPER(amazon4[[#This Row],[user_name]])</f>
        <v>Rahul,Calorie Hnt Pvt Ltd,Ankit Shah,Santwana Bania,Anupam,Madhu R,Anantha Ramulu Kasiboina,Uttam</v>
      </c>
      <c r="S1150" t="s">
        <v>9881</v>
      </c>
      <c r="T1150" t="s">
        <v>9882</v>
      </c>
      <c r="U1150" t="s">
        <v>9883</v>
      </c>
      <c r="V1150" t="s">
        <v>9884</v>
      </c>
      <c r="W1150" t="s">
        <v>9885</v>
      </c>
    </row>
    <row r="1151" spans="1:23" hidden="1" x14ac:dyDescent="0.35">
      <c r="A1151" t="s">
        <v>9886</v>
      </c>
      <c r="B1151" t="s">
        <v>9887</v>
      </c>
      <c r="C1151" t="str">
        <f>PROPER(amazon4[[#This Row],[product_name]])</f>
        <v>Croma 1100 W Dry Iron With Weilburger Dual Soleplate Coating (Crshah702Sir11, White)</v>
      </c>
      <c r="D1151" t="s">
        <v>8719</v>
      </c>
      <c r="E1151" s="1">
        <v>479</v>
      </c>
      <c r="F1151" s="1">
        <v>1000</v>
      </c>
      <c r="G1151" s="1" t="str" cm="1">
        <f t="array" ref="G1151">_xlfn.IFS(amazon4[[#This Row],[actual_price]]&lt;200, "&lt;$200", amazon4[[#This Row],[actual_price]]&lt;=500, "$200-$500", amazon4[[#This Row],[actual_price]]&gt;500, "&gt;$500")</f>
        <v>&gt;$500</v>
      </c>
      <c r="H1151" s="2">
        <v>0.52</v>
      </c>
      <c r="I1151" s="8">
        <f>IF(amazon4[[#This Row],[discount_percentage]]&gt;=0.5, 1, 0)</f>
        <v>1</v>
      </c>
      <c r="J1151" s="9">
        <v>4.2</v>
      </c>
      <c r="K1151" s="3">
        <v>1559</v>
      </c>
      <c r="L1151" s="3">
        <f>amazon4[[#This Row],[rating]]*amazon4[[#This Row],[rating_count]]</f>
        <v>6547.8</v>
      </c>
      <c r="M1151" s="13">
        <f>IF(amazon4[[#This Row],[rating_count]]&lt;1000, 1, 0)</f>
        <v>0</v>
      </c>
      <c r="N1151" s="10">
        <f>amazon4[[#This Row],[actual_price]]*amazon4[[#This Row],[rating_count]]</f>
        <v>1559000</v>
      </c>
      <c r="O1151" t="s">
        <v>9888</v>
      </c>
      <c r="P1151" t="s">
        <v>9889</v>
      </c>
      <c r="Q1151" t="s">
        <v>9890</v>
      </c>
      <c r="R1151" t="str">
        <f>PROPER(amazon4[[#This Row],[user_name]])</f>
        <v>Rohan Bhosale,Shaileshmhatre,Girish Rayba Patil,Muthuraj Kaleeshwaren,Subha Karmakar,Mk,Ganesh Prasad,Uday</v>
      </c>
      <c r="S1151" t="s">
        <v>9891</v>
      </c>
      <c r="T1151" t="s">
        <v>9892</v>
      </c>
      <c r="U1151" t="s">
        <v>9893</v>
      </c>
      <c r="V1151" t="s">
        <v>9894</v>
      </c>
      <c r="W1151" t="s">
        <v>9895</v>
      </c>
    </row>
    <row r="1152" spans="1:23" hidden="1" x14ac:dyDescent="0.35">
      <c r="A1152" t="s">
        <v>9896</v>
      </c>
      <c r="B1152" t="s">
        <v>9897</v>
      </c>
      <c r="C1152" t="str">
        <f>PROPER(amazon4[[#This Row],[product_name]])</f>
        <v>Lint Roller With 40 Paper Sheets, 22 X 5 Cm (Grey)</v>
      </c>
      <c r="D1152" t="s">
        <v>8594</v>
      </c>
      <c r="E1152" s="1">
        <v>245</v>
      </c>
      <c r="F1152" s="1">
        <v>299</v>
      </c>
      <c r="G1152" s="1" t="str" cm="1">
        <f t="array" ref="G1152">_xlfn.IFS(amazon4[[#This Row],[actual_price]]&lt;200, "&lt;$200", amazon4[[#This Row],[actual_price]]&lt;=500, "$200-$500", amazon4[[#This Row],[actual_price]]&gt;500, "&gt;$500")</f>
        <v>$200-$500</v>
      </c>
      <c r="H1152" s="2">
        <v>0.18</v>
      </c>
      <c r="I1152" s="8">
        <f>IF(amazon4[[#This Row],[discount_percentage]]&gt;=0.5, 1, 0)</f>
        <v>0</v>
      </c>
      <c r="J1152" s="9">
        <v>4.0999999999999996</v>
      </c>
      <c r="K1152" s="3">
        <v>1660</v>
      </c>
      <c r="L1152" s="3">
        <f>amazon4[[#This Row],[rating]]*amazon4[[#This Row],[rating_count]]</f>
        <v>6805.9999999999991</v>
      </c>
      <c r="M1152" s="13">
        <f>IF(amazon4[[#This Row],[rating_count]]&lt;1000, 1, 0)</f>
        <v>0</v>
      </c>
      <c r="N1152" s="10">
        <f>amazon4[[#This Row],[actual_price]]*amazon4[[#This Row],[rating_count]]</f>
        <v>496340</v>
      </c>
      <c r="O1152" t="s">
        <v>9898</v>
      </c>
      <c r="P1152" t="s">
        <v>9899</v>
      </c>
      <c r="Q1152" t="s">
        <v>9900</v>
      </c>
      <c r="R1152" t="str">
        <f>PROPER(amazon4[[#This Row],[user_name]])</f>
        <v>Durga Prasadu,Anindita,Amazon Customer,Sindhu,Amazon Customer,Alan,Amazon Customer,A. Kumar</v>
      </c>
      <c r="S1152" t="s">
        <v>9901</v>
      </c>
      <c r="T1152" t="s">
        <v>9902</v>
      </c>
      <c r="U1152" t="s">
        <v>9903</v>
      </c>
      <c r="V1152" t="s">
        <v>9904</v>
      </c>
      <c r="W1152" t="s">
        <v>9905</v>
      </c>
    </row>
    <row r="1153" spans="1:23" x14ac:dyDescent="0.35">
      <c r="A1153" t="s">
        <v>9906</v>
      </c>
      <c r="B1153" t="s">
        <v>9907</v>
      </c>
      <c r="C1153" t="str">
        <f>PROPER(amazon4[[#This Row],[product_name]])</f>
        <v>Portable Lint Remover Pet Fur Remover Clothes Fuzz Remover Pet Hairball Quick Epilator Shaver Removing Dust Pet Hair From Clothing Furniture Perfect For Clothing,Furniture,Couch,Carpet (Standard)</v>
      </c>
      <c r="D1153" t="s">
        <v>8594</v>
      </c>
      <c r="E1153" s="1">
        <v>179</v>
      </c>
      <c r="F1153" s="1">
        <v>799</v>
      </c>
      <c r="G1153" s="1" t="str" cm="1">
        <f t="array" ref="G1153">_xlfn.IFS(amazon4[[#This Row],[actual_price]]&lt;200, "&lt;$200", amazon4[[#This Row],[actual_price]]&lt;=500, "$200-$500", amazon4[[#This Row],[actual_price]]&gt;500, "&gt;$500")</f>
        <v>&gt;$500</v>
      </c>
      <c r="H1153" s="2">
        <v>0.78</v>
      </c>
      <c r="I1153" s="8">
        <f>IF(amazon4[[#This Row],[discount_percentage]]&gt;=0.5, 1, 0)</f>
        <v>1</v>
      </c>
      <c r="J1153" s="9">
        <v>3.5</v>
      </c>
      <c r="K1153" s="3">
        <v>132</v>
      </c>
      <c r="L1153" s="3">
        <f>amazon4[[#This Row],[rating]]*amazon4[[#This Row],[rating_count]]</f>
        <v>462</v>
      </c>
      <c r="M1153" s="13">
        <f>IF(amazon4[[#This Row],[rating_count]]&lt;1000, 1, 0)</f>
        <v>1</v>
      </c>
      <c r="N1153" s="10">
        <f>amazon4[[#This Row],[actual_price]]*amazon4[[#This Row],[rating_count]]</f>
        <v>105468</v>
      </c>
      <c r="O1153" t="s">
        <v>9908</v>
      </c>
      <c r="P1153" t="s">
        <v>9909</v>
      </c>
      <c r="Q1153" t="s">
        <v>9910</v>
      </c>
      <c r="R1153" t="str">
        <f>PROPER(amazon4[[#This Row],[user_name]])</f>
        <v>Priya Tewari,Siddharth,Amazon Customer,Amazon Customer,Renji,Pikapi,Anand,Abdul Samad Khan</v>
      </c>
      <c r="S1153" t="s">
        <v>9911</v>
      </c>
      <c r="T1153" t="s">
        <v>9912</v>
      </c>
      <c r="U1153" t="s">
        <v>9913</v>
      </c>
      <c r="V1153" t="s">
        <v>9914</v>
      </c>
      <c r="W1153" t="s">
        <v>9915</v>
      </c>
    </row>
    <row r="1154" spans="1:23" hidden="1" x14ac:dyDescent="0.35">
      <c r="A1154" t="s">
        <v>9916</v>
      </c>
      <c r="B1154" t="s">
        <v>9917</v>
      </c>
      <c r="C1154" t="str">
        <f>PROPER(amazon4[[#This Row],[product_name]])</f>
        <v>Atomberg Renesa 1200Mm Bldc Motor With Remote 3 Blade Energy Saving Ceiling Fan (Matt Black)</v>
      </c>
      <c r="D1154" t="s">
        <v>9316</v>
      </c>
      <c r="E1154" s="1">
        <v>3569</v>
      </c>
      <c r="F1154" s="1">
        <v>5190</v>
      </c>
      <c r="G1154" s="1" t="str" cm="1">
        <f t="array" ref="G1154">_xlfn.IFS(amazon4[[#This Row],[actual_price]]&lt;200, "&lt;$200", amazon4[[#This Row],[actual_price]]&lt;=500, "$200-$500", amazon4[[#This Row],[actual_price]]&gt;500, "&gt;$500")</f>
        <v>&gt;$500</v>
      </c>
      <c r="H1154" s="2">
        <v>0.31</v>
      </c>
      <c r="I1154" s="8">
        <f>IF(amazon4[[#This Row],[discount_percentage]]&gt;=0.5, 1, 0)</f>
        <v>0</v>
      </c>
      <c r="J1154" s="9">
        <v>4.3</v>
      </c>
      <c r="K1154" s="3">
        <v>28629</v>
      </c>
      <c r="L1154" s="3">
        <f>amazon4[[#This Row],[rating]]*amazon4[[#This Row],[rating_count]]</f>
        <v>123104.7</v>
      </c>
      <c r="M1154" s="13">
        <f>IF(amazon4[[#This Row],[rating_count]]&lt;1000, 1, 0)</f>
        <v>0</v>
      </c>
      <c r="N1154" s="10">
        <f>amazon4[[#This Row],[actual_price]]*amazon4[[#This Row],[rating_count]]</f>
        <v>148584510</v>
      </c>
      <c r="O1154" t="s">
        <v>9918</v>
      </c>
      <c r="P1154" t="s">
        <v>9919</v>
      </c>
      <c r="Q1154" t="s">
        <v>9920</v>
      </c>
      <c r="R1154" t="str">
        <f>PROPER(amazon4[[#This Row],[user_name]])</f>
        <v>Vayun,Vidhate Jitendra Gangadhar,Sambasiva Rao,Kalpesh,Kishore,Priyesh,Jalaj Khajotia,Sk Nagourbie</v>
      </c>
      <c r="S1154" t="s">
        <v>9921</v>
      </c>
      <c r="T1154" t="s">
        <v>9922</v>
      </c>
      <c r="U1154" t="s">
        <v>9923</v>
      </c>
      <c r="V1154" t="s">
        <v>9924</v>
      </c>
      <c r="W1154" t="s">
        <v>9925</v>
      </c>
    </row>
    <row r="1155" spans="1:23" hidden="1" x14ac:dyDescent="0.35">
      <c r="A1155" t="s">
        <v>9926</v>
      </c>
      <c r="B1155" t="s">
        <v>9927</v>
      </c>
      <c r="C1155" t="str">
        <f>PROPER(amazon4[[#This Row],[product_name]])</f>
        <v>Pigeon By Stovekraft Amaze Plus Electric Kettle (14313) With Stainless Steel Body, 1.8 Litre, Used For Boiling Water, Making Tea And Coffee, Instant Noodles, Soup Etc. 1500 Watt (Silver)</v>
      </c>
      <c r="D1155" t="s">
        <v>8561</v>
      </c>
      <c r="E1155" s="1">
        <v>699</v>
      </c>
      <c r="F1155" s="1">
        <v>1345</v>
      </c>
      <c r="G1155" s="1" t="str" cm="1">
        <f t="array" ref="G1155">_xlfn.IFS(amazon4[[#This Row],[actual_price]]&lt;200, "&lt;$200", amazon4[[#This Row],[actual_price]]&lt;=500, "$200-$500", amazon4[[#This Row],[actual_price]]&gt;500, "&gt;$500")</f>
        <v>&gt;$500</v>
      </c>
      <c r="H1155" s="2">
        <v>0.48</v>
      </c>
      <c r="I1155" s="8">
        <f>IF(amazon4[[#This Row],[discount_percentage]]&gt;=0.5, 1, 0)</f>
        <v>0</v>
      </c>
      <c r="J1155" s="9">
        <v>3.9</v>
      </c>
      <c r="K1155" s="3">
        <v>8446</v>
      </c>
      <c r="L1155" s="3">
        <f>amazon4[[#This Row],[rating]]*amazon4[[#This Row],[rating_count]]</f>
        <v>32939.4</v>
      </c>
      <c r="M1155" s="13">
        <f>IF(amazon4[[#This Row],[rating_count]]&lt;1000, 1, 0)</f>
        <v>0</v>
      </c>
      <c r="N1155" s="10">
        <f>amazon4[[#This Row],[actual_price]]*amazon4[[#This Row],[rating_count]]</f>
        <v>11359870</v>
      </c>
      <c r="O1155" t="s">
        <v>9928</v>
      </c>
      <c r="P1155" t="s">
        <v>9929</v>
      </c>
      <c r="Q1155" t="s">
        <v>9930</v>
      </c>
      <c r="R1155" t="str">
        <f>PROPER(amazon4[[#This Row],[user_name]])</f>
        <v>R.Ravinder,Tejinder,Santosh Dixit,Raju Prasad,Rajendra Kumar Chandra,Sekhar Reddy,Fatima Sayyed,Selvaraj Duraisamy</v>
      </c>
      <c r="S1155" t="s">
        <v>9931</v>
      </c>
      <c r="T1155" t="s">
        <v>9932</v>
      </c>
      <c r="U1155" t="s">
        <v>9933</v>
      </c>
      <c r="V1155" t="s">
        <v>9934</v>
      </c>
      <c r="W1155" t="s">
        <v>9935</v>
      </c>
    </row>
    <row r="1156" spans="1:23" hidden="1" x14ac:dyDescent="0.35">
      <c r="A1156" t="s">
        <v>9936</v>
      </c>
      <c r="B1156" t="s">
        <v>9937</v>
      </c>
      <c r="C1156" t="str">
        <f>PROPER(amazon4[[#This Row],[product_name]])</f>
        <v>Usha Cookjoy (Cj1600Wpc) 1600 Watt Induction Cooktop (Black)</v>
      </c>
      <c r="D1156" t="s">
        <v>8667</v>
      </c>
      <c r="E1156" s="1">
        <v>2089</v>
      </c>
      <c r="F1156" s="1">
        <v>4000</v>
      </c>
      <c r="G1156" s="1" t="str" cm="1">
        <f t="array" ref="G1156">_xlfn.IFS(amazon4[[#This Row],[actual_price]]&lt;200, "&lt;$200", amazon4[[#This Row],[actual_price]]&lt;=500, "$200-$500", amazon4[[#This Row],[actual_price]]&gt;500, "&gt;$500")</f>
        <v>&gt;$500</v>
      </c>
      <c r="H1156" s="2">
        <v>0.48</v>
      </c>
      <c r="I1156" s="8">
        <f>IF(amazon4[[#This Row],[discount_percentage]]&gt;=0.5, 1, 0)</f>
        <v>0</v>
      </c>
      <c r="J1156" s="9">
        <v>4.2</v>
      </c>
      <c r="K1156" s="3">
        <v>11199</v>
      </c>
      <c r="L1156" s="3">
        <f>amazon4[[#This Row],[rating]]*amazon4[[#This Row],[rating_count]]</f>
        <v>47035.8</v>
      </c>
      <c r="M1156" s="13">
        <f>IF(amazon4[[#This Row],[rating_count]]&lt;1000, 1, 0)</f>
        <v>0</v>
      </c>
      <c r="N1156" s="10">
        <f>amazon4[[#This Row],[actual_price]]*amazon4[[#This Row],[rating_count]]</f>
        <v>44796000</v>
      </c>
      <c r="O1156" t="s">
        <v>9938</v>
      </c>
      <c r="P1156" t="s">
        <v>9939</v>
      </c>
      <c r="Q1156" t="s">
        <v>9940</v>
      </c>
      <c r="R1156" t="str">
        <f>PROPER(amazon4[[#This Row],[user_name]])</f>
        <v>Smithil,Abhishek,Amit Sharma,Ram Shukla,Suresh Kumar Jena,Amazon Customer,Masood Zafar,Bhim Singh</v>
      </c>
      <c r="S1156" t="s">
        <v>9941</v>
      </c>
      <c r="T1156" t="s">
        <v>9942</v>
      </c>
      <c r="U1156" t="s">
        <v>9943</v>
      </c>
      <c r="V1156" t="s">
        <v>9944</v>
      </c>
      <c r="W1156" t="s">
        <v>9945</v>
      </c>
    </row>
    <row r="1157" spans="1:23" hidden="1" x14ac:dyDescent="0.35">
      <c r="A1157" t="s">
        <v>9946</v>
      </c>
      <c r="B1157" t="s">
        <v>9947</v>
      </c>
      <c r="C1157" t="str">
        <f>PROPER(amazon4[[#This Row],[product_name]])</f>
        <v>Reffair Ax30 [Max] Portable Air Purifier For Car, Home &amp; Office | Smart Ionizer Function | H13 Grade True Hepa Filter [Internationally Tested] Aromabuds Fragrance Option - Black</v>
      </c>
      <c r="D1157" t="s">
        <v>9948</v>
      </c>
      <c r="E1157" s="1">
        <v>2339</v>
      </c>
      <c r="F1157" s="1">
        <v>4000</v>
      </c>
      <c r="G1157" s="1" t="str" cm="1">
        <f t="array" ref="G1157">_xlfn.IFS(amazon4[[#This Row],[actual_price]]&lt;200, "&lt;$200", amazon4[[#This Row],[actual_price]]&lt;=500, "$200-$500", amazon4[[#This Row],[actual_price]]&gt;500, "&gt;$500")</f>
        <v>&gt;$500</v>
      </c>
      <c r="H1157" s="2">
        <v>0.42</v>
      </c>
      <c r="I1157" s="8">
        <f>IF(amazon4[[#This Row],[discount_percentage]]&gt;=0.5, 1, 0)</f>
        <v>0</v>
      </c>
      <c r="J1157" s="9">
        <v>3.8</v>
      </c>
      <c r="K1157" s="3">
        <v>1118</v>
      </c>
      <c r="L1157" s="3">
        <f>amazon4[[#This Row],[rating]]*amazon4[[#This Row],[rating_count]]</f>
        <v>4248.3999999999996</v>
      </c>
      <c r="M1157" s="13">
        <f>IF(amazon4[[#This Row],[rating_count]]&lt;1000, 1, 0)</f>
        <v>0</v>
      </c>
      <c r="N1157" s="10">
        <f>amazon4[[#This Row],[actual_price]]*amazon4[[#This Row],[rating_count]]</f>
        <v>4472000</v>
      </c>
      <c r="O1157" t="s">
        <v>9949</v>
      </c>
      <c r="P1157" t="s">
        <v>9950</v>
      </c>
      <c r="Q1157" t="s">
        <v>9951</v>
      </c>
      <c r="R1157" t="str">
        <f>PROPER(amazon4[[#This Row],[user_name]])</f>
        <v>Arivazhagan,Ajit,Swanand Pandit,Venkatesh S.,Shubham Sharma,Arun Chaturvedi,Amazon Customer,Sanket</v>
      </c>
      <c r="S1157" t="s">
        <v>9952</v>
      </c>
      <c r="T1157" t="s">
        <v>9953</v>
      </c>
      <c r="U1157" t="s">
        <v>9954</v>
      </c>
      <c r="V1157" t="s">
        <v>9955</v>
      </c>
      <c r="W1157" t="s">
        <v>9956</v>
      </c>
    </row>
    <row r="1158" spans="1:23" x14ac:dyDescent="0.35">
      <c r="A1158" t="s">
        <v>9957</v>
      </c>
      <c r="B1158" t="s">
        <v>9958</v>
      </c>
      <c r="C1158" t="str">
        <f>PROPER(amazon4[[#This Row],[product_name]])</f>
        <v>!!1000 Watt/2000-Watt Room Heater!! Fan Heater!!Pure White!!Hn-2500!!Made In India!!</v>
      </c>
      <c r="D1158" t="s">
        <v>8583</v>
      </c>
      <c r="E1158" s="1">
        <v>784</v>
      </c>
      <c r="F1158" s="1">
        <v>1599</v>
      </c>
      <c r="G1158" s="1" t="str" cm="1">
        <f t="array" ref="G1158">_xlfn.IFS(amazon4[[#This Row],[actual_price]]&lt;200, "&lt;$200", amazon4[[#This Row],[actual_price]]&lt;=500, "$200-$500", amazon4[[#This Row],[actual_price]]&gt;500, "&gt;$500")</f>
        <v>&gt;$500</v>
      </c>
      <c r="H1158" s="2">
        <v>0.51</v>
      </c>
      <c r="I1158" s="8">
        <f>IF(amazon4[[#This Row],[discount_percentage]]&gt;=0.5, 1, 0)</f>
        <v>1</v>
      </c>
      <c r="J1158" s="9">
        <v>4.5</v>
      </c>
      <c r="K1158" s="3">
        <v>11</v>
      </c>
      <c r="L1158" s="3">
        <f>amazon4[[#This Row],[rating]]*amazon4[[#This Row],[rating_count]]</f>
        <v>49.5</v>
      </c>
      <c r="M1158" s="13">
        <f>IF(amazon4[[#This Row],[rating_count]]&lt;1000, 1, 0)</f>
        <v>1</v>
      </c>
      <c r="N1158" s="10">
        <f>amazon4[[#This Row],[actual_price]]*amazon4[[#This Row],[rating_count]]</f>
        <v>17589</v>
      </c>
      <c r="O1158" t="s">
        <v>9959</v>
      </c>
      <c r="P1158" t="s">
        <v>9960</v>
      </c>
      <c r="Q1158" t="s">
        <v>9961</v>
      </c>
      <c r="R1158" t="str">
        <f>PROPER(amazon4[[#This Row],[user_name]])</f>
        <v>Neha Gupta,Abhay,Sumit Kumar,Kundan,Bond 007</v>
      </c>
      <c r="S1158" t="s">
        <v>9962</v>
      </c>
      <c r="T1158" t="s">
        <v>9963</v>
      </c>
      <c r="U1158" t="s">
        <v>9964</v>
      </c>
      <c r="V1158" t="s">
        <v>9965</v>
      </c>
      <c r="W1158" t="s">
        <v>9966</v>
      </c>
    </row>
    <row r="1159" spans="1:23" hidden="1" x14ac:dyDescent="0.35">
      <c r="A1159" t="s">
        <v>9967</v>
      </c>
      <c r="B1159" t="s">
        <v>9968</v>
      </c>
      <c r="C1159" t="str">
        <f>PROPER(amazon4[[#This Row],[product_name]])</f>
        <v>Eureka Forbes Wet &amp; Dry Ultimo 1400 Watts Multipurpose Vacuum Cleaner,Power Suction &amp; Blower With 20 Litres Tank Capacity,6 Accessories,1 Year Warranty,Compact,Light Weight &amp; Easy To Use (Red)</v>
      </c>
      <c r="D1159" t="s">
        <v>9969</v>
      </c>
      <c r="E1159" s="1">
        <v>5499</v>
      </c>
      <c r="F1159" s="1">
        <v>9999</v>
      </c>
      <c r="G1159" s="1" t="str" cm="1">
        <f t="array" ref="G1159">_xlfn.IFS(amazon4[[#This Row],[actual_price]]&lt;200, "&lt;$200", amazon4[[#This Row],[actual_price]]&lt;=500, "$200-$500", amazon4[[#This Row],[actual_price]]&gt;500, "&gt;$500")</f>
        <v>&gt;$500</v>
      </c>
      <c r="H1159" s="2">
        <v>0.45</v>
      </c>
      <c r="I1159" s="8">
        <f>IF(amazon4[[#This Row],[discount_percentage]]&gt;=0.5, 1, 0)</f>
        <v>0</v>
      </c>
      <c r="J1159" s="9">
        <v>3.8</v>
      </c>
      <c r="K1159" s="3">
        <v>4353</v>
      </c>
      <c r="L1159" s="3">
        <f>amazon4[[#This Row],[rating]]*amazon4[[#This Row],[rating_count]]</f>
        <v>16541.399999999998</v>
      </c>
      <c r="M1159" s="13">
        <f>IF(amazon4[[#This Row],[rating_count]]&lt;1000, 1, 0)</f>
        <v>0</v>
      </c>
      <c r="N1159" s="10">
        <f>amazon4[[#This Row],[actual_price]]*amazon4[[#This Row],[rating_count]]</f>
        <v>43525647</v>
      </c>
      <c r="O1159" t="s">
        <v>9970</v>
      </c>
      <c r="P1159" t="s">
        <v>9971</v>
      </c>
      <c r="Q1159" t="s">
        <v>9972</v>
      </c>
      <c r="R1159" t="str">
        <f>PROPER(amazon4[[#This Row],[user_name]])</f>
        <v>Samson,Manish T,Swaroop,Gaurav Joshi,K Pavankumar,B.Magesh Kumar,Rakesh Sharma,Nandagopan</v>
      </c>
      <c r="S1159" t="s">
        <v>9973</v>
      </c>
      <c r="T1159" t="s">
        <v>9974</v>
      </c>
      <c r="U1159" t="s">
        <v>9975</v>
      </c>
      <c r="V1159" t="s">
        <v>9976</v>
      </c>
      <c r="W1159" t="s">
        <v>9977</v>
      </c>
    </row>
    <row r="1160" spans="1:23" x14ac:dyDescent="0.35">
      <c r="A1160" t="s">
        <v>9978</v>
      </c>
      <c r="B1160" t="s">
        <v>9979</v>
      </c>
      <c r="C1160" t="str">
        <f>PROPER(amazon4[[#This Row],[product_name]])</f>
        <v>Activa Heat-Max 2000 Watts Room Heater (White Color ) With Abs Body</v>
      </c>
      <c r="D1160" t="s">
        <v>8583</v>
      </c>
      <c r="E1160" s="1">
        <v>899</v>
      </c>
      <c r="F1160" s="1">
        <v>1990</v>
      </c>
      <c r="G1160" s="1" t="str" cm="1">
        <f t="array" ref="G1160">_xlfn.IFS(amazon4[[#This Row],[actual_price]]&lt;200, "&lt;$200", amazon4[[#This Row],[actual_price]]&lt;=500, "$200-$500", amazon4[[#This Row],[actual_price]]&gt;500, "&gt;$500")</f>
        <v>&gt;$500</v>
      </c>
      <c r="H1160" s="2">
        <v>0.55000000000000004</v>
      </c>
      <c r="I1160" s="8">
        <f>IF(amazon4[[#This Row],[discount_percentage]]&gt;=0.5, 1, 0)</f>
        <v>1</v>
      </c>
      <c r="J1160" s="9">
        <v>4.0999999999999996</v>
      </c>
      <c r="K1160" s="3">
        <v>185</v>
      </c>
      <c r="L1160" s="3">
        <f>amazon4[[#This Row],[rating]]*amazon4[[#This Row],[rating_count]]</f>
        <v>758.49999999999989</v>
      </c>
      <c r="M1160" s="13">
        <f>IF(amazon4[[#This Row],[rating_count]]&lt;1000, 1, 0)</f>
        <v>1</v>
      </c>
      <c r="N1160" s="10">
        <f>amazon4[[#This Row],[actual_price]]*amazon4[[#This Row],[rating_count]]</f>
        <v>368150</v>
      </c>
      <c r="O1160" t="s">
        <v>9980</v>
      </c>
      <c r="P1160" t="s">
        <v>9981</v>
      </c>
      <c r="Q1160" t="s">
        <v>9982</v>
      </c>
      <c r="R1160" t="str">
        <f>PROPER(amazon4[[#This Row],[user_name]])</f>
        <v>Saran,Vandana,Heena Shekhawat,Ayush,Sanjoy Thapa,Ravindra Patil,Prince,Sonu Sharma</v>
      </c>
      <c r="S1160" t="s">
        <v>9983</v>
      </c>
      <c r="T1160" t="s">
        <v>9984</v>
      </c>
      <c r="U1160" t="s">
        <v>9985</v>
      </c>
      <c r="V1160" t="s">
        <v>9986</v>
      </c>
      <c r="W1160" t="s">
        <v>9987</v>
      </c>
    </row>
    <row r="1161" spans="1:23" hidden="1" x14ac:dyDescent="0.35">
      <c r="A1161" t="s">
        <v>9988</v>
      </c>
      <c r="B1161" t="s">
        <v>9989</v>
      </c>
      <c r="C1161" t="str">
        <f>PROPER(amazon4[[#This Row],[product_name]])</f>
        <v>Philips Hl1655/00 Hand Blender, White Jar 250W</v>
      </c>
      <c r="D1161" t="s">
        <v>8708</v>
      </c>
      <c r="E1161" s="1">
        <v>1695</v>
      </c>
      <c r="F1161" s="1">
        <v>1695</v>
      </c>
      <c r="G1161" s="1" t="str" cm="1">
        <f t="array" ref="G1161">_xlfn.IFS(amazon4[[#This Row],[actual_price]]&lt;200, "&lt;$200", amazon4[[#This Row],[actual_price]]&lt;=500, "$200-$500", amazon4[[#This Row],[actual_price]]&gt;500, "&gt;$500")</f>
        <v>&gt;$500</v>
      </c>
      <c r="H1161" s="2">
        <v>0</v>
      </c>
      <c r="I1161" s="8">
        <f>IF(amazon4[[#This Row],[discount_percentage]]&gt;=0.5, 1, 0)</f>
        <v>0</v>
      </c>
      <c r="J1161" s="9">
        <v>4.2</v>
      </c>
      <c r="K1161" s="3">
        <v>14290</v>
      </c>
      <c r="L1161" s="3">
        <f>amazon4[[#This Row],[rating]]*amazon4[[#This Row],[rating_count]]</f>
        <v>60018</v>
      </c>
      <c r="M1161" s="13">
        <f>IF(amazon4[[#This Row],[rating_count]]&lt;1000, 1, 0)</f>
        <v>0</v>
      </c>
      <c r="N1161" s="10">
        <f>amazon4[[#This Row],[actual_price]]*amazon4[[#This Row],[rating_count]]</f>
        <v>24221550</v>
      </c>
      <c r="O1161" t="s">
        <v>9990</v>
      </c>
      <c r="P1161" t="s">
        <v>9991</v>
      </c>
      <c r="Q1161" t="s">
        <v>9992</v>
      </c>
      <c r="R1161" t="str">
        <f>PROPER(amazon4[[#This Row],[user_name]])</f>
        <v>Swathi,Amazon Customer,Chethan Kp,Anu Tri,Ravali,Nitish Sharma,Baldev S.,Digambar Gawali</v>
      </c>
      <c r="S1161" t="s">
        <v>9993</v>
      </c>
      <c r="T1161" t="s">
        <v>9994</v>
      </c>
      <c r="U1161" t="s">
        <v>9995</v>
      </c>
      <c r="V1161" t="s">
        <v>9996</v>
      </c>
      <c r="W1161" t="s">
        <v>9997</v>
      </c>
    </row>
    <row r="1162" spans="1:23" hidden="1" x14ac:dyDescent="0.35">
      <c r="A1162" t="s">
        <v>9998</v>
      </c>
      <c r="B1162" t="s">
        <v>9999</v>
      </c>
      <c r="C1162" t="str">
        <f>PROPER(amazon4[[#This Row],[product_name]])</f>
        <v>Bajaj Dx-2 600W Dry Iron With Advance Soleplate And Anti-Bacterial German Coating Technology, Grey</v>
      </c>
      <c r="D1162" t="s">
        <v>8719</v>
      </c>
      <c r="E1162" s="1">
        <v>499</v>
      </c>
      <c r="F1162" s="1">
        <v>940</v>
      </c>
      <c r="G1162" s="1" t="str" cm="1">
        <f t="array" ref="G1162">_xlfn.IFS(amazon4[[#This Row],[actual_price]]&lt;200, "&lt;$200", amazon4[[#This Row],[actual_price]]&lt;=500, "$200-$500", amazon4[[#This Row],[actual_price]]&gt;500, "&gt;$500")</f>
        <v>&gt;$500</v>
      </c>
      <c r="H1162" s="2">
        <v>0.47</v>
      </c>
      <c r="I1162" s="8">
        <f>IF(amazon4[[#This Row],[discount_percentage]]&gt;=0.5, 1, 0)</f>
        <v>0</v>
      </c>
      <c r="J1162" s="9">
        <v>4.0999999999999996</v>
      </c>
      <c r="K1162" s="3">
        <v>3036</v>
      </c>
      <c r="L1162" s="3">
        <f>amazon4[[#This Row],[rating]]*amazon4[[#This Row],[rating_count]]</f>
        <v>12447.599999999999</v>
      </c>
      <c r="M1162" s="13">
        <f>IF(amazon4[[#This Row],[rating_count]]&lt;1000, 1, 0)</f>
        <v>0</v>
      </c>
      <c r="N1162" s="10">
        <f>amazon4[[#This Row],[actual_price]]*amazon4[[#This Row],[rating_count]]</f>
        <v>2853840</v>
      </c>
      <c r="O1162" t="s">
        <v>9388</v>
      </c>
      <c r="P1162" t="s">
        <v>10000</v>
      </c>
      <c r="Q1162" t="s">
        <v>10001</v>
      </c>
      <c r="R1162" t="str">
        <f>PROPER(amazon4[[#This Row],[user_name]])</f>
        <v>Akash,Girish Y J,Nagma,Shafi,Priya Textiles,Pitambar Swain,Santhosh,Manoj Kumar Bais</v>
      </c>
      <c r="S1162" t="s">
        <v>10002</v>
      </c>
      <c r="T1162" t="s">
        <v>10003</v>
      </c>
      <c r="U1162" t="s">
        <v>10004</v>
      </c>
      <c r="V1162" t="s">
        <v>10005</v>
      </c>
      <c r="W1162" t="s">
        <v>10006</v>
      </c>
    </row>
    <row r="1163" spans="1:23" hidden="1" x14ac:dyDescent="0.35">
      <c r="A1163" t="s">
        <v>10007</v>
      </c>
      <c r="B1163" t="s">
        <v>10008</v>
      </c>
      <c r="C1163" t="str">
        <f>PROPER(amazon4[[#This Row],[product_name]])</f>
        <v>V-Guard Zio Instant Water Geyser | 3 Litre | 3000 W Heating | White-Blue | | 2 Year Warranty</v>
      </c>
      <c r="D1163" t="s">
        <v>8741</v>
      </c>
      <c r="E1163" s="1">
        <v>2699</v>
      </c>
      <c r="F1163" s="1">
        <v>4700</v>
      </c>
      <c r="G1163" s="1" t="str" cm="1">
        <f t="array" ref="G1163">_xlfn.IFS(amazon4[[#This Row],[actual_price]]&lt;200, "&lt;$200", amazon4[[#This Row],[actual_price]]&lt;=500, "$200-$500", amazon4[[#This Row],[actual_price]]&gt;500, "&gt;$500")</f>
        <v>&gt;$500</v>
      </c>
      <c r="H1163" s="2">
        <v>0.43</v>
      </c>
      <c r="I1163" s="8">
        <f>IF(amazon4[[#This Row],[discount_percentage]]&gt;=0.5, 1, 0)</f>
        <v>0</v>
      </c>
      <c r="J1163" s="9">
        <v>4.2</v>
      </c>
      <c r="K1163" s="3">
        <v>1296</v>
      </c>
      <c r="L1163" s="3">
        <f>amazon4[[#This Row],[rating]]*amazon4[[#This Row],[rating_count]]</f>
        <v>5443.2</v>
      </c>
      <c r="M1163" s="13">
        <f>IF(amazon4[[#This Row],[rating_count]]&lt;1000, 1, 0)</f>
        <v>0</v>
      </c>
      <c r="N1163" s="10">
        <f>amazon4[[#This Row],[actual_price]]*amazon4[[#This Row],[rating_count]]</f>
        <v>6091200</v>
      </c>
      <c r="O1163" t="s">
        <v>10009</v>
      </c>
      <c r="P1163" t="s">
        <v>10010</v>
      </c>
      <c r="Q1163" t="s">
        <v>10011</v>
      </c>
      <c r="R1163" t="str">
        <f>PROPER(amazon4[[#This Row],[user_name]])</f>
        <v>Vivek,Sai Hari,Shekhar Mourya,Habeeb-Ind,Rajesh Singh,Amazon Customer,Satyanarayana Moganti,Mithilesh</v>
      </c>
      <c r="S1163" t="s">
        <v>10012</v>
      </c>
      <c r="T1163" t="s">
        <v>10013</v>
      </c>
      <c r="U1163" t="s">
        <v>10014</v>
      </c>
      <c r="V1163" t="s">
        <v>10015</v>
      </c>
      <c r="W1163" t="s">
        <v>10016</v>
      </c>
    </row>
    <row r="1164" spans="1:23" x14ac:dyDescent="0.35">
      <c r="A1164" t="s">
        <v>10017</v>
      </c>
      <c r="B1164" t="s">
        <v>10018</v>
      </c>
      <c r="C1164" t="str">
        <f>PROPER(amazon4[[#This Row],[product_name]])</f>
        <v>Homeistic Applience‚Ñ¢ Instant Electric Water Heater Faucet Tap For Kitchen And Bathroom Sink Digital Water Heating Tap With Shower Head Abs Body- Shock Proof (Pack Of 1. White)</v>
      </c>
      <c r="D1164" t="s">
        <v>8741</v>
      </c>
      <c r="E1164" s="1">
        <v>1448</v>
      </c>
      <c r="F1164" s="1">
        <v>2999</v>
      </c>
      <c r="G1164" s="1" t="str" cm="1">
        <f t="array" ref="G1164">_xlfn.IFS(amazon4[[#This Row],[actual_price]]&lt;200, "&lt;$200", amazon4[[#This Row],[actual_price]]&lt;=500, "$200-$500", amazon4[[#This Row],[actual_price]]&gt;500, "&gt;$500")</f>
        <v>&gt;$500</v>
      </c>
      <c r="H1164" s="2">
        <v>0.52</v>
      </c>
      <c r="I1164" s="8">
        <f>IF(amazon4[[#This Row],[discount_percentage]]&gt;=0.5, 1, 0)</f>
        <v>1</v>
      </c>
      <c r="J1164" s="9">
        <v>4.5</v>
      </c>
      <c r="K1164" s="3">
        <v>19</v>
      </c>
      <c r="L1164" s="3">
        <f>amazon4[[#This Row],[rating]]*amazon4[[#This Row],[rating_count]]</f>
        <v>85.5</v>
      </c>
      <c r="M1164" s="13">
        <f>IF(amazon4[[#This Row],[rating_count]]&lt;1000, 1, 0)</f>
        <v>1</v>
      </c>
      <c r="N1164" s="10">
        <f>amazon4[[#This Row],[actual_price]]*amazon4[[#This Row],[rating_count]]</f>
        <v>56981</v>
      </c>
      <c r="O1164" t="s">
        <v>10019</v>
      </c>
      <c r="P1164" t="s">
        <v>10020</v>
      </c>
      <c r="Q1164" t="s">
        <v>10021</v>
      </c>
      <c r="R1164" t="str">
        <f>PROPER(amazon4[[#This Row],[user_name]])</f>
        <v>Tarun,Rituparna Banerjee,Akshay Saraw,Bimla Devi,Abhishek,Deepak Chauhan,Chandni,Md Hasanujjaman</v>
      </c>
      <c r="S1164" t="s">
        <v>10022</v>
      </c>
      <c r="T1164" t="s">
        <v>10023</v>
      </c>
      <c r="U1164" t="s">
        <v>10024</v>
      </c>
      <c r="V1164" t="s">
        <v>10025</v>
      </c>
      <c r="W1164" t="s">
        <v>10026</v>
      </c>
    </row>
    <row r="1165" spans="1:23" x14ac:dyDescent="0.35">
      <c r="A1165" t="s">
        <v>10027</v>
      </c>
      <c r="B1165" t="s">
        <v>10028</v>
      </c>
      <c r="C1165" t="str">
        <f>PROPER(amazon4[[#This Row],[product_name]])</f>
        <v>Kitchenwell 18Pc Plastic Food Snack Bag Pouch Clip Sealer For Keeping Food Fresh For Home, Kitchen, Camping Snack Seal Sealing Bag Clips (Multi-Color) | (Pack Of 18)|</v>
      </c>
      <c r="D1165" t="s">
        <v>9305</v>
      </c>
      <c r="E1165" s="1">
        <v>79</v>
      </c>
      <c r="F1165" s="1">
        <v>79</v>
      </c>
      <c r="G1165" s="1" t="str" cm="1">
        <f t="array" ref="G1165">_xlfn.IFS(amazon4[[#This Row],[actual_price]]&lt;200, "&lt;$200", amazon4[[#This Row],[actual_price]]&lt;=500, "$200-$500", amazon4[[#This Row],[actual_price]]&gt;500, "&gt;$500")</f>
        <v>&lt;$200</v>
      </c>
      <c r="H1165" s="2">
        <v>0</v>
      </c>
      <c r="I1165" s="8">
        <f>IF(amazon4[[#This Row],[discount_percentage]]&gt;=0.5, 1, 0)</f>
        <v>0</v>
      </c>
      <c r="J1165" s="9">
        <v>4</v>
      </c>
      <c r="K1165" s="3">
        <v>97</v>
      </c>
      <c r="L1165" s="3">
        <f>amazon4[[#This Row],[rating]]*amazon4[[#This Row],[rating_count]]</f>
        <v>388</v>
      </c>
      <c r="M1165" s="13">
        <f>IF(amazon4[[#This Row],[rating_count]]&lt;1000, 1, 0)</f>
        <v>1</v>
      </c>
      <c r="N1165" s="10">
        <f>amazon4[[#This Row],[actual_price]]*amazon4[[#This Row],[rating_count]]</f>
        <v>7663</v>
      </c>
      <c r="O1165" t="s">
        <v>10029</v>
      </c>
      <c r="P1165" t="s">
        <v>10030</v>
      </c>
      <c r="Q1165" t="s">
        <v>10031</v>
      </c>
      <c r="R1165" t="str">
        <f>PROPER(amazon4[[#This Row],[user_name]])</f>
        <v>Naitik Parekh,Nerthi,Rdp,Anu Chandra,Hhjb,Kanika S.,Avinash B,Shilpi</v>
      </c>
      <c r="S1165" t="s">
        <v>10032</v>
      </c>
      <c r="T1165" t="s">
        <v>10033</v>
      </c>
      <c r="U1165" t="s">
        <v>10034</v>
      </c>
      <c r="V1165" t="s">
        <v>10035</v>
      </c>
      <c r="W1165" t="s">
        <v>10036</v>
      </c>
    </row>
    <row r="1166" spans="1:23" hidden="1" x14ac:dyDescent="0.35">
      <c r="A1166" t="s">
        <v>10037</v>
      </c>
      <c r="B1166" t="s">
        <v>10038</v>
      </c>
      <c r="C1166" t="str">
        <f>PROPER(amazon4[[#This Row],[product_name]])</f>
        <v>Havells Instanio 10 Litre Storage Water Heater With Flexi Pipe And Free Installation (White Blue)</v>
      </c>
      <c r="D1166" t="s">
        <v>8794</v>
      </c>
      <c r="E1166" s="1">
        <v>6990</v>
      </c>
      <c r="F1166" s="1">
        <v>14290</v>
      </c>
      <c r="G1166" s="1" t="str" cm="1">
        <f t="array" ref="G1166">_xlfn.IFS(amazon4[[#This Row],[actual_price]]&lt;200, "&lt;$200", amazon4[[#This Row],[actual_price]]&lt;=500, "$200-$500", amazon4[[#This Row],[actual_price]]&gt;500, "&gt;$500")</f>
        <v>&gt;$500</v>
      </c>
      <c r="H1166" s="2">
        <v>0.51</v>
      </c>
      <c r="I1166" s="8">
        <f>IF(amazon4[[#This Row],[discount_percentage]]&gt;=0.5, 1, 0)</f>
        <v>1</v>
      </c>
      <c r="J1166" s="9">
        <v>4.4000000000000004</v>
      </c>
      <c r="K1166" s="3">
        <v>1771</v>
      </c>
      <c r="L1166" s="3">
        <f>amazon4[[#This Row],[rating]]*amazon4[[#This Row],[rating_count]]</f>
        <v>7792.4000000000005</v>
      </c>
      <c r="M1166" s="13">
        <f>IF(amazon4[[#This Row],[rating_count]]&lt;1000, 1, 0)</f>
        <v>0</v>
      </c>
      <c r="N1166" s="10">
        <f>amazon4[[#This Row],[actual_price]]*amazon4[[#This Row],[rating_count]]</f>
        <v>25307590</v>
      </c>
      <c r="O1166" t="s">
        <v>10039</v>
      </c>
      <c r="P1166" t="s">
        <v>10040</v>
      </c>
      <c r="Q1166" t="s">
        <v>10041</v>
      </c>
      <c r="R1166" t="str">
        <f>PROPER(amazon4[[#This Row],[user_name]])</f>
        <v>Amazon Customer,Gaurav,Khalil Shaikh,Aman Setia,Mayank,Janardhanan.S,Mahtab Alam,Krishna K Jha</v>
      </c>
      <c r="S1166" t="s">
        <v>10042</v>
      </c>
      <c r="T1166" t="s">
        <v>10043</v>
      </c>
      <c r="U1166" t="s">
        <v>10044</v>
      </c>
      <c r="V1166" t="s">
        <v>10045</v>
      </c>
      <c r="W1166" t="s">
        <v>10046</v>
      </c>
    </row>
    <row r="1167" spans="1:23" hidden="1" x14ac:dyDescent="0.35">
      <c r="A1167" t="s">
        <v>10047</v>
      </c>
      <c r="B1167" t="s">
        <v>10048</v>
      </c>
      <c r="C1167" t="str">
        <f>PROPER(amazon4[[#This Row],[product_name]])</f>
        <v>Prestige Pic 16.0+ 1900W Induction Cooktop With Soft Touch Push Buttons (Black)</v>
      </c>
      <c r="D1167" t="s">
        <v>8667</v>
      </c>
      <c r="E1167" s="1">
        <v>2698</v>
      </c>
      <c r="F1167" s="1">
        <v>3945</v>
      </c>
      <c r="G1167" s="1" t="str" cm="1">
        <f t="array" ref="G1167">_xlfn.IFS(amazon4[[#This Row],[actual_price]]&lt;200, "&lt;$200", amazon4[[#This Row],[actual_price]]&lt;=500, "$200-$500", amazon4[[#This Row],[actual_price]]&gt;500, "&gt;$500")</f>
        <v>&gt;$500</v>
      </c>
      <c r="H1167" s="2">
        <v>0.32</v>
      </c>
      <c r="I1167" s="8">
        <f>IF(amazon4[[#This Row],[discount_percentage]]&gt;=0.5, 1, 0)</f>
        <v>0</v>
      </c>
      <c r="J1167" s="9">
        <v>4</v>
      </c>
      <c r="K1167" s="3">
        <v>15034</v>
      </c>
      <c r="L1167" s="3">
        <f>amazon4[[#This Row],[rating]]*amazon4[[#This Row],[rating_count]]</f>
        <v>60136</v>
      </c>
      <c r="M1167" s="13">
        <f>IF(amazon4[[#This Row],[rating_count]]&lt;1000, 1, 0)</f>
        <v>0</v>
      </c>
      <c r="N1167" s="10">
        <f>amazon4[[#This Row],[actual_price]]*amazon4[[#This Row],[rating_count]]</f>
        <v>59309130</v>
      </c>
      <c r="O1167" t="s">
        <v>10049</v>
      </c>
      <c r="P1167" t="s">
        <v>10050</v>
      </c>
      <c r="Q1167" t="s">
        <v>10051</v>
      </c>
      <c r="R1167" t="str">
        <f>PROPER(amazon4[[#This Row],[user_name]])</f>
        <v>Ulhas,Rabi Dash,P R.,Nilanjan Kumar,Hari,Amazon Customer,Tumge Bagra,Yashwant Sinha</v>
      </c>
      <c r="S1167" t="s">
        <v>10052</v>
      </c>
      <c r="T1167" t="s">
        <v>10053</v>
      </c>
      <c r="U1167" t="s">
        <v>10054</v>
      </c>
      <c r="V1167" t="s">
        <v>10055</v>
      </c>
      <c r="W1167" t="s">
        <v>10056</v>
      </c>
    </row>
    <row r="1168" spans="1:23" hidden="1" x14ac:dyDescent="0.35">
      <c r="A1168" t="s">
        <v>10057</v>
      </c>
      <c r="B1168" t="s">
        <v>10058</v>
      </c>
      <c r="C1168" t="str">
        <f>PROPER(amazon4[[#This Row],[product_name]])</f>
        <v>Agaro 33398 Rapid 1000-Watt, 10-Litre Wet &amp; Dry Vacuum Cleaner, With Blower Function (Red &amp; Black)</v>
      </c>
      <c r="D1168" t="s">
        <v>9969</v>
      </c>
      <c r="E1168" s="1">
        <v>3199</v>
      </c>
      <c r="F1168" s="1">
        <v>5999</v>
      </c>
      <c r="G1168" s="1" t="str" cm="1">
        <f t="array" ref="G1168">_xlfn.IFS(amazon4[[#This Row],[actual_price]]&lt;200, "&lt;$200", amazon4[[#This Row],[actual_price]]&lt;=500, "$200-$500", amazon4[[#This Row],[actual_price]]&gt;500, "&gt;$500")</f>
        <v>&gt;$500</v>
      </c>
      <c r="H1168" s="2">
        <v>0.47</v>
      </c>
      <c r="I1168" s="8">
        <f>IF(amazon4[[#This Row],[discount_percentage]]&gt;=0.5, 1, 0)</f>
        <v>0</v>
      </c>
      <c r="J1168" s="9">
        <v>4</v>
      </c>
      <c r="K1168" s="3">
        <v>3242</v>
      </c>
      <c r="L1168" s="3">
        <f>amazon4[[#This Row],[rating]]*amazon4[[#This Row],[rating_count]]</f>
        <v>12968</v>
      </c>
      <c r="M1168" s="13">
        <f>IF(amazon4[[#This Row],[rating_count]]&lt;1000, 1, 0)</f>
        <v>0</v>
      </c>
      <c r="N1168" s="10">
        <f>amazon4[[#This Row],[actual_price]]*amazon4[[#This Row],[rating_count]]</f>
        <v>19448758</v>
      </c>
      <c r="O1168" t="s">
        <v>10059</v>
      </c>
      <c r="P1168" t="s">
        <v>10060</v>
      </c>
      <c r="Q1168" t="s">
        <v>10061</v>
      </c>
      <c r="R1168" t="str">
        <f>PROPER(amazon4[[#This Row],[user_name]])</f>
        <v>Amandeep Singh,Gireesh Kumar R,Kiransaravanan,Amitkumar Yurembam,Pradeep,Goutham,Dr Ershad,Bharathidasan N</v>
      </c>
      <c r="S1168" t="s">
        <v>10062</v>
      </c>
      <c r="T1168" t="s">
        <v>10063</v>
      </c>
      <c r="U1168" t="s">
        <v>10064</v>
      </c>
      <c r="V1168" t="s">
        <v>10065</v>
      </c>
      <c r="W1168" t="s">
        <v>10066</v>
      </c>
    </row>
    <row r="1169" spans="1:23" hidden="1" x14ac:dyDescent="0.35">
      <c r="A1169" t="s">
        <v>10067</v>
      </c>
      <c r="B1169" t="s">
        <v>10068</v>
      </c>
      <c r="C1169" t="str">
        <f>PROPER(amazon4[[#This Row],[product_name]])</f>
        <v>Kent 16026 Electric Kettle Stainless Steel 1.8 L | 1500W | Superfast Boiling | Auto Shut-Off | Boil Dry Protection | 360¬∞ Rotating Base | Water Level Indicator</v>
      </c>
      <c r="D1169" t="s">
        <v>8783</v>
      </c>
      <c r="E1169" s="1">
        <v>1199</v>
      </c>
      <c r="F1169" s="1">
        <v>1950</v>
      </c>
      <c r="G1169" s="1" t="str" cm="1">
        <f t="array" ref="G1169">_xlfn.IFS(amazon4[[#This Row],[actual_price]]&lt;200, "&lt;$200", amazon4[[#This Row],[actual_price]]&lt;=500, "$200-$500", amazon4[[#This Row],[actual_price]]&gt;500, "&gt;$500")</f>
        <v>&gt;$500</v>
      </c>
      <c r="H1169" s="2">
        <v>0.39</v>
      </c>
      <c r="I1169" s="8">
        <f>IF(amazon4[[#This Row],[discount_percentage]]&gt;=0.5, 1, 0)</f>
        <v>0</v>
      </c>
      <c r="J1169" s="9">
        <v>3.9</v>
      </c>
      <c r="K1169" s="3">
        <v>2832</v>
      </c>
      <c r="L1169" s="3">
        <f>amazon4[[#This Row],[rating]]*amazon4[[#This Row],[rating_count]]</f>
        <v>11044.8</v>
      </c>
      <c r="M1169" s="13">
        <f>IF(amazon4[[#This Row],[rating_count]]&lt;1000, 1, 0)</f>
        <v>0</v>
      </c>
      <c r="N1169" s="10">
        <f>amazon4[[#This Row],[actual_price]]*amazon4[[#This Row],[rating_count]]</f>
        <v>5522400</v>
      </c>
      <c r="O1169" t="s">
        <v>10069</v>
      </c>
      <c r="P1169" t="s">
        <v>10070</v>
      </c>
      <c r="Q1169" t="s">
        <v>10071</v>
      </c>
      <c r="R1169" t="str">
        <f>PROPER(amazon4[[#This Row],[user_name]])</f>
        <v>Rattan Lal Narula,Dibyalochan Dutta,Amazon Customer,Pares Chandra Ray,Tapasya,Vishnu Bagal,Amjad Hussain,Sakthi</v>
      </c>
      <c r="S1169" t="s">
        <v>10072</v>
      </c>
      <c r="T1169" t="s">
        <v>10073</v>
      </c>
      <c r="U1169" t="s">
        <v>10074</v>
      </c>
      <c r="V1169" t="s">
        <v>10075</v>
      </c>
      <c r="W1169" t="s">
        <v>10076</v>
      </c>
    </row>
    <row r="1170" spans="1:23" hidden="1" x14ac:dyDescent="0.35">
      <c r="A1170" t="s">
        <v>10077</v>
      </c>
      <c r="B1170" t="s">
        <v>10078</v>
      </c>
      <c r="C1170" t="str">
        <f>PROPER(amazon4[[#This Row],[product_name]])</f>
        <v>Skytone Stainless Steel Electric Meat Grinders With Bowl 700W Heavy For Kitchen Food Chopper, Meat, Vegetables, Onion , Garlic Slicer Dicer, Fruit &amp; Nuts Blender (2L, 700 Watts)</v>
      </c>
      <c r="D1170" t="s">
        <v>9213</v>
      </c>
      <c r="E1170" s="1">
        <v>1414</v>
      </c>
      <c r="F1170" s="1">
        <v>2799</v>
      </c>
      <c r="G1170" s="1" t="str" cm="1">
        <f t="array" ref="G1170">_xlfn.IFS(amazon4[[#This Row],[actual_price]]&lt;200, "&lt;$200", amazon4[[#This Row],[actual_price]]&lt;=500, "$200-$500", amazon4[[#This Row],[actual_price]]&gt;500, "&gt;$500")</f>
        <v>&gt;$500</v>
      </c>
      <c r="H1170" s="2">
        <v>0.49</v>
      </c>
      <c r="I1170" s="8">
        <f>IF(amazon4[[#This Row],[discount_percentage]]&gt;=0.5, 1, 0)</f>
        <v>0</v>
      </c>
      <c r="J1170" s="9">
        <v>4</v>
      </c>
      <c r="K1170" s="3">
        <v>1498</v>
      </c>
      <c r="L1170" s="3">
        <f>amazon4[[#This Row],[rating]]*amazon4[[#This Row],[rating_count]]</f>
        <v>5992</v>
      </c>
      <c r="M1170" s="13">
        <f>IF(amazon4[[#This Row],[rating_count]]&lt;1000, 1, 0)</f>
        <v>0</v>
      </c>
      <c r="N1170" s="10">
        <f>amazon4[[#This Row],[actual_price]]*amazon4[[#This Row],[rating_count]]</f>
        <v>4192902</v>
      </c>
      <c r="O1170" t="s">
        <v>10079</v>
      </c>
      <c r="P1170" t="s">
        <v>10080</v>
      </c>
      <c r="Q1170" t="s">
        <v>10081</v>
      </c>
      <c r="R1170" t="str">
        <f>PROPER(amazon4[[#This Row],[user_name]])</f>
        <v>Shahnawaz Khan,Amazon Customer,Subhajit S.,Farooq,Wangchuk,Tanzila,Kuppusamy Desikan,Ravindra Pandit Kumavat</v>
      </c>
      <c r="S1170" t="s">
        <v>10082</v>
      </c>
      <c r="T1170" t="s">
        <v>10083</v>
      </c>
      <c r="U1170" t="s">
        <v>10084</v>
      </c>
      <c r="V1170" t="s">
        <v>10085</v>
      </c>
      <c r="W1170" t="s">
        <v>10086</v>
      </c>
    </row>
    <row r="1171" spans="1:23" x14ac:dyDescent="0.35">
      <c r="A1171" t="s">
        <v>10087</v>
      </c>
      <c r="B1171" t="s">
        <v>10088</v>
      </c>
      <c r="C1171" t="str">
        <f>PROPER(amazon4[[#This Row],[product_name]])</f>
        <v>Kent 16088 Vogue Electric Kettle 1.8 Litre 1500 W | Stainless Steel Body | Auto Shut Off Over Heating Protection | 1 Year Warranty</v>
      </c>
      <c r="D1171" t="s">
        <v>8561</v>
      </c>
      <c r="E1171" s="1">
        <v>999</v>
      </c>
      <c r="F1171" s="1">
        <v>1950</v>
      </c>
      <c r="G1171" s="1" t="str" cm="1">
        <f t="array" ref="G1171">_xlfn.IFS(amazon4[[#This Row],[actual_price]]&lt;200, "&lt;$200", amazon4[[#This Row],[actual_price]]&lt;=500, "$200-$500", amazon4[[#This Row],[actual_price]]&gt;500, "&gt;$500")</f>
        <v>&gt;$500</v>
      </c>
      <c r="H1171" s="2">
        <v>0.49</v>
      </c>
      <c r="I1171" s="8">
        <f>IF(amazon4[[#This Row],[discount_percentage]]&gt;=0.5, 1, 0)</f>
        <v>0</v>
      </c>
      <c r="J1171" s="9">
        <v>3.8</v>
      </c>
      <c r="K1171" s="3">
        <v>305</v>
      </c>
      <c r="L1171" s="3">
        <f>amazon4[[#This Row],[rating]]*amazon4[[#This Row],[rating_count]]</f>
        <v>1159</v>
      </c>
      <c r="M1171" s="13">
        <f>IF(amazon4[[#This Row],[rating_count]]&lt;1000, 1, 0)</f>
        <v>1</v>
      </c>
      <c r="N1171" s="10">
        <f>amazon4[[#This Row],[actual_price]]*amazon4[[#This Row],[rating_count]]</f>
        <v>594750</v>
      </c>
      <c r="O1171" t="s">
        <v>10089</v>
      </c>
      <c r="P1171" t="s">
        <v>10090</v>
      </c>
      <c r="Q1171" t="s">
        <v>10091</v>
      </c>
      <c r="R1171" t="str">
        <f>PROPER(amazon4[[#This Row],[user_name]])</f>
        <v>Alpana Das,Pj,Seema,Shailendra Tiwari,Amazon Customer,Dilip Kumar Verma,Amazon Customer,Naveen Srichand</v>
      </c>
      <c r="S1171" t="s">
        <v>10092</v>
      </c>
      <c r="T1171" t="s">
        <v>10093</v>
      </c>
      <c r="U1171" t="s">
        <v>10094</v>
      </c>
      <c r="V1171" t="s">
        <v>10095</v>
      </c>
      <c r="W1171" t="s">
        <v>10096</v>
      </c>
    </row>
    <row r="1172" spans="1:23" hidden="1" x14ac:dyDescent="0.35">
      <c r="A1172" t="s">
        <v>10097</v>
      </c>
      <c r="B1172" t="s">
        <v>10098</v>
      </c>
      <c r="C1172" t="str">
        <f>PROPER(amazon4[[#This Row],[product_name]])</f>
        <v>Eureka Forbes Supervac 1600 Watts Powerful Suction,Bagless Vacuum Cleaner With Cyclonic Technology,7 Accessories,1 Year Warranty,Compact,Lightweight &amp; Easy To Use (Red)</v>
      </c>
      <c r="D1172" t="s">
        <v>9347</v>
      </c>
      <c r="E1172" s="1">
        <v>5999</v>
      </c>
      <c r="F1172" s="1">
        <v>9999</v>
      </c>
      <c r="G1172" s="1" t="str" cm="1">
        <f t="array" ref="G1172">_xlfn.IFS(amazon4[[#This Row],[actual_price]]&lt;200, "&lt;$200", amazon4[[#This Row],[actual_price]]&lt;=500, "$200-$500", amazon4[[#This Row],[actual_price]]&gt;500, "&gt;$500")</f>
        <v>&gt;$500</v>
      </c>
      <c r="H1172" s="2">
        <v>0.4</v>
      </c>
      <c r="I1172" s="8">
        <f>IF(amazon4[[#This Row],[discount_percentage]]&gt;=0.5, 1, 0)</f>
        <v>0</v>
      </c>
      <c r="J1172" s="9">
        <v>4.2</v>
      </c>
      <c r="K1172" s="3">
        <v>1191</v>
      </c>
      <c r="L1172" s="3">
        <f>amazon4[[#This Row],[rating]]*amazon4[[#This Row],[rating_count]]</f>
        <v>5002.2</v>
      </c>
      <c r="M1172" s="13">
        <f>IF(amazon4[[#This Row],[rating_count]]&lt;1000, 1, 0)</f>
        <v>0</v>
      </c>
      <c r="N1172" s="10">
        <f>amazon4[[#This Row],[actual_price]]*amazon4[[#This Row],[rating_count]]</f>
        <v>11908809</v>
      </c>
      <c r="O1172" t="s">
        <v>10099</v>
      </c>
      <c r="P1172" t="s">
        <v>10100</v>
      </c>
      <c r="Q1172" t="s">
        <v>10101</v>
      </c>
      <c r="R1172" t="str">
        <f>PROPER(amazon4[[#This Row],[user_name]])</f>
        <v>9848023076,Parimala,Ajay Kumar Verma,Arshad,Hola,Anil V,Kuppannan Maruthachalam,Nikhil</v>
      </c>
      <c r="S1172" t="s">
        <v>10102</v>
      </c>
      <c r="T1172" t="s">
        <v>10103</v>
      </c>
      <c r="U1172" t="s">
        <v>10104</v>
      </c>
      <c r="V1172" t="s">
        <v>10105</v>
      </c>
      <c r="W1172" t="s">
        <v>10106</v>
      </c>
    </row>
    <row r="1173" spans="1:23" hidden="1" x14ac:dyDescent="0.35">
      <c r="A1173" t="s">
        <v>10107</v>
      </c>
      <c r="B1173" t="s">
        <v>10108</v>
      </c>
      <c r="C1173" t="str">
        <f>PROPER(amazon4[[#This Row],[product_name]])</f>
        <v>Mi Air Purifier 3 With True Hepa Filter, Removes Air Pollutants, Smoke, Odor, Bacteria &amp; Viruses With 99.97% Efficiency, Coverage Area Up To 484 Sq. Ft., Wi-Fi &amp; Voice Control - Alexa/Ga (White)</v>
      </c>
      <c r="D1173" t="s">
        <v>10109</v>
      </c>
      <c r="E1173" s="1">
        <v>9970</v>
      </c>
      <c r="F1173" s="1">
        <v>12999</v>
      </c>
      <c r="G1173" s="1" t="str" cm="1">
        <f t="array" ref="G1173">_xlfn.IFS(amazon4[[#This Row],[actual_price]]&lt;200, "&lt;$200", amazon4[[#This Row],[actual_price]]&lt;=500, "$200-$500", amazon4[[#This Row],[actual_price]]&gt;500, "&gt;$500")</f>
        <v>&gt;$500</v>
      </c>
      <c r="H1173" s="2">
        <v>0.23</v>
      </c>
      <c r="I1173" s="8">
        <f>IF(amazon4[[#This Row],[discount_percentage]]&gt;=0.5, 1, 0)</f>
        <v>0</v>
      </c>
      <c r="J1173" s="9">
        <v>4.3</v>
      </c>
      <c r="K1173" s="3">
        <v>4049</v>
      </c>
      <c r="L1173" s="3">
        <f>amazon4[[#This Row],[rating]]*amazon4[[#This Row],[rating_count]]</f>
        <v>17410.7</v>
      </c>
      <c r="M1173" s="13">
        <f>IF(amazon4[[#This Row],[rating_count]]&lt;1000, 1, 0)</f>
        <v>0</v>
      </c>
      <c r="N1173" s="10">
        <f>amazon4[[#This Row],[actual_price]]*amazon4[[#This Row],[rating_count]]</f>
        <v>52632951</v>
      </c>
      <c r="O1173" t="s">
        <v>10110</v>
      </c>
      <c r="P1173" t="s">
        <v>10111</v>
      </c>
      <c r="Q1173" t="s">
        <v>10112</v>
      </c>
      <c r="R1173" t="str">
        <f>PROPER(amazon4[[#This Row],[user_name]])</f>
        <v>Anon,Knreddy,Sooraj M S,Shubham Gupta,Pg,Mf,Vaneet D.,Prabhat Tripathi</v>
      </c>
      <c r="S1173" t="s">
        <v>10113</v>
      </c>
      <c r="T1173" t="s">
        <v>10114</v>
      </c>
      <c r="U1173" t="s">
        <v>10115</v>
      </c>
      <c r="V1173" t="s">
        <v>10116</v>
      </c>
      <c r="W1173" t="s">
        <v>10117</v>
      </c>
    </row>
    <row r="1174" spans="1:23" hidden="1" x14ac:dyDescent="0.35">
      <c r="A1174" t="s">
        <v>10118</v>
      </c>
      <c r="B1174" t="s">
        <v>10119</v>
      </c>
      <c r="C1174" t="str">
        <f>PROPER(amazon4[[#This Row],[product_name]])</f>
        <v>Tata Swach Bulb 6000-Litre Cartridge, 1 Piece, White, Hollow Fiber Membrane</v>
      </c>
      <c r="D1174" t="s">
        <v>10120</v>
      </c>
      <c r="E1174" s="1">
        <v>698</v>
      </c>
      <c r="F1174" s="1">
        <v>699</v>
      </c>
      <c r="G1174" s="1" t="str" cm="1">
        <f t="array" ref="G1174">_xlfn.IFS(amazon4[[#This Row],[actual_price]]&lt;200, "&lt;$200", amazon4[[#This Row],[actual_price]]&lt;=500, "$200-$500", amazon4[[#This Row],[actual_price]]&gt;500, "&gt;$500")</f>
        <v>&gt;$500</v>
      </c>
      <c r="H1174" s="2">
        <v>0</v>
      </c>
      <c r="I1174" s="8">
        <f>IF(amazon4[[#This Row],[discount_percentage]]&gt;=0.5, 1, 0)</f>
        <v>0</v>
      </c>
      <c r="J1174" s="9">
        <v>4.2</v>
      </c>
      <c r="K1174" s="3">
        <v>3160</v>
      </c>
      <c r="L1174" s="3">
        <f>amazon4[[#This Row],[rating]]*amazon4[[#This Row],[rating_count]]</f>
        <v>13272</v>
      </c>
      <c r="M1174" s="13">
        <f>IF(amazon4[[#This Row],[rating_count]]&lt;1000, 1, 0)</f>
        <v>0</v>
      </c>
      <c r="N1174" s="10">
        <f>amazon4[[#This Row],[actual_price]]*amazon4[[#This Row],[rating_count]]</f>
        <v>2208840</v>
      </c>
      <c r="O1174" t="s">
        <v>10121</v>
      </c>
      <c r="P1174" t="s">
        <v>10122</v>
      </c>
      <c r="Q1174" t="s">
        <v>10123</v>
      </c>
      <c r="R1174" t="str">
        <f>PROPER(amazon4[[#This Row],[user_name]])</f>
        <v>Mahesh Thakur,Nageswara Rao Bonkuru,Premlata Sinha,Md Nawaj Sharif,Gopichand Pawar,Amazon Customer,Neelima,Niteen Atre</v>
      </c>
      <c r="S1174" t="s">
        <v>10124</v>
      </c>
      <c r="T1174" t="s">
        <v>10125</v>
      </c>
      <c r="U1174" t="s">
        <v>10126</v>
      </c>
      <c r="V1174" t="s">
        <v>10127</v>
      </c>
      <c r="W1174" t="s">
        <v>10128</v>
      </c>
    </row>
    <row r="1175" spans="1:23" hidden="1" x14ac:dyDescent="0.35">
      <c r="A1175" t="s">
        <v>10129</v>
      </c>
      <c r="B1175" t="s">
        <v>10130</v>
      </c>
      <c r="C1175" t="str">
        <f>PROPER(amazon4[[#This Row],[product_name]])</f>
        <v>Havells Ambrose 1200Mm Ceiling Fan (Gold Mist Wood)</v>
      </c>
      <c r="D1175" t="s">
        <v>9316</v>
      </c>
      <c r="E1175" s="1">
        <v>2199</v>
      </c>
      <c r="F1175" s="1">
        <v>3190</v>
      </c>
      <c r="G1175" s="1" t="str" cm="1">
        <f t="array" ref="G1175">_xlfn.IFS(amazon4[[#This Row],[actual_price]]&lt;200, "&lt;$200", amazon4[[#This Row],[actual_price]]&lt;=500, "$200-$500", amazon4[[#This Row],[actual_price]]&gt;500, "&gt;$500")</f>
        <v>&gt;$500</v>
      </c>
      <c r="H1175" s="2">
        <v>0.31</v>
      </c>
      <c r="I1175" s="8">
        <f>IF(amazon4[[#This Row],[discount_percentage]]&gt;=0.5, 1, 0)</f>
        <v>0</v>
      </c>
      <c r="J1175" s="9">
        <v>4.3</v>
      </c>
      <c r="K1175" s="3">
        <v>9650</v>
      </c>
      <c r="L1175" s="3">
        <f>amazon4[[#This Row],[rating]]*amazon4[[#This Row],[rating_count]]</f>
        <v>41495</v>
      </c>
      <c r="M1175" s="13">
        <f>IF(amazon4[[#This Row],[rating_count]]&lt;1000, 1, 0)</f>
        <v>0</v>
      </c>
      <c r="N1175" s="10">
        <f>amazon4[[#This Row],[actual_price]]*amazon4[[#This Row],[rating_count]]</f>
        <v>30783500</v>
      </c>
      <c r="O1175" t="s">
        <v>10131</v>
      </c>
      <c r="P1175" t="s">
        <v>10132</v>
      </c>
      <c r="Q1175" t="s">
        <v>10133</v>
      </c>
      <c r="R1175" t="str">
        <f>PROPER(amazon4[[#This Row],[user_name]])</f>
        <v>Rahul Miranda,Hemant Singh Lodhi,E.Gurubaran,P Vinodh Kumar,Jagadish,Monu,Aditya Agarwal,Mamatha Reddy</v>
      </c>
      <c r="S1175" t="s">
        <v>10134</v>
      </c>
      <c r="T1175" t="s">
        <v>10135</v>
      </c>
      <c r="U1175" t="s">
        <v>10136</v>
      </c>
      <c r="V1175" t="s">
        <v>10137</v>
      </c>
      <c r="W1175" t="s">
        <v>10138</v>
      </c>
    </row>
    <row r="1176" spans="1:23" hidden="1" x14ac:dyDescent="0.35">
      <c r="A1176" t="s">
        <v>10139</v>
      </c>
      <c r="B1176" t="s">
        <v>10140</v>
      </c>
      <c r="C1176" t="str">
        <f>PROPER(amazon4[[#This Row],[product_name]])</f>
        <v>Prettykrafts Laundry Bag / Basket For Dirty Clothes, Folding Round Laundry Bag,Set Of 2, Black Wave</v>
      </c>
      <c r="D1176" t="s">
        <v>10141</v>
      </c>
      <c r="E1176" s="1">
        <v>320</v>
      </c>
      <c r="F1176" s="1">
        <v>799</v>
      </c>
      <c r="G1176" s="1" t="str" cm="1">
        <f t="array" ref="G1176">_xlfn.IFS(amazon4[[#This Row],[actual_price]]&lt;200, "&lt;$200", amazon4[[#This Row],[actual_price]]&lt;=500, "$200-$500", amazon4[[#This Row],[actual_price]]&gt;500, "&gt;$500")</f>
        <v>&gt;$500</v>
      </c>
      <c r="H1176" s="2">
        <v>0.6</v>
      </c>
      <c r="I1176" s="8">
        <f>IF(amazon4[[#This Row],[discount_percentage]]&gt;=0.5, 1, 0)</f>
        <v>1</v>
      </c>
      <c r="J1176" s="9">
        <v>4.2</v>
      </c>
      <c r="K1176" s="3">
        <v>3846</v>
      </c>
      <c r="L1176" s="3">
        <f>amazon4[[#This Row],[rating]]*amazon4[[#This Row],[rating_count]]</f>
        <v>16153.2</v>
      </c>
      <c r="M1176" s="13">
        <f>IF(amazon4[[#This Row],[rating_count]]&lt;1000, 1, 0)</f>
        <v>0</v>
      </c>
      <c r="N1176" s="10">
        <f>amazon4[[#This Row],[actual_price]]*amazon4[[#This Row],[rating_count]]</f>
        <v>3072954</v>
      </c>
      <c r="O1176" t="s">
        <v>10142</v>
      </c>
      <c r="P1176" t="s">
        <v>10143</v>
      </c>
      <c r="Q1176" t="s">
        <v>10144</v>
      </c>
      <c r="R1176" t="str">
        <f>PROPER(amazon4[[#This Row],[user_name]])</f>
        <v>Nidha,Prakasha T K,Hitesh Jangra,Shreeja,Isha Nayak,Amazon Customer,Renuga,Ar</v>
      </c>
      <c r="S1176" t="s">
        <v>10145</v>
      </c>
      <c r="T1176" t="s">
        <v>10146</v>
      </c>
      <c r="U1176" t="s">
        <v>10147</v>
      </c>
      <c r="V1176" t="s">
        <v>10148</v>
      </c>
      <c r="W1176" t="s">
        <v>10149</v>
      </c>
    </row>
    <row r="1177" spans="1:23" x14ac:dyDescent="0.35">
      <c r="A1177" t="s">
        <v>10150</v>
      </c>
      <c r="B1177" t="s">
        <v>10151</v>
      </c>
      <c r="C1177" t="str">
        <f>PROPER(amazon4[[#This Row],[product_name]])</f>
        <v>Fabware Lint Remover For Clothes - Sticky Lint Roller For Clothes, Furniture, Wool, Coat, Car Seats, Carpet, Fabric, Dust Cleaner, Pet Hair Remover With 1 Handle &amp; 1 Refill Total 60 Sheets &amp; 1 Cover</v>
      </c>
      <c r="D1177" t="s">
        <v>8594</v>
      </c>
      <c r="E1177" s="1">
        <v>298</v>
      </c>
      <c r="F1177" s="1">
        <v>499</v>
      </c>
      <c r="G1177" s="1" t="str" cm="1">
        <f t="array" ref="G1177">_xlfn.IFS(amazon4[[#This Row],[actual_price]]&lt;200, "&lt;$200", amazon4[[#This Row],[actual_price]]&lt;=500, "$200-$500", amazon4[[#This Row],[actual_price]]&gt;500, "&gt;$500")</f>
        <v>$200-$500</v>
      </c>
      <c r="H1177" s="2">
        <v>0.4</v>
      </c>
      <c r="I1177" s="8">
        <f>IF(amazon4[[#This Row],[discount_percentage]]&gt;=0.5, 1, 0)</f>
        <v>0</v>
      </c>
      <c r="J1177" s="9">
        <v>4.4000000000000004</v>
      </c>
      <c r="K1177" s="3">
        <v>290</v>
      </c>
      <c r="L1177" s="3">
        <f>amazon4[[#This Row],[rating]]*amazon4[[#This Row],[rating_count]]</f>
        <v>1276</v>
      </c>
      <c r="M1177" s="13">
        <f>IF(amazon4[[#This Row],[rating_count]]&lt;1000, 1, 0)</f>
        <v>1</v>
      </c>
      <c r="N1177" s="10">
        <f>amazon4[[#This Row],[actual_price]]*amazon4[[#This Row],[rating_count]]</f>
        <v>144710</v>
      </c>
      <c r="O1177" t="s">
        <v>10152</v>
      </c>
      <c r="P1177" t="s">
        <v>10153</v>
      </c>
      <c r="Q1177" t="s">
        <v>10154</v>
      </c>
      <c r="R1177" t="str">
        <f>PROPER(amazon4[[#This Row],[user_name]])</f>
        <v>Amisha Nath,Sanjeev Arora,Jeevansh,Shallu,Ashok Dora,Yukti Sodhi,Amazon Customer,Rolling Stones</v>
      </c>
      <c r="S1177" t="s">
        <v>10155</v>
      </c>
      <c r="T1177" t="s">
        <v>10156</v>
      </c>
      <c r="U1177" t="s">
        <v>10157</v>
      </c>
      <c r="V1177" t="s">
        <v>10158</v>
      </c>
      <c r="W1177" t="s">
        <v>10159</v>
      </c>
    </row>
    <row r="1178" spans="1:23" hidden="1" x14ac:dyDescent="0.35">
      <c r="A1178" t="s">
        <v>10160</v>
      </c>
      <c r="B1178" t="s">
        <v>10161</v>
      </c>
      <c r="C1178" t="str">
        <f>PROPER(amazon4[[#This Row],[product_name]])</f>
        <v>Brayden Fito Atom Rechargeable Smoothie Blender With 2000 Mah Battery And 3.7V Motor With 400Ml Tritan Jar (Blue)</v>
      </c>
      <c r="D1178" t="s">
        <v>8959</v>
      </c>
      <c r="E1178" s="1">
        <v>1199</v>
      </c>
      <c r="F1178" s="1">
        <v>1499</v>
      </c>
      <c r="G1178" s="1" t="str" cm="1">
        <f t="array" ref="G1178">_xlfn.IFS(amazon4[[#This Row],[actual_price]]&lt;200, "&lt;$200", amazon4[[#This Row],[actual_price]]&lt;=500, "$200-$500", amazon4[[#This Row],[actual_price]]&gt;500, "&gt;$500")</f>
        <v>&gt;$500</v>
      </c>
      <c r="H1178" s="2">
        <v>0.2</v>
      </c>
      <c r="I1178" s="8">
        <f>IF(amazon4[[#This Row],[discount_percentage]]&gt;=0.5, 1, 0)</f>
        <v>0</v>
      </c>
      <c r="J1178" s="9">
        <v>3.8</v>
      </c>
      <c r="K1178" s="3">
        <v>2206</v>
      </c>
      <c r="L1178" s="3">
        <f>amazon4[[#This Row],[rating]]*amazon4[[#This Row],[rating_count]]</f>
        <v>8382.7999999999993</v>
      </c>
      <c r="M1178" s="13">
        <f>IF(amazon4[[#This Row],[rating_count]]&lt;1000, 1, 0)</f>
        <v>0</v>
      </c>
      <c r="N1178" s="10">
        <f>amazon4[[#This Row],[actual_price]]*amazon4[[#This Row],[rating_count]]</f>
        <v>3306794</v>
      </c>
      <c r="O1178" t="s">
        <v>10162</v>
      </c>
      <c r="P1178" t="s">
        <v>10163</v>
      </c>
      <c r="Q1178" t="s">
        <v>10164</v>
      </c>
      <c r="R1178" t="str">
        <f>PROPER(amazon4[[#This Row],[user_name]])</f>
        <v>Nasim Shaikh,Senthil Kumar Natarajan,Boss,Alexa,Sahil Suman,Lalit,Pankaj Sharma,Hammad K.</v>
      </c>
      <c r="S1178" t="s">
        <v>10165</v>
      </c>
      <c r="T1178" t="s">
        <v>10166</v>
      </c>
      <c r="U1178" t="s">
        <v>10167</v>
      </c>
      <c r="V1178" t="s">
        <v>10168</v>
      </c>
      <c r="W1178" t="s">
        <v>10169</v>
      </c>
    </row>
    <row r="1179" spans="1:23" hidden="1" x14ac:dyDescent="0.35">
      <c r="A1179" t="s">
        <v>10170</v>
      </c>
      <c r="B1179" t="s">
        <v>10171</v>
      </c>
      <c r="C1179" t="str">
        <f>PROPER(amazon4[[#This Row],[product_name]])</f>
        <v>Bajaj Frore 1200 Mm Ceiling Fan (Brown)</v>
      </c>
      <c r="D1179" t="s">
        <v>9316</v>
      </c>
      <c r="E1179" s="1">
        <v>1399</v>
      </c>
      <c r="F1179" s="1">
        <v>2660</v>
      </c>
      <c r="G1179" s="1" t="str" cm="1">
        <f t="array" ref="G1179">_xlfn.IFS(amazon4[[#This Row],[actual_price]]&lt;200, "&lt;$200", amazon4[[#This Row],[actual_price]]&lt;=500, "$200-$500", amazon4[[#This Row],[actual_price]]&gt;500, "&gt;$500")</f>
        <v>&gt;$500</v>
      </c>
      <c r="H1179" s="2">
        <v>0.47</v>
      </c>
      <c r="I1179" s="8">
        <f>IF(amazon4[[#This Row],[discount_percentage]]&gt;=0.5, 1, 0)</f>
        <v>0</v>
      </c>
      <c r="J1179" s="9">
        <v>4.0999999999999996</v>
      </c>
      <c r="K1179" s="3">
        <v>9349</v>
      </c>
      <c r="L1179" s="3">
        <f>amazon4[[#This Row],[rating]]*amazon4[[#This Row],[rating_count]]</f>
        <v>38330.899999999994</v>
      </c>
      <c r="M1179" s="13">
        <f>IF(amazon4[[#This Row],[rating_count]]&lt;1000, 1, 0)</f>
        <v>0</v>
      </c>
      <c r="N1179" s="10">
        <f>amazon4[[#This Row],[actual_price]]*amazon4[[#This Row],[rating_count]]</f>
        <v>24868340</v>
      </c>
      <c r="O1179" t="s">
        <v>10172</v>
      </c>
      <c r="P1179" t="s">
        <v>10173</v>
      </c>
      <c r="Q1179" t="s">
        <v>10174</v>
      </c>
      <c r="R1179" t="str">
        <f>PROPER(amazon4[[#This Row],[user_name]])</f>
        <v>Shahul Hameed,Bhaumik,Amjith K,Khimesh Chandra,Amazon Customer,Parag Bhanushali,Babujis,Fiaz Bagban</v>
      </c>
      <c r="S1179" t="s">
        <v>10175</v>
      </c>
      <c r="T1179" t="s">
        <v>10176</v>
      </c>
      <c r="U1179" t="s">
        <v>10177</v>
      </c>
      <c r="V1179" t="s">
        <v>10178</v>
      </c>
      <c r="W1179" t="s">
        <v>10179</v>
      </c>
    </row>
    <row r="1180" spans="1:23" x14ac:dyDescent="0.35">
      <c r="A1180" t="s">
        <v>10180</v>
      </c>
      <c r="B1180" t="s">
        <v>10181</v>
      </c>
      <c r="C1180" t="str">
        <f>PROPER(amazon4[[#This Row],[product_name]])</f>
        <v>Venus Digital Kitchen Weighing Scale &amp; Food Weight Machine For Health, Fitness, Home Baking &amp; Cooking Scale, 2 Year Warranty &amp; Battery Included (Weighing Scale Without Bowl) Capacity 10 Kg, 1 Gm</v>
      </c>
      <c r="D1180" t="s">
        <v>8605</v>
      </c>
      <c r="E1180" s="1">
        <v>599</v>
      </c>
      <c r="F1180" s="1">
        <v>2799</v>
      </c>
      <c r="G1180" s="1" t="str" cm="1">
        <f t="array" ref="G1180">_xlfn.IFS(amazon4[[#This Row],[actual_price]]&lt;200, "&lt;$200", amazon4[[#This Row],[actual_price]]&lt;=500, "$200-$500", amazon4[[#This Row],[actual_price]]&gt;500, "&gt;$500")</f>
        <v>&gt;$500</v>
      </c>
      <c r="H1180" s="2">
        <v>0.79</v>
      </c>
      <c r="I1180" s="8">
        <f>IF(amazon4[[#This Row],[discount_percentage]]&gt;=0.5, 1, 0)</f>
        <v>1</v>
      </c>
      <c r="J1180" s="9">
        <v>3.9</v>
      </c>
      <c r="K1180" s="3">
        <v>578</v>
      </c>
      <c r="L1180" s="3">
        <f>amazon4[[#This Row],[rating]]*amazon4[[#This Row],[rating_count]]</f>
        <v>2254.1999999999998</v>
      </c>
      <c r="M1180" s="13">
        <f>IF(amazon4[[#This Row],[rating_count]]&lt;1000, 1, 0)</f>
        <v>1</v>
      </c>
      <c r="N1180" s="10">
        <f>amazon4[[#This Row],[actual_price]]*amazon4[[#This Row],[rating_count]]</f>
        <v>1617822</v>
      </c>
      <c r="O1180" t="s">
        <v>10182</v>
      </c>
      <c r="P1180" t="s">
        <v>10183</v>
      </c>
      <c r="Q1180" t="s">
        <v>10184</v>
      </c>
      <c r="R1180" t="str">
        <f>PROPER(amazon4[[#This Row],[user_name]])</f>
        <v>Krishnakumar,Yuvraj Patil,Avani Sahu,Aneesh Raizada,Kirti Juneja,Amazon Customer,Tirtha Roy,Najeeb Rizvi</v>
      </c>
      <c r="S1180" t="s">
        <v>10185</v>
      </c>
      <c r="T1180" t="s">
        <v>10186</v>
      </c>
      <c r="U1180" t="s">
        <v>10187</v>
      </c>
      <c r="V1180" t="s">
        <v>10188</v>
      </c>
      <c r="W1180" t="s">
        <v>10189</v>
      </c>
    </row>
    <row r="1181" spans="1:23" hidden="1" x14ac:dyDescent="0.35">
      <c r="A1181" t="s">
        <v>10190</v>
      </c>
      <c r="B1181" t="s">
        <v>10191</v>
      </c>
      <c r="C1181" t="str">
        <f>PROPER(amazon4[[#This Row],[product_name]])</f>
        <v>Bajaj Atx 4 750-Watt Pop-Up Toaster (White)</v>
      </c>
      <c r="D1181" t="s">
        <v>9480</v>
      </c>
      <c r="E1181" s="1">
        <v>1499</v>
      </c>
      <c r="F1181" s="1">
        <v>1499</v>
      </c>
      <c r="G1181" s="1" t="str" cm="1">
        <f t="array" ref="G1181">_xlfn.IFS(amazon4[[#This Row],[actual_price]]&lt;200, "&lt;$200", amazon4[[#This Row],[actual_price]]&lt;=500, "$200-$500", amazon4[[#This Row],[actual_price]]&gt;500, "&gt;$500")</f>
        <v>&gt;$500</v>
      </c>
      <c r="H1181" s="2">
        <v>0</v>
      </c>
      <c r="I1181" s="8">
        <f>IF(amazon4[[#This Row],[discount_percentage]]&gt;=0.5, 1, 0)</f>
        <v>0</v>
      </c>
      <c r="J1181" s="9">
        <v>4.3</v>
      </c>
      <c r="K1181" s="3">
        <v>9331</v>
      </c>
      <c r="L1181" s="3">
        <f>amazon4[[#This Row],[rating]]*amazon4[[#This Row],[rating_count]]</f>
        <v>40123.299999999996</v>
      </c>
      <c r="M1181" s="13">
        <f>IF(amazon4[[#This Row],[rating_count]]&lt;1000, 1, 0)</f>
        <v>0</v>
      </c>
      <c r="N1181" s="10">
        <f>amazon4[[#This Row],[actual_price]]*amazon4[[#This Row],[rating_count]]</f>
        <v>13987169</v>
      </c>
      <c r="O1181" t="s">
        <v>10192</v>
      </c>
      <c r="P1181" t="s">
        <v>10193</v>
      </c>
      <c r="Q1181" t="s">
        <v>10194</v>
      </c>
      <c r="R1181" t="str">
        <f>PROPER(amazon4[[#This Row],[user_name]])</f>
        <v>Aisha,Gourav,Riya Halder,Karishma Sharma,Sridhar Rao,Sastry A S N,Rahul Thakur,Mayank Singhal</v>
      </c>
      <c r="S1181" t="s">
        <v>10195</v>
      </c>
      <c r="T1181" t="s">
        <v>10196</v>
      </c>
      <c r="U1181" t="s">
        <v>10197</v>
      </c>
      <c r="V1181" t="s">
        <v>10198</v>
      </c>
      <c r="W1181" t="s">
        <v>10199</v>
      </c>
    </row>
    <row r="1182" spans="1:23" hidden="1" x14ac:dyDescent="0.35">
      <c r="A1182" t="s">
        <v>10200</v>
      </c>
      <c r="B1182" t="s">
        <v>10201</v>
      </c>
      <c r="C1182" t="str">
        <f>PROPER(amazon4[[#This Row],[product_name]])</f>
        <v>Coway Professional Air Purifier For Home, Longest Filter Life 8500 Hrs, Green True Hepa Filter, Traps 99.99% Virus &amp; Pm 0.1 Particles, Warranty 7 Years (Airmega 150 (Ap-1019C))</v>
      </c>
      <c r="D1182" t="s">
        <v>10109</v>
      </c>
      <c r="E1182" s="1">
        <v>14400</v>
      </c>
      <c r="F1182" s="1">
        <v>59900</v>
      </c>
      <c r="G1182" s="1" t="str" cm="1">
        <f t="array" ref="G1182">_xlfn.IFS(amazon4[[#This Row],[actual_price]]&lt;200, "&lt;$200", amazon4[[#This Row],[actual_price]]&lt;=500, "$200-$500", amazon4[[#This Row],[actual_price]]&gt;500, "&gt;$500")</f>
        <v>&gt;$500</v>
      </c>
      <c r="H1182" s="2">
        <v>0.76</v>
      </c>
      <c r="I1182" s="8">
        <f>IF(amazon4[[#This Row],[discount_percentage]]&gt;=0.5, 1, 0)</f>
        <v>1</v>
      </c>
      <c r="J1182" s="9">
        <v>4.4000000000000004</v>
      </c>
      <c r="K1182" s="3">
        <v>3837</v>
      </c>
      <c r="L1182" s="3">
        <f>amazon4[[#This Row],[rating]]*amazon4[[#This Row],[rating_count]]</f>
        <v>16882.800000000003</v>
      </c>
      <c r="M1182" s="13">
        <f>IF(amazon4[[#This Row],[rating_count]]&lt;1000, 1, 0)</f>
        <v>0</v>
      </c>
      <c r="N1182" s="10">
        <f>amazon4[[#This Row],[actual_price]]*amazon4[[#This Row],[rating_count]]</f>
        <v>229836300</v>
      </c>
      <c r="O1182" t="s">
        <v>10202</v>
      </c>
      <c r="P1182" t="s">
        <v>10203</v>
      </c>
      <c r="Q1182" t="s">
        <v>10204</v>
      </c>
      <c r="R1182" t="str">
        <f>PROPER(amazon4[[#This Row],[user_name]])</f>
        <v>Dhatwalia,Tahir Abdulla,Surya Pratap Singh,Vijayakumar,Rana N.,Arun Sengupta,Amit,Naveen Reddy</v>
      </c>
      <c r="S1182" t="s">
        <v>10205</v>
      </c>
      <c r="T1182" t="s">
        <v>10206</v>
      </c>
      <c r="U1182" t="s">
        <v>10207</v>
      </c>
      <c r="V1182" t="s">
        <v>10208</v>
      </c>
      <c r="W1182" t="s">
        <v>10209</v>
      </c>
    </row>
    <row r="1183" spans="1:23" hidden="1" x14ac:dyDescent="0.35">
      <c r="A1183" t="s">
        <v>10210</v>
      </c>
      <c r="B1183" t="s">
        <v>10211</v>
      </c>
      <c r="C1183" t="str">
        <f>PROPER(amazon4[[#This Row],[product_name]])</f>
        <v>Kent Gold Optima Gravity Water Purifier (11016) | Uf Technology Based | Non-Electric &amp; Chemical Free | Counter Top | 10L Storage | White</v>
      </c>
      <c r="D1183" t="s">
        <v>10120</v>
      </c>
      <c r="E1183" s="1">
        <v>1699</v>
      </c>
      <c r="F1183" s="1">
        <v>1900</v>
      </c>
      <c r="G1183" s="1" t="str" cm="1">
        <f t="array" ref="G1183">_xlfn.IFS(amazon4[[#This Row],[actual_price]]&lt;200, "&lt;$200", amazon4[[#This Row],[actual_price]]&lt;=500, "$200-$500", amazon4[[#This Row],[actual_price]]&gt;500, "&gt;$500")</f>
        <v>&gt;$500</v>
      </c>
      <c r="H1183" s="2">
        <v>0.11</v>
      </c>
      <c r="I1183" s="8">
        <f>IF(amazon4[[#This Row],[discount_percentage]]&gt;=0.5, 1, 0)</f>
        <v>0</v>
      </c>
      <c r="J1183" s="9">
        <v>3.6</v>
      </c>
      <c r="K1183" s="3">
        <v>11456</v>
      </c>
      <c r="L1183" s="3">
        <f>amazon4[[#This Row],[rating]]*amazon4[[#This Row],[rating_count]]</f>
        <v>41241.599999999999</v>
      </c>
      <c r="M1183" s="13">
        <f>IF(amazon4[[#This Row],[rating_count]]&lt;1000, 1, 0)</f>
        <v>0</v>
      </c>
      <c r="N1183" s="10">
        <f>amazon4[[#This Row],[actual_price]]*amazon4[[#This Row],[rating_count]]</f>
        <v>21766400</v>
      </c>
      <c r="O1183" t="s">
        <v>10212</v>
      </c>
      <c r="P1183" t="s">
        <v>10213</v>
      </c>
      <c r="Q1183" t="s">
        <v>10214</v>
      </c>
      <c r="R1183" t="str">
        <f>PROPER(amazon4[[#This Row],[user_name]])</f>
        <v>Dharmender Sharma,Sheba Mathew,Amazon Customer,Sanchita Sachin Dhanawade,S.V,Shivam Jha,Michael Rinsailova,Sanjeev Chowdhary</v>
      </c>
      <c r="S1183" t="s">
        <v>10215</v>
      </c>
      <c r="T1183" t="s">
        <v>10216</v>
      </c>
      <c r="U1183" t="s">
        <v>10217</v>
      </c>
      <c r="V1183" t="s">
        <v>10218</v>
      </c>
      <c r="W1183" t="s">
        <v>10219</v>
      </c>
    </row>
    <row r="1184" spans="1:23" x14ac:dyDescent="0.35">
      <c r="A1184" t="s">
        <v>10220</v>
      </c>
      <c r="B1184" t="s">
        <v>10221</v>
      </c>
      <c r="C1184" t="str">
        <f>PROPER(amazon4[[#This Row],[product_name]])</f>
        <v>Homepack 750W Radiant Room Home Office Heaters For Winter</v>
      </c>
      <c r="D1184" t="s">
        <v>8572</v>
      </c>
      <c r="E1184" s="1">
        <v>649</v>
      </c>
      <c r="F1184" s="1">
        <v>999</v>
      </c>
      <c r="G1184" s="1" t="str" cm="1">
        <f t="array" ref="G1184">_xlfn.IFS(amazon4[[#This Row],[actual_price]]&lt;200, "&lt;$200", amazon4[[#This Row],[actual_price]]&lt;=500, "$200-$500", amazon4[[#This Row],[actual_price]]&gt;500, "&gt;$500")</f>
        <v>&gt;$500</v>
      </c>
      <c r="H1184" s="2">
        <v>0.35</v>
      </c>
      <c r="I1184" s="8">
        <f>IF(amazon4[[#This Row],[discount_percentage]]&gt;=0.5, 1, 0)</f>
        <v>0</v>
      </c>
      <c r="J1184" s="9">
        <v>3.8</v>
      </c>
      <c r="K1184" s="3">
        <v>49</v>
      </c>
      <c r="L1184" s="3">
        <f>amazon4[[#This Row],[rating]]*amazon4[[#This Row],[rating_count]]</f>
        <v>186.2</v>
      </c>
      <c r="M1184" s="13">
        <f>IF(amazon4[[#This Row],[rating_count]]&lt;1000, 1, 0)</f>
        <v>1</v>
      </c>
      <c r="N1184" s="10">
        <f>amazon4[[#This Row],[actual_price]]*amazon4[[#This Row],[rating_count]]</f>
        <v>48951</v>
      </c>
      <c r="O1184" t="s">
        <v>10222</v>
      </c>
      <c r="P1184" t="s">
        <v>10223</v>
      </c>
      <c r="Q1184" t="s">
        <v>10224</v>
      </c>
      <c r="R1184" t="str">
        <f>PROPER(amazon4[[#This Row],[user_name]])</f>
        <v>Ravi,Dee,Amazon Consumer,Indian Consumer,Amazon Customer,Pm,Ravi,Neetu</v>
      </c>
      <c r="S1184" t="s">
        <v>10225</v>
      </c>
      <c r="T1184" t="s">
        <v>10226</v>
      </c>
      <c r="U1184" t="s">
        <v>10227</v>
      </c>
      <c r="V1184" t="s">
        <v>10228</v>
      </c>
      <c r="W1184" t="s">
        <v>10229</v>
      </c>
    </row>
    <row r="1185" spans="1:23" hidden="1" x14ac:dyDescent="0.35">
      <c r="A1185" t="s">
        <v>10230</v>
      </c>
      <c r="B1185" t="s">
        <v>10231</v>
      </c>
      <c r="C1185" t="str">
        <f>PROPER(amazon4[[#This Row],[product_name]])</f>
        <v>Bajaj Rex 750W Mixer Grinder With Nutri Pro Feature, 4 Jars, White</v>
      </c>
      <c r="D1185" t="s">
        <v>8730</v>
      </c>
      <c r="E1185" s="1">
        <v>3249</v>
      </c>
      <c r="F1185" s="1">
        <v>6375</v>
      </c>
      <c r="G1185" s="1" t="str" cm="1">
        <f t="array" ref="G1185">_xlfn.IFS(amazon4[[#This Row],[actual_price]]&lt;200, "&lt;$200", amazon4[[#This Row],[actual_price]]&lt;=500, "$200-$500", amazon4[[#This Row],[actual_price]]&gt;500, "&gt;$500")</f>
        <v>&gt;$500</v>
      </c>
      <c r="H1185" s="2">
        <v>0.49</v>
      </c>
      <c r="I1185" s="8">
        <f>IF(amazon4[[#This Row],[discount_percentage]]&gt;=0.5, 1, 0)</f>
        <v>0</v>
      </c>
      <c r="J1185" s="9">
        <v>4</v>
      </c>
      <c r="K1185" s="3">
        <v>4978</v>
      </c>
      <c r="L1185" s="3">
        <f>amazon4[[#This Row],[rating]]*amazon4[[#This Row],[rating_count]]</f>
        <v>19912</v>
      </c>
      <c r="M1185" s="13">
        <f>IF(amazon4[[#This Row],[rating_count]]&lt;1000, 1, 0)</f>
        <v>0</v>
      </c>
      <c r="N1185" s="10">
        <f>amazon4[[#This Row],[actual_price]]*amazon4[[#This Row],[rating_count]]</f>
        <v>31734750</v>
      </c>
      <c r="O1185" t="s">
        <v>10232</v>
      </c>
      <c r="P1185" t="s">
        <v>10233</v>
      </c>
      <c r="Q1185" t="s">
        <v>10234</v>
      </c>
      <c r="R1185" t="str">
        <f>PROPER(amazon4[[#This Row],[user_name]])</f>
        <v>Deepak Jha,Amazon Customer,Ajit Y.,Abdussaboor Ansari,Mohd Ajajul,Subha T.,Ajitesh Kushwaha,Pradunya Gohain</v>
      </c>
      <c r="S1185" t="s">
        <v>10235</v>
      </c>
      <c r="T1185" t="s">
        <v>10236</v>
      </c>
      <c r="U1185" t="s">
        <v>10237</v>
      </c>
      <c r="V1185" t="s">
        <v>10238</v>
      </c>
      <c r="W1185" t="s">
        <v>10239</v>
      </c>
    </row>
    <row r="1186" spans="1:23" hidden="1" x14ac:dyDescent="0.35">
      <c r="A1186" t="s">
        <v>10240</v>
      </c>
      <c r="B1186" t="s">
        <v>10241</v>
      </c>
      <c r="C1186" t="str">
        <f>PROPER(amazon4[[#This Row],[product_name]])</f>
        <v>Heart Home Waterproof Round Non Wovan Laundry Bag/Hamper|Metalic Printed With Handles|Foldable Bin &amp; 45 Liter Capicity|Size 37 X 37 X 49, Pack Of 1 (Grey &amp; Black)-Heartxy11447</v>
      </c>
      <c r="D1186" t="s">
        <v>8907</v>
      </c>
      <c r="E1186" s="1">
        <v>199</v>
      </c>
      <c r="F1186" s="1">
        <v>499</v>
      </c>
      <c r="G1186" s="1" t="str" cm="1">
        <f t="array" ref="G1186">_xlfn.IFS(amazon4[[#This Row],[actual_price]]&lt;200, "&lt;$200", amazon4[[#This Row],[actual_price]]&lt;=500, "$200-$500", amazon4[[#This Row],[actual_price]]&gt;500, "&gt;$500")</f>
        <v>$200-$500</v>
      </c>
      <c r="H1186" s="2">
        <v>0.6</v>
      </c>
      <c r="I1186" s="8">
        <f>IF(amazon4[[#This Row],[discount_percentage]]&gt;=0.5, 1, 0)</f>
        <v>1</v>
      </c>
      <c r="J1186" s="9">
        <v>4.0999999999999996</v>
      </c>
      <c r="K1186" s="3">
        <v>1996</v>
      </c>
      <c r="L1186" s="3">
        <f>amazon4[[#This Row],[rating]]*amazon4[[#This Row],[rating_count]]</f>
        <v>8183.5999999999995</v>
      </c>
      <c r="M1186" s="13">
        <f>IF(amazon4[[#This Row],[rating_count]]&lt;1000, 1, 0)</f>
        <v>0</v>
      </c>
      <c r="N1186" s="10">
        <f>amazon4[[#This Row],[actual_price]]*amazon4[[#This Row],[rating_count]]</f>
        <v>996004</v>
      </c>
      <c r="O1186" t="s">
        <v>10242</v>
      </c>
      <c r="P1186" t="s">
        <v>10243</v>
      </c>
      <c r="Q1186" t="s">
        <v>10244</v>
      </c>
      <c r="R1186" t="str">
        <f>PROPER(amazon4[[#This Row],[user_name]])</f>
        <v>Ms Subba,Surinder Kumar,Atul Chauhan,Gopika,B.Varalakshmi,Sai Kumar,Kunal,Placeholder</v>
      </c>
      <c r="S1186" t="s">
        <v>10245</v>
      </c>
      <c r="T1186" t="s">
        <v>10246</v>
      </c>
      <c r="U1186" t="s">
        <v>10247</v>
      </c>
      <c r="V1186" t="s">
        <v>10248</v>
      </c>
      <c r="W1186" t="s">
        <v>10249</v>
      </c>
    </row>
    <row r="1187" spans="1:23" hidden="1" x14ac:dyDescent="0.35">
      <c r="A1187" t="s">
        <v>10250</v>
      </c>
      <c r="B1187" t="s">
        <v>10251</v>
      </c>
      <c r="C1187" t="str">
        <f>PROPER(amazon4[[#This Row],[product_name]])</f>
        <v>Milton Smart Egg Boiler 360-Watts (Transparent And Silver Grey), Boil Up To 7 Eggs</v>
      </c>
      <c r="D1187" t="s">
        <v>9051</v>
      </c>
      <c r="E1187" s="1">
        <v>1099</v>
      </c>
      <c r="F1187" s="1">
        <v>1899</v>
      </c>
      <c r="G1187" s="1" t="str" cm="1">
        <f t="array" ref="G1187">_xlfn.IFS(amazon4[[#This Row],[actual_price]]&lt;200, "&lt;$200", amazon4[[#This Row],[actual_price]]&lt;=500, "$200-$500", amazon4[[#This Row],[actual_price]]&gt;500, "&gt;$500")</f>
        <v>&gt;$500</v>
      </c>
      <c r="H1187" s="2">
        <v>0.42</v>
      </c>
      <c r="I1187" s="8">
        <f>IF(amazon4[[#This Row],[discount_percentage]]&gt;=0.5, 1, 0)</f>
        <v>0</v>
      </c>
      <c r="J1187" s="9">
        <v>4.3</v>
      </c>
      <c r="K1187" s="3">
        <v>1811</v>
      </c>
      <c r="L1187" s="3">
        <f>amazon4[[#This Row],[rating]]*amazon4[[#This Row],[rating_count]]</f>
        <v>7787.2999999999993</v>
      </c>
      <c r="M1187" s="13">
        <f>IF(amazon4[[#This Row],[rating_count]]&lt;1000, 1, 0)</f>
        <v>0</v>
      </c>
      <c r="N1187" s="10">
        <f>amazon4[[#This Row],[actual_price]]*amazon4[[#This Row],[rating_count]]</f>
        <v>3439089</v>
      </c>
      <c r="O1187" t="s">
        <v>10252</v>
      </c>
      <c r="P1187" t="s">
        <v>10253</v>
      </c>
      <c r="Q1187" t="s">
        <v>10254</v>
      </c>
      <c r="R1187" t="str">
        <f>PROPER(amazon4[[#This Row],[user_name]])</f>
        <v>Tapan Dutta,Seerat Dar,Saravana Kumar K N,Pradeep Pal Singh,Harishkumar K S,Manish Pandey,Shirish Ramdas Aware,Sneha Mahat</v>
      </c>
      <c r="S1187" t="s">
        <v>10255</v>
      </c>
      <c r="T1187" t="s">
        <v>10256</v>
      </c>
      <c r="U1187" t="s">
        <v>10257</v>
      </c>
      <c r="V1187" t="s">
        <v>10258</v>
      </c>
      <c r="W1187" t="s">
        <v>10259</v>
      </c>
    </row>
    <row r="1188" spans="1:23" hidden="1" x14ac:dyDescent="0.35">
      <c r="A1188" t="s">
        <v>10260</v>
      </c>
      <c r="B1188" t="s">
        <v>10261</v>
      </c>
      <c r="C1188" t="str">
        <f>PROPER(amazon4[[#This Row],[product_name]])</f>
        <v>Ibell Sek15L Premium 1.5 Litre Stainless Steel Electric Kettle,1500W Auto Cut-Off Feature,Silver With Black</v>
      </c>
      <c r="D1188" t="s">
        <v>8561</v>
      </c>
      <c r="E1188" s="1">
        <v>664</v>
      </c>
      <c r="F1188" s="1">
        <v>1490</v>
      </c>
      <c r="G1188" s="1" t="str" cm="1">
        <f t="array" ref="G1188">_xlfn.IFS(amazon4[[#This Row],[actual_price]]&lt;200, "&lt;$200", amazon4[[#This Row],[actual_price]]&lt;=500, "$200-$500", amazon4[[#This Row],[actual_price]]&gt;500, "&gt;$500")</f>
        <v>&gt;$500</v>
      </c>
      <c r="H1188" s="2">
        <v>0.55000000000000004</v>
      </c>
      <c r="I1188" s="8">
        <f>IF(amazon4[[#This Row],[discount_percentage]]&gt;=0.5, 1, 0)</f>
        <v>1</v>
      </c>
      <c r="J1188" s="9">
        <v>4</v>
      </c>
      <c r="K1188" s="3">
        <v>2198</v>
      </c>
      <c r="L1188" s="3">
        <f>amazon4[[#This Row],[rating]]*amazon4[[#This Row],[rating_count]]</f>
        <v>8792</v>
      </c>
      <c r="M1188" s="13">
        <f>IF(amazon4[[#This Row],[rating_count]]&lt;1000, 1, 0)</f>
        <v>0</v>
      </c>
      <c r="N1188" s="10">
        <f>amazon4[[#This Row],[actual_price]]*amazon4[[#This Row],[rating_count]]</f>
        <v>3275020</v>
      </c>
      <c r="O1188" t="s">
        <v>10262</v>
      </c>
      <c r="P1188" t="s">
        <v>10263</v>
      </c>
      <c r="Q1188" t="s">
        <v>10264</v>
      </c>
      <c r="R1188" t="str">
        <f>PROPER(amazon4[[#This Row],[user_name]])</f>
        <v>Shravan,Sachin Aggarwal,Gyanesh Savita,Ripe,Rajnish Kumar,Shloka Gautam,Debdulal Saha,Kalai Yarasan</v>
      </c>
      <c r="S1188" t="s">
        <v>10265</v>
      </c>
      <c r="T1188" t="s">
        <v>10266</v>
      </c>
      <c r="U1188" t="s">
        <v>10267</v>
      </c>
      <c r="V1188" t="s">
        <v>10268</v>
      </c>
      <c r="W1188" t="s">
        <v>10269</v>
      </c>
    </row>
    <row r="1189" spans="1:23" hidden="1" x14ac:dyDescent="0.35">
      <c r="A1189" t="s">
        <v>10270</v>
      </c>
      <c r="B1189" t="s">
        <v>10271</v>
      </c>
      <c r="C1189" t="str">
        <f>PROPER(amazon4[[#This Row],[product_name]])</f>
        <v>Tosaa T2Stsr Sandwich Gas Toaster Regular (Black)</v>
      </c>
      <c r="D1189" t="s">
        <v>9082</v>
      </c>
      <c r="E1189" s="1">
        <v>260</v>
      </c>
      <c r="F1189" s="1">
        <v>350</v>
      </c>
      <c r="G1189" s="1" t="str" cm="1">
        <f t="array" ref="G1189">_xlfn.IFS(amazon4[[#This Row],[actual_price]]&lt;200, "&lt;$200", amazon4[[#This Row],[actual_price]]&lt;=500, "$200-$500", amazon4[[#This Row],[actual_price]]&gt;500, "&gt;$500")</f>
        <v>$200-$500</v>
      </c>
      <c r="H1189" s="2">
        <v>0.26</v>
      </c>
      <c r="I1189" s="8">
        <f>IF(amazon4[[#This Row],[discount_percentage]]&gt;=0.5, 1, 0)</f>
        <v>0</v>
      </c>
      <c r="J1189" s="9">
        <v>3.9</v>
      </c>
      <c r="K1189" s="3">
        <v>13127</v>
      </c>
      <c r="L1189" s="3">
        <f>amazon4[[#This Row],[rating]]*amazon4[[#This Row],[rating_count]]</f>
        <v>51195.299999999996</v>
      </c>
      <c r="M1189" s="13">
        <f>IF(amazon4[[#This Row],[rating_count]]&lt;1000, 1, 0)</f>
        <v>0</v>
      </c>
      <c r="N1189" s="10">
        <f>amazon4[[#This Row],[actual_price]]*amazon4[[#This Row],[rating_count]]</f>
        <v>4594450</v>
      </c>
      <c r="O1189" t="s">
        <v>10272</v>
      </c>
      <c r="P1189" t="s">
        <v>10273</v>
      </c>
      <c r="Q1189" t="s">
        <v>10274</v>
      </c>
      <c r="R1189" t="str">
        <f>PROPER(amazon4[[#This Row],[user_name]])</f>
        <v>Amazon Customer,Bhaskar Kr Yadav,Aman Singh,Joseph Uttam Mondal,Chetan Sharma,Anand T.,Pramod,Asha Kumari</v>
      </c>
      <c r="S1189" t="s">
        <v>10275</v>
      </c>
      <c r="T1189" t="s">
        <v>10276</v>
      </c>
      <c r="U1189" t="s">
        <v>10277</v>
      </c>
      <c r="V1189" t="s">
        <v>10278</v>
      </c>
      <c r="W1189" t="s">
        <v>10279</v>
      </c>
    </row>
    <row r="1190" spans="1:23" hidden="1" x14ac:dyDescent="0.35">
      <c r="A1190" t="s">
        <v>10280</v>
      </c>
      <c r="B1190" t="s">
        <v>10281</v>
      </c>
      <c r="C1190" t="str">
        <f>PROPER(amazon4[[#This Row],[product_name]])</f>
        <v>V-Guard Divino 5 Star Rated 15 Litre Storage Water Heater (Geyser) With Advanced Safety Features, White</v>
      </c>
      <c r="D1190" t="s">
        <v>8794</v>
      </c>
      <c r="E1190" s="1">
        <v>6499</v>
      </c>
      <c r="F1190" s="1">
        <v>8500</v>
      </c>
      <c r="G1190" s="1" t="str" cm="1">
        <f t="array" ref="G1190">_xlfn.IFS(amazon4[[#This Row],[actual_price]]&lt;200, "&lt;$200", amazon4[[#This Row],[actual_price]]&lt;=500, "$200-$500", amazon4[[#This Row],[actual_price]]&gt;500, "&gt;$500")</f>
        <v>&gt;$500</v>
      </c>
      <c r="H1190" s="2">
        <v>0.24</v>
      </c>
      <c r="I1190" s="8">
        <f>IF(amazon4[[#This Row],[discount_percentage]]&gt;=0.5, 1, 0)</f>
        <v>0</v>
      </c>
      <c r="J1190" s="9">
        <v>4.4000000000000004</v>
      </c>
      <c r="K1190" s="3">
        <v>5865</v>
      </c>
      <c r="L1190" s="3">
        <f>amazon4[[#This Row],[rating]]*amazon4[[#This Row],[rating_count]]</f>
        <v>25806.000000000004</v>
      </c>
      <c r="M1190" s="13">
        <f>IF(amazon4[[#This Row],[rating_count]]&lt;1000, 1, 0)</f>
        <v>0</v>
      </c>
      <c r="N1190" s="10">
        <f>amazon4[[#This Row],[actual_price]]*amazon4[[#This Row],[rating_count]]</f>
        <v>49852500</v>
      </c>
      <c r="O1190" t="s">
        <v>10282</v>
      </c>
      <c r="P1190" t="s">
        <v>10283</v>
      </c>
      <c r="Q1190" t="s">
        <v>10284</v>
      </c>
      <c r="R1190" t="str">
        <f>PROPER(amazon4[[#This Row],[user_name]])</f>
        <v>Rahul,Rajit,Aman (Aj),Vijay,Kailash Khawas,Sudheer,Shahid,Santhosh</v>
      </c>
      <c r="S1190" t="s">
        <v>10285</v>
      </c>
      <c r="T1190" t="s">
        <v>10286</v>
      </c>
      <c r="U1190" t="s">
        <v>10287</v>
      </c>
      <c r="V1190" t="s">
        <v>10288</v>
      </c>
      <c r="W1190" t="s">
        <v>10289</v>
      </c>
    </row>
    <row r="1191" spans="1:23" hidden="1" x14ac:dyDescent="0.35">
      <c r="A1191" t="s">
        <v>10290</v>
      </c>
      <c r="B1191" t="s">
        <v>10291</v>
      </c>
      <c r="C1191" t="str">
        <f>PROPER(amazon4[[#This Row],[product_name]])</f>
        <v>Akiara¬Æ - Makes Life Easy Mini Sewing Machine With Table Set | Tailoring Machine | Hand Sewing Machine With Extension Table, Foot Pedal, Adapter</v>
      </c>
      <c r="D1191" t="s">
        <v>10292</v>
      </c>
      <c r="E1191" s="1">
        <v>1484</v>
      </c>
      <c r="F1191" s="1">
        <v>2499</v>
      </c>
      <c r="G1191" s="1" t="str" cm="1">
        <f t="array" ref="G1191">_xlfn.IFS(amazon4[[#This Row],[actual_price]]&lt;200, "&lt;$200", amazon4[[#This Row],[actual_price]]&lt;=500, "$200-$500", amazon4[[#This Row],[actual_price]]&gt;500, "&gt;$500")</f>
        <v>&gt;$500</v>
      </c>
      <c r="H1191" s="2">
        <v>0.41</v>
      </c>
      <c r="I1191" s="8">
        <f>IF(amazon4[[#This Row],[discount_percentage]]&gt;=0.5, 1, 0)</f>
        <v>0</v>
      </c>
      <c r="J1191" s="9">
        <v>3.7</v>
      </c>
      <c r="K1191" s="3">
        <v>1067</v>
      </c>
      <c r="L1191" s="3">
        <f>amazon4[[#This Row],[rating]]*amazon4[[#This Row],[rating_count]]</f>
        <v>3947.9</v>
      </c>
      <c r="M1191" s="13">
        <f>IF(amazon4[[#This Row],[rating_count]]&lt;1000, 1, 0)</f>
        <v>0</v>
      </c>
      <c r="N1191" s="10">
        <f>amazon4[[#This Row],[actual_price]]*amazon4[[#This Row],[rating_count]]</f>
        <v>2666433</v>
      </c>
      <c r="O1191" t="s">
        <v>10293</v>
      </c>
      <c r="P1191" t="s">
        <v>10294</v>
      </c>
      <c r="Q1191" t="s">
        <v>10295</v>
      </c>
      <c r="R1191" t="str">
        <f>PROPER(amazon4[[#This Row],[user_name]])</f>
        <v>Ponnuri Gopie Krishna,Neha Chandra Verma,Ali Ahmad,Sreejith Damodaran,Danush Gangur,Priya,Chandani Maurya,Bharathi</v>
      </c>
      <c r="S1191" t="s">
        <v>10296</v>
      </c>
      <c r="T1191" t="s">
        <v>10297</v>
      </c>
      <c r="U1191" t="s">
        <v>10298</v>
      </c>
      <c r="V1191" t="s">
        <v>10299</v>
      </c>
      <c r="W1191" t="s">
        <v>10300</v>
      </c>
    </row>
    <row r="1192" spans="1:23" hidden="1" x14ac:dyDescent="0.35">
      <c r="A1192" t="s">
        <v>10301</v>
      </c>
      <c r="B1192" t="s">
        <v>10302</v>
      </c>
      <c r="C1192" t="str">
        <f>PROPER(amazon4[[#This Row],[product_name]])</f>
        <v>Usha Steam Pro Si 3713, 1300 W Steam Iron, Powerful Steam Output Up To 18 G/Min, Non-Stick Soleplate (White &amp; Blue)</v>
      </c>
      <c r="D1192" t="s">
        <v>8918</v>
      </c>
      <c r="E1192" s="1">
        <v>999</v>
      </c>
      <c r="F1192" s="1">
        <v>1560</v>
      </c>
      <c r="G1192" s="1" t="str" cm="1">
        <f t="array" ref="G1192">_xlfn.IFS(amazon4[[#This Row],[actual_price]]&lt;200, "&lt;$200", amazon4[[#This Row],[actual_price]]&lt;=500, "$200-$500", amazon4[[#This Row],[actual_price]]&gt;500, "&gt;$500")</f>
        <v>&gt;$500</v>
      </c>
      <c r="H1192" s="2">
        <v>0.36</v>
      </c>
      <c r="I1192" s="8">
        <f>IF(amazon4[[#This Row],[discount_percentage]]&gt;=0.5, 1, 0)</f>
        <v>0</v>
      </c>
      <c r="J1192" s="9">
        <v>3.6</v>
      </c>
      <c r="K1192" s="3">
        <v>4881</v>
      </c>
      <c r="L1192" s="3">
        <f>amazon4[[#This Row],[rating]]*amazon4[[#This Row],[rating_count]]</f>
        <v>17571.600000000002</v>
      </c>
      <c r="M1192" s="13">
        <f>IF(amazon4[[#This Row],[rating_count]]&lt;1000, 1, 0)</f>
        <v>0</v>
      </c>
      <c r="N1192" s="10">
        <f>amazon4[[#This Row],[actual_price]]*amazon4[[#This Row],[rating_count]]</f>
        <v>7614360</v>
      </c>
      <c r="O1192" t="s">
        <v>10303</v>
      </c>
      <c r="P1192" t="s">
        <v>10304</v>
      </c>
      <c r="Q1192" t="s">
        <v>10305</v>
      </c>
      <c r="R1192" t="str">
        <f>PROPER(amazon4[[#This Row],[user_name]])</f>
        <v>Gulshan,Rajendra Prasad Ambala,Mrinal Kukreti,Ravi Rathore,Bhartendu Singh,Dinesh Kumar Namdeo,Mallikarjuna,Yogesh Sharma</v>
      </c>
      <c r="S1192" t="s">
        <v>10306</v>
      </c>
      <c r="T1192" t="s">
        <v>10307</v>
      </c>
      <c r="U1192" t="s">
        <v>10308</v>
      </c>
      <c r="V1192" t="s">
        <v>10309</v>
      </c>
      <c r="W1192" t="s">
        <v>10310</v>
      </c>
    </row>
    <row r="1193" spans="1:23" hidden="1" x14ac:dyDescent="0.35">
      <c r="A1193" t="s">
        <v>10311</v>
      </c>
      <c r="B1193" t="s">
        <v>10312</v>
      </c>
      <c r="C1193" t="str">
        <f>PROPER(amazon4[[#This Row],[product_name]])</f>
        <v>Wonderchef Nutri-Blend Complete Kitchen Machine | 22000 Rpm Mixer Grinder, Blender, Chopper, Juicer | 400W Powerful Motor | Ss Blades | 4 Unbreakable Jars | 2 Years Warranty | Online Recipe Book By Chef Sanjeev Kapoor | Black</v>
      </c>
      <c r="D1193" t="s">
        <v>8959</v>
      </c>
      <c r="E1193" s="1">
        <v>3299</v>
      </c>
      <c r="F1193" s="1">
        <v>6500</v>
      </c>
      <c r="G1193" s="1" t="str" cm="1">
        <f t="array" ref="G1193">_xlfn.IFS(amazon4[[#This Row],[actual_price]]&lt;200, "&lt;$200", amazon4[[#This Row],[actual_price]]&lt;=500, "$200-$500", amazon4[[#This Row],[actual_price]]&gt;500, "&gt;$500")</f>
        <v>&gt;$500</v>
      </c>
      <c r="H1193" s="2">
        <v>0.49</v>
      </c>
      <c r="I1193" s="8">
        <f>IF(amazon4[[#This Row],[discount_percentage]]&gt;=0.5, 1, 0)</f>
        <v>0</v>
      </c>
      <c r="J1193" s="9">
        <v>3.7</v>
      </c>
      <c r="K1193" s="3">
        <v>11217</v>
      </c>
      <c r="L1193" s="3">
        <f>amazon4[[#This Row],[rating]]*amazon4[[#This Row],[rating_count]]</f>
        <v>41502.9</v>
      </c>
      <c r="M1193" s="13">
        <f>IF(amazon4[[#This Row],[rating_count]]&lt;1000, 1, 0)</f>
        <v>0</v>
      </c>
      <c r="N1193" s="10">
        <f>amazon4[[#This Row],[actual_price]]*amazon4[[#This Row],[rating_count]]</f>
        <v>72910500</v>
      </c>
      <c r="O1193" t="s">
        <v>10313</v>
      </c>
      <c r="P1193" t="s">
        <v>10314</v>
      </c>
      <c r="Q1193" t="s">
        <v>10315</v>
      </c>
      <c r="R1193" t="str">
        <f>PROPER(amazon4[[#This Row],[user_name]])</f>
        <v>Priti Jain,Burhanuddin Madraswala,Gazala Nawab,Rupali Jain,Badrun Nisa,Sohan Gope,Nishapandit,Sunil Tanwar</v>
      </c>
      <c r="S1193" t="s">
        <v>10316</v>
      </c>
      <c r="T1193" t="s">
        <v>10317</v>
      </c>
      <c r="U1193" t="s">
        <v>10318</v>
      </c>
      <c r="V1193" t="s">
        <v>10319</v>
      </c>
      <c r="W1193" t="s">
        <v>10320</v>
      </c>
    </row>
    <row r="1194" spans="1:23" x14ac:dyDescent="0.35">
      <c r="A1194" t="s">
        <v>10321</v>
      </c>
      <c r="B1194" t="s">
        <v>10322</v>
      </c>
      <c r="C1194" t="str">
        <f>PROPER(amazon4[[#This Row],[product_name]])</f>
        <v>Widewings Electric Handheld Milk Wand Mixer Frother For Latte Coffee Hot Milk, Milk Frother For Coffee, Egg Beater, Hand Blender, Coffee Beater With Stand</v>
      </c>
      <c r="D1194" t="s">
        <v>8708</v>
      </c>
      <c r="E1194" s="1">
        <v>259</v>
      </c>
      <c r="F1194" s="1">
        <v>999</v>
      </c>
      <c r="G1194" s="1" t="str" cm="1">
        <f t="array" ref="G1194">_xlfn.IFS(amazon4[[#This Row],[actual_price]]&lt;200, "&lt;$200", amazon4[[#This Row],[actual_price]]&lt;=500, "$200-$500", amazon4[[#This Row],[actual_price]]&gt;500, "&gt;$500")</f>
        <v>&gt;$500</v>
      </c>
      <c r="H1194" s="2">
        <v>0.74</v>
      </c>
      <c r="I1194" s="8">
        <f>IF(amazon4[[#This Row],[discount_percentage]]&gt;=0.5, 1, 0)</f>
        <v>1</v>
      </c>
      <c r="J1194" s="9">
        <v>4</v>
      </c>
      <c r="K1194" s="3">
        <v>43</v>
      </c>
      <c r="L1194" s="3">
        <f>amazon4[[#This Row],[rating]]*amazon4[[#This Row],[rating_count]]</f>
        <v>172</v>
      </c>
      <c r="M1194" s="13">
        <f>IF(amazon4[[#This Row],[rating_count]]&lt;1000, 1, 0)</f>
        <v>1</v>
      </c>
      <c r="N1194" s="10">
        <f>amazon4[[#This Row],[actual_price]]*amazon4[[#This Row],[rating_count]]</f>
        <v>42957</v>
      </c>
      <c r="O1194" t="s">
        <v>10323</v>
      </c>
      <c r="P1194" t="s">
        <v>10324</v>
      </c>
      <c r="Q1194" t="s">
        <v>10325</v>
      </c>
      <c r="R1194" t="str">
        <f>PROPER(amazon4[[#This Row],[user_name]])</f>
        <v>Priti Sharma,Ramya,Aman,Shashankverma,Ved,Sushree,Sameer,Umang Patel</v>
      </c>
      <c r="S1194" t="s">
        <v>10326</v>
      </c>
      <c r="T1194" t="s">
        <v>10327</v>
      </c>
      <c r="U1194" t="s">
        <v>10328</v>
      </c>
      <c r="V1194" t="s">
        <v>10329</v>
      </c>
      <c r="W1194" t="s">
        <v>10330</v>
      </c>
    </row>
    <row r="1195" spans="1:23" hidden="1" x14ac:dyDescent="0.35">
      <c r="A1195" t="s">
        <v>10331</v>
      </c>
      <c r="B1195" t="s">
        <v>10332</v>
      </c>
      <c r="C1195" t="str">
        <f>PROPER(amazon4[[#This Row],[product_name]])</f>
        <v>Morphy Richards Icon Superb 750W Mixer Grinder, 4 Jars, Silver And Black</v>
      </c>
      <c r="D1195" t="s">
        <v>8730</v>
      </c>
      <c r="E1195" s="1">
        <v>3249</v>
      </c>
      <c r="F1195" s="1">
        <v>7795</v>
      </c>
      <c r="G1195" s="1" t="str" cm="1">
        <f t="array" ref="G1195">_xlfn.IFS(amazon4[[#This Row],[actual_price]]&lt;200, "&lt;$200", amazon4[[#This Row],[actual_price]]&lt;=500, "$200-$500", amazon4[[#This Row],[actual_price]]&gt;500, "&gt;$500")</f>
        <v>&gt;$500</v>
      </c>
      <c r="H1195" s="2">
        <v>0.57999999999999996</v>
      </c>
      <c r="I1195" s="8">
        <f>IF(amazon4[[#This Row],[discount_percentage]]&gt;=0.5, 1, 0)</f>
        <v>1</v>
      </c>
      <c r="J1195" s="9">
        <v>4.2</v>
      </c>
      <c r="K1195" s="3">
        <v>4664</v>
      </c>
      <c r="L1195" s="3">
        <f>amazon4[[#This Row],[rating]]*amazon4[[#This Row],[rating_count]]</f>
        <v>19588.8</v>
      </c>
      <c r="M1195" s="13">
        <f>IF(amazon4[[#This Row],[rating_count]]&lt;1000, 1, 0)</f>
        <v>0</v>
      </c>
      <c r="N1195" s="10">
        <f>amazon4[[#This Row],[actual_price]]*amazon4[[#This Row],[rating_count]]</f>
        <v>36355880</v>
      </c>
      <c r="O1195" t="s">
        <v>10333</v>
      </c>
      <c r="P1195" t="s">
        <v>10334</v>
      </c>
      <c r="Q1195" t="s">
        <v>10335</v>
      </c>
      <c r="R1195" t="str">
        <f>PROPER(amazon4[[#This Row],[user_name]])</f>
        <v>Vignesh,Rajesh Babar,Basant,Shweta,Randomsurfer,Prakash Kumar,Hotel S.,Pushpam Choudhary</v>
      </c>
      <c r="S1195" t="s">
        <v>10336</v>
      </c>
      <c r="T1195" t="s">
        <v>10337</v>
      </c>
      <c r="U1195" t="s">
        <v>10338</v>
      </c>
      <c r="V1195" t="s">
        <v>10339</v>
      </c>
      <c r="W1195" t="s">
        <v>10340</v>
      </c>
    </row>
    <row r="1196" spans="1:23" hidden="1" x14ac:dyDescent="0.35">
      <c r="A1196" t="s">
        <v>10341</v>
      </c>
      <c r="B1196" t="s">
        <v>10342</v>
      </c>
      <c r="C1196" t="str">
        <f>PROPER(amazon4[[#This Row],[product_name]])</f>
        <v>Philips Handheld Garment Steamer Gc360/30 - Vertical &amp; Horizontal Steaming, 1200 Watt, Up To 22G/Min</v>
      </c>
      <c r="D1196" t="s">
        <v>8918</v>
      </c>
      <c r="E1196" s="1">
        <v>4280</v>
      </c>
      <c r="F1196" s="1">
        <v>5995</v>
      </c>
      <c r="G1196" s="1" t="str" cm="1">
        <f t="array" ref="G1196">_xlfn.IFS(amazon4[[#This Row],[actual_price]]&lt;200, "&lt;$200", amazon4[[#This Row],[actual_price]]&lt;=500, "$200-$500", amazon4[[#This Row],[actual_price]]&gt;500, "&gt;$500")</f>
        <v>&gt;$500</v>
      </c>
      <c r="H1196" s="2">
        <v>0.28999999999999998</v>
      </c>
      <c r="I1196" s="8">
        <f>IF(amazon4[[#This Row],[discount_percentage]]&gt;=0.5, 1, 0)</f>
        <v>0</v>
      </c>
      <c r="J1196" s="9">
        <v>3.8</v>
      </c>
      <c r="K1196" s="3">
        <v>2112</v>
      </c>
      <c r="L1196" s="3">
        <f>amazon4[[#This Row],[rating]]*amazon4[[#This Row],[rating_count]]</f>
        <v>8025.5999999999995</v>
      </c>
      <c r="M1196" s="13">
        <f>IF(amazon4[[#This Row],[rating_count]]&lt;1000, 1, 0)</f>
        <v>0</v>
      </c>
      <c r="N1196" s="10">
        <f>amazon4[[#This Row],[actual_price]]*amazon4[[#This Row],[rating_count]]</f>
        <v>12661440</v>
      </c>
      <c r="O1196" t="s">
        <v>10343</v>
      </c>
      <c r="P1196" t="s">
        <v>10344</v>
      </c>
      <c r="Q1196" t="s">
        <v>10345</v>
      </c>
      <c r="R1196" t="str">
        <f>PROPER(amazon4[[#This Row],[user_name]])</f>
        <v>Amit Khiwal,Purple,Devi Devi,Aakanksha Suryarao,Amazon Customer,Kiranmai,Manuel D'Abrew,Sonal</v>
      </c>
      <c r="S1196" t="s">
        <v>10346</v>
      </c>
      <c r="T1196" t="s">
        <v>10347</v>
      </c>
      <c r="U1196" t="s">
        <v>10348</v>
      </c>
      <c r="V1196" t="s">
        <v>10349</v>
      </c>
      <c r="W1196" t="s">
        <v>10350</v>
      </c>
    </row>
    <row r="1197" spans="1:23" hidden="1" x14ac:dyDescent="0.35">
      <c r="A1197" t="s">
        <v>10351</v>
      </c>
      <c r="B1197" t="s">
        <v>10352</v>
      </c>
      <c r="C1197" t="str">
        <f>PROPER(amazon4[[#This Row],[product_name]])</f>
        <v>Vedini Transparent Empty Refillable Reusable Fine Mist Spray Bottle For Perfume, Travel With Diy Sticker Set ( 100Ml, Pack Of 4)</v>
      </c>
      <c r="D1197" t="s">
        <v>10353</v>
      </c>
      <c r="E1197" s="1">
        <v>189</v>
      </c>
      <c r="F1197" s="1">
        <v>299</v>
      </c>
      <c r="G1197" s="1" t="str" cm="1">
        <f t="array" ref="G1197">_xlfn.IFS(amazon4[[#This Row],[actual_price]]&lt;200, "&lt;$200", amazon4[[#This Row],[actual_price]]&lt;=500, "$200-$500", amazon4[[#This Row],[actual_price]]&gt;500, "&gt;$500")</f>
        <v>$200-$500</v>
      </c>
      <c r="H1197" s="2">
        <v>0.37</v>
      </c>
      <c r="I1197" s="8">
        <f>IF(amazon4[[#This Row],[discount_percentage]]&gt;=0.5, 1, 0)</f>
        <v>0</v>
      </c>
      <c r="J1197" s="9">
        <v>4.2</v>
      </c>
      <c r="K1197" s="3">
        <v>2737</v>
      </c>
      <c r="L1197" s="3">
        <f>amazon4[[#This Row],[rating]]*amazon4[[#This Row],[rating_count]]</f>
        <v>11495.4</v>
      </c>
      <c r="M1197" s="13">
        <f>IF(amazon4[[#This Row],[rating_count]]&lt;1000, 1, 0)</f>
        <v>0</v>
      </c>
      <c r="N1197" s="10">
        <f>amazon4[[#This Row],[actual_price]]*amazon4[[#This Row],[rating_count]]</f>
        <v>818363</v>
      </c>
      <c r="O1197" t="s">
        <v>10354</v>
      </c>
      <c r="P1197" t="s">
        <v>10355</v>
      </c>
      <c r="Q1197" t="s">
        <v>10356</v>
      </c>
      <c r="R1197" t="str">
        <f>PROPER(amazon4[[#This Row],[user_name]])</f>
        <v>Ruhi Mir,Arup Samanta,Faisal,Neha Khatnani,Manish Shrivastava,Sandhya Patil,Aditya,Dhwani Raval</v>
      </c>
      <c r="S1197" t="s">
        <v>10357</v>
      </c>
      <c r="T1197" t="s">
        <v>10358</v>
      </c>
      <c r="U1197" t="s">
        <v>10359</v>
      </c>
      <c r="V1197" t="s">
        <v>10360</v>
      </c>
      <c r="W1197" t="s">
        <v>10361</v>
      </c>
    </row>
    <row r="1198" spans="1:23" hidden="1" x14ac:dyDescent="0.35">
      <c r="A1198" t="s">
        <v>10362</v>
      </c>
      <c r="B1198" t="s">
        <v>10363</v>
      </c>
      <c r="C1198" t="str">
        <f>PROPER(amazon4[[#This Row],[product_name]])</f>
        <v>Crompton Sea Sapphira 1200 Mm Ultra High Speed 3 Blade Ceiling Fan (Lustre Brown, Pack Of 1)</v>
      </c>
      <c r="D1198" t="s">
        <v>9316</v>
      </c>
      <c r="E1198" s="1">
        <v>1449</v>
      </c>
      <c r="F1198" s="1">
        <v>2349</v>
      </c>
      <c r="G1198" s="1" t="str" cm="1">
        <f t="array" ref="G1198">_xlfn.IFS(amazon4[[#This Row],[actual_price]]&lt;200, "&lt;$200", amazon4[[#This Row],[actual_price]]&lt;=500, "$200-$500", amazon4[[#This Row],[actual_price]]&gt;500, "&gt;$500")</f>
        <v>&gt;$500</v>
      </c>
      <c r="H1198" s="2">
        <v>0.38</v>
      </c>
      <c r="I1198" s="8">
        <f>IF(amazon4[[#This Row],[discount_percentage]]&gt;=0.5, 1, 0)</f>
        <v>0</v>
      </c>
      <c r="J1198" s="9">
        <v>3.9</v>
      </c>
      <c r="K1198" s="3">
        <v>9019</v>
      </c>
      <c r="L1198" s="3">
        <f>amazon4[[#This Row],[rating]]*amazon4[[#This Row],[rating_count]]</f>
        <v>35174.1</v>
      </c>
      <c r="M1198" s="13">
        <f>IF(amazon4[[#This Row],[rating_count]]&lt;1000, 1, 0)</f>
        <v>0</v>
      </c>
      <c r="N1198" s="10">
        <f>amazon4[[#This Row],[actual_price]]*amazon4[[#This Row],[rating_count]]</f>
        <v>21185631</v>
      </c>
      <c r="O1198" t="s">
        <v>10364</v>
      </c>
      <c r="P1198" t="s">
        <v>10365</v>
      </c>
      <c r="Q1198" t="s">
        <v>10366</v>
      </c>
      <c r="R1198" t="str">
        <f>PROPER(amazon4[[#This Row],[user_name]])</f>
        <v>Mahenddhra,Pavan Sisode,Archana Sekhar,Chandanpatel,Amazon Customer,Aniruddh Sinh.,Biswajit Borah,Dev Thakur</v>
      </c>
      <c r="S1198" t="s">
        <v>10367</v>
      </c>
      <c r="T1198" t="s">
        <v>10368</v>
      </c>
      <c r="U1198" t="s">
        <v>10369</v>
      </c>
      <c r="V1198" t="s">
        <v>10370</v>
      </c>
      <c r="W1198" t="s">
        <v>10371</v>
      </c>
    </row>
    <row r="1199" spans="1:23" hidden="1" x14ac:dyDescent="0.35">
      <c r="A1199" t="s">
        <v>10372</v>
      </c>
      <c r="B1199" t="s">
        <v>10373</v>
      </c>
      <c r="C1199" t="str">
        <f>PROPER(amazon4[[#This Row],[product_name]])</f>
        <v>Kuber Industries Waterproof Canvas Laundry Bag/Hamper|Metalic Printed With Handles|Foldable Bin &amp; 45 Liter Capicity|Size 37 X 37 X 46, Pack Of 1 (Brown)</v>
      </c>
      <c r="D1199" t="s">
        <v>8907</v>
      </c>
      <c r="E1199" s="1">
        <v>199</v>
      </c>
      <c r="F1199" s="1">
        <v>499</v>
      </c>
      <c r="G1199" s="1" t="str" cm="1">
        <f t="array" ref="G1199">_xlfn.IFS(amazon4[[#This Row],[actual_price]]&lt;200, "&lt;$200", amazon4[[#This Row],[actual_price]]&lt;=500, "$200-$500", amazon4[[#This Row],[actual_price]]&gt;500, "&gt;$500")</f>
        <v>$200-$500</v>
      </c>
      <c r="H1199" s="2">
        <v>0.6</v>
      </c>
      <c r="I1199" s="8">
        <f>IF(amazon4[[#This Row],[discount_percentage]]&gt;=0.5, 1, 0)</f>
        <v>1</v>
      </c>
      <c r="J1199" s="9">
        <v>4</v>
      </c>
      <c r="K1199" s="3">
        <v>10234</v>
      </c>
      <c r="L1199" s="3">
        <f>amazon4[[#This Row],[rating]]*amazon4[[#This Row],[rating_count]]</f>
        <v>40936</v>
      </c>
      <c r="M1199" s="13">
        <f>IF(amazon4[[#This Row],[rating_count]]&lt;1000, 1, 0)</f>
        <v>0</v>
      </c>
      <c r="N1199" s="10">
        <f>amazon4[[#This Row],[actual_price]]*amazon4[[#This Row],[rating_count]]</f>
        <v>5106766</v>
      </c>
      <c r="O1199" t="s">
        <v>10374</v>
      </c>
      <c r="P1199" t="s">
        <v>10375</v>
      </c>
      <c r="Q1199" t="s">
        <v>10376</v>
      </c>
      <c r="R1199" t="str">
        <f>PROPER(amazon4[[#This Row],[user_name]])</f>
        <v>Sunil Kumar Bhikha Bhai Rathod,Bajeli,Punita Parmar,Lulzdrone,Kaushik Kothari,Dr.,Amazon Customer,Abhishek Shukla</v>
      </c>
      <c r="S1199" t="s">
        <v>10377</v>
      </c>
      <c r="T1199" t="s">
        <v>10378</v>
      </c>
      <c r="U1199" t="s">
        <v>10379</v>
      </c>
      <c r="V1199" t="s">
        <v>10380</v>
      </c>
      <c r="W1199" t="s">
        <v>10381</v>
      </c>
    </row>
    <row r="1200" spans="1:23" x14ac:dyDescent="0.35">
      <c r="A1200" t="s">
        <v>10382</v>
      </c>
      <c r="B1200" t="s">
        <v>10383</v>
      </c>
      <c r="C1200" t="str">
        <f>PROPER(amazon4[[#This Row],[product_name]])</f>
        <v>Jm Seller 180 W 2021 Edition Electric Beater High Speed Hand Mixer Egg Beater For Cake Making And Whipping Cream With 7 Speed Control (White) With Free Spatula And Oil Brush</v>
      </c>
      <c r="D1200" t="s">
        <v>10384</v>
      </c>
      <c r="E1200" s="1">
        <v>474</v>
      </c>
      <c r="F1200" s="1">
        <v>1299</v>
      </c>
      <c r="G1200" s="1" t="str" cm="1">
        <f t="array" ref="G1200">_xlfn.IFS(amazon4[[#This Row],[actual_price]]&lt;200, "&lt;$200", amazon4[[#This Row],[actual_price]]&lt;=500, "$200-$500", amazon4[[#This Row],[actual_price]]&gt;500, "&gt;$500")</f>
        <v>&gt;$500</v>
      </c>
      <c r="H1200" s="2">
        <v>0.64</v>
      </c>
      <c r="I1200" s="8">
        <f>IF(amazon4[[#This Row],[discount_percentage]]&gt;=0.5, 1, 0)</f>
        <v>1</v>
      </c>
      <c r="J1200" s="9">
        <v>4.0999999999999996</v>
      </c>
      <c r="K1200" s="3">
        <v>550</v>
      </c>
      <c r="L1200" s="3">
        <f>amazon4[[#This Row],[rating]]*amazon4[[#This Row],[rating_count]]</f>
        <v>2255</v>
      </c>
      <c r="M1200" s="13">
        <f>IF(amazon4[[#This Row],[rating_count]]&lt;1000, 1, 0)</f>
        <v>1</v>
      </c>
      <c r="N1200" s="10">
        <f>amazon4[[#This Row],[actual_price]]*amazon4[[#This Row],[rating_count]]</f>
        <v>714450</v>
      </c>
      <c r="O1200" t="s">
        <v>10385</v>
      </c>
      <c r="P1200" t="s">
        <v>10386</v>
      </c>
      <c r="Q1200" t="s">
        <v>10387</v>
      </c>
      <c r="R1200" t="str">
        <f>PROPER(amazon4[[#This Row],[user_name]])</f>
        <v>S.Anbarasan,Nazimali,Vijay Shankar,Amazon Customer,Bhanuprakash,Anshika Pandey,Gauravk,Passionate Buyer</v>
      </c>
      <c r="S1200" t="s">
        <v>10388</v>
      </c>
      <c r="T1200" t="s">
        <v>10389</v>
      </c>
      <c r="U1200" t="s">
        <v>10390</v>
      </c>
      <c r="V1200" t="s">
        <v>10391</v>
      </c>
      <c r="W1200" t="s">
        <v>10392</v>
      </c>
    </row>
    <row r="1201" spans="1:23" x14ac:dyDescent="0.35">
      <c r="A1201" t="s">
        <v>10393</v>
      </c>
      <c r="B1201" t="s">
        <v>10394</v>
      </c>
      <c r="C1201" t="str">
        <f>PROPER(amazon4[[#This Row],[product_name]])</f>
        <v>Oratech Coffee Frother Electric, Milk Frother Electric, Coffee Beater, Cappuccino Maker, Coffee Foamer, Mocktail Mixer, Coffee Foam Maker, Coffee Whisker Electric, Froth Maker, Coffee Stirrers Electric, Coffee Frothers, Coffee Blender, (6 Month Warranty) (Multicolour)</v>
      </c>
      <c r="D1201" t="s">
        <v>8708</v>
      </c>
      <c r="E1201" s="1">
        <v>279</v>
      </c>
      <c r="F1201" s="1">
        <v>499</v>
      </c>
      <c r="G1201" s="1" t="str" cm="1">
        <f t="array" ref="G1201">_xlfn.IFS(amazon4[[#This Row],[actual_price]]&lt;200, "&lt;$200", amazon4[[#This Row],[actual_price]]&lt;=500, "$200-$500", amazon4[[#This Row],[actual_price]]&gt;500, "&gt;$500")</f>
        <v>$200-$500</v>
      </c>
      <c r="H1201" s="2">
        <v>0.44</v>
      </c>
      <c r="I1201" s="8">
        <f>IF(amazon4[[#This Row],[discount_percentage]]&gt;=0.5, 1, 0)</f>
        <v>0</v>
      </c>
      <c r="J1201" s="9">
        <v>4.8</v>
      </c>
      <c r="K1201" s="3">
        <v>28</v>
      </c>
      <c r="L1201" s="3">
        <f>amazon4[[#This Row],[rating]]*amazon4[[#This Row],[rating_count]]</f>
        <v>134.4</v>
      </c>
      <c r="M1201" s="13">
        <f>IF(amazon4[[#This Row],[rating_count]]&lt;1000, 1, 0)</f>
        <v>1</v>
      </c>
      <c r="N1201" s="10">
        <f>amazon4[[#This Row],[actual_price]]*amazon4[[#This Row],[rating_count]]</f>
        <v>13972</v>
      </c>
      <c r="O1201" t="s">
        <v>10395</v>
      </c>
      <c r="P1201" t="s">
        <v>10396</v>
      </c>
      <c r="Q1201" t="s">
        <v>10397</v>
      </c>
      <c r="R1201" t="str">
        <f>PROPER(amazon4[[#This Row],[user_name]])</f>
        <v>Amazon Customer,Neha Mehta,Nischal Agarwal,Tharangini Reddy,Mohammad Salim,Ak,Suyesh V.,Kiran Ahuja</v>
      </c>
      <c r="S1201" t="s">
        <v>10398</v>
      </c>
      <c r="T1201" t="s">
        <v>10399</v>
      </c>
      <c r="U1201" t="s">
        <v>10400</v>
      </c>
      <c r="V1201" t="s">
        <v>10401</v>
      </c>
      <c r="W1201" t="s">
        <v>10402</v>
      </c>
    </row>
    <row r="1202" spans="1:23" hidden="1" x14ac:dyDescent="0.35">
      <c r="A1202" t="s">
        <v>10403</v>
      </c>
      <c r="B1202" t="s">
        <v>10404</v>
      </c>
      <c r="C1202" t="str">
        <f>PROPER(amazon4[[#This Row],[product_name]])</f>
        <v>Havells Glaze 74W Pearl Ivory Gold Ceiling Fan, Sweep: 1200 Mm</v>
      </c>
      <c r="D1202" t="s">
        <v>9316</v>
      </c>
      <c r="E1202" s="1">
        <v>1999</v>
      </c>
      <c r="F1202" s="1">
        <v>4775</v>
      </c>
      <c r="G1202" s="1" t="str" cm="1">
        <f t="array" ref="G1202">_xlfn.IFS(amazon4[[#This Row],[actual_price]]&lt;200, "&lt;$200", amazon4[[#This Row],[actual_price]]&lt;=500, "$200-$500", amazon4[[#This Row],[actual_price]]&gt;500, "&gt;$500")</f>
        <v>&gt;$500</v>
      </c>
      <c r="H1202" s="2">
        <v>0.57999999999999996</v>
      </c>
      <c r="I1202" s="8">
        <f>IF(amazon4[[#This Row],[discount_percentage]]&gt;=0.5, 1, 0)</f>
        <v>1</v>
      </c>
      <c r="J1202" s="9">
        <v>4.2</v>
      </c>
      <c r="K1202" s="3">
        <v>1353</v>
      </c>
      <c r="L1202" s="3">
        <f>amazon4[[#This Row],[rating]]*amazon4[[#This Row],[rating_count]]</f>
        <v>5682.6</v>
      </c>
      <c r="M1202" s="13">
        <f>IF(amazon4[[#This Row],[rating_count]]&lt;1000, 1, 0)</f>
        <v>0</v>
      </c>
      <c r="N1202" s="10">
        <f>amazon4[[#This Row],[actual_price]]*amazon4[[#This Row],[rating_count]]</f>
        <v>6460575</v>
      </c>
      <c r="O1202" t="s">
        <v>10405</v>
      </c>
      <c r="P1202" t="s">
        <v>10406</v>
      </c>
      <c r="Q1202" t="s">
        <v>10407</v>
      </c>
      <c r="R1202" t="str">
        <f>PROPER(amazon4[[#This Row],[user_name]])</f>
        <v>I Am Patel,Aravind Raja R,Deep,Patil,Sarfraz Newaz,Md Shadab Eqbal,Akshay Vijayvergiya,Mr Debabrata Ghosh</v>
      </c>
      <c r="S1202" t="s">
        <v>10408</v>
      </c>
      <c r="T1202" t="s">
        <v>10409</v>
      </c>
      <c r="U1202" t="s">
        <v>10410</v>
      </c>
      <c r="V1202" t="s">
        <v>10411</v>
      </c>
      <c r="W1202" t="s">
        <v>10412</v>
      </c>
    </row>
    <row r="1203" spans="1:23" hidden="1" x14ac:dyDescent="0.35">
      <c r="A1203" t="s">
        <v>10413</v>
      </c>
      <c r="B1203" t="s">
        <v>10414</v>
      </c>
      <c r="C1203" t="str">
        <f>PROPER(amazon4[[#This Row],[product_name]])</f>
        <v>Pick Ur Needs¬Æ Lint Remover For Clothes High Range Rechargeable Lint Shaver For All Types Of Clothes, Fabrics, Blanket With 1 Extra Blade Multicolor (Rechargeable)</v>
      </c>
      <c r="D1203" t="s">
        <v>8594</v>
      </c>
      <c r="E1203" s="1">
        <v>799</v>
      </c>
      <c r="F1203" s="1">
        <v>1230</v>
      </c>
      <c r="G1203" s="1" t="str" cm="1">
        <f t="array" ref="G1203">_xlfn.IFS(amazon4[[#This Row],[actual_price]]&lt;200, "&lt;$200", amazon4[[#This Row],[actual_price]]&lt;=500, "$200-$500", amazon4[[#This Row],[actual_price]]&gt;500, "&gt;$500")</f>
        <v>&gt;$500</v>
      </c>
      <c r="H1203" s="2">
        <v>0.35</v>
      </c>
      <c r="I1203" s="8">
        <f>IF(amazon4[[#This Row],[discount_percentage]]&gt;=0.5, 1, 0)</f>
        <v>0</v>
      </c>
      <c r="J1203" s="9">
        <v>4.0999999999999996</v>
      </c>
      <c r="K1203" s="3">
        <v>2138</v>
      </c>
      <c r="L1203" s="3">
        <f>amazon4[[#This Row],[rating]]*amazon4[[#This Row],[rating_count]]</f>
        <v>8765.7999999999993</v>
      </c>
      <c r="M1203" s="13">
        <f>IF(amazon4[[#This Row],[rating_count]]&lt;1000, 1, 0)</f>
        <v>0</v>
      </c>
      <c r="N1203" s="10">
        <f>amazon4[[#This Row],[actual_price]]*amazon4[[#This Row],[rating_count]]</f>
        <v>2629740</v>
      </c>
      <c r="O1203" t="s">
        <v>10415</v>
      </c>
      <c r="P1203" t="s">
        <v>10416</v>
      </c>
      <c r="Q1203" t="s">
        <v>10417</v>
      </c>
      <c r="R1203" t="str">
        <f>PROPER(amazon4[[#This Row],[user_name]])</f>
        <v>Lipsy Mohapatra,Ajeet,Amazon Customer,Priya Sharma,Sarmistha Choudhury,Priyanka Gupta,Vandana Bhaskar,Amg</v>
      </c>
      <c r="S1203" t="s">
        <v>10418</v>
      </c>
      <c r="T1203" t="s">
        <v>10419</v>
      </c>
      <c r="U1203" t="s">
        <v>10420</v>
      </c>
      <c r="V1203" t="s">
        <v>10421</v>
      </c>
      <c r="W1203" t="s">
        <v>10422</v>
      </c>
    </row>
    <row r="1204" spans="1:23" hidden="1" x14ac:dyDescent="0.35">
      <c r="A1204" t="s">
        <v>10423</v>
      </c>
      <c r="B1204" t="s">
        <v>10424</v>
      </c>
      <c r="C1204" t="str">
        <f>PROPER(amazon4[[#This Row],[product_name]])</f>
        <v>Rico Japanese Technology Rechargeable Wireless Electric Chopper With Replacement Warranty - Stainless Steel Blades, One Touch Operation, 10 Seconds Chopping, Mincing Vegetable, Meat - 250 Ml, 30 Watts</v>
      </c>
      <c r="D1204" t="s">
        <v>9213</v>
      </c>
      <c r="E1204" s="1">
        <v>949</v>
      </c>
      <c r="F1204" s="1">
        <v>1999</v>
      </c>
      <c r="G1204" s="1" t="str" cm="1">
        <f t="array" ref="G1204">_xlfn.IFS(amazon4[[#This Row],[actual_price]]&lt;200, "&lt;$200", amazon4[[#This Row],[actual_price]]&lt;=500, "$200-$500", amazon4[[#This Row],[actual_price]]&gt;500, "&gt;$500")</f>
        <v>&gt;$500</v>
      </c>
      <c r="H1204" s="2">
        <v>0.53</v>
      </c>
      <c r="I1204" s="8">
        <f>IF(amazon4[[#This Row],[discount_percentage]]&gt;=0.5, 1, 0)</f>
        <v>1</v>
      </c>
      <c r="J1204" s="9">
        <v>4</v>
      </c>
      <c r="K1204" s="3">
        <v>1679</v>
      </c>
      <c r="L1204" s="3">
        <f>amazon4[[#This Row],[rating]]*amazon4[[#This Row],[rating_count]]</f>
        <v>6716</v>
      </c>
      <c r="M1204" s="13">
        <f>IF(amazon4[[#This Row],[rating_count]]&lt;1000, 1, 0)</f>
        <v>0</v>
      </c>
      <c r="N1204" s="10">
        <f>amazon4[[#This Row],[actual_price]]*amazon4[[#This Row],[rating_count]]</f>
        <v>3356321</v>
      </c>
      <c r="O1204" t="s">
        <v>10425</v>
      </c>
      <c r="P1204" t="s">
        <v>10426</v>
      </c>
      <c r="Q1204" t="s">
        <v>10427</v>
      </c>
      <c r="R1204" t="str">
        <f>PROPER(amazon4[[#This Row],[user_name]])</f>
        <v>Sharad Shedge,Srushti Mali,Srivv,Fernandes,Nishant Yadav,Dhivya L.,Sandeep Joglekar,Amazon Customer</v>
      </c>
      <c r="S1204" t="s">
        <v>10428</v>
      </c>
      <c r="T1204" t="s">
        <v>10429</v>
      </c>
      <c r="U1204" t="s">
        <v>10430</v>
      </c>
      <c r="V1204" t="s">
        <v>10431</v>
      </c>
      <c r="W1204" t="s">
        <v>10432</v>
      </c>
    </row>
    <row r="1205" spans="1:23" hidden="1" x14ac:dyDescent="0.35">
      <c r="A1205" t="s">
        <v>10433</v>
      </c>
      <c r="B1205" t="s">
        <v>10434</v>
      </c>
      <c r="C1205" t="str">
        <f>PROPER(amazon4[[#This Row],[product_name]])</f>
        <v>Butterfly Smart Wet Grinder, 2L (White) With Coconut Scrapper Attachment, Output - 150 W, Input 260 W</v>
      </c>
      <c r="D1205" t="s">
        <v>10435</v>
      </c>
      <c r="E1205" s="1">
        <v>3657.66</v>
      </c>
      <c r="F1205" s="1">
        <v>5156</v>
      </c>
      <c r="G1205" s="1" t="str" cm="1">
        <f t="array" ref="G1205">_xlfn.IFS(amazon4[[#This Row],[actual_price]]&lt;200, "&lt;$200", amazon4[[#This Row],[actual_price]]&lt;=500, "$200-$500", amazon4[[#This Row],[actual_price]]&gt;500, "&gt;$500")</f>
        <v>&gt;$500</v>
      </c>
      <c r="H1205" s="2">
        <v>0.28999999999999998</v>
      </c>
      <c r="I1205" s="8">
        <f>IF(amazon4[[#This Row],[discount_percentage]]&gt;=0.5, 1, 0)</f>
        <v>0</v>
      </c>
      <c r="J1205" s="9">
        <v>3.9</v>
      </c>
      <c r="K1205" s="3">
        <v>12837</v>
      </c>
      <c r="L1205" s="3">
        <f>amazon4[[#This Row],[rating]]*amazon4[[#This Row],[rating_count]]</f>
        <v>50064.299999999996</v>
      </c>
      <c r="M1205" s="13">
        <f>IF(amazon4[[#This Row],[rating_count]]&lt;1000, 1, 0)</f>
        <v>0</v>
      </c>
      <c r="N1205" s="10">
        <f>amazon4[[#This Row],[actual_price]]*amazon4[[#This Row],[rating_count]]</f>
        <v>66187572</v>
      </c>
      <c r="O1205" t="s">
        <v>10436</v>
      </c>
      <c r="P1205" t="s">
        <v>10437</v>
      </c>
      <c r="Q1205" t="s">
        <v>10438</v>
      </c>
      <c r="R1205" t="str">
        <f>PROPER(amazon4[[#This Row],[user_name]])</f>
        <v>Jayaprakash P,Avinash,V V R Rao,Abhijith Nair,Gopal Krishna Reddy,Rajasekar,Kamalakannan,Matta Leela Krishna</v>
      </c>
      <c r="S1205" t="s">
        <v>10439</v>
      </c>
      <c r="T1205" t="s">
        <v>10440</v>
      </c>
      <c r="U1205" t="s">
        <v>10441</v>
      </c>
      <c r="V1205" t="s">
        <v>10442</v>
      </c>
      <c r="W1205" t="s">
        <v>10443</v>
      </c>
    </row>
    <row r="1206" spans="1:23" hidden="1" x14ac:dyDescent="0.35">
      <c r="A1206" t="s">
        <v>10444</v>
      </c>
      <c r="B1206" t="s">
        <v>10445</v>
      </c>
      <c r="C1206" t="str">
        <f>PROPER(amazon4[[#This Row],[product_name]])</f>
        <v>Agaro Marvel 9 Liters Oven Toaster Griller, Cake Baking Otg (Black)</v>
      </c>
      <c r="D1206" t="s">
        <v>10446</v>
      </c>
      <c r="E1206" s="1">
        <v>1699</v>
      </c>
      <c r="F1206" s="1">
        <v>1999</v>
      </c>
      <c r="G1206" s="1" t="str" cm="1">
        <f t="array" ref="G1206">_xlfn.IFS(amazon4[[#This Row],[actual_price]]&lt;200, "&lt;$200", amazon4[[#This Row],[actual_price]]&lt;=500, "$200-$500", amazon4[[#This Row],[actual_price]]&gt;500, "&gt;$500")</f>
        <v>&gt;$500</v>
      </c>
      <c r="H1206" s="2">
        <v>0.15</v>
      </c>
      <c r="I1206" s="8">
        <f>IF(amazon4[[#This Row],[discount_percentage]]&gt;=0.5, 1, 0)</f>
        <v>0</v>
      </c>
      <c r="J1206" s="9">
        <v>4.0999999999999996</v>
      </c>
      <c r="K1206" s="3">
        <v>8873</v>
      </c>
      <c r="L1206" s="3">
        <f>amazon4[[#This Row],[rating]]*amazon4[[#This Row],[rating_count]]</f>
        <v>36379.299999999996</v>
      </c>
      <c r="M1206" s="13">
        <f>IF(amazon4[[#This Row],[rating_count]]&lt;1000, 1, 0)</f>
        <v>0</v>
      </c>
      <c r="N1206" s="10">
        <f>amazon4[[#This Row],[actual_price]]*amazon4[[#This Row],[rating_count]]</f>
        <v>17737127</v>
      </c>
      <c r="O1206" t="s">
        <v>10447</v>
      </c>
      <c r="P1206" t="s">
        <v>10448</v>
      </c>
      <c r="Q1206" t="s">
        <v>10449</v>
      </c>
      <c r="R1206" t="str">
        <f>PROPER(amazon4[[#This Row],[user_name]])</f>
        <v>Shubhajeet D.,Aswin Thomas,Rakesh Satyarthi,Anu,Vara Prasad,Jain Suresh,Subash U L,Manpreet</v>
      </c>
      <c r="S1206" t="s">
        <v>10450</v>
      </c>
      <c r="T1206" t="s">
        <v>10451</v>
      </c>
      <c r="U1206" t="s">
        <v>10452</v>
      </c>
      <c r="V1206" t="s">
        <v>10453</v>
      </c>
      <c r="W1206" t="s">
        <v>10454</v>
      </c>
    </row>
    <row r="1207" spans="1:23" hidden="1" x14ac:dyDescent="0.35">
      <c r="A1207" t="s">
        <v>10455</v>
      </c>
      <c r="B1207" t="s">
        <v>10456</v>
      </c>
      <c r="C1207" t="str">
        <f>PROPER(amazon4[[#This Row],[product_name]])</f>
        <v>Philips Gc1920/28 1440-Watt Non-Stick Soleplate Steam Iron</v>
      </c>
      <c r="D1207" t="s">
        <v>8918</v>
      </c>
      <c r="E1207" s="1">
        <v>1849</v>
      </c>
      <c r="F1207" s="1">
        <v>2095</v>
      </c>
      <c r="G1207" s="1" t="str" cm="1">
        <f t="array" ref="G1207">_xlfn.IFS(amazon4[[#This Row],[actual_price]]&lt;200, "&lt;$200", amazon4[[#This Row],[actual_price]]&lt;=500, "$200-$500", amazon4[[#This Row],[actual_price]]&gt;500, "&gt;$500")</f>
        <v>&gt;$500</v>
      </c>
      <c r="H1207" s="2">
        <v>0.12</v>
      </c>
      <c r="I1207" s="8">
        <f>IF(amazon4[[#This Row],[discount_percentage]]&gt;=0.5, 1, 0)</f>
        <v>0</v>
      </c>
      <c r="J1207" s="9">
        <v>4.3</v>
      </c>
      <c r="K1207" s="3">
        <v>7681</v>
      </c>
      <c r="L1207" s="3">
        <f>amazon4[[#This Row],[rating]]*amazon4[[#This Row],[rating_count]]</f>
        <v>33028.299999999996</v>
      </c>
      <c r="M1207" s="13">
        <f>IF(amazon4[[#This Row],[rating_count]]&lt;1000, 1, 0)</f>
        <v>0</v>
      </c>
      <c r="N1207" s="10">
        <f>amazon4[[#This Row],[actual_price]]*amazon4[[#This Row],[rating_count]]</f>
        <v>16091695</v>
      </c>
      <c r="O1207" t="s">
        <v>10457</v>
      </c>
      <c r="P1207" t="s">
        <v>10458</v>
      </c>
      <c r="Q1207" t="s">
        <v>10459</v>
      </c>
      <c r="R1207" t="str">
        <f>PROPER(amazon4[[#This Row],[user_name]])</f>
        <v>Aditya Tapkir,Veee,Rajesh,Rayhan Sk,Akash Sahu,Santhosh,Pratik,Neeraj</v>
      </c>
      <c r="S1207" t="s">
        <v>10460</v>
      </c>
      <c r="T1207" t="s">
        <v>10461</v>
      </c>
      <c r="U1207" t="s">
        <v>10462</v>
      </c>
      <c r="V1207" t="s">
        <v>10463</v>
      </c>
      <c r="W1207" t="s">
        <v>10464</v>
      </c>
    </row>
    <row r="1208" spans="1:23" x14ac:dyDescent="0.35">
      <c r="A1208" t="s">
        <v>10465</v>
      </c>
      <c r="B1208" t="s">
        <v>10466</v>
      </c>
      <c r="C1208" t="str">
        <f>PROPER(amazon4[[#This Row],[product_name]])</f>
        <v>Havells Ofr 13 Wave Fin With Ptc Fan Heater 2900 Watts (Black)</v>
      </c>
      <c r="D1208" t="s">
        <v>8583</v>
      </c>
      <c r="E1208" s="1">
        <v>12499</v>
      </c>
      <c r="F1208" s="1">
        <v>19825</v>
      </c>
      <c r="G1208" s="1" t="str" cm="1">
        <f t="array" ref="G1208">_xlfn.IFS(amazon4[[#This Row],[actual_price]]&lt;200, "&lt;$200", amazon4[[#This Row],[actual_price]]&lt;=500, "$200-$500", amazon4[[#This Row],[actual_price]]&gt;500, "&gt;$500")</f>
        <v>&gt;$500</v>
      </c>
      <c r="H1208" s="2">
        <v>0.37</v>
      </c>
      <c r="I1208" s="8">
        <f>IF(amazon4[[#This Row],[discount_percentage]]&gt;=0.5, 1, 0)</f>
        <v>0</v>
      </c>
      <c r="J1208" s="9">
        <v>4.0999999999999996</v>
      </c>
      <c r="K1208" s="3">
        <v>322</v>
      </c>
      <c r="L1208" s="3">
        <f>amazon4[[#This Row],[rating]]*amazon4[[#This Row],[rating_count]]</f>
        <v>1320.1999999999998</v>
      </c>
      <c r="M1208" s="13">
        <f>IF(amazon4[[#This Row],[rating_count]]&lt;1000, 1, 0)</f>
        <v>1</v>
      </c>
      <c r="N1208" s="10">
        <f>amazon4[[#This Row],[actual_price]]*amazon4[[#This Row],[rating_count]]</f>
        <v>6383650</v>
      </c>
      <c r="O1208" t="s">
        <v>10467</v>
      </c>
      <c r="P1208" t="s">
        <v>10468</v>
      </c>
      <c r="Q1208" t="s">
        <v>10469</v>
      </c>
      <c r="R1208" t="str">
        <f>PROPER(amazon4[[#This Row],[user_name]])</f>
        <v>Ajay,Amazon Customer,Shubham Gupta,Praveen Chander Chopra,Anupam,Atul,Anuj,Amazon Customer</v>
      </c>
      <c r="S1208" t="s">
        <v>10470</v>
      </c>
      <c r="T1208" t="s">
        <v>10471</v>
      </c>
      <c r="U1208" t="s">
        <v>10472</v>
      </c>
      <c r="V1208" t="s">
        <v>10473</v>
      </c>
      <c r="W1208" t="s">
        <v>10474</v>
      </c>
    </row>
    <row r="1209" spans="1:23" hidden="1" x14ac:dyDescent="0.35">
      <c r="A1209" t="s">
        <v>10475</v>
      </c>
      <c r="B1209" t="s">
        <v>10476</v>
      </c>
      <c r="C1209" t="str">
        <f>PROPER(amazon4[[#This Row],[product_name]])</f>
        <v>Bajaj Dhx-9 1000W Heavy Weight Dry Iron With Advance Soleplate And Anti-Bacterial German Coating Technology, Ivory</v>
      </c>
      <c r="D1209" t="s">
        <v>8719</v>
      </c>
      <c r="E1209" s="1">
        <v>1099</v>
      </c>
      <c r="F1209" s="1">
        <v>1920</v>
      </c>
      <c r="G1209" s="1" t="str" cm="1">
        <f t="array" ref="G1209">_xlfn.IFS(amazon4[[#This Row],[actual_price]]&lt;200, "&lt;$200", amazon4[[#This Row],[actual_price]]&lt;=500, "$200-$500", amazon4[[#This Row],[actual_price]]&gt;500, "&gt;$500")</f>
        <v>&gt;$500</v>
      </c>
      <c r="H1209" s="2">
        <v>0.43</v>
      </c>
      <c r="I1209" s="8">
        <f>IF(amazon4[[#This Row],[discount_percentage]]&gt;=0.5, 1, 0)</f>
        <v>0</v>
      </c>
      <c r="J1209" s="9">
        <v>4.2</v>
      </c>
      <c r="K1209" s="3">
        <v>9772</v>
      </c>
      <c r="L1209" s="3">
        <f>amazon4[[#This Row],[rating]]*amazon4[[#This Row],[rating_count]]</f>
        <v>41042.400000000001</v>
      </c>
      <c r="M1209" s="13">
        <f>IF(amazon4[[#This Row],[rating_count]]&lt;1000, 1, 0)</f>
        <v>0</v>
      </c>
      <c r="N1209" s="10">
        <f>amazon4[[#This Row],[actual_price]]*amazon4[[#This Row],[rating_count]]</f>
        <v>18762240</v>
      </c>
      <c r="O1209" t="s">
        <v>10477</v>
      </c>
      <c r="P1209" t="s">
        <v>10478</v>
      </c>
      <c r="Q1209" t="s">
        <v>10479</v>
      </c>
      <c r="R1209" t="str">
        <f>PROPER(amazon4[[#This Row],[user_name]])</f>
        <v>Tanveer,Sarathraj,Amazon Customer,Manivasagam K,G.Bhaskara,Abhijeet Gonsalves,Monish,Bhupinder Singh</v>
      </c>
      <c r="S1209" t="s">
        <v>10480</v>
      </c>
      <c r="T1209" t="s">
        <v>10481</v>
      </c>
      <c r="U1209" t="s">
        <v>10482</v>
      </c>
      <c r="V1209" t="s">
        <v>10483</v>
      </c>
      <c r="W1209" t="s">
        <v>10484</v>
      </c>
    </row>
    <row r="1210" spans="1:23" hidden="1" x14ac:dyDescent="0.35">
      <c r="A1210" t="s">
        <v>10485</v>
      </c>
      <c r="B1210" t="s">
        <v>10486</v>
      </c>
      <c r="C1210" t="str">
        <f>PROPER(amazon4[[#This Row],[product_name]])</f>
        <v>Aquasure From Aquaguard Amaze Ro+Uv+Mtds,7L Storage Water Purifier,Suitable For Borewell,Tanker,Municipal Water (Grey) From Eureka Forbes</v>
      </c>
      <c r="D1210" t="s">
        <v>10120</v>
      </c>
      <c r="E1210" s="1">
        <v>8199</v>
      </c>
      <c r="F1210" s="1">
        <v>16000</v>
      </c>
      <c r="G1210" s="1" t="str" cm="1">
        <f t="array" ref="G1210">_xlfn.IFS(amazon4[[#This Row],[actual_price]]&lt;200, "&lt;$200", amazon4[[#This Row],[actual_price]]&lt;=500, "$200-$500", amazon4[[#This Row],[actual_price]]&gt;500, "&gt;$500")</f>
        <v>&gt;$500</v>
      </c>
      <c r="H1210" s="2">
        <v>0.49</v>
      </c>
      <c r="I1210" s="8">
        <f>IF(amazon4[[#This Row],[discount_percentage]]&gt;=0.5, 1, 0)</f>
        <v>0</v>
      </c>
      <c r="J1210" s="9">
        <v>3.9</v>
      </c>
      <c r="K1210" s="3">
        <v>18497</v>
      </c>
      <c r="L1210" s="3">
        <f>amazon4[[#This Row],[rating]]*amazon4[[#This Row],[rating_count]]</f>
        <v>72138.3</v>
      </c>
      <c r="M1210" s="13">
        <f>IF(amazon4[[#This Row],[rating_count]]&lt;1000, 1, 0)</f>
        <v>0</v>
      </c>
      <c r="N1210" s="10">
        <f>amazon4[[#This Row],[actual_price]]*amazon4[[#This Row],[rating_count]]</f>
        <v>295952000</v>
      </c>
      <c r="O1210" t="s">
        <v>10487</v>
      </c>
      <c r="P1210" t="s">
        <v>10488</v>
      </c>
      <c r="Q1210" t="s">
        <v>10489</v>
      </c>
      <c r="R1210" t="str">
        <f>PROPER(amazon4[[#This Row],[user_name]])</f>
        <v>Sandesh,Sowmya,Madhu,Nikhil Bansal,Amar S.,Megha Deshpande,Nivas Manoharan,Veeresh</v>
      </c>
      <c r="S1210" t="s">
        <v>10490</v>
      </c>
      <c r="T1210" t="s">
        <v>10491</v>
      </c>
      <c r="U1210" t="s">
        <v>10492</v>
      </c>
      <c r="V1210" t="s">
        <v>10493</v>
      </c>
      <c r="W1210" t="s">
        <v>10494</v>
      </c>
    </row>
    <row r="1211" spans="1:23" x14ac:dyDescent="0.35">
      <c r="A1211" t="s">
        <v>10495</v>
      </c>
      <c r="B1211" t="s">
        <v>10496</v>
      </c>
      <c r="C1211" t="str">
        <f>PROPER(amazon4[[#This Row],[product_name]])</f>
        <v>Royal Step Portable Electric Usb Juice Maker Juicer Bottle Blender Grinder Mixer,6 Blades Rechargeable Bottle With (Multii) (Multi Colour 6 Bled Juicer Mixer)</v>
      </c>
      <c r="D1211" t="s">
        <v>8959</v>
      </c>
      <c r="E1211" s="1">
        <v>499</v>
      </c>
      <c r="F1211" s="1">
        <v>2199</v>
      </c>
      <c r="G1211" s="1" t="str" cm="1">
        <f t="array" ref="G1211">_xlfn.IFS(amazon4[[#This Row],[actual_price]]&lt;200, "&lt;$200", amazon4[[#This Row],[actual_price]]&lt;=500, "$200-$500", amazon4[[#This Row],[actual_price]]&gt;500, "&gt;$500")</f>
        <v>&gt;$500</v>
      </c>
      <c r="H1211" s="2">
        <v>0.77</v>
      </c>
      <c r="I1211" s="8">
        <f>IF(amazon4[[#This Row],[discount_percentage]]&gt;=0.5, 1, 0)</f>
        <v>1</v>
      </c>
      <c r="J1211" s="9">
        <v>3.7</v>
      </c>
      <c r="K1211" s="3">
        <v>53</v>
      </c>
      <c r="L1211" s="3">
        <f>amazon4[[#This Row],[rating]]*amazon4[[#This Row],[rating_count]]</f>
        <v>196.10000000000002</v>
      </c>
      <c r="M1211" s="13">
        <f>IF(amazon4[[#This Row],[rating_count]]&lt;1000, 1, 0)</f>
        <v>1</v>
      </c>
      <c r="N1211" s="10">
        <f>amazon4[[#This Row],[actual_price]]*amazon4[[#This Row],[rating_count]]</f>
        <v>116547</v>
      </c>
      <c r="O1211" t="s">
        <v>10497</v>
      </c>
      <c r="P1211" t="s">
        <v>10498</v>
      </c>
      <c r="Q1211" t="s">
        <v>10499</v>
      </c>
      <c r="R1211" t="str">
        <f>PROPER(amazon4[[#This Row],[user_name]])</f>
        <v>Naveen,Suriya Prakash.D,Thanga Harisha,Balam Singh Bhandari,Jyoti Kharb,Khan Bawa,Mohamed Ashik,Jayant Lokare</v>
      </c>
      <c r="S1211" t="s">
        <v>10500</v>
      </c>
      <c r="T1211" t="s">
        <v>10501</v>
      </c>
      <c r="U1211" t="s">
        <v>10502</v>
      </c>
      <c r="V1211" t="s">
        <v>10503</v>
      </c>
      <c r="W1211" t="s">
        <v>10504</v>
      </c>
    </row>
    <row r="1212" spans="1:23" hidden="1" x14ac:dyDescent="0.35">
      <c r="A1212" t="s">
        <v>10505</v>
      </c>
      <c r="B1212" t="s">
        <v>10506</v>
      </c>
      <c r="C1212" t="str">
        <f>PROPER(amazon4[[#This Row],[product_name]])</f>
        <v>Kent 16068 Zoom Vacuum Cleaner For Home And Car 130 W | Cordless, Hoseless, Rechargeable Hepa Filters Vacuum Cleaner With Cyclonic Technology | Bagless Design And Multi Nozzle Operation | Blue</v>
      </c>
      <c r="D1212" t="s">
        <v>8990</v>
      </c>
      <c r="E1212" s="1">
        <v>6999</v>
      </c>
      <c r="F1212" s="1">
        <v>14999</v>
      </c>
      <c r="G1212" s="1" t="str" cm="1">
        <f t="array" ref="G1212">_xlfn.IFS(amazon4[[#This Row],[actual_price]]&lt;200, "&lt;$200", amazon4[[#This Row],[actual_price]]&lt;=500, "$200-$500", amazon4[[#This Row],[actual_price]]&gt;500, "&gt;$500")</f>
        <v>&gt;$500</v>
      </c>
      <c r="H1212" s="2">
        <v>0.53</v>
      </c>
      <c r="I1212" s="8">
        <f>IF(amazon4[[#This Row],[discount_percentage]]&gt;=0.5, 1, 0)</f>
        <v>1</v>
      </c>
      <c r="J1212" s="9">
        <v>4.0999999999999996</v>
      </c>
      <c r="K1212" s="3">
        <v>1728</v>
      </c>
      <c r="L1212" s="3">
        <f>amazon4[[#This Row],[rating]]*amazon4[[#This Row],[rating_count]]</f>
        <v>7084.7999999999993</v>
      </c>
      <c r="M1212" s="13">
        <f>IF(amazon4[[#This Row],[rating_count]]&lt;1000, 1, 0)</f>
        <v>0</v>
      </c>
      <c r="N1212" s="10">
        <f>amazon4[[#This Row],[actual_price]]*amazon4[[#This Row],[rating_count]]</f>
        <v>25918272</v>
      </c>
      <c r="O1212" t="s">
        <v>10507</v>
      </c>
      <c r="P1212" t="s">
        <v>10508</v>
      </c>
      <c r="Q1212" t="s">
        <v>10509</v>
      </c>
      <c r="R1212" t="str">
        <f>PROPER(amazon4[[#This Row],[user_name]])</f>
        <v>Tamilarasi,Shwetha Murthy,Srilaxmi Challa,Amazon Customer,Ameya,Sangeetha Arun,Mansoor Ahmad,Mukhtar Ahmad</v>
      </c>
      <c r="S1212" t="s">
        <v>10510</v>
      </c>
      <c r="T1212" t="s">
        <v>10511</v>
      </c>
      <c r="U1212" t="s">
        <v>10512</v>
      </c>
      <c r="V1212" t="s">
        <v>10513</v>
      </c>
      <c r="W1212" t="s">
        <v>10514</v>
      </c>
    </row>
    <row r="1213" spans="1:23" hidden="1" x14ac:dyDescent="0.35">
      <c r="A1213" t="s">
        <v>10515</v>
      </c>
      <c r="B1213" t="s">
        <v>10516</v>
      </c>
      <c r="C1213" t="str">
        <f>PROPER(amazon4[[#This Row],[product_name]])</f>
        <v>Enem Sealing Machine | 12 Inch (300 Mm) | 1 Year Warranty | Full Customer Support | Beep Sound Function | Plastic Packing Machine | Plastic Bag Sealing Machine | Heat Sealer Machine | Plastic Sealing Machine | Blue | Made In India</v>
      </c>
      <c r="D1213" t="s">
        <v>9305</v>
      </c>
      <c r="E1213" s="1">
        <v>1595</v>
      </c>
      <c r="F1213" s="1">
        <v>1799</v>
      </c>
      <c r="G1213" s="1" t="str" cm="1">
        <f t="array" ref="G1213">_xlfn.IFS(amazon4[[#This Row],[actual_price]]&lt;200, "&lt;$200", amazon4[[#This Row],[actual_price]]&lt;=500, "$200-$500", amazon4[[#This Row],[actual_price]]&gt;500, "&gt;$500")</f>
        <v>&gt;$500</v>
      </c>
      <c r="H1213" s="2">
        <v>0.11</v>
      </c>
      <c r="I1213" s="8">
        <f>IF(amazon4[[#This Row],[discount_percentage]]&gt;=0.5, 1, 0)</f>
        <v>0</v>
      </c>
      <c r="J1213" s="9">
        <v>4</v>
      </c>
      <c r="K1213" s="3">
        <v>2877</v>
      </c>
      <c r="L1213" s="3">
        <f>amazon4[[#This Row],[rating]]*amazon4[[#This Row],[rating_count]]</f>
        <v>11508</v>
      </c>
      <c r="M1213" s="13">
        <f>IF(amazon4[[#This Row],[rating_count]]&lt;1000, 1, 0)</f>
        <v>0</v>
      </c>
      <c r="N1213" s="10">
        <f>amazon4[[#This Row],[actual_price]]*amazon4[[#This Row],[rating_count]]</f>
        <v>5175723</v>
      </c>
      <c r="O1213" t="s">
        <v>10517</v>
      </c>
      <c r="P1213" t="s">
        <v>10518</v>
      </c>
      <c r="Q1213" t="s">
        <v>10519</v>
      </c>
      <c r="R1213" t="str">
        <f>PROPER(amazon4[[#This Row],[user_name]])</f>
        <v>Learning Always,Saideepak,R P Singh,Rose,Saatu,Amit,Tony Antony,Kaavya Rekanar</v>
      </c>
      <c r="S1213" t="s">
        <v>10520</v>
      </c>
      <c r="T1213" t="s">
        <v>10521</v>
      </c>
      <c r="U1213" t="s">
        <v>10522</v>
      </c>
      <c r="V1213" t="s">
        <v>10523</v>
      </c>
      <c r="W1213" t="s">
        <v>10524</v>
      </c>
    </row>
    <row r="1214" spans="1:23" x14ac:dyDescent="0.35">
      <c r="A1214" t="s">
        <v>10525</v>
      </c>
      <c r="B1214" t="s">
        <v>10526</v>
      </c>
      <c r="C1214" t="str">
        <f>PROPER(amazon4[[#This Row],[product_name]])</f>
        <v>Wipro Vesta 1200 Watt Gd203 Heavyweight Automatic Dry Iron| Quick Heat Up| Anti Bacterial German Weilburger Double Coated Black Soleplate |2 Years Warranty</v>
      </c>
      <c r="D1214" t="s">
        <v>8719</v>
      </c>
      <c r="E1214" s="1">
        <v>1049</v>
      </c>
      <c r="F1214" s="1">
        <v>1950</v>
      </c>
      <c r="G1214" s="1" t="str" cm="1">
        <f t="array" ref="G1214">_xlfn.IFS(amazon4[[#This Row],[actual_price]]&lt;200, "&lt;$200", amazon4[[#This Row],[actual_price]]&lt;=500, "$200-$500", amazon4[[#This Row],[actual_price]]&gt;500, "&gt;$500")</f>
        <v>&gt;$500</v>
      </c>
      <c r="H1214" s="2">
        <v>0.46</v>
      </c>
      <c r="I1214" s="8">
        <f>IF(amazon4[[#This Row],[discount_percentage]]&gt;=0.5, 1, 0)</f>
        <v>0</v>
      </c>
      <c r="J1214" s="9">
        <v>3.8</v>
      </c>
      <c r="K1214" s="3">
        <v>250</v>
      </c>
      <c r="L1214" s="3">
        <f>amazon4[[#This Row],[rating]]*amazon4[[#This Row],[rating_count]]</f>
        <v>950</v>
      </c>
      <c r="M1214" s="13">
        <f>IF(amazon4[[#This Row],[rating_count]]&lt;1000, 1, 0)</f>
        <v>1</v>
      </c>
      <c r="N1214" s="10">
        <f>amazon4[[#This Row],[actual_price]]*amazon4[[#This Row],[rating_count]]</f>
        <v>487500</v>
      </c>
      <c r="O1214" t="s">
        <v>10527</v>
      </c>
      <c r="P1214" t="s">
        <v>10528</v>
      </c>
      <c r="Q1214" t="s">
        <v>10529</v>
      </c>
      <c r="R1214" t="str">
        <f>PROPER(amazon4[[#This Row],[user_name]])</f>
        <v>S.Saravanan,Mukesh,Sanjay Kumar,Khadar Badha,Mahender,Balvan Singh,Sathish Annabathula,Ajmat</v>
      </c>
      <c r="S1214" t="s">
        <v>10530</v>
      </c>
      <c r="T1214" t="s">
        <v>10531</v>
      </c>
      <c r="U1214" t="s">
        <v>10532</v>
      </c>
      <c r="V1214" t="s">
        <v>10533</v>
      </c>
      <c r="W1214" t="s">
        <v>10534</v>
      </c>
    </row>
    <row r="1215" spans="1:23" hidden="1" x14ac:dyDescent="0.35">
      <c r="A1215" t="s">
        <v>10535</v>
      </c>
      <c r="B1215" t="s">
        <v>10536</v>
      </c>
      <c r="C1215" t="str">
        <f>PROPER(amazon4[[#This Row],[product_name]])</f>
        <v>Inalsa Electric Kettle Prism Inox - 1350 W With Led Illumination &amp; Boro-Silicate Body, 1.8 L Capacity Along With Cordless Base, 2 Year Warranty (Black)</v>
      </c>
      <c r="D1215" t="s">
        <v>8783</v>
      </c>
      <c r="E1215" s="1">
        <v>1182</v>
      </c>
      <c r="F1215" s="1">
        <v>2995</v>
      </c>
      <c r="G1215" s="1" t="str" cm="1">
        <f t="array" ref="G1215">_xlfn.IFS(amazon4[[#This Row],[actual_price]]&lt;200, "&lt;$200", amazon4[[#This Row],[actual_price]]&lt;=500, "$200-$500", amazon4[[#This Row],[actual_price]]&gt;500, "&gt;$500")</f>
        <v>&gt;$500</v>
      </c>
      <c r="H1215" s="2">
        <v>0.61</v>
      </c>
      <c r="I1215" s="8">
        <f>IF(amazon4[[#This Row],[discount_percentage]]&gt;=0.5, 1, 0)</f>
        <v>1</v>
      </c>
      <c r="J1215" s="9">
        <v>4.2</v>
      </c>
      <c r="K1215" s="3">
        <v>5178</v>
      </c>
      <c r="L1215" s="3">
        <f>amazon4[[#This Row],[rating]]*amazon4[[#This Row],[rating_count]]</f>
        <v>21747.600000000002</v>
      </c>
      <c r="M1215" s="13">
        <f>IF(amazon4[[#This Row],[rating_count]]&lt;1000, 1, 0)</f>
        <v>0</v>
      </c>
      <c r="N1215" s="10">
        <f>amazon4[[#This Row],[actual_price]]*amazon4[[#This Row],[rating_count]]</f>
        <v>15508110</v>
      </c>
      <c r="O1215" t="s">
        <v>10537</v>
      </c>
      <c r="P1215" t="s">
        <v>10538</v>
      </c>
      <c r="Q1215" t="s">
        <v>10539</v>
      </c>
      <c r="R1215" t="str">
        <f>PROPER(amazon4[[#This Row],[user_name]])</f>
        <v>Vikram Das,Sanjay,Sanjeev,Neelu Srivastava,Amazon Customer,Flora.Bebo.Vidyarthi,Azhaan Khan,Amazon Customer</v>
      </c>
      <c r="S1215" t="s">
        <v>10540</v>
      </c>
      <c r="T1215" t="s">
        <v>10541</v>
      </c>
      <c r="U1215" t="s">
        <v>10542</v>
      </c>
      <c r="V1215" t="s">
        <v>10543</v>
      </c>
      <c r="W1215" t="s">
        <v>10544</v>
      </c>
    </row>
    <row r="1216" spans="1:23" x14ac:dyDescent="0.35">
      <c r="A1216" t="s">
        <v>10545</v>
      </c>
      <c r="B1216" t="s">
        <v>10546</v>
      </c>
      <c r="C1216" t="str">
        <f>PROPER(amazon4[[#This Row],[product_name]])</f>
        <v>Vrprime Lint Roller Lint Remover For Clothes, Pet | 360 Sheets Reusable Sticky Easy-Tear Sheet Brush For Clothes, Furniture, Carpet, Dog Fur, Sweater, Dust &amp; Dirt (4 Rolls - 90 Sheet Each Roll)</v>
      </c>
      <c r="D1216" t="s">
        <v>8594</v>
      </c>
      <c r="E1216" s="1">
        <v>499</v>
      </c>
      <c r="F1216" s="1">
        <v>999</v>
      </c>
      <c r="G1216" s="1" t="str" cm="1">
        <f t="array" ref="G1216">_xlfn.IFS(amazon4[[#This Row],[actual_price]]&lt;200, "&lt;$200", amazon4[[#This Row],[actual_price]]&lt;=500, "$200-$500", amazon4[[#This Row],[actual_price]]&gt;500, "&gt;$500")</f>
        <v>&gt;$500</v>
      </c>
      <c r="H1216" s="2">
        <v>0.5</v>
      </c>
      <c r="I1216" s="8">
        <f>IF(amazon4[[#This Row],[discount_percentage]]&gt;=0.5, 1, 0)</f>
        <v>1</v>
      </c>
      <c r="J1216" s="9">
        <v>4.5999999999999996</v>
      </c>
      <c r="K1216" s="3">
        <v>79</v>
      </c>
      <c r="L1216" s="3">
        <f>amazon4[[#This Row],[rating]]*amazon4[[#This Row],[rating_count]]</f>
        <v>363.4</v>
      </c>
      <c r="M1216" s="13">
        <f>IF(amazon4[[#This Row],[rating_count]]&lt;1000, 1, 0)</f>
        <v>1</v>
      </c>
      <c r="N1216" s="10">
        <f>amazon4[[#This Row],[actual_price]]*amazon4[[#This Row],[rating_count]]</f>
        <v>78921</v>
      </c>
      <c r="O1216" t="s">
        <v>10547</v>
      </c>
      <c r="P1216" t="s">
        <v>10548</v>
      </c>
      <c r="Q1216" t="s">
        <v>10549</v>
      </c>
      <c r="R1216" t="str">
        <f>PROPER(amazon4[[#This Row],[user_name]])</f>
        <v>Kindle Customer,Naval Kishor Rustagi,Sudha,Sajal,Prabhleen Loyal,Satyam Bansal,Prabhjot,Rajesh Maurya</v>
      </c>
      <c r="S1216" t="s">
        <v>10550</v>
      </c>
      <c r="T1216" t="s">
        <v>10551</v>
      </c>
      <c r="U1216" t="s">
        <v>10552</v>
      </c>
      <c r="V1216" t="s">
        <v>10553</v>
      </c>
      <c r="W1216" t="s">
        <v>10554</v>
      </c>
    </row>
    <row r="1217" spans="1:23" hidden="1" x14ac:dyDescent="0.35">
      <c r="A1217" t="s">
        <v>10555</v>
      </c>
      <c r="B1217" t="s">
        <v>10556</v>
      </c>
      <c r="C1217" t="str">
        <f>PROPER(amazon4[[#This Row],[product_name]])</f>
        <v>Philips Ac1215/20 Air Purifier, Removes 99.97% Airborne Pollutants, 4-Stage Filtration With True Hepa Filter (White)</v>
      </c>
      <c r="D1217" t="s">
        <v>10109</v>
      </c>
      <c r="E1217" s="1">
        <v>8799</v>
      </c>
      <c r="F1217" s="1">
        <v>11995</v>
      </c>
      <c r="G1217" s="1" t="str" cm="1">
        <f t="array" ref="G1217">_xlfn.IFS(amazon4[[#This Row],[actual_price]]&lt;200, "&lt;$200", amazon4[[#This Row],[actual_price]]&lt;=500, "$200-$500", amazon4[[#This Row],[actual_price]]&gt;500, "&gt;$500")</f>
        <v>&gt;$500</v>
      </c>
      <c r="H1217" s="2">
        <v>0.27</v>
      </c>
      <c r="I1217" s="8">
        <f>IF(amazon4[[#This Row],[discount_percentage]]&gt;=0.5, 1, 0)</f>
        <v>0</v>
      </c>
      <c r="J1217" s="9">
        <v>4.0999999999999996</v>
      </c>
      <c r="K1217" s="3">
        <v>4157</v>
      </c>
      <c r="L1217" s="3">
        <f>amazon4[[#This Row],[rating]]*amazon4[[#This Row],[rating_count]]</f>
        <v>17043.699999999997</v>
      </c>
      <c r="M1217" s="13">
        <f>IF(amazon4[[#This Row],[rating_count]]&lt;1000, 1, 0)</f>
        <v>0</v>
      </c>
      <c r="N1217" s="10">
        <f>amazon4[[#This Row],[actual_price]]*amazon4[[#This Row],[rating_count]]</f>
        <v>49863215</v>
      </c>
      <c r="O1217" t="s">
        <v>10557</v>
      </c>
      <c r="P1217" t="s">
        <v>10558</v>
      </c>
      <c r="Q1217" t="s">
        <v>10559</v>
      </c>
      <c r="R1217" t="str">
        <f>PROPER(amazon4[[#This Row],[user_name]])</f>
        <v>Tushar A.,Indu Bala,Partho,T. Saiprasad,Rva,Abhijeet Kumar,Yogesh Sansanwal,Rajeshwari Dhanabalan</v>
      </c>
      <c r="S1217" t="s">
        <v>10560</v>
      </c>
      <c r="T1217" t="s">
        <v>10561</v>
      </c>
      <c r="U1217" t="s">
        <v>10562</v>
      </c>
      <c r="V1217" t="s">
        <v>10563</v>
      </c>
      <c r="W1217" t="s">
        <v>10564</v>
      </c>
    </row>
    <row r="1218" spans="1:23" x14ac:dyDescent="0.35">
      <c r="A1218" t="s">
        <v>10565</v>
      </c>
      <c r="B1218" t="s">
        <v>10566</v>
      </c>
      <c r="C1218" t="str">
        <f>PROPER(amazon4[[#This Row],[product_name]])</f>
        <v>Eopora Ptc Ceramic Fast Heating Room Heater For Bedroom, 1500/1000 Watts Room Heater For Home, Electric Heater, Electric Fan Heater For Home Office Bedroom (White)</v>
      </c>
      <c r="D1218" t="s">
        <v>8572</v>
      </c>
      <c r="E1218" s="1">
        <v>1529</v>
      </c>
      <c r="F1218" s="1">
        <v>2999</v>
      </c>
      <c r="G1218" s="1" t="str" cm="1">
        <f t="array" ref="G1218">_xlfn.IFS(amazon4[[#This Row],[actual_price]]&lt;200, "&lt;$200", amazon4[[#This Row],[actual_price]]&lt;=500, "$200-$500", amazon4[[#This Row],[actual_price]]&gt;500, "&gt;$500")</f>
        <v>&gt;$500</v>
      </c>
      <c r="H1218" s="2">
        <v>0.49</v>
      </c>
      <c r="I1218" s="8">
        <f>IF(amazon4[[#This Row],[discount_percentage]]&gt;=0.5, 1, 0)</f>
        <v>0</v>
      </c>
      <c r="J1218" s="9">
        <v>3.3</v>
      </c>
      <c r="K1218" s="3">
        <v>29</v>
      </c>
      <c r="L1218" s="3">
        <f>amazon4[[#This Row],[rating]]*amazon4[[#This Row],[rating_count]]</f>
        <v>95.699999999999989</v>
      </c>
      <c r="M1218" s="13">
        <f>IF(amazon4[[#This Row],[rating_count]]&lt;1000, 1, 0)</f>
        <v>1</v>
      </c>
      <c r="N1218" s="10">
        <f>amazon4[[#This Row],[actual_price]]*amazon4[[#This Row],[rating_count]]</f>
        <v>86971</v>
      </c>
      <c r="O1218" t="s">
        <v>10567</v>
      </c>
      <c r="P1218" t="s">
        <v>10568</v>
      </c>
      <c r="Q1218" t="s">
        <v>10569</v>
      </c>
      <c r="R1218" t="str">
        <f>PROPER(amazon4[[#This Row],[user_name]])</f>
        <v>Alok Tripathi,Ashish Thakur,Yash Gupta,Arun Sharma,Zoeena D.,Naveen Sharma,Dr. Kakati,Dc Tiwari</v>
      </c>
      <c r="S1218" t="s">
        <v>10570</v>
      </c>
      <c r="T1218" t="s">
        <v>10571</v>
      </c>
      <c r="U1218" t="s">
        <v>10572</v>
      </c>
      <c r="V1218" t="s">
        <v>10573</v>
      </c>
      <c r="W1218" t="s">
        <v>10574</v>
      </c>
    </row>
    <row r="1219" spans="1:23" hidden="1" x14ac:dyDescent="0.35">
      <c r="A1219" t="s">
        <v>10575</v>
      </c>
      <c r="B1219" t="s">
        <v>10576</v>
      </c>
      <c r="C1219" t="str">
        <f>PROPER(amazon4[[#This Row],[product_name]])</f>
        <v>Usha Goliath Go1200Wg Heavy Weight 1200-Watt Dry Iron, 1.8 Kg(Red)</v>
      </c>
      <c r="D1219" t="s">
        <v>8719</v>
      </c>
      <c r="E1219" s="1">
        <v>1199</v>
      </c>
      <c r="F1219" s="1">
        <v>1690</v>
      </c>
      <c r="G1219" s="1" t="str" cm="1">
        <f t="array" ref="G1219">_xlfn.IFS(amazon4[[#This Row],[actual_price]]&lt;200, "&lt;$200", amazon4[[#This Row],[actual_price]]&lt;=500, "$200-$500", amazon4[[#This Row],[actual_price]]&gt;500, "&gt;$500")</f>
        <v>&gt;$500</v>
      </c>
      <c r="H1219" s="2">
        <v>0.28999999999999998</v>
      </c>
      <c r="I1219" s="8">
        <f>IF(amazon4[[#This Row],[discount_percentage]]&gt;=0.5, 1, 0)</f>
        <v>0</v>
      </c>
      <c r="J1219" s="9">
        <v>4.2</v>
      </c>
      <c r="K1219" s="3">
        <v>4580</v>
      </c>
      <c r="L1219" s="3">
        <f>amazon4[[#This Row],[rating]]*amazon4[[#This Row],[rating_count]]</f>
        <v>19236</v>
      </c>
      <c r="M1219" s="13">
        <f>IF(amazon4[[#This Row],[rating_count]]&lt;1000, 1, 0)</f>
        <v>0</v>
      </c>
      <c r="N1219" s="10">
        <f>amazon4[[#This Row],[actual_price]]*amazon4[[#This Row],[rating_count]]</f>
        <v>7740200</v>
      </c>
      <c r="O1219" t="s">
        <v>10577</v>
      </c>
      <c r="P1219" t="s">
        <v>10578</v>
      </c>
      <c r="Q1219" t="s">
        <v>10579</v>
      </c>
      <c r="R1219" t="str">
        <f>PROPER(amazon4[[#This Row],[user_name]])</f>
        <v>Subanathan,Vaibhav.Vichare,Naveen Kumar,Prosanta Das,Sudarshan Singh Rawat,Periyasamy,Raju,Prashanth Gangula</v>
      </c>
      <c r="S1219" t="s">
        <v>10580</v>
      </c>
      <c r="T1219" t="s">
        <v>10581</v>
      </c>
      <c r="U1219" t="s">
        <v>10582</v>
      </c>
      <c r="V1219" t="s">
        <v>10583</v>
      </c>
      <c r="W1219" t="s">
        <v>10584</v>
      </c>
    </row>
    <row r="1220" spans="1:23" hidden="1" x14ac:dyDescent="0.35">
      <c r="A1220" t="s">
        <v>10585</v>
      </c>
      <c r="B1220" t="s">
        <v>10586</v>
      </c>
      <c r="C1220" t="str">
        <f>PROPER(amazon4[[#This Row],[product_name]])</f>
        <v>Wipro Vesta Electric Egg Boiler, 360 Watts, 3 Boiling Modes, Stainless Steel Body And Heating Plate, Boils Up To 7 Eggs At A Time, Automatic Shut Down, White, Standard (Vb021070)</v>
      </c>
      <c r="D1220" t="s">
        <v>9051</v>
      </c>
      <c r="E1220" s="1">
        <v>1052</v>
      </c>
      <c r="F1220" s="1">
        <v>1790</v>
      </c>
      <c r="G1220" s="1" t="str" cm="1">
        <f t="array" ref="G1220">_xlfn.IFS(amazon4[[#This Row],[actual_price]]&lt;200, "&lt;$200", amazon4[[#This Row],[actual_price]]&lt;=500, "$200-$500", amazon4[[#This Row],[actual_price]]&gt;500, "&gt;$500")</f>
        <v>&gt;$500</v>
      </c>
      <c r="H1220" s="2">
        <v>0.41</v>
      </c>
      <c r="I1220" s="8">
        <f>IF(amazon4[[#This Row],[discount_percentage]]&gt;=0.5, 1, 0)</f>
        <v>0</v>
      </c>
      <c r="J1220" s="9">
        <v>4.3</v>
      </c>
      <c r="K1220" s="3">
        <v>1404</v>
      </c>
      <c r="L1220" s="3">
        <f>amazon4[[#This Row],[rating]]*amazon4[[#This Row],[rating_count]]</f>
        <v>6037.2</v>
      </c>
      <c r="M1220" s="13">
        <f>IF(amazon4[[#This Row],[rating_count]]&lt;1000, 1, 0)</f>
        <v>0</v>
      </c>
      <c r="N1220" s="10">
        <f>amazon4[[#This Row],[actual_price]]*amazon4[[#This Row],[rating_count]]</f>
        <v>2513160</v>
      </c>
      <c r="O1220" t="s">
        <v>10587</v>
      </c>
      <c r="P1220" t="s">
        <v>10588</v>
      </c>
      <c r="Q1220" t="s">
        <v>10589</v>
      </c>
      <c r="R1220" t="str">
        <f>PROPER(amazon4[[#This Row],[user_name]])</f>
        <v>Adwait Kulkarni,Divya Singh,The Best Bike,Deepak Suryavanshi,Sonu Kholiya,Likhitha,Mukesh Sharma,Maddy</v>
      </c>
      <c r="S1220" t="s">
        <v>10590</v>
      </c>
      <c r="T1220" t="s">
        <v>10591</v>
      </c>
      <c r="U1220" t="s">
        <v>10592</v>
      </c>
      <c r="V1220" t="s">
        <v>10593</v>
      </c>
      <c r="W1220" t="s">
        <v>10594</v>
      </c>
    </row>
    <row r="1221" spans="1:23" hidden="1" x14ac:dyDescent="0.35">
      <c r="A1221" t="s">
        <v>10595</v>
      </c>
      <c r="B1221" t="s">
        <v>10596</v>
      </c>
      <c r="C1221" t="str">
        <f>PROPER(amazon4[[#This Row],[product_name]])</f>
        <v>Philips Viva Collection Hr1832/00 1.5-Litre400-Watt Juicer (Ink Black)</v>
      </c>
      <c r="D1221" t="s">
        <v>10597</v>
      </c>
      <c r="E1221" s="1">
        <v>6499</v>
      </c>
      <c r="F1221" s="1">
        <v>8995</v>
      </c>
      <c r="G1221" s="1" t="str" cm="1">
        <f t="array" ref="G1221">_xlfn.IFS(amazon4[[#This Row],[actual_price]]&lt;200, "&lt;$200", amazon4[[#This Row],[actual_price]]&lt;=500, "$200-$500", amazon4[[#This Row],[actual_price]]&gt;500, "&gt;$500")</f>
        <v>&gt;$500</v>
      </c>
      <c r="H1221" s="2">
        <v>0.28000000000000003</v>
      </c>
      <c r="I1221" s="8">
        <f>IF(amazon4[[#This Row],[discount_percentage]]&gt;=0.5, 1, 0)</f>
        <v>0</v>
      </c>
      <c r="J1221" s="9">
        <v>4.3</v>
      </c>
      <c r="K1221" s="3">
        <v>2810</v>
      </c>
      <c r="L1221" s="3">
        <f>amazon4[[#This Row],[rating]]*amazon4[[#This Row],[rating_count]]</f>
        <v>12083</v>
      </c>
      <c r="M1221" s="13">
        <f>IF(amazon4[[#This Row],[rating_count]]&lt;1000, 1, 0)</f>
        <v>0</v>
      </c>
      <c r="N1221" s="10">
        <f>amazon4[[#This Row],[actual_price]]*amazon4[[#This Row],[rating_count]]</f>
        <v>25275950</v>
      </c>
      <c r="O1221" t="s">
        <v>10598</v>
      </c>
      <c r="P1221" t="s">
        <v>10599</v>
      </c>
      <c r="Q1221" t="s">
        <v>10600</v>
      </c>
      <c r="R1221" t="str">
        <f>PROPER(amazon4[[#This Row],[user_name]])</f>
        <v>Manian,Surjeet,Anupam Bhasin,Capt Milind Kumar,Swordfish,Kunal Lalit Kaistha,Vinay,Razat</v>
      </c>
      <c r="S1221" t="s">
        <v>10601</v>
      </c>
      <c r="T1221" t="s">
        <v>10602</v>
      </c>
      <c r="U1221" t="s">
        <v>10603</v>
      </c>
      <c r="V1221" t="s">
        <v>10604</v>
      </c>
      <c r="W1221" t="s">
        <v>10605</v>
      </c>
    </row>
    <row r="1222" spans="1:23" x14ac:dyDescent="0.35">
      <c r="A1222" t="s">
        <v>10606</v>
      </c>
      <c r="B1222" t="s">
        <v>10607</v>
      </c>
      <c r="C1222" t="str">
        <f>PROPER(amazon4[[#This Row],[product_name]])</f>
        <v>Kitchenwell Multipurpose Portable Electronic Digital Weighing Scale Weight Machine | Weight Machine | 10 Kg</v>
      </c>
      <c r="D1222" t="s">
        <v>9264</v>
      </c>
      <c r="E1222" s="1">
        <v>239</v>
      </c>
      <c r="F1222" s="1">
        <v>239</v>
      </c>
      <c r="G1222" s="1" t="str" cm="1">
        <f t="array" ref="G1222">_xlfn.IFS(amazon4[[#This Row],[actual_price]]&lt;200, "&lt;$200", amazon4[[#This Row],[actual_price]]&lt;=500, "$200-$500", amazon4[[#This Row],[actual_price]]&gt;500, "&gt;$500")</f>
        <v>$200-$500</v>
      </c>
      <c r="H1222" s="2">
        <v>0</v>
      </c>
      <c r="I1222" s="8">
        <f>IF(amazon4[[#This Row],[discount_percentage]]&gt;=0.5, 1, 0)</f>
        <v>0</v>
      </c>
      <c r="J1222" s="9">
        <v>4.3</v>
      </c>
      <c r="K1222" s="3">
        <v>7</v>
      </c>
      <c r="L1222" s="3">
        <f>amazon4[[#This Row],[rating]]*amazon4[[#This Row],[rating_count]]</f>
        <v>30.099999999999998</v>
      </c>
      <c r="M1222" s="13">
        <f>IF(amazon4[[#This Row],[rating_count]]&lt;1000, 1, 0)</f>
        <v>1</v>
      </c>
      <c r="N1222" s="10">
        <f>amazon4[[#This Row],[actual_price]]*amazon4[[#This Row],[rating_count]]</f>
        <v>1673</v>
      </c>
      <c r="O1222" t="s">
        <v>10608</v>
      </c>
      <c r="P1222" t="s">
        <v>10609</v>
      </c>
      <c r="Q1222" t="s">
        <v>10610</v>
      </c>
      <c r="R1222" t="str">
        <f>PROPER(amazon4[[#This Row],[user_name]])</f>
        <v>Dinesh,Rajesh Thakur,Kiran Chaudhary,Shyam Kotecha,Bhupender,Evangeline Lydia</v>
      </c>
      <c r="S1222" t="s">
        <v>10611</v>
      </c>
      <c r="T1222" t="s">
        <v>10612</v>
      </c>
      <c r="U1222" t="s">
        <v>10613</v>
      </c>
      <c r="V1222" t="s">
        <v>10614</v>
      </c>
      <c r="W1222" t="s">
        <v>10615</v>
      </c>
    </row>
    <row r="1223" spans="1:23" hidden="1" x14ac:dyDescent="0.35">
      <c r="A1223" t="s">
        <v>10616</v>
      </c>
      <c r="B1223" t="s">
        <v>10617</v>
      </c>
      <c r="C1223" t="str">
        <f>PROPER(amazon4[[#This Row],[product_name]])</f>
        <v>Figment Handheld Milk Frother Rechargeable, 3-Speed Electric Frother For Coffee With 2 Whisks And Coffee Decoration Tool, Coffee Frother Mixer, Crescent Enterprises Vrw0.50Bk (A1)</v>
      </c>
      <c r="D1223" t="s">
        <v>8708</v>
      </c>
      <c r="E1223" s="1">
        <v>699</v>
      </c>
      <c r="F1223" s="1">
        <v>1599</v>
      </c>
      <c r="G1223" s="1" t="str" cm="1">
        <f t="array" ref="G1223">_xlfn.IFS(amazon4[[#This Row],[actual_price]]&lt;200, "&lt;$200", amazon4[[#This Row],[actual_price]]&lt;=500, "$200-$500", amazon4[[#This Row],[actual_price]]&gt;500, "&gt;$500")</f>
        <v>&gt;$500</v>
      </c>
      <c r="H1223" s="2">
        <v>0.56000000000000005</v>
      </c>
      <c r="I1223" s="8">
        <f>IF(amazon4[[#This Row],[discount_percentage]]&gt;=0.5, 1, 0)</f>
        <v>1</v>
      </c>
      <c r="J1223" s="9">
        <v>4.7</v>
      </c>
      <c r="K1223" s="3">
        <v>1729</v>
      </c>
      <c r="L1223" s="3">
        <f>amazon4[[#This Row],[rating]]*amazon4[[#This Row],[rating_count]]</f>
        <v>8126.3</v>
      </c>
      <c r="M1223" s="13">
        <f>IF(amazon4[[#This Row],[rating_count]]&lt;1000, 1, 0)</f>
        <v>0</v>
      </c>
      <c r="N1223" s="10">
        <f>amazon4[[#This Row],[actual_price]]*amazon4[[#This Row],[rating_count]]</f>
        <v>2764671</v>
      </c>
      <c r="O1223" t="s">
        <v>10618</v>
      </c>
      <c r="P1223" t="s">
        <v>10619</v>
      </c>
      <c r="Q1223" t="s">
        <v>10620</v>
      </c>
      <c r="R1223" t="str">
        <f>PROPER(amazon4[[#This Row],[user_name]])</f>
        <v>123Movietime,Ravneet S.,Akash,Mohd Amaan,Pankaj,Sajan</v>
      </c>
      <c r="S1223" t="s">
        <v>10621</v>
      </c>
      <c r="T1223" t="s">
        <v>10622</v>
      </c>
      <c r="U1223" t="s">
        <v>10623</v>
      </c>
      <c r="V1223" t="s">
        <v>10624</v>
      </c>
      <c r="W1223" t="s">
        <v>10625</v>
      </c>
    </row>
    <row r="1224" spans="1:23" hidden="1" x14ac:dyDescent="0.35">
      <c r="A1224" t="s">
        <v>10626</v>
      </c>
      <c r="B1224" t="s">
        <v>10627</v>
      </c>
      <c r="C1224" t="str">
        <f>PROPER(amazon4[[#This Row],[product_name]])</f>
        <v>Balzano High Speed Nutri Blender/Mixer/Smoothie Maker - 500 Watt - Silver, 2 Jar</v>
      </c>
      <c r="D1224" t="s">
        <v>10628</v>
      </c>
      <c r="E1224" s="1">
        <v>2599</v>
      </c>
      <c r="F1224" s="1">
        <v>4290</v>
      </c>
      <c r="G1224" s="1" t="str" cm="1">
        <f t="array" ref="G1224">_xlfn.IFS(amazon4[[#This Row],[actual_price]]&lt;200, "&lt;$200", amazon4[[#This Row],[actual_price]]&lt;=500, "$200-$500", amazon4[[#This Row],[actual_price]]&gt;500, "&gt;$500")</f>
        <v>&gt;$500</v>
      </c>
      <c r="H1224" s="2">
        <v>0.39</v>
      </c>
      <c r="I1224" s="8">
        <f>IF(amazon4[[#This Row],[discount_percentage]]&gt;=0.5, 1, 0)</f>
        <v>0</v>
      </c>
      <c r="J1224" s="9">
        <v>4.4000000000000004</v>
      </c>
      <c r="K1224" s="3">
        <v>2116</v>
      </c>
      <c r="L1224" s="3">
        <f>amazon4[[#This Row],[rating]]*amazon4[[#This Row],[rating_count]]</f>
        <v>9310.4000000000015</v>
      </c>
      <c r="M1224" s="13">
        <f>IF(amazon4[[#This Row],[rating_count]]&lt;1000, 1, 0)</f>
        <v>0</v>
      </c>
      <c r="N1224" s="10">
        <f>amazon4[[#This Row],[actual_price]]*amazon4[[#This Row],[rating_count]]</f>
        <v>9077640</v>
      </c>
      <c r="O1224" t="s">
        <v>10629</v>
      </c>
      <c r="P1224" t="s">
        <v>10630</v>
      </c>
      <c r="Q1224" t="s">
        <v>10631</v>
      </c>
      <c r="R1224" t="str">
        <f>PROPER(amazon4[[#This Row],[user_name]])</f>
        <v>Trusted User,Pardeep Singh,Captain Retail,Siddhartha Goel,Basa Sd,Srini,C R Prabu,Karthikeyan N</v>
      </c>
      <c r="S1224" t="s">
        <v>10632</v>
      </c>
      <c r="T1224" t="s">
        <v>10633</v>
      </c>
      <c r="U1224" t="s">
        <v>10634</v>
      </c>
      <c r="V1224" t="s">
        <v>10635</v>
      </c>
      <c r="W1224" t="s">
        <v>10636</v>
      </c>
    </row>
    <row r="1225" spans="1:23" x14ac:dyDescent="0.35">
      <c r="A1225" t="s">
        <v>10637</v>
      </c>
      <c r="B1225" t="s">
        <v>10638</v>
      </c>
      <c r="C1225" t="str">
        <f>PROPER(amazon4[[#This Row],[product_name]])</f>
        <v>Swiss Military Vc03 Wireless Car Vacuum Cleaner | Wireless Vacuum Cleaner For Home, Car, Living Room | Wireless Vacuum Cleaner Dust Collection/Lighting Car Pet Hair Vacuum With Powerful Motor</v>
      </c>
      <c r="D1225" t="s">
        <v>8990</v>
      </c>
      <c r="E1225" s="1">
        <v>1547</v>
      </c>
      <c r="F1225" s="1">
        <v>2890</v>
      </c>
      <c r="G1225" s="1" t="str" cm="1">
        <f t="array" ref="G1225">_xlfn.IFS(amazon4[[#This Row],[actual_price]]&lt;200, "&lt;$200", amazon4[[#This Row],[actual_price]]&lt;=500, "$200-$500", amazon4[[#This Row],[actual_price]]&gt;500, "&gt;$500")</f>
        <v>&gt;$500</v>
      </c>
      <c r="H1225" s="2">
        <v>0.46</v>
      </c>
      <c r="I1225" s="8">
        <f>IF(amazon4[[#This Row],[discount_percentage]]&gt;=0.5, 1, 0)</f>
        <v>0</v>
      </c>
      <c r="J1225" s="9">
        <v>3.9</v>
      </c>
      <c r="K1225" s="3">
        <v>463</v>
      </c>
      <c r="L1225" s="3">
        <f>amazon4[[#This Row],[rating]]*amazon4[[#This Row],[rating_count]]</f>
        <v>1805.7</v>
      </c>
      <c r="M1225" s="13">
        <f>IF(amazon4[[#This Row],[rating_count]]&lt;1000, 1, 0)</f>
        <v>1</v>
      </c>
      <c r="N1225" s="10">
        <f>amazon4[[#This Row],[actual_price]]*amazon4[[#This Row],[rating_count]]</f>
        <v>1338070</v>
      </c>
      <c r="O1225" t="s">
        <v>10639</v>
      </c>
      <c r="P1225" t="s">
        <v>10640</v>
      </c>
      <c r="Q1225" t="s">
        <v>10641</v>
      </c>
      <c r="R1225" t="str">
        <f>PROPER(amazon4[[#This Row],[user_name]])</f>
        <v>Axis Web Art Private Limited,Lily Shaw,Madhab,Ncr,Ganesh,Deb,Mona,Naveen</v>
      </c>
      <c r="S1225" t="s">
        <v>10642</v>
      </c>
      <c r="T1225" t="s">
        <v>10643</v>
      </c>
      <c r="U1225" t="s">
        <v>10644</v>
      </c>
      <c r="V1225" t="s">
        <v>10645</v>
      </c>
      <c r="W1225" t="s">
        <v>10646</v>
      </c>
    </row>
    <row r="1226" spans="1:23" x14ac:dyDescent="0.35">
      <c r="A1226" t="s">
        <v>10647</v>
      </c>
      <c r="B1226" t="s">
        <v>10648</v>
      </c>
      <c r="C1226" t="str">
        <f>PROPER(amazon4[[#This Row],[product_name]])</f>
        <v>Zuvexa Usb Rechargeable Electric Foam Maker - Handheld Milk Wand Mixer Frother For Hot Milk, Hand Blender Coffee, Egg Beater (Black)</v>
      </c>
      <c r="D1226" t="s">
        <v>8708</v>
      </c>
      <c r="E1226" s="1">
        <v>499</v>
      </c>
      <c r="F1226" s="1">
        <v>1299</v>
      </c>
      <c r="G1226" s="1" t="str" cm="1">
        <f t="array" ref="G1226">_xlfn.IFS(amazon4[[#This Row],[actual_price]]&lt;200, "&lt;$200", amazon4[[#This Row],[actual_price]]&lt;=500, "$200-$500", amazon4[[#This Row],[actual_price]]&gt;500, "&gt;$500")</f>
        <v>&gt;$500</v>
      </c>
      <c r="H1226" s="2">
        <v>0.62</v>
      </c>
      <c r="I1226" s="8">
        <f>IF(amazon4[[#This Row],[discount_percentage]]&gt;=0.5, 1, 0)</f>
        <v>1</v>
      </c>
      <c r="J1226" s="9">
        <v>4.7</v>
      </c>
      <c r="K1226" s="3">
        <v>54</v>
      </c>
      <c r="L1226" s="3">
        <f>amazon4[[#This Row],[rating]]*amazon4[[#This Row],[rating_count]]</f>
        <v>253.8</v>
      </c>
      <c r="M1226" s="13">
        <f>IF(amazon4[[#This Row],[rating_count]]&lt;1000, 1, 0)</f>
        <v>1</v>
      </c>
      <c r="N1226" s="10">
        <f>amazon4[[#This Row],[actual_price]]*amazon4[[#This Row],[rating_count]]</f>
        <v>70146</v>
      </c>
      <c r="O1226" t="s">
        <v>10649</v>
      </c>
      <c r="P1226" t="s">
        <v>10650</v>
      </c>
      <c r="Q1226" t="s">
        <v>10651</v>
      </c>
      <c r="R1226" t="str">
        <f>PROPER(amazon4[[#This Row],[user_name]])</f>
        <v>Shammi,Rippy Mittal,Kabeer,Kush,Vani Prabha,Neha,Reena Chahar,Rameshwar</v>
      </c>
      <c r="S1226" t="s">
        <v>10652</v>
      </c>
      <c r="T1226" t="s">
        <v>10653</v>
      </c>
      <c r="U1226" t="s">
        <v>10654</v>
      </c>
      <c r="V1226" t="s">
        <v>10655</v>
      </c>
      <c r="W1226" t="s">
        <v>10656</v>
      </c>
    </row>
    <row r="1227" spans="1:23" hidden="1" x14ac:dyDescent="0.35">
      <c r="A1227" t="s">
        <v>10657</v>
      </c>
      <c r="B1227" t="s">
        <v>10658</v>
      </c>
      <c r="C1227" t="str">
        <f>PROPER(amazon4[[#This Row],[product_name]])</f>
        <v>Usha Ih2415 1500-Watt Immersion Heater (Silver)</v>
      </c>
      <c r="D1227" t="s">
        <v>8865</v>
      </c>
      <c r="E1227" s="1">
        <v>510</v>
      </c>
      <c r="F1227" s="1">
        <v>640</v>
      </c>
      <c r="G1227" s="1" t="str" cm="1">
        <f t="array" ref="G1227">_xlfn.IFS(amazon4[[#This Row],[actual_price]]&lt;200, "&lt;$200", amazon4[[#This Row],[actual_price]]&lt;=500, "$200-$500", amazon4[[#This Row],[actual_price]]&gt;500, "&gt;$500")</f>
        <v>&gt;$500</v>
      </c>
      <c r="H1227" s="2">
        <v>0.2</v>
      </c>
      <c r="I1227" s="8">
        <f>IF(amazon4[[#This Row],[discount_percentage]]&gt;=0.5, 1, 0)</f>
        <v>0</v>
      </c>
      <c r="J1227" s="9">
        <v>4.0999999999999996</v>
      </c>
      <c r="K1227" s="3">
        <v>7229</v>
      </c>
      <c r="L1227" s="3">
        <f>amazon4[[#This Row],[rating]]*amazon4[[#This Row],[rating_count]]</f>
        <v>29638.899999999998</v>
      </c>
      <c r="M1227" s="13">
        <f>IF(amazon4[[#This Row],[rating_count]]&lt;1000, 1, 0)</f>
        <v>0</v>
      </c>
      <c r="N1227" s="10">
        <f>amazon4[[#This Row],[actual_price]]*amazon4[[#This Row],[rating_count]]</f>
        <v>4626560</v>
      </c>
      <c r="O1227" t="s">
        <v>10659</v>
      </c>
      <c r="P1227" t="s">
        <v>10660</v>
      </c>
      <c r="Q1227" t="s">
        <v>10661</v>
      </c>
      <c r="R1227" t="str">
        <f>PROPER(amazon4[[#This Row],[user_name]])</f>
        <v>Durgaprasad G.,S K Hazra,Niraj K.,Sapan,Amazon Customer,Ulavappa S Asundi,Hitesh Nayak,Lakshmi S</v>
      </c>
      <c r="S1227" t="s">
        <v>10662</v>
      </c>
      <c r="T1227" t="s">
        <v>10663</v>
      </c>
      <c r="U1227" t="s">
        <v>10664</v>
      </c>
      <c r="V1227" t="s">
        <v>10665</v>
      </c>
      <c r="W1227" t="s">
        <v>10666</v>
      </c>
    </row>
    <row r="1228" spans="1:23" hidden="1" x14ac:dyDescent="0.35">
      <c r="A1228" t="s">
        <v>10667</v>
      </c>
      <c r="B1228" t="s">
        <v>10668</v>
      </c>
      <c r="C1228" t="str">
        <f>PROPER(amazon4[[#This Row],[product_name]])</f>
        <v>Activa Instant 3 Ltr 3 Kva Special Anti Rust Coated Tank Geyser With Full Abs Body With 5 Year Warranty Premium (White)</v>
      </c>
      <c r="D1228" t="s">
        <v>8741</v>
      </c>
      <c r="E1228" s="1">
        <v>1899</v>
      </c>
      <c r="F1228" s="1">
        <v>3790</v>
      </c>
      <c r="G1228" s="1" t="str" cm="1">
        <f t="array" ref="G1228">_xlfn.IFS(amazon4[[#This Row],[actual_price]]&lt;200, "&lt;$200", amazon4[[#This Row],[actual_price]]&lt;=500, "$200-$500", amazon4[[#This Row],[actual_price]]&gt;500, "&gt;$500")</f>
        <v>&gt;$500</v>
      </c>
      <c r="H1228" s="2">
        <v>0.5</v>
      </c>
      <c r="I1228" s="8">
        <f>IF(amazon4[[#This Row],[discount_percentage]]&gt;=0.5, 1, 0)</f>
        <v>1</v>
      </c>
      <c r="J1228" s="9">
        <v>3.8</v>
      </c>
      <c r="K1228" s="3">
        <v>3842</v>
      </c>
      <c r="L1228" s="3">
        <f>amazon4[[#This Row],[rating]]*amazon4[[#This Row],[rating_count]]</f>
        <v>14599.599999999999</v>
      </c>
      <c r="M1228" s="13">
        <f>IF(amazon4[[#This Row],[rating_count]]&lt;1000, 1, 0)</f>
        <v>0</v>
      </c>
      <c r="N1228" s="10">
        <f>amazon4[[#This Row],[actual_price]]*amazon4[[#This Row],[rating_count]]</f>
        <v>14561180</v>
      </c>
      <c r="O1228" t="s">
        <v>10669</v>
      </c>
      <c r="P1228" t="s">
        <v>10670</v>
      </c>
      <c r="Q1228" t="s">
        <v>10671</v>
      </c>
      <c r="R1228" t="str">
        <f>PROPER(amazon4[[#This Row],[user_name]])</f>
        <v>Gajendra Kumar Sharma,Gagan,Lavi,Priyesh,Suketu Bhatt,Krish,Varsha Pandey,Prabhakar Desai</v>
      </c>
      <c r="S1228" t="s">
        <v>10672</v>
      </c>
      <c r="T1228" t="s">
        <v>10673</v>
      </c>
      <c r="U1228" t="s">
        <v>10674</v>
      </c>
      <c r="V1228" t="s">
        <v>10675</v>
      </c>
      <c r="W1228" t="s">
        <v>10676</v>
      </c>
    </row>
    <row r="1229" spans="1:23" x14ac:dyDescent="0.35">
      <c r="A1229" t="s">
        <v>10677</v>
      </c>
      <c r="B1229" t="s">
        <v>10678</v>
      </c>
      <c r="C1229" t="str">
        <f>PROPER(amazon4[[#This Row],[product_name]])</f>
        <v>Havells Instanio 1-Litre 3Kw Instant Water Heater (Geyser), White Blue</v>
      </c>
      <c r="D1229" t="s">
        <v>8741</v>
      </c>
      <c r="E1229" s="1">
        <v>2599</v>
      </c>
      <c r="F1229" s="1">
        <v>4560</v>
      </c>
      <c r="G1229" s="1" t="str" cm="1">
        <f t="array" ref="G1229">_xlfn.IFS(amazon4[[#This Row],[actual_price]]&lt;200, "&lt;$200", amazon4[[#This Row],[actual_price]]&lt;=500, "$200-$500", amazon4[[#This Row],[actual_price]]&gt;500, "&gt;$500")</f>
        <v>&gt;$500</v>
      </c>
      <c r="H1229" s="2">
        <v>0.43</v>
      </c>
      <c r="I1229" s="8">
        <f>IF(amazon4[[#This Row],[discount_percentage]]&gt;=0.5, 1, 0)</f>
        <v>0</v>
      </c>
      <c r="J1229" s="9">
        <v>4.4000000000000004</v>
      </c>
      <c r="K1229" s="3">
        <v>646</v>
      </c>
      <c r="L1229" s="3">
        <f>amazon4[[#This Row],[rating]]*amazon4[[#This Row],[rating_count]]</f>
        <v>2842.4</v>
      </c>
      <c r="M1229" s="13">
        <f>IF(amazon4[[#This Row],[rating_count]]&lt;1000, 1, 0)</f>
        <v>1</v>
      </c>
      <c r="N1229" s="10">
        <f>amazon4[[#This Row],[actual_price]]*amazon4[[#This Row],[rating_count]]</f>
        <v>2945760</v>
      </c>
      <c r="O1229" t="s">
        <v>10679</v>
      </c>
      <c r="P1229" t="s">
        <v>10680</v>
      </c>
      <c r="Q1229" t="s">
        <v>10681</v>
      </c>
      <c r="R1229" t="str">
        <f>PROPER(amazon4[[#This Row],[user_name]])</f>
        <v>Dev Shah,Amazon Customer,Nidhi Sharma,Amazon Customer,Kushal,I Wish I Was,Ranjeet S.,Amazon Customer</v>
      </c>
      <c r="S1229" t="s">
        <v>10682</v>
      </c>
      <c r="T1229" t="s">
        <v>10683</v>
      </c>
      <c r="U1229" t="s">
        <v>10684</v>
      </c>
      <c r="V1229" t="s">
        <v>8748</v>
      </c>
      <c r="W1229" t="s">
        <v>10685</v>
      </c>
    </row>
    <row r="1230" spans="1:23" hidden="1" x14ac:dyDescent="0.35">
      <c r="A1230" t="s">
        <v>10686</v>
      </c>
      <c r="B1230" t="s">
        <v>10687</v>
      </c>
      <c r="C1230" t="str">
        <f>PROPER(amazon4[[#This Row],[product_name]])</f>
        <v>Lifelong 2-In1 Egg Boiler And Poacher 500-Watt (Transparent And Silver Grey), Boil 8 Eggs, Poach 4 Eggs, Easy To Clean| 3 Boiling Modes, Stainless Steel Body And Heating Plate, Automatic Turn-Off</v>
      </c>
      <c r="D1230" t="s">
        <v>9051</v>
      </c>
      <c r="E1230" s="1">
        <v>1199</v>
      </c>
      <c r="F1230" s="1">
        <v>3500</v>
      </c>
      <c r="G1230" s="1" t="str" cm="1">
        <f t="array" ref="G1230">_xlfn.IFS(amazon4[[#This Row],[actual_price]]&lt;200, "&lt;$200", amazon4[[#This Row],[actual_price]]&lt;=500, "$200-$500", amazon4[[#This Row],[actual_price]]&gt;500, "&gt;$500")</f>
        <v>&gt;$500</v>
      </c>
      <c r="H1230" s="2">
        <v>0.66</v>
      </c>
      <c r="I1230" s="8">
        <f>IF(amazon4[[#This Row],[discount_percentage]]&gt;=0.5, 1, 0)</f>
        <v>1</v>
      </c>
      <c r="J1230" s="9">
        <v>4.3</v>
      </c>
      <c r="K1230" s="3">
        <v>1802</v>
      </c>
      <c r="L1230" s="3">
        <f>amazon4[[#This Row],[rating]]*amazon4[[#This Row],[rating_count]]</f>
        <v>7748.5999999999995</v>
      </c>
      <c r="M1230" s="13">
        <f>IF(amazon4[[#This Row],[rating_count]]&lt;1000, 1, 0)</f>
        <v>0</v>
      </c>
      <c r="N1230" s="10">
        <f>amazon4[[#This Row],[actual_price]]*amazon4[[#This Row],[rating_count]]</f>
        <v>6307000</v>
      </c>
      <c r="O1230" t="s">
        <v>10688</v>
      </c>
      <c r="P1230" t="s">
        <v>10689</v>
      </c>
      <c r="Q1230" t="s">
        <v>10690</v>
      </c>
      <c r="R1230" t="str">
        <f>PROPER(amazon4[[#This Row],[user_name]])</f>
        <v>Virjesh,Manish Soni,Mukesh Thakur,Abhijit Walvatkar,Indrajeet Chauhan,Ashok Abraham,Anushruti,Sravya</v>
      </c>
      <c r="S1230" t="s">
        <v>10691</v>
      </c>
      <c r="T1230" t="s">
        <v>10692</v>
      </c>
      <c r="U1230" t="s">
        <v>10693</v>
      </c>
      <c r="V1230" t="s">
        <v>10694</v>
      </c>
      <c r="W1230" t="s">
        <v>10695</v>
      </c>
    </row>
    <row r="1231" spans="1:23" x14ac:dyDescent="0.35">
      <c r="A1231" t="s">
        <v>10696</v>
      </c>
      <c r="B1231" t="s">
        <v>10697</v>
      </c>
      <c r="C1231" t="str">
        <f>PROPER(amazon4[[#This Row],[product_name]])</f>
        <v>Indias¬Æ‚Ñ¢ Electro-Instant Water Geyser A.B.S. Body Shock Proof Can Be Used In Bathroom, Kitchen, Wash Area, Hotels, Hospital Etc.</v>
      </c>
      <c r="D1231" t="s">
        <v>8741</v>
      </c>
      <c r="E1231" s="1">
        <v>999</v>
      </c>
      <c r="F1231" s="1">
        <v>2600</v>
      </c>
      <c r="G1231" s="1" t="str" cm="1">
        <f t="array" ref="G1231">_xlfn.IFS(amazon4[[#This Row],[actual_price]]&lt;200, "&lt;$200", amazon4[[#This Row],[actual_price]]&lt;=500, "$200-$500", amazon4[[#This Row],[actual_price]]&gt;500, "&gt;$500")</f>
        <v>&gt;$500</v>
      </c>
      <c r="H1231" s="2">
        <v>0.62</v>
      </c>
      <c r="I1231" s="8">
        <f>IF(amazon4[[#This Row],[discount_percentage]]&gt;=0.5, 1, 0)</f>
        <v>1</v>
      </c>
      <c r="J1231" s="9">
        <v>3.4</v>
      </c>
      <c r="K1231" s="3">
        <v>252</v>
      </c>
      <c r="L1231" s="3">
        <f>amazon4[[#This Row],[rating]]*amazon4[[#This Row],[rating_count]]</f>
        <v>856.8</v>
      </c>
      <c r="M1231" s="13">
        <f>IF(amazon4[[#This Row],[rating_count]]&lt;1000, 1, 0)</f>
        <v>1</v>
      </c>
      <c r="N1231" s="10">
        <f>amazon4[[#This Row],[actual_price]]*amazon4[[#This Row],[rating_count]]</f>
        <v>655200</v>
      </c>
      <c r="O1231" t="s">
        <v>10698</v>
      </c>
      <c r="P1231" t="s">
        <v>10699</v>
      </c>
      <c r="Q1231" t="s">
        <v>10700</v>
      </c>
      <c r="R1231" t="str">
        <f>PROPER(amazon4[[#This Row],[user_name]])</f>
        <v>Satendra Saini,Akshay Khowal,Daksh,Amar,Veera,Nand Kishore Sharma,Tanvir,Rajesh Kumar</v>
      </c>
      <c r="S1231" t="s">
        <v>10701</v>
      </c>
      <c r="T1231" t="s">
        <v>10702</v>
      </c>
      <c r="U1231" t="s">
        <v>10703</v>
      </c>
      <c r="V1231" t="s">
        <v>10704</v>
      </c>
      <c r="W1231" t="s">
        <v>10705</v>
      </c>
    </row>
    <row r="1232" spans="1:23" x14ac:dyDescent="0.35">
      <c r="A1232" t="s">
        <v>10706</v>
      </c>
      <c r="B1232" t="s">
        <v>10707</v>
      </c>
      <c r="C1232" t="str">
        <f>PROPER(amazon4[[#This Row],[product_name]])</f>
        <v>Amazonbasics Induction Cooktop 1600 Watt (Black)</v>
      </c>
      <c r="D1232" t="s">
        <v>8667</v>
      </c>
      <c r="E1232" s="1">
        <v>1999</v>
      </c>
      <c r="F1232" s="1">
        <v>3300</v>
      </c>
      <c r="G1232" s="1" t="str" cm="1">
        <f t="array" ref="G1232">_xlfn.IFS(amazon4[[#This Row],[actual_price]]&lt;200, "&lt;$200", amazon4[[#This Row],[actual_price]]&lt;=500, "$200-$500", amazon4[[#This Row],[actual_price]]&gt;500, "&gt;$500")</f>
        <v>&gt;$500</v>
      </c>
      <c r="H1232" s="2">
        <v>0.39</v>
      </c>
      <c r="I1232" s="8">
        <f>IF(amazon4[[#This Row],[discount_percentage]]&gt;=0.5, 1, 0)</f>
        <v>0</v>
      </c>
      <c r="J1232" s="9">
        <v>4.2</v>
      </c>
      <c r="K1232" s="3">
        <v>780</v>
      </c>
      <c r="L1232" s="3">
        <f>amazon4[[#This Row],[rating]]*amazon4[[#This Row],[rating_count]]</f>
        <v>3276</v>
      </c>
      <c r="M1232" s="13">
        <f>IF(amazon4[[#This Row],[rating_count]]&lt;1000, 1, 0)</f>
        <v>1</v>
      </c>
      <c r="N1232" s="10">
        <f>amazon4[[#This Row],[actual_price]]*amazon4[[#This Row],[rating_count]]</f>
        <v>2574000</v>
      </c>
      <c r="O1232" t="s">
        <v>10708</v>
      </c>
      <c r="P1232" t="s">
        <v>10709</v>
      </c>
      <c r="Q1232" t="s">
        <v>10710</v>
      </c>
      <c r="R1232" t="str">
        <f>PROPER(amazon4[[#This Row],[user_name]])</f>
        <v>Amazon Customer,Ishtiyaq Ahamd,Roy Tom,Thangavelu,Gopinath Behera,Souravv Garnaik,Nc Mistry,Mohammad I.</v>
      </c>
      <c r="S1232" t="s">
        <v>10711</v>
      </c>
      <c r="T1232" t="s">
        <v>10712</v>
      </c>
      <c r="U1232" t="s">
        <v>10713</v>
      </c>
      <c r="V1232" t="s">
        <v>10714</v>
      </c>
      <c r="W1232" t="s">
        <v>10715</v>
      </c>
    </row>
    <row r="1233" spans="1:23" x14ac:dyDescent="0.35">
      <c r="A1233" t="s">
        <v>10716</v>
      </c>
      <c r="B1233" t="s">
        <v>10717</v>
      </c>
      <c r="C1233" t="str">
        <f>PROPER(amazon4[[#This Row],[product_name]])</f>
        <v>Sui Generis Electric Handheld Milk Wand Mixer Frother For Latte Coffee Hot Milk, Milk Frother, Electric Coffee Beater, Egg Beater, Latte Maker, Mini Hand Blender Cappuccino Maker (Multicolor)</v>
      </c>
      <c r="D1233" t="s">
        <v>8708</v>
      </c>
      <c r="E1233" s="1">
        <v>210</v>
      </c>
      <c r="F1233" s="1">
        <v>699</v>
      </c>
      <c r="G1233" s="1" t="str" cm="1">
        <f t="array" ref="G1233">_xlfn.IFS(amazon4[[#This Row],[actual_price]]&lt;200, "&lt;$200", amazon4[[#This Row],[actual_price]]&lt;=500, "$200-$500", amazon4[[#This Row],[actual_price]]&gt;500, "&gt;$500")</f>
        <v>&gt;$500</v>
      </c>
      <c r="H1233" s="2">
        <v>0.7</v>
      </c>
      <c r="I1233" s="8">
        <f>IF(amazon4[[#This Row],[discount_percentage]]&gt;=0.5, 1, 0)</f>
        <v>1</v>
      </c>
      <c r="J1233" s="9">
        <v>3.7</v>
      </c>
      <c r="K1233" s="3">
        <v>74</v>
      </c>
      <c r="L1233" s="3">
        <f>amazon4[[#This Row],[rating]]*amazon4[[#This Row],[rating_count]]</f>
        <v>273.8</v>
      </c>
      <c r="M1233" s="13">
        <f>IF(amazon4[[#This Row],[rating_count]]&lt;1000, 1, 0)</f>
        <v>1</v>
      </c>
      <c r="N1233" s="10">
        <f>amazon4[[#This Row],[actual_price]]*amazon4[[#This Row],[rating_count]]</f>
        <v>51726</v>
      </c>
      <c r="O1233" t="s">
        <v>10718</v>
      </c>
      <c r="P1233" t="s">
        <v>10719</v>
      </c>
      <c r="Q1233" t="s">
        <v>10720</v>
      </c>
      <c r="R1233" t="str">
        <f>PROPER(amazon4[[#This Row],[user_name]])</f>
        <v>Syed Sarfarazuddin,Chetanya Arora,Taniya Baidya,Priyanka Jaisal,Gagan,Govind Tyagi,Rahul,Manju Sharma</v>
      </c>
      <c r="S1233" t="s">
        <v>10721</v>
      </c>
      <c r="T1233" t="s">
        <v>10722</v>
      </c>
      <c r="U1233" t="s">
        <v>10723</v>
      </c>
      <c r="V1233" t="s">
        <v>10724</v>
      </c>
      <c r="W1233" t="s">
        <v>10725</v>
      </c>
    </row>
    <row r="1234" spans="1:23" hidden="1" x14ac:dyDescent="0.35">
      <c r="A1234" t="s">
        <v>10726</v>
      </c>
      <c r="B1234" t="s">
        <v>10727</v>
      </c>
      <c r="C1234" t="str">
        <f>PROPER(amazon4[[#This Row],[product_name]])</f>
        <v>Philips Air Purifier Ac2887/20,Vitashield Intelligent Purification,Long Hepa Filter Life Upto 17000 Hours,Removes 99.9% Airborne Viruses &amp; Bacteria,99.97% Airborne Pollutants,Ideal For Master Bedroom</v>
      </c>
      <c r="D1234" t="s">
        <v>10109</v>
      </c>
      <c r="E1234" s="1">
        <v>14499</v>
      </c>
      <c r="F1234" s="1">
        <v>23559</v>
      </c>
      <c r="G1234" s="1" t="str" cm="1">
        <f t="array" ref="G1234">_xlfn.IFS(amazon4[[#This Row],[actual_price]]&lt;200, "&lt;$200", amazon4[[#This Row],[actual_price]]&lt;=500, "$200-$500", amazon4[[#This Row],[actual_price]]&gt;500, "&gt;$500")</f>
        <v>&gt;$500</v>
      </c>
      <c r="H1234" s="2">
        <v>0.38</v>
      </c>
      <c r="I1234" s="8">
        <f>IF(amazon4[[#This Row],[discount_percentage]]&gt;=0.5, 1, 0)</f>
        <v>0</v>
      </c>
      <c r="J1234" s="9">
        <v>4.3</v>
      </c>
      <c r="K1234" s="3">
        <v>2026</v>
      </c>
      <c r="L1234" s="3">
        <f>amazon4[[#This Row],[rating]]*amazon4[[#This Row],[rating_count]]</f>
        <v>8711.7999999999993</v>
      </c>
      <c r="M1234" s="13">
        <f>IF(amazon4[[#This Row],[rating_count]]&lt;1000, 1, 0)</f>
        <v>0</v>
      </c>
      <c r="N1234" s="10">
        <f>amazon4[[#This Row],[actual_price]]*amazon4[[#This Row],[rating_count]]</f>
        <v>47730534</v>
      </c>
      <c r="O1234" t="s">
        <v>10728</v>
      </c>
      <c r="P1234" t="s">
        <v>10729</v>
      </c>
      <c r="Q1234" t="s">
        <v>10730</v>
      </c>
      <c r="R1234" t="str">
        <f>PROPER(amazon4[[#This Row],[user_name]])</f>
        <v>Prasad Kulasekar,Griswold,Balasubramanyam,Akshay,Amazon Customer,Anup,Shekhar,Baldev Dudani</v>
      </c>
      <c r="S1234" t="s">
        <v>10731</v>
      </c>
      <c r="T1234" t="s">
        <v>10732</v>
      </c>
      <c r="U1234" t="s">
        <v>10733</v>
      </c>
      <c r="V1234" t="s">
        <v>10734</v>
      </c>
      <c r="W1234" t="s">
        <v>10735</v>
      </c>
    </row>
    <row r="1235" spans="1:23" hidden="1" x14ac:dyDescent="0.35">
      <c r="A1235" t="s">
        <v>10736</v>
      </c>
      <c r="B1235" t="s">
        <v>10737</v>
      </c>
      <c r="C1235" t="str">
        <f>PROPER(amazon4[[#This Row],[product_name]])</f>
        <v>Esquire Laundry Basket Brown, 50 Ltr Capacity(Plastic)</v>
      </c>
      <c r="D1235" t="s">
        <v>8907</v>
      </c>
      <c r="E1235" s="1">
        <v>950</v>
      </c>
      <c r="F1235" s="1">
        <v>1599</v>
      </c>
      <c r="G1235" s="1" t="str" cm="1">
        <f t="array" ref="G1235">_xlfn.IFS(amazon4[[#This Row],[actual_price]]&lt;200, "&lt;$200", amazon4[[#This Row],[actual_price]]&lt;=500, "$200-$500", amazon4[[#This Row],[actual_price]]&gt;500, "&gt;$500")</f>
        <v>&gt;$500</v>
      </c>
      <c r="H1235" s="2">
        <v>0.41</v>
      </c>
      <c r="I1235" s="8">
        <f>IF(amazon4[[#This Row],[discount_percentage]]&gt;=0.5, 1, 0)</f>
        <v>0</v>
      </c>
      <c r="J1235" s="9">
        <v>4.3</v>
      </c>
      <c r="K1235" s="3">
        <v>5911</v>
      </c>
      <c r="L1235" s="3">
        <f>amazon4[[#This Row],[rating]]*amazon4[[#This Row],[rating_count]]</f>
        <v>25417.3</v>
      </c>
      <c r="M1235" s="13">
        <f>IF(amazon4[[#This Row],[rating_count]]&lt;1000, 1, 0)</f>
        <v>0</v>
      </c>
      <c r="N1235" s="10">
        <f>amazon4[[#This Row],[actual_price]]*amazon4[[#This Row],[rating_count]]</f>
        <v>9451689</v>
      </c>
      <c r="O1235" t="s">
        <v>10738</v>
      </c>
      <c r="P1235" t="s">
        <v>10739</v>
      </c>
      <c r="Q1235" t="s">
        <v>10740</v>
      </c>
      <c r="R1235" t="str">
        <f>PROPER(amazon4[[#This Row],[user_name]])</f>
        <v>Vysh,Suryakanth Raju,Vp,Ashi,Amazon Customer,Nishu Bharti,Aish,Sarita Verma</v>
      </c>
      <c r="S1235" t="s">
        <v>10741</v>
      </c>
      <c r="T1235" t="s">
        <v>10742</v>
      </c>
      <c r="U1235" t="s">
        <v>10743</v>
      </c>
      <c r="V1235" t="s">
        <v>10744</v>
      </c>
      <c r="W1235" t="s">
        <v>10745</v>
      </c>
    </row>
    <row r="1236" spans="1:23" hidden="1" x14ac:dyDescent="0.35">
      <c r="A1236" t="s">
        <v>10746</v>
      </c>
      <c r="B1236" t="s">
        <v>10747</v>
      </c>
      <c r="C1236" t="str">
        <f>PROPER(amazon4[[#This Row],[product_name]])</f>
        <v>Philips Air Fryer Hd9200/90, Uses Up To 90% Less Fat, 1400W, 4.1 Liter, With Rapid Air Technology (Black), Large</v>
      </c>
      <c r="D1236" t="s">
        <v>8896</v>
      </c>
      <c r="E1236" s="1">
        <v>7199</v>
      </c>
      <c r="F1236" s="1">
        <v>9995</v>
      </c>
      <c r="G1236" s="1" t="str" cm="1">
        <f t="array" ref="G1236">_xlfn.IFS(amazon4[[#This Row],[actual_price]]&lt;200, "&lt;$200", amazon4[[#This Row],[actual_price]]&lt;=500, "$200-$500", amazon4[[#This Row],[actual_price]]&gt;500, "&gt;$500")</f>
        <v>&gt;$500</v>
      </c>
      <c r="H1236" s="2">
        <v>0.28000000000000003</v>
      </c>
      <c r="I1236" s="8">
        <f>IF(amazon4[[#This Row],[discount_percentage]]&gt;=0.5, 1, 0)</f>
        <v>0</v>
      </c>
      <c r="J1236" s="9">
        <v>4.4000000000000004</v>
      </c>
      <c r="K1236" s="3">
        <v>1964</v>
      </c>
      <c r="L1236" s="3">
        <f>amazon4[[#This Row],[rating]]*amazon4[[#This Row],[rating_count]]</f>
        <v>8641.6</v>
      </c>
      <c r="M1236" s="13">
        <f>IF(amazon4[[#This Row],[rating_count]]&lt;1000, 1, 0)</f>
        <v>0</v>
      </c>
      <c r="N1236" s="10">
        <f>amazon4[[#This Row],[actual_price]]*amazon4[[#This Row],[rating_count]]</f>
        <v>19630180</v>
      </c>
      <c r="O1236" t="s">
        <v>10748</v>
      </c>
      <c r="P1236" t="s">
        <v>10749</v>
      </c>
      <c r="Q1236" t="s">
        <v>10750</v>
      </c>
      <c r="R1236" t="str">
        <f>PROPER(amazon4[[#This Row],[user_name]])</f>
        <v>Gopal Krishan,Mubarak,Don Quixote,Aman Agarwal,Gopalbhaduri,Neetesh Singh,Rajdeep R.,K Ramesh</v>
      </c>
      <c r="S1236" t="s">
        <v>10751</v>
      </c>
      <c r="T1236" t="s">
        <v>10752</v>
      </c>
      <c r="U1236" t="s">
        <v>10753</v>
      </c>
      <c r="V1236" t="s">
        <v>10754</v>
      </c>
      <c r="W1236" t="s">
        <v>10755</v>
      </c>
    </row>
    <row r="1237" spans="1:23" x14ac:dyDescent="0.35">
      <c r="A1237" t="s">
        <v>10756</v>
      </c>
      <c r="B1237" t="s">
        <v>10757</v>
      </c>
      <c r="C1237" t="str">
        <f>PROPER(amazon4[[#This Row],[product_name]])</f>
        <v>Havells Bero Quartz Heater Black 800W 2 Heat Settings 2 Year Product Warranty</v>
      </c>
      <c r="D1237" t="s">
        <v>8572</v>
      </c>
      <c r="E1237" s="1">
        <v>2439</v>
      </c>
      <c r="F1237" s="1">
        <v>2545</v>
      </c>
      <c r="G1237" s="1" t="str" cm="1">
        <f t="array" ref="G1237">_xlfn.IFS(amazon4[[#This Row],[actual_price]]&lt;200, "&lt;$200", amazon4[[#This Row],[actual_price]]&lt;=500, "$200-$500", amazon4[[#This Row],[actual_price]]&gt;500, "&gt;$500")</f>
        <v>&gt;$500</v>
      </c>
      <c r="H1237" s="2">
        <v>0.04</v>
      </c>
      <c r="I1237" s="8">
        <f>IF(amazon4[[#This Row],[discount_percentage]]&gt;=0.5, 1, 0)</f>
        <v>0</v>
      </c>
      <c r="J1237" s="9">
        <v>4.0999999999999996</v>
      </c>
      <c r="K1237" s="3">
        <v>25</v>
      </c>
      <c r="L1237" s="3">
        <f>amazon4[[#This Row],[rating]]*amazon4[[#This Row],[rating_count]]</f>
        <v>102.49999999999999</v>
      </c>
      <c r="M1237" s="13">
        <f>IF(amazon4[[#This Row],[rating_count]]&lt;1000, 1, 0)</f>
        <v>1</v>
      </c>
      <c r="N1237" s="10">
        <f>amazon4[[#This Row],[actual_price]]*amazon4[[#This Row],[rating_count]]</f>
        <v>63625</v>
      </c>
      <c r="O1237" t="s">
        <v>10758</v>
      </c>
      <c r="P1237" t="s">
        <v>10759</v>
      </c>
      <c r="Q1237" t="s">
        <v>10760</v>
      </c>
      <c r="R1237" t="str">
        <f>PROPER(amazon4[[#This Row],[user_name]])</f>
        <v>Amit Sood,Tarun Mohan,Shravani Raj</v>
      </c>
      <c r="S1237" t="s">
        <v>10761</v>
      </c>
      <c r="T1237" t="s">
        <v>10762</v>
      </c>
      <c r="U1237" t="s">
        <v>10763</v>
      </c>
      <c r="V1237" t="s">
        <v>10764</v>
      </c>
      <c r="W1237" t="s">
        <v>10765</v>
      </c>
    </row>
    <row r="1238" spans="1:23" hidden="1" x14ac:dyDescent="0.35">
      <c r="A1238" t="s">
        <v>10766</v>
      </c>
      <c r="B1238" t="s">
        <v>10767</v>
      </c>
      <c r="C1238" t="str">
        <f>PROPER(amazon4[[#This Row],[product_name]])</f>
        <v>Philips Easytouch Plus Standing Garment Steamer Gc523/60 - 1600 Watt, 5 Steam Settings, Up To 32 G/Min Steam, With Double Pole</v>
      </c>
      <c r="D1238" t="s">
        <v>8918</v>
      </c>
      <c r="E1238" s="1">
        <v>7799</v>
      </c>
      <c r="F1238" s="1">
        <v>8995</v>
      </c>
      <c r="G1238" s="1" t="str" cm="1">
        <f t="array" ref="G1238">_xlfn.IFS(amazon4[[#This Row],[actual_price]]&lt;200, "&lt;$200", amazon4[[#This Row],[actual_price]]&lt;=500, "$200-$500", amazon4[[#This Row],[actual_price]]&gt;500, "&gt;$500")</f>
        <v>&gt;$500</v>
      </c>
      <c r="H1238" s="2">
        <v>0.13</v>
      </c>
      <c r="I1238" s="8">
        <f>IF(amazon4[[#This Row],[discount_percentage]]&gt;=0.5, 1, 0)</f>
        <v>0</v>
      </c>
      <c r="J1238" s="9">
        <v>4</v>
      </c>
      <c r="K1238" s="3">
        <v>3160</v>
      </c>
      <c r="L1238" s="3">
        <f>amazon4[[#This Row],[rating]]*amazon4[[#This Row],[rating_count]]</f>
        <v>12640</v>
      </c>
      <c r="M1238" s="13">
        <f>IF(amazon4[[#This Row],[rating_count]]&lt;1000, 1, 0)</f>
        <v>0</v>
      </c>
      <c r="N1238" s="10">
        <f>amazon4[[#This Row],[actual_price]]*amazon4[[#This Row],[rating_count]]</f>
        <v>28424200</v>
      </c>
      <c r="O1238" t="s">
        <v>10768</v>
      </c>
      <c r="P1238" t="s">
        <v>10769</v>
      </c>
      <c r="Q1238" t="s">
        <v>10770</v>
      </c>
      <c r="R1238" t="str">
        <f>PROPER(amazon4[[#This Row],[user_name]])</f>
        <v>Q,Vinu R.,Biswajit Choudhury,Nishi B.,Dr Kushal Mital,P Yadav,Kindle Customer,Umashankar</v>
      </c>
      <c r="S1238" t="s">
        <v>10771</v>
      </c>
      <c r="T1238" t="s">
        <v>10772</v>
      </c>
      <c r="U1238" t="s">
        <v>10773</v>
      </c>
      <c r="V1238" t="s">
        <v>10774</v>
      </c>
      <c r="W1238" t="s">
        <v>10775</v>
      </c>
    </row>
    <row r="1239" spans="1:23" hidden="1" x14ac:dyDescent="0.35">
      <c r="A1239" t="s">
        <v>10776</v>
      </c>
      <c r="B1239" t="s">
        <v>10777</v>
      </c>
      <c r="C1239" t="str">
        <f>PROPER(amazon4[[#This Row],[product_name]])</f>
        <v>Brayden Chopro, Electric Vegetable Chopper For Kitchen With 500 Ml Capacity, 400 Watts Copper Motor And 4 Bi-Level Ss Blades (Black)</v>
      </c>
      <c r="D1239" t="s">
        <v>9213</v>
      </c>
      <c r="E1239" s="1">
        <v>1599</v>
      </c>
      <c r="F1239" s="1">
        <v>1999</v>
      </c>
      <c r="G1239" s="1" t="str" cm="1">
        <f t="array" ref="G1239">_xlfn.IFS(amazon4[[#This Row],[actual_price]]&lt;200, "&lt;$200", amazon4[[#This Row],[actual_price]]&lt;=500, "$200-$500", amazon4[[#This Row],[actual_price]]&gt;500, "&gt;$500")</f>
        <v>&gt;$500</v>
      </c>
      <c r="H1239" s="2">
        <v>0.2</v>
      </c>
      <c r="I1239" s="8">
        <f>IF(amazon4[[#This Row],[discount_percentage]]&gt;=0.5, 1, 0)</f>
        <v>0</v>
      </c>
      <c r="J1239" s="9">
        <v>4.4000000000000004</v>
      </c>
      <c r="K1239" s="3">
        <v>1558</v>
      </c>
      <c r="L1239" s="3">
        <f>amazon4[[#This Row],[rating]]*amazon4[[#This Row],[rating_count]]</f>
        <v>6855.2000000000007</v>
      </c>
      <c r="M1239" s="13">
        <f>IF(amazon4[[#This Row],[rating_count]]&lt;1000, 1, 0)</f>
        <v>0</v>
      </c>
      <c r="N1239" s="10">
        <f>amazon4[[#This Row],[actual_price]]*amazon4[[#This Row],[rating_count]]</f>
        <v>3114442</v>
      </c>
      <c r="O1239" t="s">
        <v>10778</v>
      </c>
      <c r="P1239" t="s">
        <v>10779</v>
      </c>
      <c r="Q1239" t="s">
        <v>10780</v>
      </c>
      <c r="R1239" t="str">
        <f>PROPER(amazon4[[#This Row],[user_name]])</f>
        <v>Sri,Abhijith Prasanna,Sandeep,Amazon Customer,Amazon Customer,Tanvi,Deepa,Tina Suman</v>
      </c>
      <c r="S1239" t="s">
        <v>10781</v>
      </c>
      <c r="T1239" t="s">
        <v>10782</v>
      </c>
      <c r="U1239" t="s">
        <v>10783</v>
      </c>
      <c r="V1239" t="s">
        <v>10784</v>
      </c>
      <c r="W1239" t="s">
        <v>10785</v>
      </c>
    </row>
    <row r="1240" spans="1:23" hidden="1" x14ac:dyDescent="0.35">
      <c r="A1240" t="s">
        <v>10786</v>
      </c>
      <c r="B1240" t="s">
        <v>10787</v>
      </c>
      <c r="C1240" t="str">
        <f>PROPER(amazon4[[#This Row],[product_name]])</f>
        <v>Wonderchef Nutri-Blend Mixer, Grinder &amp; Blender | Powerful 400W 22000 Rpm Motor | Stainless Steel Blades | 3 Unbreakable Jars | 2 Years Warranty | Online Recipe Book By Chef Sanjeev Kapoor | Black</v>
      </c>
      <c r="D1240" t="s">
        <v>8730</v>
      </c>
      <c r="E1240" s="1">
        <v>2899</v>
      </c>
      <c r="F1240" s="1">
        <v>5500</v>
      </c>
      <c r="G1240" s="1" t="str" cm="1">
        <f t="array" ref="G1240">_xlfn.IFS(amazon4[[#This Row],[actual_price]]&lt;200, "&lt;$200", amazon4[[#This Row],[actual_price]]&lt;=500, "$200-$500", amazon4[[#This Row],[actual_price]]&gt;500, "&gt;$500")</f>
        <v>&gt;$500</v>
      </c>
      <c r="H1240" s="2">
        <v>0.47</v>
      </c>
      <c r="I1240" s="8">
        <f>IF(amazon4[[#This Row],[discount_percentage]]&gt;=0.5, 1, 0)</f>
        <v>0</v>
      </c>
      <c r="J1240" s="9">
        <v>3.8</v>
      </c>
      <c r="K1240" s="3">
        <v>8958</v>
      </c>
      <c r="L1240" s="3">
        <f>amazon4[[#This Row],[rating]]*amazon4[[#This Row],[rating_count]]</f>
        <v>34040.400000000001</v>
      </c>
      <c r="M1240" s="13">
        <f>IF(amazon4[[#This Row],[rating_count]]&lt;1000, 1, 0)</f>
        <v>0</v>
      </c>
      <c r="N1240" s="10">
        <f>amazon4[[#This Row],[actual_price]]*amazon4[[#This Row],[rating_count]]</f>
        <v>49269000</v>
      </c>
      <c r="O1240" t="s">
        <v>10788</v>
      </c>
      <c r="P1240" t="s">
        <v>10789</v>
      </c>
      <c r="Q1240" t="s">
        <v>10790</v>
      </c>
      <c r="R1240" t="str">
        <f>PROPER(amazon4[[#This Row],[user_name]])</f>
        <v>Rachna,Kailash Mandal,Jasmeen Syan,Amazon Customer,Periasamy,Balamurugan,Vipul Mori,Durga</v>
      </c>
      <c r="S1240" t="s">
        <v>10791</v>
      </c>
      <c r="T1240" t="s">
        <v>10792</v>
      </c>
      <c r="U1240" t="s">
        <v>10793</v>
      </c>
      <c r="V1240" t="s">
        <v>10794</v>
      </c>
      <c r="W1240" t="s">
        <v>10795</v>
      </c>
    </row>
    <row r="1241" spans="1:23" hidden="1" x14ac:dyDescent="0.35">
      <c r="A1241" t="s">
        <v>10796</v>
      </c>
      <c r="B1241" t="s">
        <v>10797</v>
      </c>
      <c r="C1241" t="str">
        <f>PROPER(amazon4[[#This Row],[product_name]])</f>
        <v>Usha Janome Dream Stitch Automatic Zig-Zag Electric Sewing Machine With 14 Stitch Function (White And Blue) With Free Sewing Kit Worth Rs 500</v>
      </c>
      <c r="D1241" t="s">
        <v>10292</v>
      </c>
      <c r="E1241" s="1">
        <v>9799</v>
      </c>
      <c r="F1241" s="1">
        <v>12150</v>
      </c>
      <c r="G1241" s="1" t="str" cm="1">
        <f t="array" ref="G1241">_xlfn.IFS(amazon4[[#This Row],[actual_price]]&lt;200, "&lt;$200", amazon4[[#This Row],[actual_price]]&lt;=500, "$200-$500", amazon4[[#This Row],[actual_price]]&gt;500, "&gt;$500")</f>
        <v>&gt;$500</v>
      </c>
      <c r="H1241" s="2">
        <v>0.19</v>
      </c>
      <c r="I1241" s="8">
        <f>IF(amazon4[[#This Row],[discount_percentage]]&gt;=0.5, 1, 0)</f>
        <v>0</v>
      </c>
      <c r="J1241" s="9">
        <v>4.3</v>
      </c>
      <c r="K1241" s="3">
        <v>13251</v>
      </c>
      <c r="L1241" s="3">
        <f>amazon4[[#This Row],[rating]]*amazon4[[#This Row],[rating_count]]</f>
        <v>56979.299999999996</v>
      </c>
      <c r="M1241" s="13">
        <f>IF(amazon4[[#This Row],[rating_count]]&lt;1000, 1, 0)</f>
        <v>0</v>
      </c>
      <c r="N1241" s="10">
        <f>amazon4[[#This Row],[actual_price]]*amazon4[[#This Row],[rating_count]]</f>
        <v>160999650</v>
      </c>
      <c r="O1241" t="s">
        <v>10798</v>
      </c>
      <c r="P1241" t="s">
        <v>10799</v>
      </c>
      <c r="Q1241" t="s">
        <v>10800</v>
      </c>
      <c r="R1241" t="str">
        <f>PROPER(amazon4[[#This Row],[user_name]])</f>
        <v>S K Thakur,Sritee Bharti,Mounika K,Kannan Itz_Sk,Shaikh Nadeem,Raviyathul Basariya,Lathabaskaran,Reshma</v>
      </c>
      <c r="S1241" t="s">
        <v>10801</v>
      </c>
      <c r="T1241" t="s">
        <v>10802</v>
      </c>
      <c r="U1241" t="s">
        <v>10803</v>
      </c>
      <c r="V1241" t="s">
        <v>10804</v>
      </c>
      <c r="W1241" t="s">
        <v>10805</v>
      </c>
    </row>
    <row r="1242" spans="1:23" hidden="1" x14ac:dyDescent="0.35">
      <c r="A1242" t="s">
        <v>10806</v>
      </c>
      <c r="B1242" t="s">
        <v>10807</v>
      </c>
      <c r="C1242" t="str">
        <f>PROPER(amazon4[[#This Row],[product_name]])</f>
        <v>Black+Decker Handheld Portable Garment Steamer 1500 Watts With Anti Calc (Violet)</v>
      </c>
      <c r="D1242" t="s">
        <v>8918</v>
      </c>
      <c r="E1242" s="1">
        <v>3299</v>
      </c>
      <c r="F1242" s="1">
        <v>4995</v>
      </c>
      <c r="G1242" s="1" t="str" cm="1">
        <f t="array" ref="G1242">_xlfn.IFS(amazon4[[#This Row],[actual_price]]&lt;200, "&lt;$200", amazon4[[#This Row],[actual_price]]&lt;=500, "$200-$500", amazon4[[#This Row],[actual_price]]&gt;500, "&gt;$500")</f>
        <v>&gt;$500</v>
      </c>
      <c r="H1242" s="2">
        <v>0.34</v>
      </c>
      <c r="I1242" s="8">
        <f>IF(amazon4[[#This Row],[discount_percentage]]&gt;=0.5, 1, 0)</f>
        <v>0</v>
      </c>
      <c r="J1242" s="9">
        <v>3.8</v>
      </c>
      <c r="K1242" s="3">
        <v>1393</v>
      </c>
      <c r="L1242" s="3">
        <f>amazon4[[#This Row],[rating]]*amazon4[[#This Row],[rating_count]]</f>
        <v>5293.4</v>
      </c>
      <c r="M1242" s="13">
        <f>IF(amazon4[[#This Row],[rating_count]]&lt;1000, 1, 0)</f>
        <v>0</v>
      </c>
      <c r="N1242" s="10">
        <f>amazon4[[#This Row],[actual_price]]*amazon4[[#This Row],[rating_count]]</f>
        <v>6958035</v>
      </c>
      <c r="O1242" t="s">
        <v>10808</v>
      </c>
      <c r="P1242" t="s">
        <v>10809</v>
      </c>
      <c r="Q1242" t="s">
        <v>10810</v>
      </c>
      <c r="R1242" t="str">
        <f>PROPER(amazon4[[#This Row],[user_name]])</f>
        <v>Nadeem,Viral,Ankit Agarwal,Amazon Customer,Vimala Vishwanath,Azra,Fouzia Kalim,Samrat Kar Bhowmik</v>
      </c>
      <c r="S1242" t="s">
        <v>10811</v>
      </c>
      <c r="T1242" t="s">
        <v>10812</v>
      </c>
      <c r="U1242" t="s">
        <v>10813</v>
      </c>
      <c r="V1242" t="s">
        <v>10814</v>
      </c>
      <c r="W1242" t="s">
        <v>10815</v>
      </c>
    </row>
    <row r="1243" spans="1:23" x14ac:dyDescent="0.35">
      <c r="A1243" t="s">
        <v>10816</v>
      </c>
      <c r="B1243" t="s">
        <v>10817</v>
      </c>
      <c r="C1243" t="str">
        <f>PROPER(amazon4[[#This Row],[product_name]])</f>
        <v>Personal Size Blender, Portable Blender, Battery Powered Usb Blender, With Four Blades, Mini Blender Travel Bottle For Juice, Shakes, And Smoothies (Pink)</v>
      </c>
      <c r="D1243" t="s">
        <v>8708</v>
      </c>
      <c r="E1243" s="1">
        <v>669</v>
      </c>
      <c r="F1243" s="1">
        <v>1499</v>
      </c>
      <c r="G1243" s="1" t="str" cm="1">
        <f t="array" ref="G1243">_xlfn.IFS(amazon4[[#This Row],[actual_price]]&lt;200, "&lt;$200", amazon4[[#This Row],[actual_price]]&lt;=500, "$200-$500", amazon4[[#This Row],[actual_price]]&gt;500, "&gt;$500")</f>
        <v>&gt;$500</v>
      </c>
      <c r="H1243" s="2">
        <v>0.55000000000000004</v>
      </c>
      <c r="I1243" s="8">
        <f>IF(amazon4[[#This Row],[discount_percentage]]&gt;=0.5, 1, 0)</f>
        <v>1</v>
      </c>
      <c r="J1243" s="9">
        <v>2.2999999999999998</v>
      </c>
      <c r="K1243" s="3">
        <v>13</v>
      </c>
      <c r="L1243" s="3">
        <f>amazon4[[#This Row],[rating]]*amazon4[[#This Row],[rating_count]]</f>
        <v>29.9</v>
      </c>
      <c r="M1243" s="13">
        <f>IF(amazon4[[#This Row],[rating_count]]&lt;1000, 1, 0)</f>
        <v>1</v>
      </c>
      <c r="N1243" s="10">
        <f>amazon4[[#This Row],[actual_price]]*amazon4[[#This Row],[rating_count]]</f>
        <v>19487</v>
      </c>
      <c r="O1243" t="s">
        <v>10818</v>
      </c>
      <c r="P1243" t="s">
        <v>10819</v>
      </c>
      <c r="Q1243" t="s">
        <v>10820</v>
      </c>
      <c r="R1243" t="str">
        <f>PROPER(amazon4[[#This Row],[user_name]])</f>
        <v>Manya,Been,Podili Parasuram,Rejoy Jacob,Priya</v>
      </c>
      <c r="S1243" t="s">
        <v>10821</v>
      </c>
      <c r="T1243" t="s">
        <v>10822</v>
      </c>
      <c r="U1243" t="s">
        <v>10823</v>
      </c>
      <c r="V1243" t="s">
        <v>10824</v>
      </c>
      <c r="W1243" t="s">
        <v>10825</v>
      </c>
    </row>
    <row r="1244" spans="1:23" hidden="1" x14ac:dyDescent="0.35">
      <c r="A1244" t="s">
        <v>10826</v>
      </c>
      <c r="B1244" t="s">
        <v>10827</v>
      </c>
      <c r="C1244" t="str">
        <f>PROPER(amazon4[[#This Row],[product_name]])</f>
        <v>Sujata Powermatic Plus 900 Watts Juicer Mixer Grinder</v>
      </c>
      <c r="D1244" t="s">
        <v>8959</v>
      </c>
      <c r="E1244" s="1">
        <v>5890</v>
      </c>
      <c r="F1244" s="1">
        <v>7506</v>
      </c>
      <c r="G1244" s="1" t="str" cm="1">
        <f t="array" ref="G1244">_xlfn.IFS(amazon4[[#This Row],[actual_price]]&lt;200, "&lt;$200", amazon4[[#This Row],[actual_price]]&lt;=500, "$200-$500", amazon4[[#This Row],[actual_price]]&gt;500, "&gt;$500")</f>
        <v>&gt;$500</v>
      </c>
      <c r="H1244" s="2">
        <v>0.22</v>
      </c>
      <c r="I1244" s="8">
        <f>IF(amazon4[[#This Row],[discount_percentage]]&gt;=0.5, 1, 0)</f>
        <v>0</v>
      </c>
      <c r="J1244" s="9">
        <v>4.5</v>
      </c>
      <c r="K1244" s="3">
        <v>7241</v>
      </c>
      <c r="L1244" s="3">
        <f>amazon4[[#This Row],[rating]]*amazon4[[#This Row],[rating_count]]</f>
        <v>32584.5</v>
      </c>
      <c r="M1244" s="13">
        <f>IF(amazon4[[#This Row],[rating_count]]&lt;1000, 1, 0)</f>
        <v>0</v>
      </c>
      <c r="N1244" s="10">
        <f>amazon4[[#This Row],[actual_price]]*amazon4[[#This Row],[rating_count]]</f>
        <v>54350946</v>
      </c>
      <c r="O1244" t="s">
        <v>10828</v>
      </c>
      <c r="P1244" t="s">
        <v>10829</v>
      </c>
      <c r="Q1244" t="s">
        <v>10830</v>
      </c>
      <c r="R1244" t="str">
        <f>PROPER(amazon4[[#This Row],[user_name]])</f>
        <v>Nadia,Narinder Kumar,Rakesh Prasad Sah,Manidhar Sambhanu,Pankaj Pal,A,Ravi Verma,Vineet Kumar Agarwal</v>
      </c>
      <c r="S1244" t="s">
        <v>10831</v>
      </c>
      <c r="T1244" t="s">
        <v>10832</v>
      </c>
      <c r="U1244" t="s">
        <v>10833</v>
      </c>
      <c r="V1244" t="s">
        <v>10834</v>
      </c>
      <c r="W1244" t="s">
        <v>10835</v>
      </c>
    </row>
    <row r="1245" spans="1:23" hidden="1" x14ac:dyDescent="0.35">
      <c r="A1245" t="s">
        <v>10836</v>
      </c>
      <c r="B1245" t="s">
        <v>10837</v>
      </c>
      <c r="C1245" t="str">
        <f>PROPER(amazon4[[#This Row],[product_name]])</f>
        <v>Sure From Aquaguard Delight Nxt Ro+Uv+Uf+Taste Adjuster(Mtds),6L Water Purifier,8 Stages Purification,Suitable For Borewell,Tanker,Municipal Water(Black) From Eureka Forbes</v>
      </c>
      <c r="D1245" t="s">
        <v>10120</v>
      </c>
      <c r="E1245" s="1">
        <v>9199</v>
      </c>
      <c r="F1245" s="1">
        <v>18000</v>
      </c>
      <c r="G1245" s="1" t="str" cm="1">
        <f t="array" ref="G1245">_xlfn.IFS(amazon4[[#This Row],[actual_price]]&lt;200, "&lt;$200", amazon4[[#This Row],[actual_price]]&lt;=500, "$200-$500", amazon4[[#This Row],[actual_price]]&gt;500, "&gt;$500")</f>
        <v>&gt;$500</v>
      </c>
      <c r="H1245" s="2">
        <v>0.49</v>
      </c>
      <c r="I1245" s="8">
        <f>IF(amazon4[[#This Row],[discount_percentage]]&gt;=0.5, 1, 0)</f>
        <v>0</v>
      </c>
      <c r="J1245" s="9">
        <v>4</v>
      </c>
      <c r="K1245" s="3">
        <v>16020</v>
      </c>
      <c r="L1245" s="3">
        <f>amazon4[[#This Row],[rating]]*amazon4[[#This Row],[rating_count]]</f>
        <v>64080</v>
      </c>
      <c r="M1245" s="13">
        <f>IF(amazon4[[#This Row],[rating_count]]&lt;1000, 1, 0)</f>
        <v>0</v>
      </c>
      <c r="N1245" s="10">
        <f>amazon4[[#This Row],[actual_price]]*amazon4[[#This Row],[rating_count]]</f>
        <v>288360000</v>
      </c>
      <c r="O1245" t="s">
        <v>10838</v>
      </c>
      <c r="P1245" t="s">
        <v>10839</v>
      </c>
      <c r="Q1245" t="s">
        <v>10840</v>
      </c>
      <c r="R1245" t="str">
        <f>PROPER(amazon4[[#This Row],[user_name]])</f>
        <v>Sharfuddin Baba Mohammed,Rohit Khuswaha,Mansi Shelar,Anish Prasad,Backpack Nirvana,Nitin,Rajeev,Sajiedhi Bamon</v>
      </c>
      <c r="S1245" t="s">
        <v>10841</v>
      </c>
      <c r="T1245" t="s">
        <v>10842</v>
      </c>
      <c r="U1245" t="s">
        <v>10843</v>
      </c>
      <c r="V1245" t="s">
        <v>10844</v>
      </c>
      <c r="W1245" t="s">
        <v>10845</v>
      </c>
    </row>
    <row r="1246" spans="1:23" hidden="1" x14ac:dyDescent="0.35">
      <c r="A1246" t="s">
        <v>10846</v>
      </c>
      <c r="B1246" t="s">
        <v>10847</v>
      </c>
      <c r="C1246" t="str">
        <f>PROPER(amazon4[[#This Row],[product_name]])</f>
        <v>Prettykrafts Laundry Basket For Clothes With Lid &amp; Handles, Toys Organiser, 75 Ltr Grey</v>
      </c>
      <c r="D1246" t="s">
        <v>8907</v>
      </c>
      <c r="E1246" s="1">
        <v>351</v>
      </c>
      <c r="F1246" s="1">
        <v>1099</v>
      </c>
      <c r="G1246" s="1" t="str" cm="1">
        <f t="array" ref="G1246">_xlfn.IFS(amazon4[[#This Row],[actual_price]]&lt;200, "&lt;$200", amazon4[[#This Row],[actual_price]]&lt;=500, "$200-$500", amazon4[[#This Row],[actual_price]]&gt;500, "&gt;$500")</f>
        <v>&gt;$500</v>
      </c>
      <c r="H1246" s="2">
        <v>0.68</v>
      </c>
      <c r="I1246" s="8">
        <f>IF(amazon4[[#This Row],[discount_percentage]]&gt;=0.5, 1, 0)</f>
        <v>1</v>
      </c>
      <c r="J1246" s="9">
        <v>3.7</v>
      </c>
      <c r="K1246" s="3">
        <v>1470</v>
      </c>
      <c r="L1246" s="3">
        <f>amazon4[[#This Row],[rating]]*amazon4[[#This Row],[rating_count]]</f>
        <v>5439</v>
      </c>
      <c r="M1246" s="13">
        <f>IF(amazon4[[#This Row],[rating_count]]&lt;1000, 1, 0)</f>
        <v>0</v>
      </c>
      <c r="N1246" s="10">
        <f>amazon4[[#This Row],[actual_price]]*amazon4[[#This Row],[rating_count]]</f>
        <v>1615530</v>
      </c>
      <c r="O1246" t="s">
        <v>10848</v>
      </c>
      <c r="P1246" t="s">
        <v>10849</v>
      </c>
      <c r="Q1246" t="s">
        <v>10850</v>
      </c>
      <c r="R1246" t="str">
        <f>PROPER(amazon4[[#This Row],[user_name]])</f>
        <v>Xyz,Bhanu,Lalitha,Alex Christopher,Jeet,Wendy,Dkthr3,Vidya Bhandary</v>
      </c>
      <c r="S1246" t="s">
        <v>10851</v>
      </c>
      <c r="T1246" t="s">
        <v>10852</v>
      </c>
      <c r="U1246" t="s">
        <v>10853</v>
      </c>
      <c r="V1246" t="s">
        <v>10854</v>
      </c>
      <c r="W1246" t="s">
        <v>10855</v>
      </c>
    </row>
    <row r="1247" spans="1:23" hidden="1" x14ac:dyDescent="0.35">
      <c r="A1247" t="s">
        <v>10856</v>
      </c>
      <c r="B1247" t="s">
        <v>10857</v>
      </c>
      <c r="C1247" t="str">
        <f>PROPER(amazon4[[#This Row],[product_name]])</f>
        <v>Dr Trust Electronic Kitchen Digital Scale Weighing Machine (Blue)</v>
      </c>
      <c r="D1247" t="s">
        <v>10858</v>
      </c>
      <c r="E1247" s="1">
        <v>899</v>
      </c>
      <c r="F1247" s="1">
        <v>1900</v>
      </c>
      <c r="G1247" s="1" t="str" cm="1">
        <f t="array" ref="G1247">_xlfn.IFS(amazon4[[#This Row],[actual_price]]&lt;200, "&lt;$200", amazon4[[#This Row],[actual_price]]&lt;=500, "$200-$500", amazon4[[#This Row],[actual_price]]&gt;500, "&gt;$500")</f>
        <v>&gt;$500</v>
      </c>
      <c r="H1247" s="2">
        <v>0.53</v>
      </c>
      <c r="I1247" s="8">
        <f>IF(amazon4[[#This Row],[discount_percentage]]&gt;=0.5, 1, 0)</f>
        <v>1</v>
      </c>
      <c r="J1247" s="9">
        <v>4</v>
      </c>
      <c r="K1247" s="3">
        <v>3663</v>
      </c>
      <c r="L1247" s="3">
        <f>amazon4[[#This Row],[rating]]*amazon4[[#This Row],[rating_count]]</f>
        <v>14652</v>
      </c>
      <c r="M1247" s="13">
        <f>IF(amazon4[[#This Row],[rating_count]]&lt;1000, 1, 0)</f>
        <v>0</v>
      </c>
      <c r="N1247" s="10">
        <f>amazon4[[#This Row],[actual_price]]*amazon4[[#This Row],[rating_count]]</f>
        <v>6959700</v>
      </c>
      <c r="O1247" t="s">
        <v>10859</v>
      </c>
      <c r="P1247" t="s">
        <v>10860</v>
      </c>
      <c r="Q1247" t="s">
        <v>10861</v>
      </c>
      <c r="R1247" t="str">
        <f>PROPER(amazon4[[#This Row],[user_name]])</f>
        <v>Jagdeep,Imtiaz Dhalech,Simple Person,Neha Naik</v>
      </c>
      <c r="S1247" t="s">
        <v>10862</v>
      </c>
      <c r="T1247" t="s">
        <v>10863</v>
      </c>
      <c r="U1247" t="s">
        <v>10864</v>
      </c>
      <c r="V1247" t="s">
        <v>10865</v>
      </c>
      <c r="W1247" t="s">
        <v>10866</v>
      </c>
    </row>
    <row r="1248" spans="1:23" x14ac:dyDescent="0.35">
      <c r="A1248" t="s">
        <v>10867</v>
      </c>
      <c r="B1248" t="s">
        <v>10868</v>
      </c>
      <c r="C1248" t="str">
        <f>PROPER(amazon4[[#This Row],[product_name]])</f>
        <v>Tesora - Inspired By You Large Premium Electric Kettle 1.8L, Stainless Steel Inner Body - Auto Power Cut, Boil Dry Protection &amp; Cool Touch Double Wall, Portable | 1500 Watts |1 Year Warranty | (White)</v>
      </c>
      <c r="D1248" t="s">
        <v>8783</v>
      </c>
      <c r="E1248" s="1">
        <v>1349</v>
      </c>
      <c r="F1248" s="1">
        <v>1850</v>
      </c>
      <c r="G1248" s="1" t="str" cm="1">
        <f t="array" ref="G1248">_xlfn.IFS(amazon4[[#This Row],[actual_price]]&lt;200, "&lt;$200", amazon4[[#This Row],[actual_price]]&lt;=500, "$200-$500", amazon4[[#This Row],[actual_price]]&gt;500, "&gt;$500")</f>
        <v>&gt;$500</v>
      </c>
      <c r="H1248" s="2">
        <v>0.27</v>
      </c>
      <c r="I1248" s="8">
        <f>IF(amazon4[[#This Row],[discount_percentage]]&gt;=0.5, 1, 0)</f>
        <v>0</v>
      </c>
      <c r="J1248" s="9">
        <v>4.4000000000000004</v>
      </c>
      <c r="K1248" s="3">
        <v>638</v>
      </c>
      <c r="L1248" s="3">
        <f>amazon4[[#This Row],[rating]]*amazon4[[#This Row],[rating_count]]</f>
        <v>2807.2000000000003</v>
      </c>
      <c r="M1248" s="13">
        <f>IF(amazon4[[#This Row],[rating_count]]&lt;1000, 1, 0)</f>
        <v>1</v>
      </c>
      <c r="N1248" s="10">
        <f>amazon4[[#This Row],[actual_price]]*amazon4[[#This Row],[rating_count]]</f>
        <v>1180300</v>
      </c>
      <c r="O1248" t="s">
        <v>10869</v>
      </c>
      <c r="P1248" t="s">
        <v>10870</v>
      </c>
      <c r="Q1248" t="s">
        <v>10871</v>
      </c>
      <c r="R1248" t="str">
        <f>PROPER(amazon4[[#This Row],[user_name]])</f>
        <v>Aliahmed Khan,Pankaj Tiwari,Placeholder,Tanmoy,Sumayya Shireen,Lovi Swu,Santosh,Deep Raj</v>
      </c>
      <c r="S1248" t="s">
        <v>10872</v>
      </c>
      <c r="T1248" t="s">
        <v>10873</v>
      </c>
      <c r="U1248" t="s">
        <v>10874</v>
      </c>
      <c r="V1248" t="s">
        <v>10875</v>
      </c>
      <c r="W1248" t="s">
        <v>10876</v>
      </c>
    </row>
    <row r="1249" spans="1:23" hidden="1" x14ac:dyDescent="0.35">
      <c r="A1249" t="s">
        <v>10877</v>
      </c>
      <c r="B1249" t="s">
        <v>10878</v>
      </c>
      <c r="C1249" t="str">
        <f>PROPER(amazon4[[#This Row],[product_name]])</f>
        <v>Agaro Ace 1600 Watts, 21.5 Kpa Suction Power, 21 Litres Wet &amp; Dry Stainless Steel Vacuum Cleaner With Blower Function And Washable Dust Bag</v>
      </c>
      <c r="D1249" t="s">
        <v>9969</v>
      </c>
      <c r="E1249" s="1">
        <v>6236</v>
      </c>
      <c r="F1249" s="1">
        <v>9999</v>
      </c>
      <c r="G1249" s="1" t="str" cm="1">
        <f t="array" ref="G1249">_xlfn.IFS(amazon4[[#This Row],[actual_price]]&lt;200, "&lt;$200", amazon4[[#This Row],[actual_price]]&lt;=500, "$200-$500", amazon4[[#This Row],[actual_price]]&gt;500, "&gt;$500")</f>
        <v>&gt;$500</v>
      </c>
      <c r="H1249" s="2">
        <v>0.38</v>
      </c>
      <c r="I1249" s="8">
        <f>IF(amazon4[[#This Row],[discount_percentage]]&gt;=0.5, 1, 0)</f>
        <v>0</v>
      </c>
      <c r="J1249" s="9">
        <v>4.0999999999999996</v>
      </c>
      <c r="K1249" s="3">
        <v>3552</v>
      </c>
      <c r="L1249" s="3">
        <f>amazon4[[#This Row],[rating]]*amazon4[[#This Row],[rating_count]]</f>
        <v>14563.199999999999</v>
      </c>
      <c r="M1249" s="13">
        <f>IF(amazon4[[#This Row],[rating_count]]&lt;1000, 1, 0)</f>
        <v>0</v>
      </c>
      <c r="N1249" s="10">
        <f>amazon4[[#This Row],[actual_price]]*amazon4[[#This Row],[rating_count]]</f>
        <v>35516448</v>
      </c>
      <c r="O1249" t="s">
        <v>10879</v>
      </c>
      <c r="P1249" t="s">
        <v>10880</v>
      </c>
      <c r="Q1249" t="s">
        <v>10881</v>
      </c>
      <c r="R1249" t="str">
        <f>PROPER(amazon4[[#This Row],[user_name]])</f>
        <v>Devadas,Dharmesh Soneta,Raghu Hs,Buyer,Ankita,Lalit B.,Shafeek,P Gourav Kumar Patro</v>
      </c>
      <c r="S1249" t="s">
        <v>10882</v>
      </c>
      <c r="T1249" t="s">
        <v>10883</v>
      </c>
      <c r="U1249" t="s">
        <v>10884</v>
      </c>
      <c r="V1249" t="s">
        <v>10885</v>
      </c>
      <c r="W1249" t="s">
        <v>10886</v>
      </c>
    </row>
    <row r="1250" spans="1:23" hidden="1" x14ac:dyDescent="0.35">
      <c r="A1250" t="s">
        <v>10887</v>
      </c>
      <c r="B1250" t="s">
        <v>10888</v>
      </c>
      <c r="C1250" t="str">
        <f>PROPER(amazon4[[#This Row],[product_name]])</f>
        <v>Inalsa Hand Blender 1000 Watt With Chopper, Whisker, 600 Ml Multipurpose Jar|Variable Speed And Turbo Speed Function |100% Copper Motor |Low Noise |Anti-Splash Technology|2 Year Warranty</v>
      </c>
      <c r="D1250" t="s">
        <v>8708</v>
      </c>
      <c r="E1250" s="1">
        <v>2742</v>
      </c>
      <c r="F1250" s="1">
        <v>3995</v>
      </c>
      <c r="G1250" s="1" t="str" cm="1">
        <f t="array" ref="G1250">_xlfn.IFS(amazon4[[#This Row],[actual_price]]&lt;200, "&lt;$200", amazon4[[#This Row],[actual_price]]&lt;=500, "$200-$500", amazon4[[#This Row],[actual_price]]&gt;500, "&gt;$500")</f>
        <v>&gt;$500</v>
      </c>
      <c r="H1250" s="2">
        <v>0.31</v>
      </c>
      <c r="I1250" s="8">
        <f>IF(amazon4[[#This Row],[discount_percentage]]&gt;=0.5, 1, 0)</f>
        <v>0</v>
      </c>
      <c r="J1250" s="9">
        <v>4.4000000000000004</v>
      </c>
      <c r="K1250" s="3">
        <v>11148</v>
      </c>
      <c r="L1250" s="3">
        <f>amazon4[[#This Row],[rating]]*amazon4[[#This Row],[rating_count]]</f>
        <v>49051.200000000004</v>
      </c>
      <c r="M1250" s="13">
        <f>IF(amazon4[[#This Row],[rating_count]]&lt;1000, 1, 0)</f>
        <v>0</v>
      </c>
      <c r="N1250" s="10">
        <f>amazon4[[#This Row],[actual_price]]*amazon4[[#This Row],[rating_count]]</f>
        <v>44536260</v>
      </c>
      <c r="O1250" t="s">
        <v>10889</v>
      </c>
      <c r="P1250" t="s">
        <v>10890</v>
      </c>
      <c r="Q1250" t="s">
        <v>10891</v>
      </c>
      <c r="R1250" t="str">
        <f>PROPER(amazon4[[#This Row],[user_name]])</f>
        <v>AngelÜëº,Neha Faizee,Amazon Customer,Vipin V.,Kanwal Jit Singh,Alpa Dwivedi,Suman Sarkar,Virendra Kumar Dube</v>
      </c>
      <c r="S1250" t="s">
        <v>10892</v>
      </c>
      <c r="T1250" t="s">
        <v>10893</v>
      </c>
      <c r="U1250" t="s">
        <v>10894</v>
      </c>
      <c r="V1250" t="s">
        <v>10895</v>
      </c>
      <c r="W1250" t="s">
        <v>10896</v>
      </c>
    </row>
    <row r="1251" spans="1:23" hidden="1" x14ac:dyDescent="0.35">
      <c r="A1251" t="s">
        <v>10897</v>
      </c>
      <c r="B1251" t="s">
        <v>10898</v>
      </c>
      <c r="C1251" t="str">
        <f>PROPER(amazon4[[#This Row],[product_name]])</f>
        <v>Akiara - Makes Life Easy Electric Handy Sewing/Stitch Handheld Cordless Portable White Sewing Machine For Home Tailoring, Hand Machine | Mini Silai | White Hand Machine With Adapter</v>
      </c>
      <c r="D1251" t="s">
        <v>10292</v>
      </c>
      <c r="E1251" s="1">
        <v>721</v>
      </c>
      <c r="F1251" s="1">
        <v>1499</v>
      </c>
      <c r="G1251" s="1" t="str" cm="1">
        <f t="array" ref="G1251">_xlfn.IFS(amazon4[[#This Row],[actual_price]]&lt;200, "&lt;$200", amazon4[[#This Row],[actual_price]]&lt;=500, "$200-$500", amazon4[[#This Row],[actual_price]]&gt;500, "&gt;$500")</f>
        <v>&gt;$500</v>
      </c>
      <c r="H1251" s="2">
        <v>0.52</v>
      </c>
      <c r="I1251" s="8">
        <f>IF(amazon4[[#This Row],[discount_percentage]]&gt;=0.5, 1, 0)</f>
        <v>1</v>
      </c>
      <c r="J1251" s="9">
        <v>3.1</v>
      </c>
      <c r="K1251" s="3">
        <v>2449</v>
      </c>
      <c r="L1251" s="3">
        <f>amazon4[[#This Row],[rating]]*amazon4[[#This Row],[rating_count]]</f>
        <v>7591.9000000000005</v>
      </c>
      <c r="M1251" s="13">
        <f>IF(amazon4[[#This Row],[rating_count]]&lt;1000, 1, 0)</f>
        <v>0</v>
      </c>
      <c r="N1251" s="10">
        <f>amazon4[[#This Row],[actual_price]]*amazon4[[#This Row],[rating_count]]</f>
        <v>3671051</v>
      </c>
      <c r="O1251" t="s">
        <v>10899</v>
      </c>
      <c r="P1251" t="s">
        <v>10900</v>
      </c>
      <c r="Q1251" t="s">
        <v>10901</v>
      </c>
      <c r="R1251" t="str">
        <f>PROPER(amazon4[[#This Row],[user_name]])</f>
        <v>Kavya Jain,Divya,Anushree,User,Rahul Raghav,Raj,Abhijit E.,Revs</v>
      </c>
      <c r="S1251" t="s">
        <v>10902</v>
      </c>
      <c r="T1251" t="s">
        <v>10903</v>
      </c>
      <c r="U1251" t="s">
        <v>10904</v>
      </c>
      <c r="V1251" t="s">
        <v>10905</v>
      </c>
      <c r="W1251" t="s">
        <v>10906</v>
      </c>
    </row>
    <row r="1252" spans="1:23" hidden="1" x14ac:dyDescent="0.35">
      <c r="A1252" t="s">
        <v>10907</v>
      </c>
      <c r="B1252" t="s">
        <v>10908</v>
      </c>
      <c r="C1252" t="str">
        <f>PROPER(amazon4[[#This Row],[product_name]])</f>
        <v>Philips Easyspeed Plus Steam Iron Gc2145/20-2200W, Quick Heat Up With Up To 30 G/Min Steam, 110 G Steam Boost, Scratch Resistant Ceramic Soleplate, Vertical Steam &amp; Drip-Stop</v>
      </c>
      <c r="D1252" t="s">
        <v>8918</v>
      </c>
      <c r="E1252" s="1">
        <v>2903</v>
      </c>
      <c r="F1252" s="1">
        <v>3295</v>
      </c>
      <c r="G1252" s="1" t="str" cm="1">
        <f t="array" ref="G1252">_xlfn.IFS(amazon4[[#This Row],[actual_price]]&lt;200, "&lt;$200", amazon4[[#This Row],[actual_price]]&lt;=500, "$200-$500", amazon4[[#This Row],[actual_price]]&gt;500, "&gt;$500")</f>
        <v>&gt;$500</v>
      </c>
      <c r="H1252" s="2">
        <v>0.12</v>
      </c>
      <c r="I1252" s="8">
        <f>IF(amazon4[[#This Row],[discount_percentage]]&gt;=0.5, 1, 0)</f>
        <v>0</v>
      </c>
      <c r="J1252" s="9">
        <v>4.3</v>
      </c>
      <c r="K1252" s="3">
        <v>2299</v>
      </c>
      <c r="L1252" s="3">
        <f>amazon4[[#This Row],[rating]]*amazon4[[#This Row],[rating_count]]</f>
        <v>9885.6999999999989</v>
      </c>
      <c r="M1252" s="13">
        <f>IF(amazon4[[#This Row],[rating_count]]&lt;1000, 1, 0)</f>
        <v>0</v>
      </c>
      <c r="N1252" s="10">
        <f>amazon4[[#This Row],[actual_price]]*amazon4[[#This Row],[rating_count]]</f>
        <v>7575205</v>
      </c>
      <c r="O1252" t="s">
        <v>10909</v>
      </c>
      <c r="P1252" t="s">
        <v>10910</v>
      </c>
      <c r="Q1252" t="s">
        <v>10911</v>
      </c>
      <c r="R1252" t="str">
        <f>PROPER(amazon4[[#This Row],[user_name]])</f>
        <v>M L.,Sivakumar,Sriram,Kalpana Singh,Shaikh Noorulain,Divya Seshan,Nikunj Mehta,Padmanabha Lingaiah</v>
      </c>
      <c r="S1252" t="s">
        <v>10912</v>
      </c>
      <c r="T1252" t="s">
        <v>10913</v>
      </c>
      <c r="U1252" t="s">
        <v>10914</v>
      </c>
      <c r="V1252" t="s">
        <v>10915</v>
      </c>
      <c r="W1252" t="s">
        <v>10916</v>
      </c>
    </row>
    <row r="1253" spans="1:23" hidden="1" x14ac:dyDescent="0.35">
      <c r="A1253" t="s">
        <v>10917</v>
      </c>
      <c r="B1253" t="s">
        <v>10918</v>
      </c>
      <c r="C1253" t="str">
        <f>PROPER(amazon4[[#This Row],[product_name]])</f>
        <v>Inalsa Electric Chopper Bullet- 400 Watts With 100% Pure Copper Motor| Chop, Mince, Puree, Dice | Twin Blade Technology| 900 Ml Capacity| One Touch Operation, 1.30Mtr Long Power Cord (Black/Silver)</v>
      </c>
      <c r="D1253" t="s">
        <v>9213</v>
      </c>
      <c r="E1253" s="1">
        <v>1656</v>
      </c>
      <c r="F1253" s="1">
        <v>2695</v>
      </c>
      <c r="G1253" s="1" t="str" cm="1">
        <f t="array" ref="G1253">_xlfn.IFS(amazon4[[#This Row],[actual_price]]&lt;200, "&lt;$200", amazon4[[#This Row],[actual_price]]&lt;=500, "$200-$500", amazon4[[#This Row],[actual_price]]&gt;500, "&gt;$500")</f>
        <v>&gt;$500</v>
      </c>
      <c r="H1253" s="2">
        <v>0.39</v>
      </c>
      <c r="I1253" s="8">
        <f>IF(amazon4[[#This Row],[discount_percentage]]&gt;=0.5, 1, 0)</f>
        <v>0</v>
      </c>
      <c r="J1253" s="9">
        <v>4.4000000000000004</v>
      </c>
      <c r="K1253" s="3">
        <v>6027</v>
      </c>
      <c r="L1253" s="3">
        <f>amazon4[[#This Row],[rating]]*amazon4[[#This Row],[rating_count]]</f>
        <v>26518.800000000003</v>
      </c>
      <c r="M1253" s="13">
        <f>IF(amazon4[[#This Row],[rating_count]]&lt;1000, 1, 0)</f>
        <v>0</v>
      </c>
      <c r="N1253" s="10">
        <f>amazon4[[#This Row],[actual_price]]*amazon4[[#This Row],[rating_count]]</f>
        <v>16242765</v>
      </c>
      <c r="O1253" t="s">
        <v>10919</v>
      </c>
      <c r="P1253" t="s">
        <v>10920</v>
      </c>
      <c r="Q1253" t="s">
        <v>10921</v>
      </c>
      <c r="R1253" t="str">
        <f>PROPER(amazon4[[#This Row],[user_name]])</f>
        <v>Ajaydreamer,Tinu Ravi Abraham,Niteesh,Niraj Agrawal,Gopi,Sammy,Anshul,Amazon Customer</v>
      </c>
      <c r="S1253" t="s">
        <v>10922</v>
      </c>
      <c r="T1253" t="s">
        <v>10923</v>
      </c>
      <c r="U1253" t="s">
        <v>10924</v>
      </c>
      <c r="V1253" t="s">
        <v>10925</v>
      </c>
      <c r="W1253" t="s">
        <v>10926</v>
      </c>
    </row>
    <row r="1254" spans="1:23" x14ac:dyDescent="0.35">
      <c r="A1254" t="s">
        <v>10927</v>
      </c>
      <c r="B1254" t="s">
        <v>10928</v>
      </c>
      <c r="C1254" t="str">
        <f>PROPER(amazon4[[#This Row],[product_name]])</f>
        <v>Borosil Electric Egg Boiler, 8 Egg Capacity, For Hard, Soft, Medium Boiled Eggs, Steamed Vegetables, Transparent Lid, Stainless Steel Exterior (500 Watts)</v>
      </c>
      <c r="D1254" t="s">
        <v>9051</v>
      </c>
      <c r="E1254" s="1">
        <v>1399</v>
      </c>
      <c r="F1254" s="1">
        <v>2290</v>
      </c>
      <c r="G1254" s="1" t="str" cm="1">
        <f t="array" ref="G1254">_xlfn.IFS(amazon4[[#This Row],[actual_price]]&lt;200, "&lt;$200", amazon4[[#This Row],[actual_price]]&lt;=500, "$200-$500", amazon4[[#This Row],[actual_price]]&gt;500, "&gt;$500")</f>
        <v>&gt;$500</v>
      </c>
      <c r="H1254" s="2">
        <v>0.39</v>
      </c>
      <c r="I1254" s="8">
        <f>IF(amazon4[[#This Row],[discount_percentage]]&gt;=0.5, 1, 0)</f>
        <v>0</v>
      </c>
      <c r="J1254" s="9">
        <v>4.4000000000000004</v>
      </c>
      <c r="K1254" s="3">
        <v>461</v>
      </c>
      <c r="L1254" s="3">
        <f>amazon4[[#This Row],[rating]]*amazon4[[#This Row],[rating_count]]</f>
        <v>2028.4</v>
      </c>
      <c r="M1254" s="13">
        <f>IF(amazon4[[#This Row],[rating_count]]&lt;1000, 1, 0)</f>
        <v>1</v>
      </c>
      <c r="N1254" s="10">
        <f>amazon4[[#This Row],[actual_price]]*amazon4[[#This Row],[rating_count]]</f>
        <v>1055690</v>
      </c>
      <c r="O1254" t="s">
        <v>10929</v>
      </c>
      <c r="P1254" t="s">
        <v>10930</v>
      </c>
      <c r="Q1254" t="s">
        <v>10931</v>
      </c>
      <c r="R1254" t="str">
        <f>PROPER(amazon4[[#This Row],[user_name]])</f>
        <v>Renu,Matthew Thomas,Chandrakanth Ksheersagar,Amazon Customer,Unnikrishnan Pillai,Shreyoshi Halder,Vijeta,Amit Mukhedkar</v>
      </c>
      <c r="S1254" t="s">
        <v>10932</v>
      </c>
      <c r="T1254" t="s">
        <v>10933</v>
      </c>
      <c r="U1254" t="s">
        <v>10934</v>
      </c>
      <c r="V1254" t="s">
        <v>10935</v>
      </c>
      <c r="W1254" t="s">
        <v>10936</v>
      </c>
    </row>
    <row r="1255" spans="1:23" x14ac:dyDescent="0.35">
      <c r="A1255" t="s">
        <v>10937</v>
      </c>
      <c r="B1255" t="s">
        <v>10938</v>
      </c>
      <c r="C1255" t="str">
        <f>PROPER(amazon4[[#This Row],[product_name]])</f>
        <v>Wipro Vesta Grill 1000 Watt Sandwich Maker |Dual Function-Sw Maker&amp;Griller|Non Stick Coat -Bpa&amp;Ptfe Free |Auto Temp Cut-Off| Height Control -180·∂Ø&amp;105·∂Ø |2 Year Warranty|Ss Finish|Standard Size</v>
      </c>
      <c r="D1255" t="s">
        <v>9082</v>
      </c>
      <c r="E1255" s="1">
        <v>2079</v>
      </c>
      <c r="F1255" s="1">
        <v>3099</v>
      </c>
      <c r="G1255" s="1" t="str" cm="1">
        <f t="array" ref="G1255">_xlfn.IFS(amazon4[[#This Row],[actual_price]]&lt;200, "&lt;$200", amazon4[[#This Row],[actual_price]]&lt;=500, "$200-$500", amazon4[[#This Row],[actual_price]]&gt;500, "&gt;$500")</f>
        <v>&gt;$500</v>
      </c>
      <c r="H1255" s="2">
        <v>0.33</v>
      </c>
      <c r="I1255" s="8">
        <f>IF(amazon4[[#This Row],[discount_percentage]]&gt;=0.5, 1, 0)</f>
        <v>0</v>
      </c>
      <c r="J1255" s="9">
        <v>4.0999999999999996</v>
      </c>
      <c r="K1255" s="3">
        <v>282</v>
      </c>
      <c r="L1255" s="3">
        <f>amazon4[[#This Row],[rating]]*amazon4[[#This Row],[rating_count]]</f>
        <v>1156.1999999999998</v>
      </c>
      <c r="M1255" s="13">
        <f>IF(amazon4[[#This Row],[rating_count]]&lt;1000, 1, 0)</f>
        <v>1</v>
      </c>
      <c r="N1255" s="10">
        <f>amazon4[[#This Row],[actual_price]]*amazon4[[#This Row],[rating_count]]</f>
        <v>873918</v>
      </c>
      <c r="O1255" t="s">
        <v>10939</v>
      </c>
      <c r="P1255" t="s">
        <v>10940</v>
      </c>
      <c r="Q1255" t="s">
        <v>10941</v>
      </c>
      <c r="R1255" t="str">
        <f>PROPER(amazon4[[#This Row],[user_name]])</f>
        <v>Vaibhav G.,Archana A.,Tech &amp; Iot Savvy,Sm Hussain,Varinder Singh,Amazon Customer,Ayushi Jain Bansal,Nikhil H Swadas</v>
      </c>
      <c r="S1255" t="s">
        <v>10942</v>
      </c>
      <c r="T1255" t="s">
        <v>10943</v>
      </c>
      <c r="U1255" t="s">
        <v>10944</v>
      </c>
      <c r="V1255" t="s">
        <v>10945</v>
      </c>
      <c r="W1255" t="s">
        <v>10946</v>
      </c>
    </row>
    <row r="1256" spans="1:23" hidden="1" x14ac:dyDescent="0.35">
      <c r="A1256" t="s">
        <v>10947</v>
      </c>
      <c r="B1256" t="s">
        <v>10948</v>
      </c>
      <c r="C1256" t="str">
        <f>PROPER(amazon4[[#This Row],[product_name]])</f>
        <v>Rico Irpro 1500 Watt Japanese Technology Electric Water Heater Immersion Rod Shockproof Protection &amp; Stainless Steel Heating Element For Instant Heating| Isi Certified 1 Year Replacement Warranty</v>
      </c>
      <c r="D1256" t="s">
        <v>8865</v>
      </c>
      <c r="E1256" s="1">
        <v>999</v>
      </c>
      <c r="F1256" s="1">
        <v>1075</v>
      </c>
      <c r="G1256" s="1" t="str" cm="1">
        <f t="array" ref="G1256">_xlfn.IFS(amazon4[[#This Row],[actual_price]]&lt;200, "&lt;$200", amazon4[[#This Row],[actual_price]]&lt;=500, "$200-$500", amazon4[[#This Row],[actual_price]]&gt;500, "&gt;$500")</f>
        <v>&gt;$500</v>
      </c>
      <c r="H1256" s="2">
        <v>7.0000000000000007E-2</v>
      </c>
      <c r="I1256" s="8">
        <f>IF(amazon4[[#This Row],[discount_percentage]]&gt;=0.5, 1, 0)</f>
        <v>0</v>
      </c>
      <c r="J1256" s="9">
        <v>4.0999999999999996</v>
      </c>
      <c r="K1256" s="3">
        <v>9275</v>
      </c>
      <c r="L1256" s="3">
        <f>amazon4[[#This Row],[rating]]*amazon4[[#This Row],[rating_count]]</f>
        <v>38027.5</v>
      </c>
      <c r="M1256" s="13">
        <f>IF(amazon4[[#This Row],[rating_count]]&lt;1000, 1, 0)</f>
        <v>0</v>
      </c>
      <c r="N1256" s="10">
        <f>amazon4[[#This Row],[actual_price]]*amazon4[[#This Row],[rating_count]]</f>
        <v>9970625</v>
      </c>
      <c r="O1256" t="s">
        <v>10949</v>
      </c>
      <c r="P1256" t="s">
        <v>10950</v>
      </c>
      <c r="Q1256" t="s">
        <v>10951</v>
      </c>
      <c r="R1256" t="str">
        <f>PROPER(amazon4[[#This Row],[user_name]])</f>
        <v>Maneesh Jaggari,Vishal Dhan,K. Chandrababu,Md Javeed,Suyash Phapale,Amit Garg,Kiran Nelakuditi,Rajasekaran</v>
      </c>
      <c r="S1256" t="s">
        <v>10952</v>
      </c>
      <c r="T1256" t="s">
        <v>10953</v>
      </c>
      <c r="U1256" t="s">
        <v>10954</v>
      </c>
      <c r="V1256" t="s">
        <v>10955</v>
      </c>
      <c r="W1256" t="s">
        <v>10956</v>
      </c>
    </row>
    <row r="1257" spans="1:23" x14ac:dyDescent="0.35">
      <c r="A1257" t="s">
        <v>10957</v>
      </c>
      <c r="B1257" t="s">
        <v>10958</v>
      </c>
      <c r="C1257" t="str">
        <f>PROPER(amazon4[[#This Row],[product_name]])</f>
        <v>Eureka Forbes Active Clean 700 Watts Powerful Suction &amp; Blower Vacuum Cleaner With Washable Hepa Filter &amp; 6 Accessories,1 Year Warranty,Compact,Light Weight &amp; Easy To Use (Red &amp; Black)</v>
      </c>
      <c r="D1257" t="s">
        <v>8990</v>
      </c>
      <c r="E1257" s="1">
        <v>3179</v>
      </c>
      <c r="F1257" s="1">
        <v>6999</v>
      </c>
      <c r="G1257" s="1" t="str" cm="1">
        <f t="array" ref="G1257">_xlfn.IFS(amazon4[[#This Row],[actual_price]]&lt;200, "&lt;$200", amazon4[[#This Row],[actual_price]]&lt;=500, "$200-$500", amazon4[[#This Row],[actual_price]]&gt;500, "&gt;$500")</f>
        <v>&gt;$500</v>
      </c>
      <c r="H1257" s="2">
        <v>0.55000000000000004</v>
      </c>
      <c r="I1257" s="8">
        <f>IF(amazon4[[#This Row],[discount_percentage]]&gt;=0.5, 1, 0)</f>
        <v>1</v>
      </c>
      <c r="J1257" s="9">
        <v>4</v>
      </c>
      <c r="K1257" s="3">
        <v>743</v>
      </c>
      <c r="L1257" s="3">
        <f>amazon4[[#This Row],[rating]]*amazon4[[#This Row],[rating_count]]</f>
        <v>2972</v>
      </c>
      <c r="M1257" s="13">
        <f>IF(amazon4[[#This Row],[rating_count]]&lt;1000, 1, 0)</f>
        <v>1</v>
      </c>
      <c r="N1257" s="10">
        <f>amazon4[[#This Row],[actual_price]]*amazon4[[#This Row],[rating_count]]</f>
        <v>5200257</v>
      </c>
      <c r="O1257" t="s">
        <v>10959</v>
      </c>
      <c r="P1257" t="s">
        <v>10960</v>
      </c>
      <c r="Q1257" t="s">
        <v>10961</v>
      </c>
      <c r="R1257" t="str">
        <f>PROPER(amazon4[[#This Row],[user_name]])</f>
        <v>Shiny,Placeholder,Karunakar,Veena Rastogi,Chetan Lad,E V Krishana Reddy,Amazon Customer,Nishant R.</v>
      </c>
      <c r="S1257" t="s">
        <v>10962</v>
      </c>
      <c r="T1257" t="s">
        <v>10963</v>
      </c>
      <c r="U1257" t="s">
        <v>10964</v>
      </c>
      <c r="V1257" t="s">
        <v>10965</v>
      </c>
      <c r="W1257" t="s">
        <v>10966</v>
      </c>
    </row>
    <row r="1258" spans="1:23" x14ac:dyDescent="0.35">
      <c r="A1258" t="s">
        <v>10967</v>
      </c>
      <c r="B1258" t="s">
        <v>10968</v>
      </c>
      <c r="C1258" t="str">
        <f>PROPER(amazon4[[#This Row],[product_name]])</f>
        <v>Csi International¬Æ Instant Water Geyser, Water Heater, Portable Water Heater, Geyser Made Of First Class Abs Plastic 3Kw (White)</v>
      </c>
      <c r="D1258" t="s">
        <v>8741</v>
      </c>
      <c r="E1258" s="1">
        <v>1049</v>
      </c>
      <c r="F1258" s="1">
        <v>2499</v>
      </c>
      <c r="G1258" s="1" t="str" cm="1">
        <f t="array" ref="G1258">_xlfn.IFS(amazon4[[#This Row],[actual_price]]&lt;200, "&lt;$200", amazon4[[#This Row],[actual_price]]&lt;=500, "$200-$500", amazon4[[#This Row],[actual_price]]&gt;500, "&gt;$500")</f>
        <v>&gt;$500</v>
      </c>
      <c r="H1258" s="2">
        <v>0.57999999999999996</v>
      </c>
      <c r="I1258" s="8">
        <f>IF(amazon4[[#This Row],[discount_percentage]]&gt;=0.5, 1, 0)</f>
        <v>1</v>
      </c>
      <c r="J1258" s="9">
        <v>3.6</v>
      </c>
      <c r="K1258" s="3">
        <v>328</v>
      </c>
      <c r="L1258" s="3">
        <f>amazon4[[#This Row],[rating]]*amazon4[[#This Row],[rating_count]]</f>
        <v>1180.8</v>
      </c>
      <c r="M1258" s="13">
        <f>IF(amazon4[[#This Row],[rating_count]]&lt;1000, 1, 0)</f>
        <v>1</v>
      </c>
      <c r="N1258" s="10">
        <f>amazon4[[#This Row],[actual_price]]*amazon4[[#This Row],[rating_count]]</f>
        <v>819672</v>
      </c>
      <c r="O1258" t="s">
        <v>10969</v>
      </c>
      <c r="P1258" t="s">
        <v>10970</v>
      </c>
      <c r="Q1258" t="s">
        <v>10971</v>
      </c>
      <c r="R1258" t="str">
        <f>PROPER(amazon4[[#This Row],[user_name]])</f>
        <v>Customer,Krishnendu Halder,Product User,Seena Geetha,Veerendra Sahu,Ajeet Singh,Philip Alat,Ranvir Singh</v>
      </c>
      <c r="S1258" t="s">
        <v>10972</v>
      </c>
      <c r="T1258" t="s">
        <v>10973</v>
      </c>
      <c r="U1258" t="s">
        <v>10974</v>
      </c>
      <c r="V1258" t="s">
        <v>10975</v>
      </c>
      <c r="W1258" t="s">
        <v>10976</v>
      </c>
    </row>
    <row r="1259" spans="1:23" x14ac:dyDescent="0.35">
      <c r="A1259" t="s">
        <v>10977</v>
      </c>
      <c r="B1259" t="s">
        <v>10978</v>
      </c>
      <c r="C1259" t="str">
        <f>PROPER(amazon4[[#This Row],[product_name]])</f>
        <v>Hindware Atlantic Xceed 5L 3Kw Instant Water Heater With Copper Heating Element And High Grade Stainless Steel Tank</v>
      </c>
      <c r="D1259" t="s">
        <v>8741</v>
      </c>
      <c r="E1259" s="1">
        <v>3599</v>
      </c>
      <c r="F1259" s="1">
        <v>7290</v>
      </c>
      <c r="G1259" s="1" t="str" cm="1">
        <f t="array" ref="G1259">_xlfn.IFS(amazon4[[#This Row],[actual_price]]&lt;200, "&lt;$200", amazon4[[#This Row],[actual_price]]&lt;=500, "$200-$500", amazon4[[#This Row],[actual_price]]&gt;500, "&gt;$500")</f>
        <v>&gt;$500</v>
      </c>
      <c r="H1259" s="2">
        <v>0.51</v>
      </c>
      <c r="I1259" s="8">
        <f>IF(amazon4[[#This Row],[discount_percentage]]&gt;=0.5, 1, 0)</f>
        <v>1</v>
      </c>
      <c r="J1259" s="9">
        <v>3.9</v>
      </c>
      <c r="K1259" s="3">
        <v>942</v>
      </c>
      <c r="L1259" s="3">
        <f>amazon4[[#This Row],[rating]]*amazon4[[#This Row],[rating_count]]</f>
        <v>3673.7999999999997</v>
      </c>
      <c r="M1259" s="13">
        <f>IF(amazon4[[#This Row],[rating_count]]&lt;1000, 1, 0)</f>
        <v>1</v>
      </c>
      <c r="N1259" s="10">
        <f>amazon4[[#This Row],[actual_price]]*amazon4[[#This Row],[rating_count]]</f>
        <v>6867180</v>
      </c>
      <c r="O1259" t="s">
        <v>10979</v>
      </c>
      <c r="P1259" t="s">
        <v>10980</v>
      </c>
      <c r="Q1259" t="s">
        <v>10981</v>
      </c>
      <c r="R1259" t="str">
        <f>PROPER(amazon4[[#This Row],[user_name]])</f>
        <v>Abc User,Abhishek Kumar,Rajasekar K,Anil .P,Neel Sarsij,Akash Pundir,Suman Jana,Saurabh Kumar</v>
      </c>
      <c r="S1259" t="s">
        <v>10982</v>
      </c>
      <c r="T1259" t="s">
        <v>10983</v>
      </c>
      <c r="U1259" t="s">
        <v>10984</v>
      </c>
      <c r="V1259" t="s">
        <v>10985</v>
      </c>
      <c r="W1259" t="s">
        <v>10986</v>
      </c>
    </row>
    <row r="1260" spans="1:23" hidden="1" x14ac:dyDescent="0.35">
      <c r="A1260" t="s">
        <v>10987</v>
      </c>
      <c r="B1260" t="s">
        <v>10988</v>
      </c>
      <c r="C1260" t="str">
        <f>PROPER(amazon4[[#This Row],[product_name]])</f>
        <v>Morphy Richards New Europa 800-Watt Espresso And Cappuccino 4-Cup Coffee Maker (Black)</v>
      </c>
      <c r="D1260" t="s">
        <v>10989</v>
      </c>
      <c r="E1260" s="1">
        <v>4799</v>
      </c>
      <c r="F1260" s="1">
        <v>5795</v>
      </c>
      <c r="G1260" s="1" t="str" cm="1">
        <f t="array" ref="G1260">_xlfn.IFS(amazon4[[#This Row],[actual_price]]&lt;200, "&lt;$200", amazon4[[#This Row],[actual_price]]&lt;=500, "$200-$500", amazon4[[#This Row],[actual_price]]&gt;500, "&gt;$500")</f>
        <v>&gt;$500</v>
      </c>
      <c r="H1260" s="2">
        <v>0.17</v>
      </c>
      <c r="I1260" s="8">
        <f>IF(amazon4[[#This Row],[discount_percentage]]&gt;=0.5, 1, 0)</f>
        <v>0</v>
      </c>
      <c r="J1260" s="9">
        <v>3.9</v>
      </c>
      <c r="K1260" s="3">
        <v>3815</v>
      </c>
      <c r="L1260" s="3">
        <f>amazon4[[#This Row],[rating]]*amazon4[[#This Row],[rating_count]]</f>
        <v>14878.5</v>
      </c>
      <c r="M1260" s="13">
        <f>IF(amazon4[[#This Row],[rating_count]]&lt;1000, 1, 0)</f>
        <v>0</v>
      </c>
      <c r="N1260" s="10">
        <f>amazon4[[#This Row],[actual_price]]*amazon4[[#This Row],[rating_count]]</f>
        <v>22107925</v>
      </c>
      <c r="O1260" t="s">
        <v>10990</v>
      </c>
      <c r="P1260" t="s">
        <v>10991</v>
      </c>
      <c r="Q1260" t="s">
        <v>10992</v>
      </c>
      <c r="R1260" t="str">
        <f>PROPER(amazon4[[#This Row],[user_name]])</f>
        <v>Manish Holla,Superplayer117,Sudeepmirza,Amba Vasantha Lashmi,Swati,Damaitre,Amazon Customer,Amazon Customer</v>
      </c>
      <c r="S1260" t="s">
        <v>10993</v>
      </c>
      <c r="T1260" t="s">
        <v>10994</v>
      </c>
      <c r="U1260" t="s">
        <v>10995</v>
      </c>
      <c r="V1260" t="s">
        <v>10996</v>
      </c>
      <c r="W1260" t="s">
        <v>10997</v>
      </c>
    </row>
    <row r="1261" spans="1:23" hidden="1" x14ac:dyDescent="0.35">
      <c r="A1261" t="s">
        <v>10998</v>
      </c>
      <c r="B1261" t="s">
        <v>10999</v>
      </c>
      <c r="C1261" t="str">
        <f>PROPER(amazon4[[#This Row],[product_name]])</f>
        <v>Lifelong Power - Pro 500 Watt 3 Jar Mixer Grinder With 3 Speed Control And 1100 Watt Dry Non-Stick Soleplate Iron Super Combo (White And Grey, 1 Year Warranty)</v>
      </c>
      <c r="D1261" t="s">
        <v>8730</v>
      </c>
      <c r="E1261" s="1">
        <v>1699</v>
      </c>
      <c r="F1261" s="1">
        <v>3398</v>
      </c>
      <c r="G1261" s="1" t="str" cm="1">
        <f t="array" ref="G1261">_xlfn.IFS(amazon4[[#This Row],[actual_price]]&lt;200, "&lt;$200", amazon4[[#This Row],[actual_price]]&lt;=500, "$200-$500", amazon4[[#This Row],[actual_price]]&gt;500, "&gt;$500")</f>
        <v>&gt;$500</v>
      </c>
      <c r="H1261" s="2">
        <v>0.5</v>
      </c>
      <c r="I1261" s="8">
        <f>IF(amazon4[[#This Row],[discount_percentage]]&gt;=0.5, 1, 0)</f>
        <v>1</v>
      </c>
      <c r="J1261" s="9">
        <v>3.8</v>
      </c>
      <c r="K1261" s="3">
        <v>7988</v>
      </c>
      <c r="L1261" s="3">
        <f>amazon4[[#This Row],[rating]]*amazon4[[#This Row],[rating_count]]</f>
        <v>30354.399999999998</v>
      </c>
      <c r="M1261" s="13">
        <f>IF(amazon4[[#This Row],[rating_count]]&lt;1000, 1, 0)</f>
        <v>0</v>
      </c>
      <c r="N1261" s="10">
        <f>amazon4[[#This Row],[actual_price]]*amazon4[[#This Row],[rating_count]]</f>
        <v>27143224</v>
      </c>
      <c r="O1261" t="s">
        <v>11000</v>
      </c>
      <c r="P1261" t="s">
        <v>11001</v>
      </c>
      <c r="Q1261" t="s">
        <v>11002</v>
      </c>
      <c r="R1261" t="str">
        <f>PROPER(amazon4[[#This Row],[user_name]])</f>
        <v>Lachhu Tejwani,Suaeb Ansari,Aditya Upadhyay,Kartar Singh,Jameel Ansari,Yaeo Verma,Alice Dsouza,Pooja Bhilare</v>
      </c>
      <c r="S1261" t="s">
        <v>11003</v>
      </c>
      <c r="T1261" t="s">
        <v>11004</v>
      </c>
      <c r="U1261" t="s">
        <v>11005</v>
      </c>
      <c r="V1261" t="s">
        <v>11006</v>
      </c>
      <c r="W1261" t="s">
        <v>11007</v>
      </c>
    </row>
    <row r="1262" spans="1:23" x14ac:dyDescent="0.35">
      <c r="A1262" t="s">
        <v>11008</v>
      </c>
      <c r="B1262" t="s">
        <v>11009</v>
      </c>
      <c r="C1262" t="str">
        <f>PROPER(amazon4[[#This Row],[product_name]])</f>
        <v>Ibell Castor Ctek15L Premium 1.5 Litre Stainless Steel Electric Kettle,1500W Auto Cut-Off Feature,Silver</v>
      </c>
      <c r="D1262" t="s">
        <v>8783</v>
      </c>
      <c r="E1262" s="1">
        <v>664</v>
      </c>
      <c r="F1262" s="1">
        <v>1490</v>
      </c>
      <c r="G1262" s="1" t="str" cm="1">
        <f t="array" ref="G1262">_xlfn.IFS(amazon4[[#This Row],[actual_price]]&lt;200, "&lt;$200", amazon4[[#This Row],[actual_price]]&lt;=500, "$200-$500", amazon4[[#This Row],[actual_price]]&gt;500, "&gt;$500")</f>
        <v>&gt;$500</v>
      </c>
      <c r="H1262" s="2">
        <v>0.55000000000000004</v>
      </c>
      <c r="I1262" s="8">
        <f>IF(amazon4[[#This Row],[discount_percentage]]&gt;=0.5, 1, 0)</f>
        <v>1</v>
      </c>
      <c r="J1262" s="9">
        <v>4.0999999999999996</v>
      </c>
      <c r="K1262" s="3">
        <v>925</v>
      </c>
      <c r="L1262" s="3">
        <f>amazon4[[#This Row],[rating]]*amazon4[[#This Row],[rating_count]]</f>
        <v>3792.4999999999995</v>
      </c>
      <c r="M1262" s="13">
        <f>IF(amazon4[[#This Row],[rating_count]]&lt;1000, 1, 0)</f>
        <v>1</v>
      </c>
      <c r="N1262" s="10">
        <f>amazon4[[#This Row],[actual_price]]*amazon4[[#This Row],[rating_count]]</f>
        <v>1378250</v>
      </c>
      <c r="O1262" t="s">
        <v>11010</v>
      </c>
      <c r="P1262" t="s">
        <v>11011</v>
      </c>
      <c r="Q1262" t="s">
        <v>11012</v>
      </c>
      <c r="R1262" t="str">
        <f>PROPER(amazon4[[#This Row],[user_name]])</f>
        <v>Rahul Chauhan,Satyam Singh,Kiran K.,Arun,Ram E Singh,Noorudheen,Raghuram Venkatesan,Suhel Basha</v>
      </c>
      <c r="S1262" t="s">
        <v>11013</v>
      </c>
      <c r="T1262" t="s">
        <v>11014</v>
      </c>
      <c r="U1262" t="s">
        <v>11015</v>
      </c>
      <c r="V1262" t="s">
        <v>11016</v>
      </c>
      <c r="W1262" t="s">
        <v>11017</v>
      </c>
    </row>
    <row r="1263" spans="1:23" hidden="1" x14ac:dyDescent="0.35">
      <c r="A1263" t="s">
        <v>11018</v>
      </c>
      <c r="B1263" t="s">
        <v>11019</v>
      </c>
      <c r="C1263" t="str">
        <f>PROPER(amazon4[[#This Row],[product_name]])</f>
        <v>Bajaj Pygmy Mini 110 Mm 10 W High Speed Operation, Usb Charging, Multi-Clip Function Personal Fan</v>
      </c>
      <c r="D1263" t="s">
        <v>11020</v>
      </c>
      <c r="E1263" s="1">
        <v>948</v>
      </c>
      <c r="F1263" s="1">
        <v>1620</v>
      </c>
      <c r="G1263" s="1" t="str" cm="1">
        <f t="array" ref="G1263">_xlfn.IFS(amazon4[[#This Row],[actual_price]]&lt;200, "&lt;$200", amazon4[[#This Row],[actual_price]]&lt;=500, "$200-$500", amazon4[[#This Row],[actual_price]]&gt;500, "&gt;$500")</f>
        <v>&gt;$500</v>
      </c>
      <c r="H1263" s="2">
        <v>0.41</v>
      </c>
      <c r="I1263" s="8">
        <f>IF(amazon4[[#This Row],[discount_percentage]]&gt;=0.5, 1, 0)</f>
        <v>0</v>
      </c>
      <c r="J1263" s="9">
        <v>4.0999999999999996</v>
      </c>
      <c r="K1263" s="3">
        <v>4370</v>
      </c>
      <c r="L1263" s="3">
        <f>amazon4[[#This Row],[rating]]*amazon4[[#This Row],[rating_count]]</f>
        <v>17917</v>
      </c>
      <c r="M1263" s="13">
        <f>IF(amazon4[[#This Row],[rating_count]]&lt;1000, 1, 0)</f>
        <v>0</v>
      </c>
      <c r="N1263" s="10">
        <f>amazon4[[#This Row],[actual_price]]*amazon4[[#This Row],[rating_count]]</f>
        <v>7079400</v>
      </c>
      <c r="O1263" t="s">
        <v>11021</v>
      </c>
      <c r="P1263" t="s">
        <v>11022</v>
      </c>
      <c r="Q1263" t="s">
        <v>11023</v>
      </c>
      <c r="R1263" t="str">
        <f>PROPER(amazon4[[#This Row],[user_name]])</f>
        <v>Chesin Cherian,Sheela K.,Siddharth,Manish Yadav,Michel Raj,Mnp,Dhruba Bakshi,Raghvi</v>
      </c>
      <c r="S1263" t="s">
        <v>11024</v>
      </c>
      <c r="T1263" t="s">
        <v>11025</v>
      </c>
      <c r="U1263" t="s">
        <v>11026</v>
      </c>
      <c r="V1263" t="s">
        <v>11027</v>
      </c>
      <c r="W1263" t="s">
        <v>11028</v>
      </c>
    </row>
    <row r="1264" spans="1:23" hidden="1" x14ac:dyDescent="0.35">
      <c r="A1264" t="s">
        <v>11029</v>
      </c>
      <c r="B1264" t="s">
        <v>11030</v>
      </c>
      <c r="C1264" t="str">
        <f>PROPER(amazon4[[#This Row],[product_name]])</f>
        <v>Crompton Instaglide 1000-Watts Dry Iron With American Heritage Coating, Pack Of 1 Iron</v>
      </c>
      <c r="D1264" t="s">
        <v>8719</v>
      </c>
      <c r="E1264" s="1">
        <v>850</v>
      </c>
      <c r="F1264" s="1">
        <v>1000</v>
      </c>
      <c r="G1264" s="1" t="str" cm="1">
        <f t="array" ref="G1264">_xlfn.IFS(amazon4[[#This Row],[actual_price]]&lt;200, "&lt;$200", amazon4[[#This Row],[actual_price]]&lt;=500, "$200-$500", amazon4[[#This Row],[actual_price]]&gt;500, "&gt;$500")</f>
        <v>&gt;$500</v>
      </c>
      <c r="H1264" s="2">
        <v>0.15</v>
      </c>
      <c r="I1264" s="8">
        <f>IF(amazon4[[#This Row],[discount_percentage]]&gt;=0.5, 1, 0)</f>
        <v>0</v>
      </c>
      <c r="J1264" s="9">
        <v>4.0999999999999996</v>
      </c>
      <c r="K1264" s="3">
        <v>7619</v>
      </c>
      <c r="L1264" s="3">
        <f>amazon4[[#This Row],[rating]]*amazon4[[#This Row],[rating_count]]</f>
        <v>31237.899999999998</v>
      </c>
      <c r="M1264" s="13">
        <f>IF(amazon4[[#This Row],[rating_count]]&lt;1000, 1, 0)</f>
        <v>0</v>
      </c>
      <c r="N1264" s="10">
        <f>amazon4[[#This Row],[actual_price]]*amazon4[[#This Row],[rating_count]]</f>
        <v>7619000</v>
      </c>
      <c r="O1264" t="s">
        <v>11031</v>
      </c>
      <c r="P1264" t="s">
        <v>11032</v>
      </c>
      <c r="Q1264" t="s">
        <v>11033</v>
      </c>
      <c r="R1264" t="str">
        <f>PROPER(amazon4[[#This Row],[user_name]])</f>
        <v>Yogesh,Ashok,Raja,Debabrata Das,Pushkar Gade,Shaheed,Charafoudine,Gopal Samanta</v>
      </c>
      <c r="S1264" t="s">
        <v>11034</v>
      </c>
      <c r="T1264" t="s">
        <v>11035</v>
      </c>
      <c r="U1264" t="s">
        <v>11036</v>
      </c>
      <c r="V1264" t="s">
        <v>11037</v>
      </c>
      <c r="W1264" t="s">
        <v>11038</v>
      </c>
    </row>
    <row r="1265" spans="1:23" hidden="1" x14ac:dyDescent="0.35">
      <c r="A1265" t="s">
        <v>11039</v>
      </c>
      <c r="B1265" t="s">
        <v>11040</v>
      </c>
      <c r="C1265" t="str">
        <f>PROPER(amazon4[[#This Row],[product_name]])</f>
        <v>Prestige Clean Home Water Purifier Cartridge</v>
      </c>
      <c r="D1265" t="s">
        <v>9666</v>
      </c>
      <c r="E1265" s="1">
        <v>600</v>
      </c>
      <c r="F1265" s="1">
        <v>640</v>
      </c>
      <c r="G1265" s="1" t="str" cm="1">
        <f t="array" ref="G1265">_xlfn.IFS(amazon4[[#This Row],[actual_price]]&lt;200, "&lt;$200", amazon4[[#This Row],[actual_price]]&lt;=500, "$200-$500", amazon4[[#This Row],[actual_price]]&gt;500, "&gt;$500")</f>
        <v>&gt;$500</v>
      </c>
      <c r="H1265" s="2">
        <v>0.06</v>
      </c>
      <c r="I1265" s="8">
        <f>IF(amazon4[[#This Row],[discount_percentage]]&gt;=0.5, 1, 0)</f>
        <v>0</v>
      </c>
      <c r="J1265" s="9">
        <v>3.8</v>
      </c>
      <c r="K1265" s="3">
        <v>2593</v>
      </c>
      <c r="L1265" s="3">
        <f>amazon4[[#This Row],[rating]]*amazon4[[#This Row],[rating_count]]</f>
        <v>9853.4</v>
      </c>
      <c r="M1265" s="13">
        <f>IF(amazon4[[#This Row],[rating_count]]&lt;1000, 1, 0)</f>
        <v>0</v>
      </c>
      <c r="N1265" s="10">
        <f>amazon4[[#This Row],[actual_price]]*amazon4[[#This Row],[rating_count]]</f>
        <v>1659520</v>
      </c>
      <c r="O1265" t="s">
        <v>11041</v>
      </c>
      <c r="P1265" t="s">
        <v>11042</v>
      </c>
      <c r="Q1265" t="s">
        <v>11043</v>
      </c>
      <c r="R1265" t="str">
        <f>PROPER(amazon4[[#This Row],[user_name]])</f>
        <v>Chittaranjan Gantayat,Raja Laxman,Tomichan Matheikal,Amazon Customer,Suyash Gupta,C Balasubramanian,Shonjana,Anshuman Panda</v>
      </c>
      <c r="S1265" t="s">
        <v>11044</v>
      </c>
      <c r="T1265" t="s">
        <v>11045</v>
      </c>
      <c r="U1265" t="s">
        <v>11046</v>
      </c>
      <c r="V1265" t="s">
        <v>11047</v>
      </c>
      <c r="W1265" t="s">
        <v>11048</v>
      </c>
    </row>
    <row r="1266" spans="1:23" x14ac:dyDescent="0.35">
      <c r="A1266" t="s">
        <v>11049</v>
      </c>
      <c r="B1266" t="s">
        <v>11050</v>
      </c>
      <c r="C1266" t="str">
        <f>PROPER(amazon4[[#This Row],[product_name]])</f>
        <v>Morphy Richards Aristo 2000 Watts Ptc Room Heater (White)</v>
      </c>
      <c r="D1266" t="s">
        <v>8572</v>
      </c>
      <c r="E1266" s="1">
        <v>3711</v>
      </c>
      <c r="F1266" s="1">
        <v>4495</v>
      </c>
      <c r="G1266" s="1" t="str" cm="1">
        <f t="array" ref="G1266">_xlfn.IFS(amazon4[[#This Row],[actual_price]]&lt;200, "&lt;$200", amazon4[[#This Row],[actual_price]]&lt;=500, "$200-$500", amazon4[[#This Row],[actual_price]]&gt;500, "&gt;$500")</f>
        <v>&gt;$500</v>
      </c>
      <c r="H1266" s="2">
        <v>0.17</v>
      </c>
      <c r="I1266" s="8">
        <f>IF(amazon4[[#This Row],[discount_percentage]]&gt;=0.5, 1, 0)</f>
        <v>0</v>
      </c>
      <c r="J1266" s="9">
        <v>4.3</v>
      </c>
      <c r="K1266" s="3">
        <v>356</v>
      </c>
      <c r="L1266" s="3">
        <f>amazon4[[#This Row],[rating]]*amazon4[[#This Row],[rating_count]]</f>
        <v>1530.8</v>
      </c>
      <c r="M1266" s="13">
        <f>IF(amazon4[[#This Row],[rating_count]]&lt;1000, 1, 0)</f>
        <v>1</v>
      </c>
      <c r="N1266" s="10">
        <f>amazon4[[#This Row],[actual_price]]*amazon4[[#This Row],[rating_count]]</f>
        <v>1600220</v>
      </c>
      <c r="O1266" t="s">
        <v>11051</v>
      </c>
      <c r="P1266" t="s">
        <v>11052</v>
      </c>
      <c r="Q1266" t="s">
        <v>11053</v>
      </c>
      <c r="R1266" t="str">
        <f>PROPER(amazon4[[#This Row],[user_name]])</f>
        <v>Rajeev M,Lakhan Singh Kushwaha,Ashish Parikh,Amit,Kalc,Joshi Shrikant M,Bhanu Pratap Phulwaria,Db11</v>
      </c>
      <c r="S1266" t="s">
        <v>11054</v>
      </c>
      <c r="T1266" t="s">
        <v>11055</v>
      </c>
      <c r="U1266" t="s">
        <v>11056</v>
      </c>
      <c r="V1266" t="s">
        <v>11057</v>
      </c>
      <c r="W1266" t="s">
        <v>11058</v>
      </c>
    </row>
    <row r="1267" spans="1:23" x14ac:dyDescent="0.35">
      <c r="A1267" t="s">
        <v>11059</v>
      </c>
      <c r="B1267" t="s">
        <v>11060</v>
      </c>
      <c r="C1267" t="str">
        <f>PROPER(amazon4[[#This Row],[product_name]])</f>
        <v>Gadgetronics Digital Kitchen Weighing Scale &amp; Food Weight Machine For Health, Fitness, Home Baking &amp; Cooking (10 Kgs,1 Year Warranty &amp; Batteries Included)</v>
      </c>
      <c r="D1267" t="s">
        <v>8605</v>
      </c>
      <c r="E1267" s="1">
        <v>799</v>
      </c>
      <c r="F1267" s="1">
        <v>2999</v>
      </c>
      <c r="G1267" s="1" t="str" cm="1">
        <f t="array" ref="G1267">_xlfn.IFS(amazon4[[#This Row],[actual_price]]&lt;200, "&lt;$200", amazon4[[#This Row],[actual_price]]&lt;=500, "$200-$500", amazon4[[#This Row],[actual_price]]&gt;500, "&gt;$500")</f>
        <v>&gt;$500</v>
      </c>
      <c r="H1267" s="2">
        <v>0.73</v>
      </c>
      <c r="I1267" s="8">
        <f>IF(amazon4[[#This Row],[discount_percentage]]&gt;=0.5, 1, 0)</f>
        <v>1</v>
      </c>
      <c r="J1267" s="9">
        <v>4.5</v>
      </c>
      <c r="K1267" s="3">
        <v>63</v>
      </c>
      <c r="L1267" s="3">
        <f>amazon4[[#This Row],[rating]]*amazon4[[#This Row],[rating_count]]</f>
        <v>283.5</v>
      </c>
      <c r="M1267" s="13">
        <f>IF(amazon4[[#This Row],[rating_count]]&lt;1000, 1, 0)</f>
        <v>1</v>
      </c>
      <c r="N1267" s="10">
        <f>amazon4[[#This Row],[actual_price]]*amazon4[[#This Row],[rating_count]]</f>
        <v>188937</v>
      </c>
      <c r="O1267" t="s">
        <v>11061</v>
      </c>
      <c r="P1267" t="s">
        <v>11062</v>
      </c>
      <c r="Q1267" t="s">
        <v>11063</v>
      </c>
      <c r="R1267" t="str">
        <f>PROPER(amazon4[[#This Row],[user_name]])</f>
        <v>Reena Rodrigues.,Placeholder,Adil,Srinath P.,Gulam,Harish Thakkar,Velu,Sanjeev Rawal</v>
      </c>
      <c r="S1267" t="s">
        <v>11064</v>
      </c>
      <c r="T1267" t="s">
        <v>11065</v>
      </c>
      <c r="U1267" t="s">
        <v>11066</v>
      </c>
      <c r="V1267" t="s">
        <v>11067</v>
      </c>
      <c r="W1267" t="s">
        <v>11068</v>
      </c>
    </row>
    <row r="1268" spans="1:23" hidden="1" x14ac:dyDescent="0.35">
      <c r="A1268" t="s">
        <v>11069</v>
      </c>
      <c r="B1268" t="s">
        <v>11070</v>
      </c>
      <c r="C1268" t="str">
        <f>PROPER(amazon4[[#This Row],[product_name]])</f>
        <v>Hul Pureit Germkill Kit For Advanced 23 L Water Purifier - 3000 L Capacity, Sand, Multicolour</v>
      </c>
      <c r="D1268" t="s">
        <v>9655</v>
      </c>
      <c r="E1268" s="1">
        <v>980</v>
      </c>
      <c r="F1268" s="1">
        <v>980</v>
      </c>
      <c r="G1268" s="1" t="str" cm="1">
        <f t="array" ref="G1268">_xlfn.IFS(amazon4[[#This Row],[actual_price]]&lt;200, "&lt;$200", amazon4[[#This Row],[actual_price]]&lt;=500, "$200-$500", amazon4[[#This Row],[actual_price]]&gt;500, "&gt;$500")</f>
        <v>&gt;$500</v>
      </c>
      <c r="H1268" s="2">
        <v>0</v>
      </c>
      <c r="I1268" s="8">
        <f>IF(amazon4[[#This Row],[discount_percentage]]&gt;=0.5, 1, 0)</f>
        <v>0</v>
      </c>
      <c r="J1268" s="9">
        <v>4.2</v>
      </c>
      <c r="K1268" s="3">
        <v>4740</v>
      </c>
      <c r="L1268" s="3">
        <f>amazon4[[#This Row],[rating]]*amazon4[[#This Row],[rating_count]]</f>
        <v>19908</v>
      </c>
      <c r="M1268" s="13">
        <f>IF(amazon4[[#This Row],[rating_count]]&lt;1000, 1, 0)</f>
        <v>0</v>
      </c>
      <c r="N1268" s="10">
        <f>amazon4[[#This Row],[actual_price]]*amazon4[[#This Row],[rating_count]]</f>
        <v>4645200</v>
      </c>
      <c r="O1268" t="s">
        <v>11071</v>
      </c>
      <c r="P1268" t="s">
        <v>11072</v>
      </c>
      <c r="Q1268" t="s">
        <v>11073</v>
      </c>
      <c r="R1268" t="str">
        <f>PROPER(amazon4[[#This Row],[user_name]])</f>
        <v>Amazon Customer,James K Joseph,Shri,Devraj Nikumbh,Rupali Lakhera,Palash Seth,Venkatram Rao K,Dipika S.</v>
      </c>
      <c r="S1268" t="s">
        <v>11074</v>
      </c>
      <c r="T1268" t="s">
        <v>11075</v>
      </c>
      <c r="U1268" t="s">
        <v>11076</v>
      </c>
      <c r="V1268" t="s">
        <v>11077</v>
      </c>
      <c r="W1268" t="s">
        <v>11078</v>
      </c>
    </row>
    <row r="1269" spans="1:23" x14ac:dyDescent="0.35">
      <c r="A1269" t="s">
        <v>11079</v>
      </c>
      <c r="B1269" t="s">
        <v>11080</v>
      </c>
      <c r="C1269" t="str">
        <f>PROPER(amazon4[[#This Row],[product_name]])</f>
        <v>Tom &amp; Jerry Folding Laundry Basket For Clothes With Lid &amp; Handle, Toys Organiser, 75 Litre, Green</v>
      </c>
      <c r="D1269" t="s">
        <v>8907</v>
      </c>
      <c r="E1269" s="1">
        <v>351</v>
      </c>
      <c r="F1269" s="1">
        <v>899</v>
      </c>
      <c r="G1269" s="1" t="str" cm="1">
        <f t="array" ref="G1269">_xlfn.IFS(amazon4[[#This Row],[actual_price]]&lt;200, "&lt;$200", amazon4[[#This Row],[actual_price]]&lt;=500, "$200-$500", amazon4[[#This Row],[actual_price]]&gt;500, "&gt;$500")</f>
        <v>&gt;$500</v>
      </c>
      <c r="H1269" s="2">
        <v>0.61</v>
      </c>
      <c r="I1269" s="8">
        <f>IF(amazon4[[#This Row],[discount_percentage]]&gt;=0.5, 1, 0)</f>
        <v>1</v>
      </c>
      <c r="J1269" s="9">
        <v>3.9</v>
      </c>
      <c r="K1269" s="3">
        <v>296</v>
      </c>
      <c r="L1269" s="3">
        <f>amazon4[[#This Row],[rating]]*amazon4[[#This Row],[rating_count]]</f>
        <v>1154.3999999999999</v>
      </c>
      <c r="M1269" s="13">
        <f>IF(amazon4[[#This Row],[rating_count]]&lt;1000, 1, 0)</f>
        <v>1</v>
      </c>
      <c r="N1269" s="10">
        <f>amazon4[[#This Row],[actual_price]]*amazon4[[#This Row],[rating_count]]</f>
        <v>266104</v>
      </c>
      <c r="O1269" t="s">
        <v>11081</v>
      </c>
      <c r="P1269" t="s">
        <v>11082</v>
      </c>
      <c r="Q1269" t="s">
        <v>11083</v>
      </c>
      <c r="R1269" t="str">
        <f>PROPER(amazon4[[#This Row],[user_name]])</f>
        <v>Asha Chatri,Amazon Customer,Mahlaqa,Shashi Gupta,Pavit,Satish Kumar,Lalit Patil,Indhu</v>
      </c>
      <c r="S1269" t="s">
        <v>11084</v>
      </c>
      <c r="T1269" t="s">
        <v>11085</v>
      </c>
      <c r="U1269" t="s">
        <v>11086</v>
      </c>
      <c r="V1269" t="s">
        <v>11087</v>
      </c>
      <c r="W1269" t="s">
        <v>11088</v>
      </c>
    </row>
    <row r="1270" spans="1:23" x14ac:dyDescent="0.35">
      <c r="A1270" t="s">
        <v>11089</v>
      </c>
      <c r="B1270" t="s">
        <v>11090</v>
      </c>
      <c r="C1270" t="str">
        <f>PROPER(amazon4[[#This Row],[product_name]])</f>
        <v>Ikea Little Loved Corner Produkt Milk-Frother, Coffee/Tea Frother, Handheld Milk Wand Mixer Frother, Black</v>
      </c>
      <c r="D1270" t="s">
        <v>11091</v>
      </c>
      <c r="E1270" s="1">
        <v>229</v>
      </c>
      <c r="F1270" s="1">
        <v>499</v>
      </c>
      <c r="G1270" s="1" t="str" cm="1">
        <f t="array" ref="G1270">_xlfn.IFS(amazon4[[#This Row],[actual_price]]&lt;200, "&lt;$200", amazon4[[#This Row],[actual_price]]&lt;=500, "$200-$500", amazon4[[#This Row],[actual_price]]&gt;500, "&gt;$500")</f>
        <v>$200-$500</v>
      </c>
      <c r="H1270" s="2">
        <v>0.54</v>
      </c>
      <c r="I1270" s="8">
        <f>IF(amazon4[[#This Row],[discount_percentage]]&gt;=0.5, 1, 0)</f>
        <v>1</v>
      </c>
      <c r="J1270" s="9">
        <v>3.5</v>
      </c>
      <c r="K1270" s="3">
        <v>185</v>
      </c>
      <c r="L1270" s="3">
        <f>amazon4[[#This Row],[rating]]*amazon4[[#This Row],[rating_count]]</f>
        <v>647.5</v>
      </c>
      <c r="M1270" s="13">
        <f>IF(amazon4[[#This Row],[rating_count]]&lt;1000, 1, 0)</f>
        <v>1</v>
      </c>
      <c r="N1270" s="10">
        <f>amazon4[[#This Row],[actual_price]]*amazon4[[#This Row],[rating_count]]</f>
        <v>92315</v>
      </c>
      <c r="O1270" t="s">
        <v>11092</v>
      </c>
      <c r="P1270" t="s">
        <v>11093</v>
      </c>
      <c r="Q1270" t="s">
        <v>11094</v>
      </c>
      <c r="R1270" t="str">
        <f>PROPER(amazon4[[#This Row],[user_name]])</f>
        <v>Bharath,Naveen Manikandan,Garima Katarya,Sadum Yeshwanth,Raynold Mathew,Namrata,Siva Pidugu,Consumer</v>
      </c>
      <c r="S1270" t="s">
        <v>11095</v>
      </c>
      <c r="T1270" t="s">
        <v>11096</v>
      </c>
      <c r="U1270" t="s">
        <v>11097</v>
      </c>
      <c r="V1270" t="s">
        <v>11098</v>
      </c>
      <c r="W1270" t="s">
        <v>11099</v>
      </c>
    </row>
    <row r="1271" spans="1:23" hidden="1" x14ac:dyDescent="0.35">
      <c r="A1271" t="s">
        <v>11100</v>
      </c>
      <c r="B1271" t="s">
        <v>11101</v>
      </c>
      <c r="C1271" t="str">
        <f>PROPER(amazon4[[#This Row],[product_name]])</f>
        <v>Philips Easyspeed Plus Steam Iron Gc2147/30-2400W, Quick Heat Up With Up To 30 G/Min Steam, 150G Steam Boost, Scratch Resistant Ceramic Soleplate, Vertical Steam, Drip-Stop</v>
      </c>
      <c r="D1271" t="s">
        <v>8918</v>
      </c>
      <c r="E1271" s="1">
        <v>3349</v>
      </c>
      <c r="F1271" s="1">
        <v>3995</v>
      </c>
      <c r="G1271" s="1" t="str" cm="1">
        <f t="array" ref="G1271">_xlfn.IFS(amazon4[[#This Row],[actual_price]]&lt;200, "&lt;$200", amazon4[[#This Row],[actual_price]]&lt;=500, "$200-$500", amazon4[[#This Row],[actual_price]]&gt;500, "&gt;$500")</f>
        <v>&gt;$500</v>
      </c>
      <c r="H1271" s="2">
        <v>0.16</v>
      </c>
      <c r="I1271" s="8">
        <f>IF(amazon4[[#This Row],[discount_percentage]]&gt;=0.5, 1, 0)</f>
        <v>0</v>
      </c>
      <c r="J1271" s="9">
        <v>4.3</v>
      </c>
      <c r="K1271" s="3">
        <v>1954</v>
      </c>
      <c r="L1271" s="3">
        <f>amazon4[[#This Row],[rating]]*amazon4[[#This Row],[rating_count]]</f>
        <v>8402.1999999999989</v>
      </c>
      <c r="M1271" s="13">
        <f>IF(amazon4[[#This Row],[rating_count]]&lt;1000, 1, 0)</f>
        <v>0</v>
      </c>
      <c r="N1271" s="10">
        <f>amazon4[[#This Row],[actual_price]]*amazon4[[#This Row],[rating_count]]</f>
        <v>7806230</v>
      </c>
      <c r="O1271" t="s">
        <v>11102</v>
      </c>
      <c r="P1271" t="s">
        <v>11103</v>
      </c>
      <c r="Q1271" t="s">
        <v>11104</v>
      </c>
      <c r="R1271" t="str">
        <f>PROPER(amazon4[[#This Row],[user_name]])</f>
        <v>Khush,Vivek Chengappa Kodira,Chenna Rao,Nazia Ahmed,Sankar N,Cma,Sanjay M.,Sandeep Yadav</v>
      </c>
      <c r="S1271" t="s">
        <v>11105</v>
      </c>
      <c r="T1271" t="s">
        <v>11106</v>
      </c>
      <c r="U1271" t="s">
        <v>11107</v>
      </c>
      <c r="V1271" t="s">
        <v>11108</v>
      </c>
      <c r="W1271" t="s">
        <v>11109</v>
      </c>
    </row>
    <row r="1272" spans="1:23" x14ac:dyDescent="0.35">
      <c r="A1272" t="s">
        <v>11110</v>
      </c>
      <c r="B1272" t="s">
        <v>11111</v>
      </c>
      <c r="C1272" t="str">
        <f>PROPER(amazon4[[#This Row],[product_name]])</f>
        <v>Bajaj New Shakti Neo Plus 15 Litre 4 Star Rated Storage Water Heater (Geyser) With Multiple Safety System, White</v>
      </c>
      <c r="D1272" t="s">
        <v>8794</v>
      </c>
      <c r="E1272" s="1">
        <v>5499</v>
      </c>
      <c r="F1272" s="1">
        <v>11500</v>
      </c>
      <c r="G1272" s="1" t="str" cm="1">
        <f t="array" ref="G1272">_xlfn.IFS(amazon4[[#This Row],[actual_price]]&lt;200, "&lt;$200", amazon4[[#This Row],[actual_price]]&lt;=500, "$200-$500", amazon4[[#This Row],[actual_price]]&gt;500, "&gt;$500")</f>
        <v>&gt;$500</v>
      </c>
      <c r="H1272" s="2">
        <v>0.52</v>
      </c>
      <c r="I1272" s="8">
        <f>IF(amazon4[[#This Row],[discount_percentage]]&gt;=0.5, 1, 0)</f>
        <v>1</v>
      </c>
      <c r="J1272" s="9">
        <v>3.9</v>
      </c>
      <c r="K1272" s="3">
        <v>959</v>
      </c>
      <c r="L1272" s="3">
        <f>amazon4[[#This Row],[rating]]*amazon4[[#This Row],[rating_count]]</f>
        <v>3740.1</v>
      </c>
      <c r="M1272" s="13">
        <f>IF(amazon4[[#This Row],[rating_count]]&lt;1000, 1, 0)</f>
        <v>1</v>
      </c>
      <c r="N1272" s="10">
        <f>amazon4[[#This Row],[actual_price]]*amazon4[[#This Row],[rating_count]]</f>
        <v>11028500</v>
      </c>
      <c r="O1272" t="s">
        <v>11112</v>
      </c>
      <c r="P1272" t="s">
        <v>11113</v>
      </c>
      <c r="Q1272" t="s">
        <v>11114</v>
      </c>
      <c r="R1272" t="str">
        <f>PROPER(amazon4[[#This Row],[user_name]])</f>
        <v>Lokesh Shukla,Srini D,Hari Prasad Reddy,Gajendra,Balbir Singh,Arnab Samanta,Dulam Harish Goud,Priy Ranjan</v>
      </c>
      <c r="S1272" t="s">
        <v>11115</v>
      </c>
      <c r="T1272" t="s">
        <v>11116</v>
      </c>
      <c r="U1272" t="s">
        <v>11117</v>
      </c>
      <c r="V1272" t="s">
        <v>11118</v>
      </c>
      <c r="W1272" t="s">
        <v>11119</v>
      </c>
    </row>
    <row r="1273" spans="1:23" hidden="1" x14ac:dyDescent="0.35">
      <c r="A1273" t="s">
        <v>11120</v>
      </c>
      <c r="B1273" t="s">
        <v>11121</v>
      </c>
      <c r="C1273" t="str">
        <f>PROPER(amazon4[[#This Row],[product_name]])</f>
        <v>House Of Quirk Reusable Sticky Picker Cleaner Easy-Tear Sheets Travel Pet Hair Lint Rollers Brush (10Cm Sheet, Set Of 3 Rolls, 180 Sheets, 60 Sheets Each Roll Lint Roller Remover, Multicolour)</v>
      </c>
      <c r="D1273" t="s">
        <v>8594</v>
      </c>
      <c r="E1273" s="1">
        <v>299</v>
      </c>
      <c r="F1273" s="1">
        <v>499</v>
      </c>
      <c r="G1273" s="1" t="str" cm="1">
        <f t="array" ref="G1273">_xlfn.IFS(amazon4[[#This Row],[actual_price]]&lt;200, "&lt;$200", amazon4[[#This Row],[actual_price]]&lt;=500, "$200-$500", amazon4[[#This Row],[actual_price]]&gt;500, "&gt;$500")</f>
        <v>$200-$500</v>
      </c>
      <c r="H1273" s="2">
        <v>0.4</v>
      </c>
      <c r="I1273" s="8">
        <f>IF(amazon4[[#This Row],[discount_percentage]]&gt;=0.5, 1, 0)</f>
        <v>0</v>
      </c>
      <c r="J1273" s="9">
        <v>3.9</v>
      </c>
      <c r="K1273" s="3">
        <v>1015</v>
      </c>
      <c r="L1273" s="3">
        <f>amazon4[[#This Row],[rating]]*amazon4[[#This Row],[rating_count]]</f>
        <v>3958.5</v>
      </c>
      <c r="M1273" s="13">
        <f>IF(amazon4[[#This Row],[rating_count]]&lt;1000, 1, 0)</f>
        <v>0</v>
      </c>
      <c r="N1273" s="10">
        <f>amazon4[[#This Row],[actual_price]]*amazon4[[#This Row],[rating_count]]</f>
        <v>506485</v>
      </c>
      <c r="O1273" t="s">
        <v>11122</v>
      </c>
      <c r="P1273" t="s">
        <v>11123</v>
      </c>
      <c r="Q1273" t="s">
        <v>11124</v>
      </c>
      <c r="R1273" t="str">
        <f>PROPER(amazon4[[#This Row],[user_name]])</f>
        <v>Anilkumar,Sudeep Jain,Siri Srujana,Dipankar Paul,Anshula @Thebookishlawyer,Amrit Kaur,Mini,Shaila</v>
      </c>
      <c r="S1273" t="s">
        <v>11125</v>
      </c>
      <c r="T1273" t="s">
        <v>11126</v>
      </c>
      <c r="U1273" t="s">
        <v>11127</v>
      </c>
      <c r="V1273" t="s">
        <v>11128</v>
      </c>
      <c r="W1273" t="s">
        <v>11129</v>
      </c>
    </row>
    <row r="1274" spans="1:23" hidden="1" x14ac:dyDescent="0.35">
      <c r="A1274" t="s">
        <v>11130</v>
      </c>
      <c r="B1274" t="s">
        <v>11131</v>
      </c>
      <c r="C1274" t="str">
        <f>PROPER(amazon4[[#This Row],[product_name]])</f>
        <v>Allin Exporters J66 Ultrasonic Humidifier Cool Mist Air Purifier For Dryness, Cold &amp; Cough Large Capacity For Room, Baby, Plants, Bedroom (2.4 L) (1 Year Warranty)</v>
      </c>
      <c r="D1274" t="s">
        <v>11132</v>
      </c>
      <c r="E1274" s="1">
        <v>2249</v>
      </c>
      <c r="F1274" s="1">
        <v>3550</v>
      </c>
      <c r="G1274" s="1" t="str" cm="1">
        <f t="array" ref="G1274">_xlfn.IFS(amazon4[[#This Row],[actual_price]]&lt;200, "&lt;$200", amazon4[[#This Row],[actual_price]]&lt;=500, "$200-$500", amazon4[[#This Row],[actual_price]]&gt;500, "&gt;$500")</f>
        <v>&gt;$500</v>
      </c>
      <c r="H1274" s="2">
        <v>0.37</v>
      </c>
      <c r="I1274" s="8">
        <f>IF(amazon4[[#This Row],[discount_percentage]]&gt;=0.5, 1, 0)</f>
        <v>0</v>
      </c>
      <c r="J1274" s="9">
        <v>4</v>
      </c>
      <c r="K1274" s="3">
        <v>3973</v>
      </c>
      <c r="L1274" s="3">
        <f>amazon4[[#This Row],[rating]]*amazon4[[#This Row],[rating_count]]</f>
        <v>15892</v>
      </c>
      <c r="M1274" s="13">
        <f>IF(amazon4[[#This Row],[rating_count]]&lt;1000, 1, 0)</f>
        <v>0</v>
      </c>
      <c r="N1274" s="10">
        <f>amazon4[[#This Row],[actual_price]]*amazon4[[#This Row],[rating_count]]</f>
        <v>14104150</v>
      </c>
      <c r="O1274" t="s">
        <v>11133</v>
      </c>
      <c r="P1274" t="s">
        <v>11134</v>
      </c>
      <c r="Q1274" t="s">
        <v>11135</v>
      </c>
      <c r="R1274" t="str">
        <f>PROPER(amazon4[[#This Row],[user_name]])</f>
        <v>Anshuk Pani,Sujit,Neeraj,M Sajan,Gabs,Kishore Bandi,Molly Papachan,Shrinidhi</v>
      </c>
      <c r="S1274" t="s">
        <v>11136</v>
      </c>
      <c r="T1274" t="s">
        <v>11137</v>
      </c>
      <c r="U1274" t="s">
        <v>11138</v>
      </c>
      <c r="V1274" t="s">
        <v>11139</v>
      </c>
      <c r="W1274" t="s">
        <v>11140</v>
      </c>
    </row>
    <row r="1275" spans="1:23" hidden="1" x14ac:dyDescent="0.35">
      <c r="A1275" t="s">
        <v>11141</v>
      </c>
      <c r="B1275" t="s">
        <v>11142</v>
      </c>
      <c r="C1275" t="str">
        <f>PROPER(amazon4[[#This Row],[product_name]])</f>
        <v>Multifunctional 2 In 1 Electric Egg Boiling Steamer Egg Frying Pan Egg Boiler Electric Automatic Off With Egg Boiler Machine Non-Stick Electric Egg Frying Pan-Tiger Woods (Multy)</v>
      </c>
      <c r="D1275" t="s">
        <v>9051</v>
      </c>
      <c r="E1275" s="1">
        <v>699</v>
      </c>
      <c r="F1275" s="1">
        <v>1599</v>
      </c>
      <c r="G1275" s="1" t="str" cm="1">
        <f t="array" ref="G1275">_xlfn.IFS(amazon4[[#This Row],[actual_price]]&lt;200, "&lt;$200", amazon4[[#This Row],[actual_price]]&lt;=500, "$200-$500", amazon4[[#This Row],[actual_price]]&gt;500, "&gt;$500")</f>
        <v>&gt;$500</v>
      </c>
      <c r="H1275" s="2">
        <v>0.56000000000000005</v>
      </c>
      <c r="I1275" s="8">
        <f>IF(amazon4[[#This Row],[discount_percentage]]&gt;=0.5, 1, 0)</f>
        <v>1</v>
      </c>
      <c r="J1275" s="9">
        <v>4.7</v>
      </c>
      <c r="K1275" s="3">
        <v>2300</v>
      </c>
      <c r="L1275" s="3">
        <f>amazon4[[#This Row],[rating]]*amazon4[[#This Row],[rating_count]]</f>
        <v>10810</v>
      </c>
      <c r="M1275" s="13">
        <f>IF(amazon4[[#This Row],[rating_count]]&lt;1000, 1, 0)</f>
        <v>0</v>
      </c>
      <c r="N1275" s="10">
        <f>amazon4[[#This Row],[actual_price]]*amazon4[[#This Row],[rating_count]]</f>
        <v>3677700</v>
      </c>
      <c r="O1275" t="s">
        <v>11143</v>
      </c>
      <c r="P1275" t="s">
        <v>11144</v>
      </c>
      <c r="Q1275" t="s">
        <v>11145</v>
      </c>
      <c r="R1275" t="str">
        <f>PROPER(amazon4[[#This Row],[user_name]])</f>
        <v>Nitin G.,Veerasomachary,Roshan,Kunwar Indranshu Singh,Suresh,Prerna,Arjun Kr. Sah,Jagadeesan</v>
      </c>
      <c r="S1275" t="s">
        <v>11146</v>
      </c>
      <c r="T1275" t="s">
        <v>11147</v>
      </c>
      <c r="U1275" t="s">
        <v>11148</v>
      </c>
      <c r="V1275" t="s">
        <v>11149</v>
      </c>
      <c r="W1275" t="s">
        <v>11150</v>
      </c>
    </row>
    <row r="1276" spans="1:23" x14ac:dyDescent="0.35">
      <c r="A1276" t="s">
        <v>11151</v>
      </c>
      <c r="B1276" t="s">
        <v>11152</v>
      </c>
      <c r="C1276" t="str">
        <f>PROPER(amazon4[[#This Row],[product_name]])</f>
        <v>Maharaja Whiteline Nano Carbon Neo, 500 Watts Room Heater (Black, White), Standard (5200100986)</v>
      </c>
      <c r="D1276" t="s">
        <v>8572</v>
      </c>
      <c r="E1276" s="1">
        <v>1235</v>
      </c>
      <c r="F1276" s="1">
        <v>1499</v>
      </c>
      <c r="G1276" s="1" t="str" cm="1">
        <f t="array" ref="G1276">_xlfn.IFS(amazon4[[#This Row],[actual_price]]&lt;200, "&lt;$200", amazon4[[#This Row],[actual_price]]&lt;=500, "$200-$500", amazon4[[#This Row],[actual_price]]&gt;500, "&gt;$500")</f>
        <v>&gt;$500</v>
      </c>
      <c r="H1276" s="2">
        <v>0.18</v>
      </c>
      <c r="I1276" s="8">
        <f>IF(amazon4[[#This Row],[discount_percentage]]&gt;=0.5, 1, 0)</f>
        <v>0</v>
      </c>
      <c r="J1276" s="9">
        <v>4.0999999999999996</v>
      </c>
      <c r="K1276" s="3">
        <v>203</v>
      </c>
      <c r="L1276" s="3">
        <f>amazon4[[#This Row],[rating]]*amazon4[[#This Row],[rating_count]]</f>
        <v>832.3</v>
      </c>
      <c r="M1276" s="13">
        <f>IF(amazon4[[#This Row],[rating_count]]&lt;1000, 1, 0)</f>
        <v>1</v>
      </c>
      <c r="N1276" s="10">
        <f>amazon4[[#This Row],[actual_price]]*amazon4[[#This Row],[rating_count]]</f>
        <v>304297</v>
      </c>
      <c r="O1276" t="s">
        <v>11153</v>
      </c>
      <c r="P1276" t="s">
        <v>11154</v>
      </c>
      <c r="Q1276" t="s">
        <v>11155</v>
      </c>
      <c r="R1276" t="str">
        <f>PROPER(amazon4[[#This Row],[user_name]])</f>
        <v>Av,Amazon Customer,Navneet Raj,Vijay Pratap,Farid Kapasi,Vishwa Vijay,Yogendra Kumar,A.M.</v>
      </c>
      <c r="S1276" t="s">
        <v>11156</v>
      </c>
      <c r="T1276" t="s">
        <v>11157</v>
      </c>
      <c r="U1276" t="s">
        <v>11158</v>
      </c>
      <c r="V1276" t="s">
        <v>11159</v>
      </c>
      <c r="W1276" t="s">
        <v>11160</v>
      </c>
    </row>
    <row r="1277" spans="1:23" x14ac:dyDescent="0.35">
      <c r="A1277" t="s">
        <v>11161</v>
      </c>
      <c r="B1277" t="s">
        <v>11162</v>
      </c>
      <c r="C1277" t="str">
        <f>PROPER(amazon4[[#This Row],[product_name]])</f>
        <v>Kent Electric Chopper-B For Kitchen 250 Watt | Chop, Mince, Puree, Whisk, 400 Ml Capacity | Stainless Steel Double Chopping Blades | Transparent Chopping Bowl | Anti-Skid | One Touch Operation | Black</v>
      </c>
      <c r="D1277" t="s">
        <v>9213</v>
      </c>
      <c r="E1277" s="1">
        <v>1349</v>
      </c>
      <c r="F1277" s="1">
        <v>2999</v>
      </c>
      <c r="G1277" s="1" t="str" cm="1">
        <f t="array" ref="G1277">_xlfn.IFS(amazon4[[#This Row],[actual_price]]&lt;200, "&lt;$200", amazon4[[#This Row],[actual_price]]&lt;=500, "$200-$500", amazon4[[#This Row],[actual_price]]&gt;500, "&gt;$500")</f>
        <v>&gt;$500</v>
      </c>
      <c r="H1277" s="2">
        <v>0.55000000000000004</v>
      </c>
      <c r="I1277" s="8">
        <f>IF(amazon4[[#This Row],[discount_percentage]]&gt;=0.5, 1, 0)</f>
        <v>1</v>
      </c>
      <c r="J1277" s="9">
        <v>3.8</v>
      </c>
      <c r="K1277" s="3">
        <v>441</v>
      </c>
      <c r="L1277" s="3">
        <f>amazon4[[#This Row],[rating]]*amazon4[[#This Row],[rating_count]]</f>
        <v>1675.8</v>
      </c>
      <c r="M1277" s="13">
        <f>IF(amazon4[[#This Row],[rating_count]]&lt;1000, 1, 0)</f>
        <v>1</v>
      </c>
      <c r="N1277" s="10">
        <f>amazon4[[#This Row],[actual_price]]*amazon4[[#This Row],[rating_count]]</f>
        <v>1322559</v>
      </c>
      <c r="O1277" t="s">
        <v>11163</v>
      </c>
      <c r="P1277" t="s">
        <v>11164</v>
      </c>
      <c r="Q1277" t="s">
        <v>11165</v>
      </c>
      <c r="R1277" t="str">
        <f>PROPER(amazon4[[#This Row],[user_name]])</f>
        <v>Amazon Customer,Anurag Singh,Ss Batra,Swati B.,Anil,M S P,Reena Rawat,Subhendu D.</v>
      </c>
      <c r="S1277" t="s">
        <v>11166</v>
      </c>
      <c r="T1277" t="s">
        <v>11167</v>
      </c>
      <c r="U1277" t="s">
        <v>11168</v>
      </c>
      <c r="V1277" t="s">
        <v>11169</v>
      </c>
      <c r="W1277" t="s">
        <v>11170</v>
      </c>
    </row>
    <row r="1278" spans="1:23" hidden="1" x14ac:dyDescent="0.35">
      <c r="A1278" t="s">
        <v>11171</v>
      </c>
      <c r="B1278" t="s">
        <v>11172</v>
      </c>
      <c r="C1278" t="str">
        <f>PROPER(amazon4[[#This Row],[product_name]])</f>
        <v>Crompton Amica 15-L 5 Star Rated Storage Water Heater (Geyser) With Free Installation (White)</v>
      </c>
      <c r="D1278" t="s">
        <v>8794</v>
      </c>
      <c r="E1278" s="1">
        <v>6800</v>
      </c>
      <c r="F1278" s="1">
        <v>11500</v>
      </c>
      <c r="G1278" s="1" t="str" cm="1">
        <f t="array" ref="G1278">_xlfn.IFS(amazon4[[#This Row],[actual_price]]&lt;200, "&lt;$200", amazon4[[#This Row],[actual_price]]&lt;=500, "$200-$500", amazon4[[#This Row],[actual_price]]&gt;500, "&gt;$500")</f>
        <v>&gt;$500</v>
      </c>
      <c r="H1278" s="2">
        <v>0.41</v>
      </c>
      <c r="I1278" s="8">
        <f>IF(amazon4[[#This Row],[discount_percentage]]&gt;=0.5, 1, 0)</f>
        <v>0</v>
      </c>
      <c r="J1278" s="9">
        <v>4.0999999999999996</v>
      </c>
      <c r="K1278" s="3">
        <v>10308</v>
      </c>
      <c r="L1278" s="3">
        <f>amazon4[[#This Row],[rating]]*amazon4[[#This Row],[rating_count]]</f>
        <v>42262.799999999996</v>
      </c>
      <c r="M1278" s="13">
        <f>IF(amazon4[[#This Row],[rating_count]]&lt;1000, 1, 0)</f>
        <v>0</v>
      </c>
      <c r="N1278" s="10">
        <f>amazon4[[#This Row],[actual_price]]*amazon4[[#This Row],[rating_count]]</f>
        <v>118542000</v>
      </c>
      <c r="O1278" t="s">
        <v>11173</v>
      </c>
      <c r="P1278" t="s">
        <v>11174</v>
      </c>
      <c r="Q1278" t="s">
        <v>11175</v>
      </c>
      <c r="R1278" t="str">
        <f>PROPER(amazon4[[#This Row],[user_name]])</f>
        <v>Aryan Raj Singh,Akash Saini,Shalini Rani,Sayan Roy,Vivek Vishwakarma,Nitin,Mahesh Singh,Krishnareddy</v>
      </c>
      <c r="S1278" t="s">
        <v>11176</v>
      </c>
      <c r="T1278" t="s">
        <v>11177</v>
      </c>
      <c r="U1278" t="s">
        <v>11178</v>
      </c>
      <c r="V1278" t="s">
        <v>11179</v>
      </c>
      <c r="W1278" t="s">
        <v>11180</v>
      </c>
    </row>
    <row r="1279" spans="1:23" x14ac:dyDescent="0.35">
      <c r="A1279" t="s">
        <v>11181</v>
      </c>
      <c r="B1279" t="s">
        <v>11182</v>
      </c>
      <c r="C1279" t="str">
        <f>PROPER(amazon4[[#This Row],[product_name]])</f>
        <v>Eureka Forbes Car Vac 100 Watts Powerful Suction Vacuum Cleaner With Washable Hepa Filter, 3 Accessories,Compact,Light Weight &amp; Easy To Use (Black And Red)</v>
      </c>
      <c r="D1279" t="s">
        <v>8990</v>
      </c>
      <c r="E1279" s="1">
        <v>2099</v>
      </c>
      <c r="F1279" s="1">
        <v>2499</v>
      </c>
      <c r="G1279" s="1" t="str" cm="1">
        <f t="array" ref="G1279">_xlfn.IFS(amazon4[[#This Row],[actual_price]]&lt;200, "&lt;$200", amazon4[[#This Row],[actual_price]]&lt;=500, "$200-$500", amazon4[[#This Row],[actual_price]]&gt;500, "&gt;$500")</f>
        <v>&gt;$500</v>
      </c>
      <c r="H1279" s="2">
        <v>0.16</v>
      </c>
      <c r="I1279" s="8">
        <f>IF(amazon4[[#This Row],[discount_percentage]]&gt;=0.5, 1, 0)</f>
        <v>0</v>
      </c>
      <c r="J1279" s="9"/>
      <c r="K1279" s="3">
        <v>992</v>
      </c>
      <c r="L1279" s="3">
        <f>amazon4[[#This Row],[rating]]*amazon4[[#This Row],[rating_count]]</f>
        <v>0</v>
      </c>
      <c r="M1279" s="13">
        <f>IF(amazon4[[#This Row],[rating_count]]&lt;1000, 1, 0)</f>
        <v>1</v>
      </c>
      <c r="N1279" s="10">
        <f>amazon4[[#This Row],[actual_price]]*amazon4[[#This Row],[rating_count]]</f>
        <v>2479008</v>
      </c>
      <c r="O1279" t="s">
        <v>11183</v>
      </c>
      <c r="P1279" t="s">
        <v>11184</v>
      </c>
      <c r="Q1279" t="s">
        <v>11185</v>
      </c>
      <c r="R1279" t="str">
        <f>PROPER(amazon4[[#This Row],[user_name]])</f>
        <v>Divya,Dr Nefario,Deekshith,Preeti,Prasanth R,Pradeep Kashiram Tetgure.,Abhijin Janardhan,Prashant</v>
      </c>
      <c r="S1279" t="s">
        <v>11186</v>
      </c>
      <c r="T1279" t="s">
        <v>11187</v>
      </c>
      <c r="U1279" t="s">
        <v>11188</v>
      </c>
      <c r="V1279" t="s">
        <v>11189</v>
      </c>
      <c r="W1279" t="s">
        <v>11190</v>
      </c>
    </row>
    <row r="1280" spans="1:23" hidden="1" x14ac:dyDescent="0.35">
      <c r="A1280" t="s">
        <v>11191</v>
      </c>
      <c r="B1280" t="s">
        <v>11192</v>
      </c>
      <c r="C1280" t="str">
        <f>PROPER(amazon4[[#This Row],[product_name]])</f>
        <v>Kent 16025 Sandwich Grill 700W | Non-Toxic Ceramic Coating | Automatic Temperature Cut-Off With Led Indicator | Adjustable Height Control, Metallic Silver, Standard</v>
      </c>
      <c r="D1280" t="s">
        <v>9082</v>
      </c>
      <c r="E1280" s="1">
        <v>1699</v>
      </c>
      <c r="F1280" s="1">
        <v>1975</v>
      </c>
      <c r="G1280" s="1" t="str" cm="1">
        <f t="array" ref="G1280">_xlfn.IFS(amazon4[[#This Row],[actual_price]]&lt;200, "&lt;$200", amazon4[[#This Row],[actual_price]]&lt;=500, "$200-$500", amazon4[[#This Row],[actual_price]]&gt;500, "&gt;$500")</f>
        <v>&gt;$500</v>
      </c>
      <c r="H1280" s="2">
        <v>0.14000000000000001</v>
      </c>
      <c r="I1280" s="8">
        <f>IF(amazon4[[#This Row],[discount_percentage]]&gt;=0.5, 1, 0)</f>
        <v>0</v>
      </c>
      <c r="J1280" s="9">
        <v>4.0999999999999996</v>
      </c>
      <c r="K1280" s="3">
        <v>4716</v>
      </c>
      <c r="L1280" s="3">
        <f>amazon4[[#This Row],[rating]]*amazon4[[#This Row],[rating_count]]</f>
        <v>19335.599999999999</v>
      </c>
      <c r="M1280" s="13">
        <f>IF(amazon4[[#This Row],[rating_count]]&lt;1000, 1, 0)</f>
        <v>0</v>
      </c>
      <c r="N1280" s="10">
        <f>amazon4[[#This Row],[actual_price]]*amazon4[[#This Row],[rating_count]]</f>
        <v>9314100</v>
      </c>
      <c r="O1280" t="s">
        <v>11193</v>
      </c>
      <c r="P1280" t="s">
        <v>11194</v>
      </c>
      <c r="Q1280" t="s">
        <v>11195</v>
      </c>
      <c r="R1280" t="str">
        <f>PROPER(amazon4[[#This Row],[user_name]])</f>
        <v>Tabassum,Ark,Amit Grover,-,Deshraj S.,Ankisha Mishra,Nitin,Jai Goyal</v>
      </c>
      <c r="S1280" t="s">
        <v>11196</v>
      </c>
      <c r="T1280" t="s">
        <v>11197</v>
      </c>
      <c r="U1280" t="s">
        <v>11198</v>
      </c>
      <c r="V1280" t="s">
        <v>11199</v>
      </c>
      <c r="W1280" t="s">
        <v>11200</v>
      </c>
    </row>
    <row r="1281" spans="1:23" x14ac:dyDescent="0.35">
      <c r="A1281" t="s">
        <v>11201</v>
      </c>
      <c r="B1281" t="s">
        <v>11202</v>
      </c>
      <c r="C1281" t="str">
        <f>PROPER(amazon4[[#This Row],[product_name]])</f>
        <v>Candes Gloster All In One Silent Blower Fan Room Heater Ideal For Small And Medium Area, 2000 Watts (White)</v>
      </c>
      <c r="D1281" t="s">
        <v>8583</v>
      </c>
      <c r="E1281" s="1">
        <v>1069</v>
      </c>
      <c r="F1281" s="1">
        <v>1699</v>
      </c>
      <c r="G1281" s="1" t="str" cm="1">
        <f t="array" ref="G1281">_xlfn.IFS(amazon4[[#This Row],[actual_price]]&lt;200, "&lt;$200", amazon4[[#This Row],[actual_price]]&lt;=500, "$200-$500", amazon4[[#This Row],[actual_price]]&gt;500, "&gt;$500")</f>
        <v>&gt;$500</v>
      </c>
      <c r="H1281" s="2">
        <v>0.37</v>
      </c>
      <c r="I1281" s="8">
        <f>IF(amazon4[[#This Row],[discount_percentage]]&gt;=0.5, 1, 0)</f>
        <v>0</v>
      </c>
      <c r="J1281" s="9">
        <v>3.9</v>
      </c>
      <c r="K1281" s="3">
        <v>313</v>
      </c>
      <c r="L1281" s="3">
        <f>amazon4[[#This Row],[rating]]*amazon4[[#This Row],[rating_count]]</f>
        <v>1220.7</v>
      </c>
      <c r="M1281" s="13">
        <f>IF(amazon4[[#This Row],[rating_count]]&lt;1000, 1, 0)</f>
        <v>1</v>
      </c>
      <c r="N1281" s="10">
        <f>amazon4[[#This Row],[actual_price]]*amazon4[[#This Row],[rating_count]]</f>
        <v>531787</v>
      </c>
      <c r="O1281" t="s">
        <v>11203</v>
      </c>
      <c r="P1281" t="s">
        <v>11204</v>
      </c>
      <c r="Q1281" t="s">
        <v>11205</v>
      </c>
      <c r="R1281" t="str">
        <f>PROPER(amazon4[[#This Row],[user_name]])</f>
        <v>Asif Ansari,Amazon Customer,Shashank,P K Kishen Pejathaya,Rohit,Deepak Sarkar,Sudhananda,Rahul Sharma</v>
      </c>
      <c r="S1281" t="s">
        <v>11206</v>
      </c>
      <c r="T1281" t="s">
        <v>11207</v>
      </c>
      <c r="U1281" t="s">
        <v>11208</v>
      </c>
      <c r="V1281" t="s">
        <v>11209</v>
      </c>
      <c r="W1281" t="s">
        <v>11210</v>
      </c>
    </row>
    <row r="1282" spans="1:23" x14ac:dyDescent="0.35">
      <c r="A1282" t="s">
        <v>11211</v>
      </c>
      <c r="B1282" t="s">
        <v>11212</v>
      </c>
      <c r="C1282" t="str">
        <f>PROPER(amazon4[[#This Row],[product_name]])</f>
        <v>Inalsa Electric Fan Heater Hotty - 2000 Watts Variable Temperature Control Cool/Warm/Hot Air Selector | Over Heat Protection | Isi Certification, White</v>
      </c>
      <c r="D1282" t="s">
        <v>8583</v>
      </c>
      <c r="E1282" s="1">
        <v>1349</v>
      </c>
      <c r="F1282" s="1">
        <v>2495</v>
      </c>
      <c r="G1282" s="1" t="str" cm="1">
        <f t="array" ref="G1282">_xlfn.IFS(amazon4[[#This Row],[actual_price]]&lt;200, "&lt;$200", amazon4[[#This Row],[actual_price]]&lt;=500, "$200-$500", amazon4[[#This Row],[actual_price]]&gt;500, "&gt;$500")</f>
        <v>&gt;$500</v>
      </c>
      <c r="H1282" s="2">
        <v>0.46</v>
      </c>
      <c r="I1282" s="8">
        <f>IF(amazon4[[#This Row],[discount_percentage]]&gt;=0.5, 1, 0)</f>
        <v>0</v>
      </c>
      <c r="J1282" s="9">
        <v>3.8</v>
      </c>
      <c r="K1282" s="3">
        <v>166</v>
      </c>
      <c r="L1282" s="3">
        <f>amazon4[[#This Row],[rating]]*amazon4[[#This Row],[rating_count]]</f>
        <v>630.79999999999995</v>
      </c>
      <c r="M1282" s="13">
        <f>IF(amazon4[[#This Row],[rating_count]]&lt;1000, 1, 0)</f>
        <v>1</v>
      </c>
      <c r="N1282" s="10">
        <f>amazon4[[#This Row],[actual_price]]*amazon4[[#This Row],[rating_count]]</f>
        <v>414170</v>
      </c>
      <c r="O1282" t="s">
        <v>11213</v>
      </c>
      <c r="P1282" t="s">
        <v>11214</v>
      </c>
      <c r="Q1282" t="s">
        <v>11215</v>
      </c>
      <c r="R1282" t="str">
        <f>PROPER(amazon4[[#This Row],[user_name]])</f>
        <v>Alok Vajpayee,Amazon Customer,Pilot Muhammed M Khan,Pradeep Verma,Rnmishra,Takshak Tathagat,Amazon Customer,Anamika Nagpal</v>
      </c>
      <c r="S1282" t="s">
        <v>11216</v>
      </c>
      <c r="T1282" t="s">
        <v>11217</v>
      </c>
      <c r="U1282" t="s">
        <v>11218</v>
      </c>
      <c r="V1282" t="s">
        <v>11219</v>
      </c>
      <c r="W1282" t="s">
        <v>11220</v>
      </c>
    </row>
    <row r="1283" spans="1:23" x14ac:dyDescent="0.35">
      <c r="A1283" t="s">
        <v>11221</v>
      </c>
      <c r="B1283" t="s">
        <v>11222</v>
      </c>
      <c r="C1283" t="str">
        <f>PROPER(amazon4[[#This Row],[product_name]])</f>
        <v>Havells Zella Flap Auto Immersion Rod 1500 Watts</v>
      </c>
      <c r="D1283" t="s">
        <v>8865</v>
      </c>
      <c r="E1283" s="1">
        <v>1499</v>
      </c>
      <c r="F1283" s="1">
        <v>3500</v>
      </c>
      <c r="G1283" s="1" t="str" cm="1">
        <f t="array" ref="G1283">_xlfn.IFS(amazon4[[#This Row],[actual_price]]&lt;200, "&lt;$200", amazon4[[#This Row],[actual_price]]&lt;=500, "$200-$500", amazon4[[#This Row],[actual_price]]&gt;500, "&gt;$500")</f>
        <v>&gt;$500</v>
      </c>
      <c r="H1283" s="2">
        <v>0.56999999999999995</v>
      </c>
      <c r="I1283" s="8">
        <f>IF(amazon4[[#This Row],[discount_percentage]]&gt;=0.5, 1, 0)</f>
        <v>1</v>
      </c>
      <c r="J1283" s="9">
        <v>4.0999999999999996</v>
      </c>
      <c r="K1283" s="3">
        <v>303</v>
      </c>
      <c r="L1283" s="3">
        <f>amazon4[[#This Row],[rating]]*amazon4[[#This Row],[rating_count]]</f>
        <v>1242.3</v>
      </c>
      <c r="M1283" s="13">
        <f>IF(amazon4[[#This Row],[rating_count]]&lt;1000, 1, 0)</f>
        <v>1</v>
      </c>
      <c r="N1283" s="10">
        <f>amazon4[[#This Row],[actual_price]]*amazon4[[#This Row],[rating_count]]</f>
        <v>1060500</v>
      </c>
      <c r="O1283" t="s">
        <v>11223</v>
      </c>
      <c r="P1283" t="s">
        <v>11224</v>
      </c>
      <c r="Q1283" t="s">
        <v>11225</v>
      </c>
      <c r="R1283" t="str">
        <f>PROPER(amazon4[[#This Row],[user_name]])</f>
        <v>Jignesh Malvi,Garry,Sonu,Amazon Customer,Sanjay Patel,Sanjiv Kumar,Md Nafis Ansari,Subhash Kushwaha</v>
      </c>
      <c r="S1283" t="s">
        <v>11226</v>
      </c>
      <c r="T1283" t="s">
        <v>11227</v>
      </c>
      <c r="U1283" t="s">
        <v>11228</v>
      </c>
      <c r="V1283" t="s">
        <v>11229</v>
      </c>
      <c r="W1283" t="s">
        <v>11230</v>
      </c>
    </row>
    <row r="1284" spans="1:23" x14ac:dyDescent="0.35">
      <c r="A1284" t="s">
        <v>11231</v>
      </c>
      <c r="B1284" t="s">
        <v>11232</v>
      </c>
      <c r="C1284" t="str">
        <f>PROPER(amazon4[[#This Row],[product_name]])</f>
        <v>Ibell Sm1301 3-In-1 Sandwich Maker With Detachable Plates For Toast / Waffle / Grill , 750 Watt (Black)</v>
      </c>
      <c r="D1284" t="s">
        <v>9082</v>
      </c>
      <c r="E1284" s="1">
        <v>2092</v>
      </c>
      <c r="F1284" s="1">
        <v>4600</v>
      </c>
      <c r="G1284" s="1" t="str" cm="1">
        <f t="array" ref="G1284">_xlfn.IFS(amazon4[[#This Row],[actual_price]]&lt;200, "&lt;$200", amazon4[[#This Row],[actual_price]]&lt;=500, "$200-$500", amazon4[[#This Row],[actual_price]]&gt;500, "&gt;$500")</f>
        <v>&gt;$500</v>
      </c>
      <c r="H1284" s="2">
        <v>0.55000000000000004</v>
      </c>
      <c r="I1284" s="8">
        <f>IF(amazon4[[#This Row],[discount_percentage]]&gt;=0.5, 1, 0)</f>
        <v>1</v>
      </c>
      <c r="J1284" s="9">
        <v>4.3</v>
      </c>
      <c r="K1284" s="3">
        <v>562</v>
      </c>
      <c r="L1284" s="3">
        <f>amazon4[[#This Row],[rating]]*amazon4[[#This Row],[rating_count]]</f>
        <v>2416.6</v>
      </c>
      <c r="M1284" s="13">
        <f>IF(amazon4[[#This Row],[rating_count]]&lt;1000, 1, 0)</f>
        <v>1</v>
      </c>
      <c r="N1284" s="10">
        <f>amazon4[[#This Row],[actual_price]]*amazon4[[#This Row],[rating_count]]</f>
        <v>2585200</v>
      </c>
      <c r="O1284" t="s">
        <v>11233</v>
      </c>
      <c r="P1284" t="s">
        <v>11234</v>
      </c>
      <c r="Q1284" t="s">
        <v>11235</v>
      </c>
      <c r="R1284" t="str">
        <f>PROPER(amazon4[[#This Row],[user_name]])</f>
        <v>Srishty,Somesh Bandopadhyay,Sowjanya,Pritamsharma,Jaseyfiroz,Basanth Balram,Prem,Ritesh Mehta</v>
      </c>
      <c r="S1284" t="s">
        <v>11236</v>
      </c>
      <c r="T1284" t="s">
        <v>11237</v>
      </c>
      <c r="U1284" t="s">
        <v>11238</v>
      </c>
      <c r="V1284" t="s">
        <v>11239</v>
      </c>
      <c r="W1284" t="s">
        <v>11240</v>
      </c>
    </row>
    <row r="1285" spans="1:23" hidden="1" x14ac:dyDescent="0.35">
      <c r="A1285" t="s">
        <v>11241</v>
      </c>
      <c r="B1285" t="s">
        <v>11242</v>
      </c>
      <c r="C1285" t="str">
        <f>PROPER(amazon4[[#This Row],[product_name]])</f>
        <v>Inalsa Vacuum Cleaner Wet And Dry Micro Wd10 With 3In1 Multifunction Wet/Dry/Blowing| 14Kpa Suction And Impact Resistant Polymer Tank,(Yellow/Black)</v>
      </c>
      <c r="D1285" t="s">
        <v>9969</v>
      </c>
      <c r="E1285" s="1">
        <v>3859</v>
      </c>
      <c r="F1285" s="1">
        <v>10295</v>
      </c>
      <c r="G1285" s="1" t="str" cm="1">
        <f t="array" ref="G1285">_xlfn.IFS(amazon4[[#This Row],[actual_price]]&lt;200, "&lt;$200", amazon4[[#This Row],[actual_price]]&lt;=500, "$200-$500", amazon4[[#This Row],[actual_price]]&gt;500, "&gt;$500")</f>
        <v>&gt;$500</v>
      </c>
      <c r="H1285" s="2">
        <v>0.63</v>
      </c>
      <c r="I1285" s="8">
        <f>IF(amazon4[[#This Row],[discount_percentage]]&gt;=0.5, 1, 0)</f>
        <v>1</v>
      </c>
      <c r="J1285" s="9">
        <v>3.9</v>
      </c>
      <c r="K1285" s="3">
        <v>8095</v>
      </c>
      <c r="L1285" s="3">
        <f>amazon4[[#This Row],[rating]]*amazon4[[#This Row],[rating_count]]</f>
        <v>31570.5</v>
      </c>
      <c r="M1285" s="13">
        <f>IF(amazon4[[#This Row],[rating_count]]&lt;1000, 1, 0)</f>
        <v>0</v>
      </c>
      <c r="N1285" s="10">
        <f>amazon4[[#This Row],[actual_price]]*amazon4[[#This Row],[rating_count]]</f>
        <v>83338025</v>
      </c>
      <c r="O1285" t="s">
        <v>11243</v>
      </c>
      <c r="P1285" t="s">
        <v>11244</v>
      </c>
      <c r="Q1285" t="s">
        <v>11245</v>
      </c>
      <c r="R1285" t="str">
        <f>PROPER(amazon4[[#This Row],[user_name]])</f>
        <v>Sunny Senpai,Prashant,Chetna,Surendran,Harisha,Raju Gupta,Shabazuddin,Defence Aspirant</v>
      </c>
      <c r="S1285" t="s">
        <v>11246</v>
      </c>
      <c r="T1285" t="s">
        <v>11247</v>
      </c>
      <c r="U1285" t="s">
        <v>11248</v>
      </c>
      <c r="V1285" t="s">
        <v>11249</v>
      </c>
      <c r="W1285" t="s">
        <v>11250</v>
      </c>
    </row>
    <row r="1286" spans="1:23" x14ac:dyDescent="0.35">
      <c r="A1286" t="s">
        <v>11251</v>
      </c>
      <c r="B1286" t="s">
        <v>11252</v>
      </c>
      <c r="C1286" t="str">
        <f>PROPER(amazon4[[#This Row],[product_name]])</f>
        <v>Mr. Brand Portable Usb Juicer Electric Usb Juice Maker Mixer Bottle Blender Grinder Mixer,6 Blades Rechargeable Bottle With (Multi Color) (Multi Mixer 6 Bled)</v>
      </c>
      <c r="D1286" t="s">
        <v>8959</v>
      </c>
      <c r="E1286" s="1">
        <v>499</v>
      </c>
      <c r="F1286" s="1">
        <v>2199</v>
      </c>
      <c r="G1286" s="1" t="str" cm="1">
        <f t="array" ref="G1286">_xlfn.IFS(amazon4[[#This Row],[actual_price]]&lt;200, "&lt;$200", amazon4[[#This Row],[actual_price]]&lt;=500, "$200-$500", amazon4[[#This Row],[actual_price]]&gt;500, "&gt;$500")</f>
        <v>&gt;$500</v>
      </c>
      <c r="H1286" s="2">
        <v>0.77</v>
      </c>
      <c r="I1286" s="8">
        <f>IF(amazon4[[#This Row],[discount_percentage]]&gt;=0.5, 1, 0)</f>
        <v>1</v>
      </c>
      <c r="J1286" s="9">
        <v>2.8</v>
      </c>
      <c r="K1286" s="3">
        <v>109</v>
      </c>
      <c r="L1286" s="3">
        <f>amazon4[[#This Row],[rating]]*amazon4[[#This Row],[rating_count]]</f>
        <v>305.2</v>
      </c>
      <c r="M1286" s="13">
        <f>IF(amazon4[[#This Row],[rating_count]]&lt;1000, 1, 0)</f>
        <v>1</v>
      </c>
      <c r="N1286" s="10">
        <f>amazon4[[#This Row],[actual_price]]*amazon4[[#This Row],[rating_count]]</f>
        <v>239691</v>
      </c>
      <c r="O1286" t="s">
        <v>11253</v>
      </c>
      <c r="P1286" t="s">
        <v>11254</v>
      </c>
      <c r="Q1286" t="s">
        <v>11255</v>
      </c>
      <c r="R1286" t="str">
        <f>PROPER(amazon4[[#This Row],[user_name]])</f>
        <v>Yashvant Gote,Nargis Sultana,S.I.Kumar,Ravi,Lokesh Hegde,Abhinav Anand,Any Babar,Sarada Peram</v>
      </c>
      <c r="S1286" t="s">
        <v>11256</v>
      </c>
      <c r="T1286" t="s">
        <v>11257</v>
      </c>
      <c r="U1286" t="s">
        <v>11258</v>
      </c>
      <c r="V1286" t="s">
        <v>11259</v>
      </c>
      <c r="W1286" t="s">
        <v>11260</v>
      </c>
    </row>
    <row r="1287" spans="1:23" hidden="1" x14ac:dyDescent="0.35">
      <c r="A1287" t="s">
        <v>11261</v>
      </c>
      <c r="B1287" t="s">
        <v>11262</v>
      </c>
      <c r="C1287" t="str">
        <f>PROPER(amazon4[[#This Row],[product_name]])</f>
        <v>Crompton Hill Briz Deco 1200Mm (48 Inch) High Speed Designer Ceiling Fan (Smoked Brown)</v>
      </c>
      <c r="D1287" t="s">
        <v>9316</v>
      </c>
      <c r="E1287" s="1">
        <v>1804</v>
      </c>
      <c r="F1287" s="1">
        <v>2380</v>
      </c>
      <c r="G1287" s="1" t="str" cm="1">
        <f t="array" ref="G1287">_xlfn.IFS(amazon4[[#This Row],[actual_price]]&lt;200, "&lt;$200", amazon4[[#This Row],[actual_price]]&lt;=500, "$200-$500", amazon4[[#This Row],[actual_price]]&gt;500, "&gt;$500")</f>
        <v>&gt;$500</v>
      </c>
      <c r="H1287" s="2">
        <v>0.24</v>
      </c>
      <c r="I1287" s="8">
        <f>IF(amazon4[[#This Row],[discount_percentage]]&gt;=0.5, 1, 0)</f>
        <v>0</v>
      </c>
      <c r="J1287" s="9">
        <v>4</v>
      </c>
      <c r="K1287" s="3">
        <v>15382</v>
      </c>
      <c r="L1287" s="3">
        <f>amazon4[[#This Row],[rating]]*amazon4[[#This Row],[rating_count]]</f>
        <v>61528</v>
      </c>
      <c r="M1287" s="13">
        <f>IF(amazon4[[#This Row],[rating_count]]&lt;1000, 1, 0)</f>
        <v>0</v>
      </c>
      <c r="N1287" s="10">
        <f>amazon4[[#This Row],[actual_price]]*amazon4[[#This Row],[rating_count]]</f>
        <v>36609160</v>
      </c>
      <c r="O1287" t="s">
        <v>11263</v>
      </c>
      <c r="P1287" t="s">
        <v>11264</v>
      </c>
      <c r="Q1287" t="s">
        <v>11265</v>
      </c>
      <c r="R1287" t="str">
        <f>PROPER(amazon4[[#This Row],[user_name]])</f>
        <v>David,Pujeshwar Sharma,Abhishek,U Can Buy,Ravinder Singh,Gururaj B.,Suresh,Jaswalshashi</v>
      </c>
      <c r="S1287" t="s">
        <v>11266</v>
      </c>
      <c r="T1287" t="s">
        <v>11267</v>
      </c>
      <c r="U1287" t="s">
        <v>11268</v>
      </c>
      <c r="V1287" t="s">
        <v>11269</v>
      </c>
      <c r="W1287" t="s">
        <v>11270</v>
      </c>
    </row>
    <row r="1288" spans="1:23" hidden="1" x14ac:dyDescent="0.35">
      <c r="A1288" t="s">
        <v>11271</v>
      </c>
      <c r="B1288" t="s">
        <v>11272</v>
      </c>
      <c r="C1288" t="str">
        <f>PROPER(amazon4[[#This Row],[product_name]])</f>
        <v>Sujata Powermatic Plus, Juicer Mixer Grinder With Chutney Jar, 900 Watts, 3 Jars (White)</v>
      </c>
      <c r="D1288" t="s">
        <v>8959</v>
      </c>
      <c r="E1288" s="1">
        <v>6525</v>
      </c>
      <c r="F1288" s="1">
        <v>8820</v>
      </c>
      <c r="G1288" s="1" t="str" cm="1">
        <f t="array" ref="G1288">_xlfn.IFS(amazon4[[#This Row],[actual_price]]&lt;200, "&lt;$200", amazon4[[#This Row],[actual_price]]&lt;=500, "$200-$500", amazon4[[#This Row],[actual_price]]&gt;500, "&gt;$500")</f>
        <v>&gt;$500</v>
      </c>
      <c r="H1288" s="2">
        <v>0.26</v>
      </c>
      <c r="I1288" s="8">
        <f>IF(amazon4[[#This Row],[discount_percentage]]&gt;=0.5, 1, 0)</f>
        <v>0</v>
      </c>
      <c r="J1288" s="9">
        <v>4.5</v>
      </c>
      <c r="K1288" s="3">
        <v>5137</v>
      </c>
      <c r="L1288" s="3">
        <f>amazon4[[#This Row],[rating]]*amazon4[[#This Row],[rating_count]]</f>
        <v>23116.5</v>
      </c>
      <c r="M1288" s="13">
        <f>IF(amazon4[[#This Row],[rating_count]]&lt;1000, 1, 0)</f>
        <v>0</v>
      </c>
      <c r="N1288" s="10">
        <f>amazon4[[#This Row],[actual_price]]*amazon4[[#This Row],[rating_count]]</f>
        <v>45308340</v>
      </c>
      <c r="O1288" t="s">
        <v>11273</v>
      </c>
      <c r="P1288" t="s">
        <v>11274</v>
      </c>
      <c r="Q1288" t="s">
        <v>11275</v>
      </c>
      <c r="R1288" t="str">
        <f>PROPER(amazon4[[#This Row],[user_name]])</f>
        <v>Arjun A,Shwetha Murthy,Rahul,Jubaida H.,Hemali Thacker,Amazon Customer,Alexis Engg And Mktg Pvt Ltd,Amazon Customer</v>
      </c>
      <c r="S1288" t="s">
        <v>11276</v>
      </c>
      <c r="T1288" t="s">
        <v>11277</v>
      </c>
      <c r="U1288" t="s">
        <v>11278</v>
      </c>
      <c r="V1288" t="s">
        <v>11279</v>
      </c>
      <c r="W1288" t="s">
        <v>11280</v>
      </c>
    </row>
    <row r="1289" spans="1:23" x14ac:dyDescent="0.35">
      <c r="A1289" t="s">
        <v>11281</v>
      </c>
      <c r="B1289" t="s">
        <v>11282</v>
      </c>
      <c r="C1289" t="str">
        <f>PROPER(amazon4[[#This Row],[product_name]])</f>
        <v>Aquadpure Copper + Mineral Ro+Uv+Uf 10 To 12 Liter Ro + Uv + Tds Adjuster Water Purifier With Copper Charge Technology Black &amp; Copper Best For Home And Office (Made In India)</v>
      </c>
      <c r="D1289" t="s">
        <v>10120</v>
      </c>
      <c r="E1289" s="1">
        <v>4999</v>
      </c>
      <c r="F1289" s="1">
        <v>24999</v>
      </c>
      <c r="G1289" s="1" t="str" cm="1">
        <f t="array" ref="G1289">_xlfn.IFS(amazon4[[#This Row],[actual_price]]&lt;200, "&lt;$200", amazon4[[#This Row],[actual_price]]&lt;=500, "$200-$500", amazon4[[#This Row],[actual_price]]&gt;500, "&gt;$500")</f>
        <v>&gt;$500</v>
      </c>
      <c r="H1289" s="2">
        <v>0.8</v>
      </c>
      <c r="I1289" s="8">
        <f>IF(amazon4[[#This Row],[discount_percentage]]&gt;=0.5, 1, 0)</f>
        <v>1</v>
      </c>
      <c r="J1289" s="9">
        <v>4.5999999999999996</v>
      </c>
      <c r="K1289" s="3">
        <v>124</v>
      </c>
      <c r="L1289" s="3">
        <f>amazon4[[#This Row],[rating]]*amazon4[[#This Row],[rating_count]]</f>
        <v>570.4</v>
      </c>
      <c r="M1289" s="13">
        <f>IF(amazon4[[#This Row],[rating_count]]&lt;1000, 1, 0)</f>
        <v>1</v>
      </c>
      <c r="N1289" s="10">
        <f>amazon4[[#This Row],[actual_price]]*amazon4[[#This Row],[rating_count]]</f>
        <v>3099876</v>
      </c>
      <c r="O1289" t="s">
        <v>11283</v>
      </c>
      <c r="P1289" t="s">
        <v>11284</v>
      </c>
      <c r="Q1289" t="s">
        <v>11285</v>
      </c>
      <c r="R1289" t="str">
        <f>PROPER(amazon4[[#This Row],[user_name]])</f>
        <v>Manish Mehekare,Rajesh,Nitesh Singh,Lalit,Prathamesh Poojari,Charan,Santhakumar,Nikhil Bhagat</v>
      </c>
      <c r="S1289" t="s">
        <v>11286</v>
      </c>
      <c r="T1289" t="s">
        <v>11287</v>
      </c>
      <c r="U1289" t="s">
        <v>11288</v>
      </c>
      <c r="V1289" t="s">
        <v>11289</v>
      </c>
      <c r="W1289" t="s">
        <v>11290</v>
      </c>
    </row>
    <row r="1290" spans="1:23" x14ac:dyDescent="0.35">
      <c r="A1290" t="s">
        <v>11291</v>
      </c>
      <c r="B1290" t="s">
        <v>11292</v>
      </c>
      <c r="C1290" t="str">
        <f>PROPER(amazon4[[#This Row],[product_name]])</f>
        <v>Amazon Basics 650 Watt Drip Coffee Maker With Borosilicate Carafe</v>
      </c>
      <c r="D1290" t="s">
        <v>9634</v>
      </c>
      <c r="E1290" s="1">
        <v>1189</v>
      </c>
      <c r="F1290" s="1">
        <v>2400</v>
      </c>
      <c r="G1290" s="1" t="str" cm="1">
        <f t="array" ref="G1290">_xlfn.IFS(amazon4[[#This Row],[actual_price]]&lt;200, "&lt;$200", amazon4[[#This Row],[actual_price]]&lt;=500, "$200-$500", amazon4[[#This Row],[actual_price]]&gt;500, "&gt;$500")</f>
        <v>&gt;$500</v>
      </c>
      <c r="H1290" s="2">
        <v>0.5</v>
      </c>
      <c r="I1290" s="8">
        <f>IF(amazon4[[#This Row],[discount_percentage]]&gt;=0.5, 1, 0)</f>
        <v>1</v>
      </c>
      <c r="J1290" s="9">
        <v>4.0999999999999996</v>
      </c>
      <c r="K1290" s="3">
        <v>618</v>
      </c>
      <c r="L1290" s="3">
        <f>amazon4[[#This Row],[rating]]*amazon4[[#This Row],[rating_count]]</f>
        <v>2533.7999999999997</v>
      </c>
      <c r="M1290" s="13">
        <f>IF(amazon4[[#This Row],[rating_count]]&lt;1000, 1, 0)</f>
        <v>1</v>
      </c>
      <c r="N1290" s="10">
        <f>amazon4[[#This Row],[actual_price]]*amazon4[[#This Row],[rating_count]]</f>
        <v>1483200</v>
      </c>
      <c r="O1290" t="s">
        <v>11293</v>
      </c>
      <c r="P1290" t="s">
        <v>11294</v>
      </c>
      <c r="Q1290" t="s">
        <v>11295</v>
      </c>
      <c r="R1290" t="str">
        <f>PROPER(amazon4[[#This Row],[user_name]])</f>
        <v>Subhajit Sadhu,Indrajit Sarkar,Ashwath,Dorje,Harish R.,Jana,Amazon Customer,Viknesh Harren</v>
      </c>
      <c r="S1290" t="s">
        <v>11296</v>
      </c>
      <c r="T1290" t="s">
        <v>11297</v>
      </c>
      <c r="U1290" t="s">
        <v>11298</v>
      </c>
      <c r="V1290" t="s">
        <v>11299</v>
      </c>
      <c r="W1290" t="s">
        <v>11300</v>
      </c>
    </row>
    <row r="1291" spans="1:23" x14ac:dyDescent="0.35">
      <c r="A1291" t="s">
        <v>11301</v>
      </c>
      <c r="B1291" t="s">
        <v>11302</v>
      </c>
      <c r="C1291" t="str">
        <f>PROPER(amazon4[[#This Row],[product_name]])</f>
        <v>Crompton Insta Delight Fan Circulator Room Heater With 3 Heat Settings (Slate Grey &amp; Black, 2000 Watt)</v>
      </c>
      <c r="D1291" t="s">
        <v>8583</v>
      </c>
      <c r="E1291" s="1">
        <v>2590</v>
      </c>
      <c r="F1291" s="1">
        <v>4200</v>
      </c>
      <c r="G1291" s="1" t="str" cm="1">
        <f t="array" ref="G1291">_xlfn.IFS(amazon4[[#This Row],[actual_price]]&lt;200, "&lt;$200", amazon4[[#This Row],[actual_price]]&lt;=500, "$200-$500", amazon4[[#This Row],[actual_price]]&gt;500, "&gt;$500")</f>
        <v>&gt;$500</v>
      </c>
      <c r="H1291" s="2">
        <v>0.38</v>
      </c>
      <c r="I1291" s="8">
        <f>IF(amazon4[[#This Row],[discount_percentage]]&gt;=0.5, 1, 0)</f>
        <v>0</v>
      </c>
      <c r="J1291" s="9">
        <v>4.0999999999999996</v>
      </c>
      <c r="K1291" s="3">
        <v>63</v>
      </c>
      <c r="L1291" s="3">
        <f>amazon4[[#This Row],[rating]]*amazon4[[#This Row],[rating_count]]</f>
        <v>258.29999999999995</v>
      </c>
      <c r="M1291" s="13">
        <f>IF(amazon4[[#This Row],[rating_count]]&lt;1000, 1, 0)</f>
        <v>1</v>
      </c>
      <c r="N1291" s="10">
        <f>amazon4[[#This Row],[actual_price]]*amazon4[[#This Row],[rating_count]]</f>
        <v>264600</v>
      </c>
      <c r="O1291" t="s">
        <v>11303</v>
      </c>
      <c r="P1291" t="s">
        <v>11304</v>
      </c>
      <c r="Q1291" t="s">
        <v>11305</v>
      </c>
      <c r="R1291" t="str">
        <f>PROPER(amazon4[[#This Row],[user_name]])</f>
        <v>Kanwar Singh,Mukesh Bajpai,Deepak Kumar,Sreekanth Veerla,Divyesh Patel,Jitendra Kumar Singh,Mahesh L,Amazon Customer</v>
      </c>
      <c r="S1291" t="s">
        <v>11306</v>
      </c>
      <c r="T1291" t="s">
        <v>11307</v>
      </c>
      <c r="U1291" t="s">
        <v>11308</v>
      </c>
      <c r="V1291" t="s">
        <v>11309</v>
      </c>
      <c r="W1291" t="s">
        <v>11310</v>
      </c>
    </row>
    <row r="1292" spans="1:23" x14ac:dyDescent="0.35">
      <c r="A1292" t="s">
        <v>11311</v>
      </c>
      <c r="B1292" t="s">
        <v>11312</v>
      </c>
      <c r="C1292" t="str">
        <f>PROPER(amazon4[[#This Row],[product_name]])</f>
        <v>!!Haneul!!1000 Watt/2000-Watt Room Heater!! Fan Heater!!Pure White!!Hn-2500!!Made In India!!Thermoset!!</v>
      </c>
      <c r="D1292" t="s">
        <v>8583</v>
      </c>
      <c r="E1292" s="1">
        <v>899</v>
      </c>
      <c r="F1292" s="1">
        <v>1599</v>
      </c>
      <c r="G1292" s="1" t="str" cm="1">
        <f t="array" ref="G1292">_xlfn.IFS(amazon4[[#This Row],[actual_price]]&lt;200, "&lt;$200", amazon4[[#This Row],[actual_price]]&lt;=500, "$200-$500", amazon4[[#This Row],[actual_price]]&gt;500, "&gt;$500")</f>
        <v>&gt;$500</v>
      </c>
      <c r="H1292" s="2">
        <v>0.44</v>
      </c>
      <c r="I1292" s="8">
        <f>IF(amazon4[[#This Row],[discount_percentage]]&gt;=0.5, 1, 0)</f>
        <v>0</v>
      </c>
      <c r="J1292" s="9">
        <v>3.4</v>
      </c>
      <c r="K1292" s="3">
        <v>15</v>
      </c>
      <c r="L1292" s="3">
        <f>amazon4[[#This Row],[rating]]*amazon4[[#This Row],[rating_count]]</f>
        <v>51</v>
      </c>
      <c r="M1292" s="13">
        <f>IF(amazon4[[#This Row],[rating_count]]&lt;1000, 1, 0)</f>
        <v>1</v>
      </c>
      <c r="N1292" s="10">
        <f>amazon4[[#This Row],[actual_price]]*amazon4[[#This Row],[rating_count]]</f>
        <v>23985</v>
      </c>
      <c r="O1292" t="s">
        <v>11313</v>
      </c>
      <c r="P1292" t="s">
        <v>11314</v>
      </c>
      <c r="Q1292" t="s">
        <v>11315</v>
      </c>
      <c r="R1292" t="str">
        <f>PROPER(amazon4[[#This Row],[user_name]])</f>
        <v>Vivek,Amazon Customer,Kundan,Rajan Kumar,Chaman Prakash,Amazon Customer,Chinna,Dhaval</v>
      </c>
      <c r="S1292" t="s">
        <v>11316</v>
      </c>
      <c r="T1292" t="s">
        <v>11317</v>
      </c>
      <c r="U1292" t="s">
        <v>11318</v>
      </c>
      <c r="V1292" t="s">
        <v>11319</v>
      </c>
      <c r="W1292" t="s">
        <v>11320</v>
      </c>
    </row>
    <row r="1293" spans="1:23" x14ac:dyDescent="0.35">
      <c r="A1293" t="s">
        <v>11321</v>
      </c>
      <c r="B1293" t="s">
        <v>11322</v>
      </c>
      <c r="C1293" t="str">
        <f>PROPER(amazon4[[#This Row],[product_name]])</f>
        <v>Melbon Vm-905 2000-Watt Room Heater (Isi Certified, White Color) Ideal Electric Fan Heater For Small To Medium Room/Area (Plastic Body)</v>
      </c>
      <c r="D1293" t="s">
        <v>8583</v>
      </c>
      <c r="E1293" s="1">
        <v>998</v>
      </c>
      <c r="F1293" s="1">
        <v>2999</v>
      </c>
      <c r="G1293" s="1" t="str" cm="1">
        <f t="array" ref="G1293">_xlfn.IFS(amazon4[[#This Row],[actual_price]]&lt;200, "&lt;$200", amazon4[[#This Row],[actual_price]]&lt;=500, "$200-$500", amazon4[[#This Row],[actual_price]]&gt;500, "&gt;$500")</f>
        <v>&gt;$500</v>
      </c>
      <c r="H1293" s="2">
        <v>0.67</v>
      </c>
      <c r="I1293" s="8">
        <f>IF(amazon4[[#This Row],[discount_percentage]]&gt;=0.5, 1, 0)</f>
        <v>1</v>
      </c>
      <c r="J1293" s="9">
        <v>4.5999999999999996</v>
      </c>
      <c r="K1293" s="3">
        <v>9</v>
      </c>
      <c r="L1293" s="3">
        <f>amazon4[[#This Row],[rating]]*amazon4[[#This Row],[rating_count]]</f>
        <v>41.4</v>
      </c>
      <c r="M1293" s="13">
        <f>IF(amazon4[[#This Row],[rating_count]]&lt;1000, 1, 0)</f>
        <v>1</v>
      </c>
      <c r="N1293" s="10">
        <f>amazon4[[#This Row],[actual_price]]*amazon4[[#This Row],[rating_count]]</f>
        <v>26991</v>
      </c>
      <c r="O1293" t="s">
        <v>11323</v>
      </c>
      <c r="P1293" t="s">
        <v>11324</v>
      </c>
      <c r="Q1293" t="s">
        <v>11325</v>
      </c>
      <c r="R1293" t="str">
        <f>PROPER(amazon4[[#This Row],[user_name]])</f>
        <v>Chanchal Gurjar,Shyam,Lalit Garg,Anil Kumar,Prem Nath,Suresh,Vijay K.</v>
      </c>
      <c r="S1293" t="s">
        <v>11326</v>
      </c>
      <c r="T1293" t="s">
        <v>11327</v>
      </c>
      <c r="U1293" t="s">
        <v>11328</v>
      </c>
      <c r="V1293" t="s">
        <v>11329</v>
      </c>
      <c r="W1293" t="s">
        <v>11330</v>
      </c>
    </row>
    <row r="1294" spans="1:23" hidden="1" x14ac:dyDescent="0.35">
      <c r="A1294" t="s">
        <v>11331</v>
      </c>
      <c r="B1294" t="s">
        <v>11332</v>
      </c>
      <c r="C1294" t="str">
        <f>PROPER(amazon4[[#This Row],[product_name]])</f>
        <v>Cello Eliza Plastic Laundry Bag/Basket, 50 Litres, Light Grey</v>
      </c>
      <c r="D1294" t="s">
        <v>8907</v>
      </c>
      <c r="E1294" s="1">
        <v>998.06</v>
      </c>
      <c r="F1294" s="1">
        <v>1282</v>
      </c>
      <c r="G1294" s="1" t="str" cm="1">
        <f t="array" ref="G1294">_xlfn.IFS(amazon4[[#This Row],[actual_price]]&lt;200, "&lt;$200", amazon4[[#This Row],[actual_price]]&lt;=500, "$200-$500", amazon4[[#This Row],[actual_price]]&gt;500, "&gt;$500")</f>
        <v>&gt;$500</v>
      </c>
      <c r="H1294" s="2">
        <v>0.22</v>
      </c>
      <c r="I1294" s="8">
        <f>IF(amazon4[[#This Row],[discount_percentage]]&gt;=0.5, 1, 0)</f>
        <v>0</v>
      </c>
      <c r="J1294" s="9">
        <v>4.2</v>
      </c>
      <c r="K1294" s="3">
        <v>7274</v>
      </c>
      <c r="L1294" s="3">
        <f>amazon4[[#This Row],[rating]]*amazon4[[#This Row],[rating_count]]</f>
        <v>30550.800000000003</v>
      </c>
      <c r="M1294" s="13">
        <f>IF(amazon4[[#This Row],[rating_count]]&lt;1000, 1, 0)</f>
        <v>0</v>
      </c>
      <c r="N1294" s="10">
        <f>amazon4[[#This Row],[actual_price]]*amazon4[[#This Row],[rating_count]]</f>
        <v>9325268</v>
      </c>
      <c r="O1294" t="s">
        <v>11333</v>
      </c>
      <c r="P1294" t="s">
        <v>11334</v>
      </c>
      <c r="Q1294" t="s">
        <v>11335</v>
      </c>
      <c r="R1294" t="str">
        <f>PROPER(amazon4[[#This Row],[user_name]])</f>
        <v>Amit Singh,Rn,Madhuri,Shukdeb P.,Mano,Harsha,Mahamod Sharif,Bhavesh Soni</v>
      </c>
      <c r="S1294" t="s">
        <v>11336</v>
      </c>
      <c r="T1294" t="s">
        <v>11337</v>
      </c>
      <c r="U1294" t="s">
        <v>11338</v>
      </c>
      <c r="V1294" t="s">
        <v>11339</v>
      </c>
      <c r="W1294" t="s">
        <v>11340</v>
      </c>
    </row>
    <row r="1295" spans="1:23" hidden="1" x14ac:dyDescent="0.35">
      <c r="A1295" t="s">
        <v>11341</v>
      </c>
      <c r="B1295" t="s">
        <v>11342</v>
      </c>
      <c r="C1295" t="str">
        <f>PROPER(amazon4[[#This Row],[product_name]])</f>
        <v>Activa 1200 Mm High Speed 390 Rpm Bee Approved 5 Star Rated Apsra Ceiling Fan Brown 2 Years Warranty</v>
      </c>
      <c r="D1295" t="s">
        <v>9316</v>
      </c>
      <c r="E1295" s="1">
        <v>1099</v>
      </c>
      <c r="F1295" s="1">
        <v>1990</v>
      </c>
      <c r="G1295" s="1" t="str" cm="1">
        <f t="array" ref="G1295">_xlfn.IFS(amazon4[[#This Row],[actual_price]]&lt;200, "&lt;$200", amazon4[[#This Row],[actual_price]]&lt;=500, "$200-$500", amazon4[[#This Row],[actual_price]]&gt;500, "&gt;$500")</f>
        <v>&gt;$500</v>
      </c>
      <c r="H1295" s="2">
        <v>0.45</v>
      </c>
      <c r="I1295" s="8">
        <f>IF(amazon4[[#This Row],[discount_percentage]]&gt;=0.5, 1, 0)</f>
        <v>0</v>
      </c>
      <c r="J1295" s="9">
        <v>3.9</v>
      </c>
      <c r="K1295" s="3">
        <v>5911</v>
      </c>
      <c r="L1295" s="3">
        <f>amazon4[[#This Row],[rating]]*amazon4[[#This Row],[rating_count]]</f>
        <v>23052.899999999998</v>
      </c>
      <c r="M1295" s="13">
        <f>IF(amazon4[[#This Row],[rating_count]]&lt;1000, 1, 0)</f>
        <v>0</v>
      </c>
      <c r="N1295" s="10">
        <f>amazon4[[#This Row],[actual_price]]*amazon4[[#This Row],[rating_count]]</f>
        <v>11762890</v>
      </c>
      <c r="O1295" t="s">
        <v>11343</v>
      </c>
      <c r="P1295" t="s">
        <v>11344</v>
      </c>
      <c r="Q1295" t="s">
        <v>11345</v>
      </c>
      <c r="R1295" t="str">
        <f>PROPER(amazon4[[#This Row],[user_name]])</f>
        <v>Ravi,Pasala Eswararao,Verified User,Azarudeen,Shubham,Venkatesh,Velmurugan,Kutty</v>
      </c>
      <c r="S1295" t="s">
        <v>11346</v>
      </c>
      <c r="T1295" t="s">
        <v>11347</v>
      </c>
      <c r="U1295" t="s">
        <v>11348</v>
      </c>
      <c r="V1295" t="s">
        <v>11349</v>
      </c>
      <c r="W1295" t="s">
        <v>11350</v>
      </c>
    </row>
    <row r="1296" spans="1:23" x14ac:dyDescent="0.35">
      <c r="A1296" t="s">
        <v>11351</v>
      </c>
      <c r="B1296" t="s">
        <v>11352</v>
      </c>
      <c r="C1296" t="str">
        <f>PROPER(amazon4[[#This Row],[product_name]])</f>
        <v>Shakti Technology S5 High Pressure Car Washer Machine 1900 Watts And Pressure 125 Bar With 10 Meter Hose Pipe</v>
      </c>
      <c r="D1296" t="s">
        <v>9408</v>
      </c>
      <c r="E1296" s="1">
        <v>5999</v>
      </c>
      <c r="F1296" s="1">
        <v>9999</v>
      </c>
      <c r="G1296" s="1" t="str" cm="1">
        <f t="array" ref="G1296">_xlfn.IFS(amazon4[[#This Row],[actual_price]]&lt;200, "&lt;$200", amazon4[[#This Row],[actual_price]]&lt;=500, "$200-$500", amazon4[[#This Row],[actual_price]]&gt;500, "&gt;$500")</f>
        <v>&gt;$500</v>
      </c>
      <c r="H1296" s="2">
        <v>0.4</v>
      </c>
      <c r="I1296" s="8">
        <f>IF(amazon4[[#This Row],[discount_percentage]]&gt;=0.5, 1, 0)</f>
        <v>0</v>
      </c>
      <c r="J1296" s="9">
        <v>4.2</v>
      </c>
      <c r="K1296" s="3">
        <v>170</v>
      </c>
      <c r="L1296" s="3">
        <f>amazon4[[#This Row],[rating]]*amazon4[[#This Row],[rating_count]]</f>
        <v>714</v>
      </c>
      <c r="M1296" s="13">
        <f>IF(amazon4[[#This Row],[rating_count]]&lt;1000, 1, 0)</f>
        <v>1</v>
      </c>
      <c r="N1296" s="10">
        <f>amazon4[[#This Row],[actual_price]]*amazon4[[#This Row],[rating_count]]</f>
        <v>1699830</v>
      </c>
      <c r="O1296" t="s">
        <v>11353</v>
      </c>
      <c r="P1296" t="s">
        <v>11354</v>
      </c>
      <c r="Q1296" t="s">
        <v>11355</v>
      </c>
      <c r="R1296" t="str">
        <f>PROPER(amazon4[[#This Row],[user_name]])</f>
        <v>Ravinder Kumar,Ashok,Tejas,Seema,Harshvardhan,Shubham Kushwah,Saurabh Patwa,Shreyans Jain</v>
      </c>
      <c r="S1296" t="s">
        <v>11356</v>
      </c>
      <c r="T1296" t="s">
        <v>11357</v>
      </c>
      <c r="U1296" t="s">
        <v>11358</v>
      </c>
      <c r="V1296" t="s">
        <v>11359</v>
      </c>
      <c r="W1296" t="s">
        <v>11360</v>
      </c>
    </row>
    <row r="1297" spans="1:23" hidden="1" x14ac:dyDescent="0.35">
      <c r="A1297" t="s">
        <v>11361</v>
      </c>
      <c r="B1297" t="s">
        <v>11362</v>
      </c>
      <c r="C1297" t="str">
        <f>PROPER(amazon4[[#This Row],[product_name]])</f>
        <v>American Micronic- Imported Wet &amp; Dry Vacuum Cleaner, 21 Litre Stainless Steel With Blower &amp; Hepa Filter, 1600 Watts 100% Copper Motor 28 Kpa Suction With Washable Reusable Dust Bag (Red/Black/Steel)-Ami-Vcd21-1600Wdx</v>
      </c>
      <c r="D1297" t="s">
        <v>9969</v>
      </c>
      <c r="E1297" s="1">
        <v>8886</v>
      </c>
      <c r="F1297" s="1">
        <v>11850</v>
      </c>
      <c r="G1297" s="1" t="str" cm="1">
        <f t="array" ref="G1297">_xlfn.IFS(amazon4[[#This Row],[actual_price]]&lt;200, "&lt;$200", amazon4[[#This Row],[actual_price]]&lt;=500, "$200-$500", amazon4[[#This Row],[actual_price]]&gt;500, "&gt;$500")</f>
        <v>&gt;$500</v>
      </c>
      <c r="H1297" s="2">
        <v>0.25</v>
      </c>
      <c r="I1297" s="8">
        <f>IF(amazon4[[#This Row],[discount_percentage]]&gt;=0.5, 1, 0)</f>
        <v>0</v>
      </c>
      <c r="J1297" s="9">
        <v>4.2</v>
      </c>
      <c r="K1297" s="3">
        <v>3065</v>
      </c>
      <c r="L1297" s="3">
        <f>amazon4[[#This Row],[rating]]*amazon4[[#This Row],[rating_count]]</f>
        <v>12873</v>
      </c>
      <c r="M1297" s="13">
        <f>IF(amazon4[[#This Row],[rating_count]]&lt;1000, 1, 0)</f>
        <v>0</v>
      </c>
      <c r="N1297" s="10">
        <f>amazon4[[#This Row],[actual_price]]*amazon4[[#This Row],[rating_count]]</f>
        <v>36320250</v>
      </c>
      <c r="O1297" t="s">
        <v>11363</v>
      </c>
      <c r="P1297" t="s">
        <v>11364</v>
      </c>
      <c r="Q1297" t="s">
        <v>11365</v>
      </c>
      <c r="R1297" t="str">
        <f>PROPER(amazon4[[#This Row],[user_name]])</f>
        <v>A.Sh,Jp,Junaid Yaseen,Maya Sutar,Andrabi,Praveen Elangovan,Satpreet Singh,Amazon Customer</v>
      </c>
      <c r="S1297" t="s">
        <v>11366</v>
      </c>
      <c r="T1297" t="s">
        <v>11367</v>
      </c>
      <c r="U1297" t="s">
        <v>11368</v>
      </c>
      <c r="V1297" t="s">
        <v>11369</v>
      </c>
      <c r="W1297" t="s">
        <v>11370</v>
      </c>
    </row>
    <row r="1298" spans="1:23" hidden="1" x14ac:dyDescent="0.35">
      <c r="A1298" t="s">
        <v>11371</v>
      </c>
      <c r="B1298" t="s">
        <v>11372</v>
      </c>
      <c r="C1298" t="str">
        <f>PROPER(amazon4[[#This Row],[product_name]])</f>
        <v>Demokrazy New Nova Lint Cum Fuzz Remover For All Woolens Sweaters, Blankets, Jackets Remover Pill Remover From Carpets, Curtains (Pack Of 1)</v>
      </c>
      <c r="D1298" t="s">
        <v>8594</v>
      </c>
      <c r="E1298" s="1">
        <v>475</v>
      </c>
      <c r="F1298" s="1">
        <v>999</v>
      </c>
      <c r="G1298" s="1" t="str" cm="1">
        <f t="array" ref="G1298">_xlfn.IFS(amazon4[[#This Row],[actual_price]]&lt;200, "&lt;$200", amazon4[[#This Row],[actual_price]]&lt;=500, "$200-$500", amazon4[[#This Row],[actual_price]]&gt;500, "&gt;$500")</f>
        <v>&gt;$500</v>
      </c>
      <c r="H1298" s="2">
        <v>0.52</v>
      </c>
      <c r="I1298" s="8">
        <f>IF(amazon4[[#This Row],[discount_percentage]]&gt;=0.5, 1, 0)</f>
        <v>1</v>
      </c>
      <c r="J1298" s="9">
        <v>4.0999999999999996</v>
      </c>
      <c r="K1298" s="3">
        <v>1021</v>
      </c>
      <c r="L1298" s="3">
        <f>amazon4[[#This Row],[rating]]*amazon4[[#This Row],[rating_count]]</f>
        <v>4186.0999999999995</v>
      </c>
      <c r="M1298" s="13">
        <f>IF(amazon4[[#This Row],[rating_count]]&lt;1000, 1, 0)</f>
        <v>0</v>
      </c>
      <c r="N1298" s="10">
        <f>amazon4[[#This Row],[actual_price]]*amazon4[[#This Row],[rating_count]]</f>
        <v>1019979</v>
      </c>
      <c r="O1298" t="s">
        <v>11373</v>
      </c>
      <c r="P1298" t="s">
        <v>11374</v>
      </c>
      <c r="Q1298" t="s">
        <v>11375</v>
      </c>
      <c r="R1298" t="str">
        <f>PROPER(amazon4[[#This Row],[user_name]])</f>
        <v>Vipin,Bhavana Rangarajan,Raj,Dimple Aggarwal,Jaidev,Harsh Pandit,Mahesh Choudhary,Sheetal Pandita</v>
      </c>
      <c r="S1298" t="s">
        <v>11376</v>
      </c>
      <c r="T1298" t="s">
        <v>11377</v>
      </c>
      <c r="U1298" t="s">
        <v>11378</v>
      </c>
      <c r="V1298" t="s">
        <v>11379</v>
      </c>
      <c r="W1298" t="s">
        <v>11380</v>
      </c>
    </row>
    <row r="1299" spans="1:23" hidden="1" x14ac:dyDescent="0.35">
      <c r="A1299" t="s">
        <v>11381</v>
      </c>
      <c r="B1299" t="s">
        <v>11382</v>
      </c>
      <c r="C1299" t="str">
        <f>PROPER(amazon4[[#This Row],[product_name]])</f>
        <v>Instant Pot Air Fryer, Vortex 2Qt, Touch Control Panel, 360¬∞ Evencrisp‚Ñ¢ Technology, Uses 95 % Less Oil, 4-In-1 Appliance: Air Fry, Roast, Bake, Reheat (Vortex 1.97Litre, Black)</v>
      </c>
      <c r="D1299" t="s">
        <v>8896</v>
      </c>
      <c r="E1299" s="1">
        <v>4995</v>
      </c>
      <c r="F1299" s="1">
        <v>20049</v>
      </c>
      <c r="G1299" s="1" t="str" cm="1">
        <f t="array" ref="G1299">_xlfn.IFS(amazon4[[#This Row],[actual_price]]&lt;200, "&lt;$200", amazon4[[#This Row],[actual_price]]&lt;=500, "$200-$500", amazon4[[#This Row],[actual_price]]&gt;500, "&gt;$500")</f>
        <v>&gt;$500</v>
      </c>
      <c r="H1299" s="2">
        <v>0.75</v>
      </c>
      <c r="I1299" s="8">
        <f>IF(amazon4[[#This Row],[discount_percentage]]&gt;=0.5, 1, 0)</f>
        <v>1</v>
      </c>
      <c r="J1299" s="9">
        <v>4.8</v>
      </c>
      <c r="K1299" s="3">
        <v>3964</v>
      </c>
      <c r="L1299" s="3">
        <f>amazon4[[#This Row],[rating]]*amazon4[[#This Row],[rating_count]]</f>
        <v>19027.2</v>
      </c>
      <c r="M1299" s="13">
        <f>IF(amazon4[[#This Row],[rating_count]]&lt;1000, 1, 0)</f>
        <v>0</v>
      </c>
      <c r="N1299" s="10">
        <f>amazon4[[#This Row],[actual_price]]*amazon4[[#This Row],[rating_count]]</f>
        <v>79474236</v>
      </c>
      <c r="O1299" t="s">
        <v>11383</v>
      </c>
      <c r="P1299" t="s">
        <v>11384</v>
      </c>
      <c r="Q1299" t="s">
        <v>11385</v>
      </c>
      <c r="R1299" t="str">
        <f>PROPER(amazon4[[#This Row],[user_name]])</f>
        <v>Nikhil,Rituja Ray,Prasan Krishnan Karthikeyan,Amazon Customer,Georgy Mathew,Vikas Kakkar,Kannan P,Placeholder</v>
      </c>
      <c r="S1299" t="s">
        <v>11386</v>
      </c>
      <c r="T1299" t="s">
        <v>11387</v>
      </c>
      <c r="U1299" t="s">
        <v>11388</v>
      </c>
      <c r="V1299" t="s">
        <v>11389</v>
      </c>
      <c r="W1299" t="s">
        <v>11390</v>
      </c>
    </row>
    <row r="1300" spans="1:23" hidden="1" x14ac:dyDescent="0.35">
      <c r="A1300" t="s">
        <v>11391</v>
      </c>
      <c r="B1300" t="s">
        <v>11392</v>
      </c>
      <c r="C1300" t="str">
        <f>PROPER(amazon4[[#This Row],[product_name]])</f>
        <v>Hul Pureit Eco Water Saver Mineral Ro+Uv+Mf As Wall Mounted/Counter Top Black 10L Water Purifier</v>
      </c>
      <c r="D1300" t="s">
        <v>10120</v>
      </c>
      <c r="E1300" s="1">
        <v>13999</v>
      </c>
      <c r="F1300" s="1">
        <v>24850</v>
      </c>
      <c r="G1300" s="1" t="str" cm="1">
        <f t="array" ref="G1300">_xlfn.IFS(amazon4[[#This Row],[actual_price]]&lt;200, "&lt;$200", amazon4[[#This Row],[actual_price]]&lt;=500, "$200-$500", amazon4[[#This Row],[actual_price]]&gt;500, "&gt;$500")</f>
        <v>&gt;$500</v>
      </c>
      <c r="H1300" s="2">
        <v>0.44</v>
      </c>
      <c r="I1300" s="8">
        <f>IF(amazon4[[#This Row],[discount_percentage]]&gt;=0.5, 1, 0)</f>
        <v>0</v>
      </c>
      <c r="J1300" s="9">
        <v>4.4000000000000004</v>
      </c>
      <c r="K1300" s="3">
        <v>8948</v>
      </c>
      <c r="L1300" s="3">
        <f>amazon4[[#This Row],[rating]]*amazon4[[#This Row],[rating_count]]</f>
        <v>39371.200000000004</v>
      </c>
      <c r="M1300" s="13">
        <f>IF(amazon4[[#This Row],[rating_count]]&lt;1000, 1, 0)</f>
        <v>0</v>
      </c>
      <c r="N1300" s="10">
        <f>amazon4[[#This Row],[actual_price]]*amazon4[[#This Row],[rating_count]]</f>
        <v>222357800</v>
      </c>
      <c r="O1300" t="s">
        <v>11393</v>
      </c>
      <c r="P1300" t="s">
        <v>11394</v>
      </c>
      <c r="Q1300" t="s">
        <v>11395</v>
      </c>
      <c r="R1300" t="str">
        <f>PROPER(amazon4[[#This Row],[user_name]])</f>
        <v>Vaibhav Anand,Debendra Nath Ghosh,Gtnishanth,Sk Rahil,Sunder S.,Rajesh Aswasthan,Sudeshna Aguan,Bhanu Yadav</v>
      </c>
      <c r="S1300" t="s">
        <v>11396</v>
      </c>
      <c r="T1300" t="s">
        <v>11397</v>
      </c>
      <c r="U1300" t="s">
        <v>11398</v>
      </c>
      <c r="V1300" t="s">
        <v>11399</v>
      </c>
      <c r="W1300" t="s">
        <v>11400</v>
      </c>
    </row>
    <row r="1301" spans="1:23" x14ac:dyDescent="0.35">
      <c r="A1301" t="s">
        <v>11401</v>
      </c>
      <c r="B1301" t="s">
        <v>11402</v>
      </c>
      <c r="C1301" t="str">
        <f>PROPER(amazon4[[#This Row],[product_name]])</f>
        <v>Livpure Glo Star Ro+Uv+Uf+Mineraliser - 7 L Storage Tank, 15 Lph Water Purifier For Home, Black</v>
      </c>
      <c r="D1301" t="s">
        <v>10120</v>
      </c>
      <c r="E1301" s="1">
        <v>8499</v>
      </c>
      <c r="F1301" s="1">
        <v>16490</v>
      </c>
      <c r="G1301" s="1" t="str" cm="1">
        <f t="array" ref="G1301">_xlfn.IFS(amazon4[[#This Row],[actual_price]]&lt;200, "&lt;$200", amazon4[[#This Row],[actual_price]]&lt;=500, "$200-$500", amazon4[[#This Row],[actual_price]]&gt;500, "&gt;$500")</f>
        <v>&gt;$500</v>
      </c>
      <c r="H1301" s="2">
        <v>0.48</v>
      </c>
      <c r="I1301" s="8">
        <f>IF(amazon4[[#This Row],[discount_percentage]]&gt;=0.5, 1, 0)</f>
        <v>0</v>
      </c>
      <c r="J1301" s="9">
        <v>4.3</v>
      </c>
      <c r="K1301" s="3">
        <v>97</v>
      </c>
      <c r="L1301" s="3">
        <f>amazon4[[#This Row],[rating]]*amazon4[[#This Row],[rating_count]]</f>
        <v>417.09999999999997</v>
      </c>
      <c r="M1301" s="13">
        <f>IF(amazon4[[#This Row],[rating_count]]&lt;1000, 1, 0)</f>
        <v>1</v>
      </c>
      <c r="N1301" s="10">
        <f>amazon4[[#This Row],[actual_price]]*amazon4[[#This Row],[rating_count]]</f>
        <v>1599530</v>
      </c>
      <c r="O1301" t="s">
        <v>11403</v>
      </c>
      <c r="P1301" t="s">
        <v>11404</v>
      </c>
      <c r="Q1301" t="s">
        <v>11405</v>
      </c>
      <c r="R1301" t="str">
        <f>PROPER(amazon4[[#This Row],[user_name]])</f>
        <v>Amazon Customer,Ushanandhini M,Dgs Engineering Solutions,Indrajeet Ghosh,Aa,Himanshu Madhani,Ankit Gupta,Avinash Singh</v>
      </c>
      <c r="S1301" t="s">
        <v>11406</v>
      </c>
      <c r="T1301" t="s">
        <v>11407</v>
      </c>
      <c r="U1301" t="s">
        <v>11408</v>
      </c>
      <c r="V1301" t="s">
        <v>11409</v>
      </c>
      <c r="W1301" t="s">
        <v>11410</v>
      </c>
    </row>
    <row r="1302" spans="1:23" hidden="1" x14ac:dyDescent="0.35">
      <c r="A1302" t="s">
        <v>11411</v>
      </c>
      <c r="B1302" t="s">
        <v>11412</v>
      </c>
      <c r="C1302" t="str">
        <f>PROPER(amazon4[[#This Row],[product_name]])</f>
        <v>Philips Hi113 1000-Watt Plastic Body Ptfe Coating Dry Iron, Pack Of 1</v>
      </c>
      <c r="D1302" t="s">
        <v>8719</v>
      </c>
      <c r="E1302" s="1">
        <v>949</v>
      </c>
      <c r="F1302" s="1">
        <v>975</v>
      </c>
      <c r="G1302" s="1" t="str" cm="1">
        <f t="array" ref="G1302">_xlfn.IFS(amazon4[[#This Row],[actual_price]]&lt;200, "&lt;$200", amazon4[[#This Row],[actual_price]]&lt;=500, "$200-$500", amazon4[[#This Row],[actual_price]]&gt;500, "&gt;$500")</f>
        <v>&gt;$500</v>
      </c>
      <c r="H1302" s="2">
        <v>0.03</v>
      </c>
      <c r="I1302" s="8">
        <f>IF(amazon4[[#This Row],[discount_percentage]]&gt;=0.5, 1, 0)</f>
        <v>0</v>
      </c>
      <c r="J1302" s="9">
        <v>4.3</v>
      </c>
      <c r="K1302" s="3">
        <v>7223</v>
      </c>
      <c r="L1302" s="3">
        <f>amazon4[[#This Row],[rating]]*amazon4[[#This Row],[rating_count]]</f>
        <v>31058.899999999998</v>
      </c>
      <c r="M1302" s="13">
        <f>IF(amazon4[[#This Row],[rating_count]]&lt;1000, 1, 0)</f>
        <v>0</v>
      </c>
      <c r="N1302" s="10">
        <f>amazon4[[#This Row],[actual_price]]*amazon4[[#This Row],[rating_count]]</f>
        <v>7042425</v>
      </c>
      <c r="O1302" t="s">
        <v>11413</v>
      </c>
      <c r="P1302" t="s">
        <v>11414</v>
      </c>
      <c r="Q1302" t="s">
        <v>11415</v>
      </c>
      <c r="R1302" t="str">
        <f>PROPER(amazon4[[#This Row],[user_name]])</f>
        <v>Bharath,Yuvraj Mane,Aruna Kumari,Kalpesh Rampariya,Rohini,Vinod,Dinesh C Dwivedi,Prabhat Sharma</v>
      </c>
      <c r="S1302" t="s">
        <v>11416</v>
      </c>
      <c r="T1302" t="s">
        <v>11417</v>
      </c>
      <c r="U1302" t="s">
        <v>11418</v>
      </c>
      <c r="V1302" t="s">
        <v>11419</v>
      </c>
      <c r="W1302" t="s">
        <v>11420</v>
      </c>
    </row>
    <row r="1303" spans="1:23" x14ac:dyDescent="0.35">
      <c r="A1303" t="s">
        <v>11421</v>
      </c>
      <c r="B1303" t="s">
        <v>11422</v>
      </c>
      <c r="C1303" t="str">
        <f>PROPER(amazon4[[#This Row],[product_name]])</f>
        <v>Kuber Industries Round Non Woven Fabric Foldable Laundry Basket|Toy Storage Basket|Cloth Storage Basket With Handles| Capicity 45 Ltr (Grey &amp; Black)-Kubmart11446</v>
      </c>
      <c r="D1303" t="s">
        <v>8907</v>
      </c>
      <c r="E1303" s="1">
        <v>395</v>
      </c>
      <c r="F1303" s="1">
        <v>499</v>
      </c>
      <c r="G1303" s="1" t="str" cm="1">
        <f t="array" ref="G1303">_xlfn.IFS(amazon4[[#This Row],[actual_price]]&lt;200, "&lt;$200", amazon4[[#This Row],[actual_price]]&lt;=500, "$200-$500", amazon4[[#This Row],[actual_price]]&gt;500, "&gt;$500")</f>
        <v>$200-$500</v>
      </c>
      <c r="H1303" s="2">
        <v>0.21</v>
      </c>
      <c r="I1303" s="8">
        <f>IF(amazon4[[#This Row],[discount_percentage]]&gt;=0.5, 1, 0)</f>
        <v>0</v>
      </c>
      <c r="J1303" s="9">
        <v>4</v>
      </c>
      <c r="K1303" s="3">
        <v>330</v>
      </c>
      <c r="L1303" s="3">
        <f>amazon4[[#This Row],[rating]]*amazon4[[#This Row],[rating_count]]</f>
        <v>1320</v>
      </c>
      <c r="M1303" s="13">
        <f>IF(amazon4[[#This Row],[rating_count]]&lt;1000, 1, 0)</f>
        <v>1</v>
      </c>
      <c r="N1303" s="10">
        <f>amazon4[[#This Row],[actual_price]]*amazon4[[#This Row],[rating_count]]</f>
        <v>164670</v>
      </c>
      <c r="O1303" t="s">
        <v>11423</v>
      </c>
      <c r="P1303" t="s">
        <v>11424</v>
      </c>
      <c r="Q1303" t="s">
        <v>11425</v>
      </c>
      <c r="R1303" t="str">
        <f>PROPER(amazon4[[#This Row],[user_name]])</f>
        <v>9640185788,Piyush Mishra,Vickie,Sakshi Gupta,Srinivas,Lovraj V.,Rakshitha,Sandeep Kumar Yadav</v>
      </c>
      <c r="S1303" t="s">
        <v>11426</v>
      </c>
      <c r="T1303" t="s">
        <v>11427</v>
      </c>
      <c r="U1303" t="s">
        <v>11428</v>
      </c>
      <c r="V1303" t="s">
        <v>11429</v>
      </c>
      <c r="W1303" t="s">
        <v>11430</v>
      </c>
    </row>
    <row r="1304" spans="1:23" hidden="1" x14ac:dyDescent="0.35">
      <c r="A1304" t="s">
        <v>11431</v>
      </c>
      <c r="B1304" t="s">
        <v>11432</v>
      </c>
      <c r="C1304" t="str">
        <f>PROPER(amazon4[[#This Row],[product_name]])</f>
        <v>Preethi Mga-502 0.4-Litre Grind And Store Jar (White), Stainless Steel, Set Of 1</v>
      </c>
      <c r="D1304" t="s">
        <v>11433</v>
      </c>
      <c r="E1304" s="1">
        <v>635</v>
      </c>
      <c r="F1304" s="1">
        <v>635</v>
      </c>
      <c r="G1304" s="1" t="str" cm="1">
        <f t="array" ref="G1304">_xlfn.IFS(amazon4[[#This Row],[actual_price]]&lt;200, "&lt;$200", amazon4[[#This Row],[actual_price]]&lt;=500, "$200-$500", amazon4[[#This Row],[actual_price]]&gt;500, "&gt;$500")</f>
        <v>&gt;$500</v>
      </c>
      <c r="H1304" s="2">
        <v>0</v>
      </c>
      <c r="I1304" s="8">
        <f>IF(amazon4[[#This Row],[discount_percentage]]&gt;=0.5, 1, 0)</f>
        <v>0</v>
      </c>
      <c r="J1304" s="9">
        <v>4.3</v>
      </c>
      <c r="K1304" s="3">
        <v>4570</v>
      </c>
      <c r="L1304" s="3">
        <f>amazon4[[#This Row],[rating]]*amazon4[[#This Row],[rating_count]]</f>
        <v>19651</v>
      </c>
      <c r="M1304" s="13">
        <f>IF(amazon4[[#This Row],[rating_count]]&lt;1000, 1, 0)</f>
        <v>0</v>
      </c>
      <c r="N1304" s="10">
        <f>amazon4[[#This Row],[actual_price]]*amazon4[[#This Row],[rating_count]]</f>
        <v>2901950</v>
      </c>
      <c r="O1304" t="s">
        <v>11434</v>
      </c>
      <c r="P1304" t="s">
        <v>11435</v>
      </c>
      <c r="Q1304" t="s">
        <v>11436</v>
      </c>
      <c r="R1304" t="str">
        <f>PROPER(amazon4[[#This Row],[user_name]])</f>
        <v>Sunil Khandagale,Shamim,Hari.M,Malini,Kusal Srinivas,Mkrishnanpillai,Suresh Babu,Poongodi</v>
      </c>
      <c r="S1304" t="s">
        <v>11437</v>
      </c>
      <c r="T1304" t="s">
        <v>11438</v>
      </c>
      <c r="U1304" t="s">
        <v>11439</v>
      </c>
      <c r="V1304" t="s">
        <v>11440</v>
      </c>
      <c r="W1304" t="s">
        <v>11441</v>
      </c>
    </row>
    <row r="1305" spans="1:23" hidden="1" x14ac:dyDescent="0.35">
      <c r="A1305" t="s">
        <v>11442</v>
      </c>
      <c r="B1305" t="s">
        <v>11443</v>
      </c>
      <c r="C1305" t="str">
        <f>PROPER(amazon4[[#This Row],[product_name]])</f>
        <v>Usha Aurora 1000 W Dry Iron With Innovative Tail Light Indicator, Weilburger Soleplate (White &amp; Grey)</v>
      </c>
      <c r="D1305" t="s">
        <v>8719</v>
      </c>
      <c r="E1305" s="1">
        <v>717</v>
      </c>
      <c r="F1305" s="1">
        <v>1390</v>
      </c>
      <c r="G1305" s="1" t="str" cm="1">
        <f t="array" ref="G1305">_xlfn.IFS(amazon4[[#This Row],[actual_price]]&lt;200, "&lt;$200", amazon4[[#This Row],[actual_price]]&lt;=500, "$200-$500", amazon4[[#This Row],[actual_price]]&gt;500, "&gt;$500")</f>
        <v>&gt;$500</v>
      </c>
      <c r="H1305" s="2">
        <v>0.48</v>
      </c>
      <c r="I1305" s="8">
        <f>IF(amazon4[[#This Row],[discount_percentage]]&gt;=0.5, 1, 0)</f>
        <v>0</v>
      </c>
      <c r="J1305" s="9">
        <v>4</v>
      </c>
      <c r="K1305" s="3">
        <v>4867</v>
      </c>
      <c r="L1305" s="3">
        <f>amazon4[[#This Row],[rating]]*amazon4[[#This Row],[rating_count]]</f>
        <v>19468</v>
      </c>
      <c r="M1305" s="13">
        <f>IF(amazon4[[#This Row],[rating_count]]&lt;1000, 1, 0)</f>
        <v>0</v>
      </c>
      <c r="N1305" s="10">
        <f>amazon4[[#This Row],[actual_price]]*amazon4[[#This Row],[rating_count]]</f>
        <v>6765130</v>
      </c>
      <c r="O1305" t="s">
        <v>11444</v>
      </c>
      <c r="P1305" t="s">
        <v>11445</v>
      </c>
      <c r="Q1305" t="s">
        <v>11446</v>
      </c>
      <c r="R1305" t="str">
        <f>PROPER(amazon4[[#This Row],[user_name]])</f>
        <v>Sachin Sahu,Arpita Panja,Rajesh Verma,Mr. Girish Merwade,Ravindra Kr Nayak,Venky,Aashish,Gyar Singh</v>
      </c>
      <c r="S1305" t="s">
        <v>11447</v>
      </c>
      <c r="T1305" t="s">
        <v>11448</v>
      </c>
      <c r="U1305" t="s">
        <v>11449</v>
      </c>
      <c r="V1305" t="s">
        <v>11450</v>
      </c>
      <c r="W1305" t="s">
        <v>11451</v>
      </c>
    </row>
    <row r="1306" spans="1:23" hidden="1" x14ac:dyDescent="0.35">
      <c r="A1306" t="s">
        <v>11452</v>
      </c>
      <c r="B1306" t="s">
        <v>11453</v>
      </c>
      <c r="C1306" t="str">
        <f>PROPER(amazon4[[#This Row],[product_name]])</f>
        <v>Ecovacs Deebot N8 2-In-1 Robotic Vacuum Cleaner, 2022 New Launch, Most Powerful Suction, Covers 2000+ Sq. Ft In One Charge, Advanced Dtof Technology With Ozmo Mopping (Deebot N8) - White</v>
      </c>
      <c r="D1306" t="s">
        <v>11454</v>
      </c>
      <c r="E1306" s="1">
        <v>27900</v>
      </c>
      <c r="F1306" s="1">
        <v>59900</v>
      </c>
      <c r="G1306" s="1" t="str" cm="1">
        <f t="array" ref="G1306">_xlfn.IFS(amazon4[[#This Row],[actual_price]]&lt;200, "&lt;$200", amazon4[[#This Row],[actual_price]]&lt;=500, "$200-$500", amazon4[[#This Row],[actual_price]]&gt;500, "&gt;$500")</f>
        <v>&gt;$500</v>
      </c>
      <c r="H1306" s="2">
        <v>0.53</v>
      </c>
      <c r="I1306" s="8">
        <f>IF(amazon4[[#This Row],[discount_percentage]]&gt;=0.5, 1, 0)</f>
        <v>1</v>
      </c>
      <c r="J1306" s="9">
        <v>4.4000000000000004</v>
      </c>
      <c r="K1306" s="3">
        <v>5298</v>
      </c>
      <c r="L1306" s="3">
        <f>amazon4[[#This Row],[rating]]*amazon4[[#This Row],[rating_count]]</f>
        <v>23311.200000000001</v>
      </c>
      <c r="M1306" s="13">
        <f>IF(amazon4[[#This Row],[rating_count]]&lt;1000, 1, 0)</f>
        <v>0</v>
      </c>
      <c r="N1306" s="10">
        <f>amazon4[[#This Row],[actual_price]]*amazon4[[#This Row],[rating_count]]</f>
        <v>317350200</v>
      </c>
      <c r="O1306" t="s">
        <v>11455</v>
      </c>
      <c r="P1306" t="s">
        <v>11456</v>
      </c>
      <c r="Q1306" t="s">
        <v>11457</v>
      </c>
      <c r="R1306" t="str">
        <f>PROPER(amazon4[[#This Row],[user_name]])</f>
        <v>Jaydeep,Jayakrishnan R</v>
      </c>
      <c r="S1306" t="s">
        <v>11458</v>
      </c>
      <c r="T1306" t="s">
        <v>11459</v>
      </c>
      <c r="U1306" t="s">
        <v>11460</v>
      </c>
      <c r="V1306" t="s">
        <v>11461</v>
      </c>
      <c r="W1306" t="s">
        <v>11462</v>
      </c>
    </row>
    <row r="1307" spans="1:23" hidden="1" x14ac:dyDescent="0.35">
      <c r="A1307" t="s">
        <v>11463</v>
      </c>
      <c r="B1307" t="s">
        <v>11464</v>
      </c>
      <c r="C1307" t="str">
        <f>PROPER(amazon4[[#This Row],[product_name]])</f>
        <v>Kent Gold, Optima, Gold+ Spare Kit</v>
      </c>
      <c r="D1307" t="s">
        <v>9666</v>
      </c>
      <c r="E1307" s="1">
        <v>649</v>
      </c>
      <c r="F1307" s="1">
        <v>670</v>
      </c>
      <c r="G1307" s="1" t="str" cm="1">
        <f t="array" ref="G1307">_xlfn.IFS(amazon4[[#This Row],[actual_price]]&lt;200, "&lt;$200", amazon4[[#This Row],[actual_price]]&lt;=500, "$200-$500", amazon4[[#This Row],[actual_price]]&gt;500, "&gt;$500")</f>
        <v>&gt;$500</v>
      </c>
      <c r="H1307" s="2">
        <v>0.03</v>
      </c>
      <c r="I1307" s="8">
        <f>IF(amazon4[[#This Row],[discount_percentage]]&gt;=0.5, 1, 0)</f>
        <v>0</v>
      </c>
      <c r="J1307" s="9">
        <v>4.0999999999999996</v>
      </c>
      <c r="K1307" s="3">
        <v>7786</v>
      </c>
      <c r="L1307" s="3">
        <f>amazon4[[#This Row],[rating]]*amazon4[[#This Row],[rating_count]]</f>
        <v>31922.6</v>
      </c>
      <c r="M1307" s="13">
        <f>IF(amazon4[[#This Row],[rating_count]]&lt;1000, 1, 0)</f>
        <v>0</v>
      </c>
      <c r="N1307" s="10">
        <f>amazon4[[#This Row],[actual_price]]*amazon4[[#This Row],[rating_count]]</f>
        <v>5216620</v>
      </c>
      <c r="O1307" t="s">
        <v>11465</v>
      </c>
      <c r="P1307" t="s">
        <v>11466</v>
      </c>
      <c r="Q1307" t="s">
        <v>11467</v>
      </c>
      <c r="R1307" t="str">
        <f>PROPER(amazon4[[#This Row],[user_name]])</f>
        <v>Shivraj,Subham,Yedukondalu,Mohd Mohsin,Jagdish Joshi,Sam,M.Bharadwaj Phani Datta,Bharamappa</v>
      </c>
      <c r="S1307" t="s">
        <v>11468</v>
      </c>
      <c r="T1307" t="s">
        <v>11469</v>
      </c>
      <c r="U1307" t="s">
        <v>11470</v>
      </c>
      <c r="V1307" t="s">
        <v>11471</v>
      </c>
      <c r="W1307" t="s">
        <v>11472</v>
      </c>
    </row>
    <row r="1308" spans="1:23" x14ac:dyDescent="0.35">
      <c r="A1308" t="s">
        <v>11473</v>
      </c>
      <c r="B1308" t="s">
        <v>11474</v>
      </c>
      <c r="C1308" t="str">
        <f>PROPER(amazon4[[#This Row],[product_name]])</f>
        <v>Avnish Tap Water Purifier Filter Faucet 6 Layer Carbon Activated Dust Chlorine Remover Water Softener For Drinking Cartridge Alkaline Taps For Kitchen Sink Bathroom Wash Basin (6-Layer Filtration)</v>
      </c>
      <c r="D1308" t="s">
        <v>9655</v>
      </c>
      <c r="E1308" s="1">
        <v>193</v>
      </c>
      <c r="F1308" s="1">
        <v>399</v>
      </c>
      <c r="G1308" s="1" t="str" cm="1">
        <f t="array" ref="G1308">_xlfn.IFS(amazon4[[#This Row],[actual_price]]&lt;200, "&lt;$200", amazon4[[#This Row],[actual_price]]&lt;=500, "$200-$500", amazon4[[#This Row],[actual_price]]&gt;500, "&gt;$500")</f>
        <v>$200-$500</v>
      </c>
      <c r="H1308" s="2">
        <v>0.52</v>
      </c>
      <c r="I1308" s="8">
        <f>IF(amazon4[[#This Row],[discount_percentage]]&gt;=0.5, 1, 0)</f>
        <v>1</v>
      </c>
      <c r="J1308" s="9">
        <v>3.6</v>
      </c>
      <c r="K1308" s="3">
        <v>37</v>
      </c>
      <c r="L1308" s="3">
        <f>amazon4[[#This Row],[rating]]*amazon4[[#This Row],[rating_count]]</f>
        <v>133.20000000000002</v>
      </c>
      <c r="M1308" s="13">
        <f>IF(amazon4[[#This Row],[rating_count]]&lt;1000, 1, 0)</f>
        <v>1</v>
      </c>
      <c r="N1308" s="10">
        <f>amazon4[[#This Row],[actual_price]]*amazon4[[#This Row],[rating_count]]</f>
        <v>14763</v>
      </c>
      <c r="O1308" t="s">
        <v>11475</v>
      </c>
      <c r="P1308" t="s">
        <v>11476</v>
      </c>
      <c r="Q1308" t="s">
        <v>11477</v>
      </c>
      <c r="R1308" t="str">
        <f>PROPER(amazon4[[#This Row],[user_name]])</f>
        <v>Vasanta Koli,Vaibhav Baid,Sanjana,Ajay Singh,Rama Krishna T K,Dr.Vishwanath Akku,Ujjwal Kumar Banerjee,Basu Gk</v>
      </c>
      <c r="S1308" t="s">
        <v>11478</v>
      </c>
      <c r="T1308" t="s">
        <v>11479</v>
      </c>
      <c r="U1308" t="s">
        <v>11480</v>
      </c>
      <c r="V1308" t="s">
        <v>11481</v>
      </c>
      <c r="W1308" t="s">
        <v>11482</v>
      </c>
    </row>
    <row r="1309" spans="1:23" x14ac:dyDescent="0.35">
      <c r="A1309" t="s">
        <v>11483</v>
      </c>
      <c r="B1309" t="s">
        <v>11484</v>
      </c>
      <c r="C1309" t="str">
        <f>PROPER(amazon4[[#This Row],[product_name]])</f>
        <v>Khaitan Orfin Fan Heater For Home And Kitchen-K0 2215</v>
      </c>
      <c r="D1309" t="s">
        <v>8583</v>
      </c>
      <c r="E1309" s="1">
        <v>1299</v>
      </c>
      <c r="F1309" s="1">
        <v>2495</v>
      </c>
      <c r="G1309" s="1" t="str" cm="1">
        <f t="array" ref="G1309">_xlfn.IFS(amazon4[[#This Row],[actual_price]]&lt;200, "&lt;$200", amazon4[[#This Row],[actual_price]]&lt;=500, "$200-$500", amazon4[[#This Row],[actual_price]]&gt;500, "&gt;$500")</f>
        <v>&gt;$500</v>
      </c>
      <c r="H1309" s="2">
        <v>0.48</v>
      </c>
      <c r="I1309" s="8">
        <f>IF(amazon4[[#This Row],[discount_percentage]]&gt;=0.5, 1, 0)</f>
        <v>0</v>
      </c>
      <c r="J1309" s="9">
        <v>2</v>
      </c>
      <c r="K1309" s="3">
        <v>2</v>
      </c>
      <c r="L1309" s="3">
        <f>amazon4[[#This Row],[rating]]*amazon4[[#This Row],[rating_count]]</f>
        <v>4</v>
      </c>
      <c r="M1309" s="13">
        <f>IF(amazon4[[#This Row],[rating_count]]&lt;1000, 1, 0)</f>
        <v>1</v>
      </c>
      <c r="N1309" s="10">
        <f>amazon4[[#This Row],[actual_price]]*amazon4[[#This Row],[rating_count]]</f>
        <v>4990</v>
      </c>
      <c r="O1309" t="s">
        <v>11485</v>
      </c>
      <c r="P1309" t="s">
        <v>11486</v>
      </c>
      <c r="Q1309" t="s">
        <v>11487</v>
      </c>
      <c r="R1309" t="str">
        <f>PROPER(amazon4[[#This Row],[user_name]])</f>
        <v>Manidipa Sengupta,Vidisha</v>
      </c>
      <c r="S1309" t="s">
        <v>11488</v>
      </c>
      <c r="T1309" t="s">
        <v>11489</v>
      </c>
      <c r="U1309" t="s">
        <v>11490</v>
      </c>
      <c r="V1309" t="s">
        <v>11491</v>
      </c>
      <c r="W1309" t="s">
        <v>11492</v>
      </c>
    </row>
    <row r="1310" spans="1:23" hidden="1" x14ac:dyDescent="0.35">
      <c r="A1310" t="s">
        <v>11493</v>
      </c>
      <c r="B1310" t="s">
        <v>11494</v>
      </c>
      <c r="C1310" t="str">
        <f>PROPER(amazon4[[#This Row],[product_name]])</f>
        <v>Usha Rapidmix 500-Watt Copper Motor Mixer Grinder With 3 Jars And 5 Years Warranty(Sea Green/White)</v>
      </c>
      <c r="D1310" t="s">
        <v>8730</v>
      </c>
      <c r="E1310" s="1">
        <v>2449</v>
      </c>
      <c r="F1310" s="1">
        <v>3390</v>
      </c>
      <c r="G1310" s="1" t="str" cm="1">
        <f t="array" ref="G1310">_xlfn.IFS(amazon4[[#This Row],[actual_price]]&lt;200, "&lt;$200", amazon4[[#This Row],[actual_price]]&lt;=500, "$200-$500", amazon4[[#This Row],[actual_price]]&gt;500, "&gt;$500")</f>
        <v>&gt;$500</v>
      </c>
      <c r="H1310" s="2">
        <v>0.28000000000000003</v>
      </c>
      <c r="I1310" s="8">
        <f>IF(amazon4[[#This Row],[discount_percentage]]&gt;=0.5, 1, 0)</f>
        <v>0</v>
      </c>
      <c r="J1310" s="9">
        <v>4</v>
      </c>
      <c r="K1310" s="3">
        <v>5206</v>
      </c>
      <c r="L1310" s="3">
        <f>amazon4[[#This Row],[rating]]*amazon4[[#This Row],[rating_count]]</f>
        <v>20824</v>
      </c>
      <c r="M1310" s="13">
        <f>IF(amazon4[[#This Row],[rating_count]]&lt;1000, 1, 0)</f>
        <v>0</v>
      </c>
      <c r="N1310" s="10">
        <f>amazon4[[#This Row],[actual_price]]*amazon4[[#This Row],[rating_count]]</f>
        <v>17648340</v>
      </c>
      <c r="O1310" t="s">
        <v>11495</v>
      </c>
      <c r="P1310" t="s">
        <v>11496</v>
      </c>
      <c r="Q1310" t="s">
        <v>11497</v>
      </c>
      <c r="R1310" t="str">
        <f>PROPER(amazon4[[#This Row],[user_name]])</f>
        <v>Pk,Manigandan K,Monu Khan,Manohar,Saroj Kumar Das,Dev Tripathi,Anish Reddy,Ankit Raj</v>
      </c>
      <c r="S1310" t="s">
        <v>11498</v>
      </c>
      <c r="T1310" t="s">
        <v>11499</v>
      </c>
      <c r="U1310" t="s">
        <v>11500</v>
      </c>
      <c r="V1310" t="s">
        <v>11501</v>
      </c>
      <c r="W1310" t="s">
        <v>11502</v>
      </c>
    </row>
    <row r="1311" spans="1:23" x14ac:dyDescent="0.35">
      <c r="A1311" t="s">
        <v>11503</v>
      </c>
      <c r="B1311" t="s">
        <v>11504</v>
      </c>
      <c r="C1311" t="str">
        <f>PROPER(amazon4[[#This Row],[product_name]])</f>
        <v>Csi International¬Æ Instant Water Geyser, Water Heater, Portable Water Heater, Geyser Made Of First Class Abs Plastic 3Kw (Red)</v>
      </c>
      <c r="D1311" t="s">
        <v>8741</v>
      </c>
      <c r="E1311" s="1">
        <v>1049</v>
      </c>
      <c r="F1311" s="1">
        <v>2499</v>
      </c>
      <c r="G1311" s="1" t="str" cm="1">
        <f t="array" ref="G1311">_xlfn.IFS(amazon4[[#This Row],[actual_price]]&lt;200, "&lt;$200", amazon4[[#This Row],[actual_price]]&lt;=500, "$200-$500", amazon4[[#This Row],[actual_price]]&gt;500, "&gt;$500")</f>
        <v>&gt;$500</v>
      </c>
      <c r="H1311" s="2">
        <v>0.57999999999999996</v>
      </c>
      <c r="I1311" s="8">
        <f>IF(amazon4[[#This Row],[discount_percentage]]&gt;=0.5, 1, 0)</f>
        <v>1</v>
      </c>
      <c r="J1311" s="9">
        <v>3.7</v>
      </c>
      <c r="K1311" s="3">
        <v>638</v>
      </c>
      <c r="L1311" s="3">
        <f>amazon4[[#This Row],[rating]]*amazon4[[#This Row],[rating_count]]</f>
        <v>2360.6</v>
      </c>
      <c r="M1311" s="13">
        <f>IF(amazon4[[#This Row],[rating_count]]&lt;1000, 1, 0)</f>
        <v>1</v>
      </c>
      <c r="N1311" s="10">
        <f>amazon4[[#This Row],[actual_price]]*amazon4[[#This Row],[rating_count]]</f>
        <v>1594362</v>
      </c>
      <c r="O1311" t="s">
        <v>10969</v>
      </c>
      <c r="P1311" t="s">
        <v>11505</v>
      </c>
      <c r="Q1311" t="s">
        <v>11506</v>
      </c>
      <c r="R1311" t="str">
        <f>PROPER(amazon4[[#This Row],[user_name]])</f>
        <v>Dhamotharan,Sheik Umar Farook.G,Amazon Customer,Chandhana,Vasanth,Siva,Md. Aftab Alam,Subhani</v>
      </c>
      <c r="S1311" t="s">
        <v>11507</v>
      </c>
      <c r="T1311" t="s">
        <v>11508</v>
      </c>
      <c r="U1311" t="s">
        <v>11509</v>
      </c>
      <c r="V1311" t="s">
        <v>11510</v>
      </c>
      <c r="W1311" t="s">
        <v>11511</v>
      </c>
    </row>
    <row r="1312" spans="1:23" x14ac:dyDescent="0.35">
      <c r="A1312" t="s">
        <v>11512</v>
      </c>
      <c r="B1312" t="s">
        <v>11513</v>
      </c>
      <c r="C1312" t="str">
        <f>PROPER(amazon4[[#This Row],[product_name]])</f>
        <v>Havells Gatik Neo 400Mm Pedestal Fan (Aqua Blue)</v>
      </c>
      <c r="D1312" t="s">
        <v>11020</v>
      </c>
      <c r="E1312" s="1">
        <v>2399</v>
      </c>
      <c r="F1312" s="1">
        <v>4200</v>
      </c>
      <c r="G1312" s="1" t="str" cm="1">
        <f t="array" ref="G1312">_xlfn.IFS(amazon4[[#This Row],[actual_price]]&lt;200, "&lt;$200", amazon4[[#This Row],[actual_price]]&lt;=500, "$200-$500", amazon4[[#This Row],[actual_price]]&gt;500, "&gt;$500")</f>
        <v>&gt;$500</v>
      </c>
      <c r="H1312" s="2">
        <v>0.43</v>
      </c>
      <c r="I1312" s="8">
        <f>IF(amazon4[[#This Row],[discount_percentage]]&gt;=0.5, 1, 0)</f>
        <v>0</v>
      </c>
      <c r="J1312" s="9">
        <v>3.8</v>
      </c>
      <c r="K1312" s="3">
        <v>397</v>
      </c>
      <c r="L1312" s="3">
        <f>amazon4[[#This Row],[rating]]*amazon4[[#This Row],[rating_count]]</f>
        <v>1508.6</v>
      </c>
      <c r="M1312" s="13">
        <f>IF(amazon4[[#This Row],[rating_count]]&lt;1000, 1, 0)</f>
        <v>1</v>
      </c>
      <c r="N1312" s="10">
        <f>amazon4[[#This Row],[actual_price]]*amazon4[[#This Row],[rating_count]]</f>
        <v>1667400</v>
      </c>
      <c r="O1312" t="s">
        <v>11514</v>
      </c>
      <c r="P1312" t="s">
        <v>11515</v>
      </c>
      <c r="Q1312" t="s">
        <v>11516</v>
      </c>
      <c r="R1312" t="str">
        <f>PROPER(amazon4[[#This Row],[user_name]])</f>
        <v>Surya,Amazon Customer,Amazgon Customer,Satyajit Mitra,Mohana Lonkar,Tony,Amazon Customer,Kothapalli Subramanyam</v>
      </c>
      <c r="S1312" t="s">
        <v>11517</v>
      </c>
      <c r="T1312" t="s">
        <v>11518</v>
      </c>
      <c r="U1312" t="s">
        <v>11519</v>
      </c>
      <c r="V1312" t="s">
        <v>11520</v>
      </c>
      <c r="W1312" t="s">
        <v>11521</v>
      </c>
    </row>
    <row r="1313" spans="1:23" x14ac:dyDescent="0.35">
      <c r="A1313" t="s">
        <v>11522</v>
      </c>
      <c r="B1313" t="s">
        <v>11523</v>
      </c>
      <c r="C1313" t="str">
        <f>PROPER(amazon4[[#This Row],[product_name]])</f>
        <v>Inalsa Upright Vacuum Cleaner, 2-In-1,Handheld &amp; Stick For Home &amp; Office Use,800W- With 16Kpa Strong Suction &amp; Hepa Filtration|0.8L Dust Tank|Includes Multiple Accessories,(Grey/Black)</v>
      </c>
      <c r="D1313" t="s">
        <v>8990</v>
      </c>
      <c r="E1313" s="1">
        <v>2286</v>
      </c>
      <c r="F1313" s="1">
        <v>4495</v>
      </c>
      <c r="G1313" s="1" t="str" cm="1">
        <f t="array" ref="G1313">_xlfn.IFS(amazon4[[#This Row],[actual_price]]&lt;200, "&lt;$200", amazon4[[#This Row],[actual_price]]&lt;=500, "$200-$500", amazon4[[#This Row],[actual_price]]&gt;500, "&gt;$500")</f>
        <v>&gt;$500</v>
      </c>
      <c r="H1313" s="2">
        <v>0.49</v>
      </c>
      <c r="I1313" s="8">
        <f>IF(amazon4[[#This Row],[discount_percentage]]&gt;=0.5, 1, 0)</f>
        <v>0</v>
      </c>
      <c r="J1313" s="9">
        <v>3.9</v>
      </c>
      <c r="K1313" s="3">
        <v>326</v>
      </c>
      <c r="L1313" s="3">
        <f>amazon4[[#This Row],[rating]]*amazon4[[#This Row],[rating_count]]</f>
        <v>1271.3999999999999</v>
      </c>
      <c r="M1313" s="13">
        <f>IF(amazon4[[#This Row],[rating_count]]&lt;1000, 1, 0)</f>
        <v>1</v>
      </c>
      <c r="N1313" s="10">
        <f>amazon4[[#This Row],[actual_price]]*amazon4[[#This Row],[rating_count]]</f>
        <v>1465370</v>
      </c>
      <c r="O1313" t="s">
        <v>11524</v>
      </c>
      <c r="P1313" t="s">
        <v>11525</v>
      </c>
      <c r="Q1313" t="s">
        <v>11526</v>
      </c>
      <c r="R1313" t="str">
        <f>PROPER(amazon4[[#This Row],[user_name]])</f>
        <v>Vishnu S. Mishra,Amazon Customer,Rhymerium,Raman Deep,Vishal,Utsav Ghosh.,Ashutosh,Amazon Customer</v>
      </c>
      <c r="S1313" t="s">
        <v>11527</v>
      </c>
      <c r="T1313" t="s">
        <v>11528</v>
      </c>
      <c r="U1313" t="s">
        <v>11529</v>
      </c>
      <c r="V1313" t="s">
        <v>11530</v>
      </c>
      <c r="W1313" t="s">
        <v>11531</v>
      </c>
    </row>
    <row r="1314" spans="1:23" hidden="1" x14ac:dyDescent="0.35">
      <c r="A1314" t="s">
        <v>11532</v>
      </c>
      <c r="B1314" t="s">
        <v>11533</v>
      </c>
      <c r="C1314" t="str">
        <f>PROPER(amazon4[[#This Row],[product_name]])</f>
        <v>Royal Step - Amazon'S Brand - Portable Electric Usb Juice Maker Juicer Bottle Blender Grinder Mixer,4 Blades Rechargeable Bottle With (Multi Color) (Multi)</v>
      </c>
      <c r="D1314" t="s">
        <v>10597</v>
      </c>
      <c r="E1314" s="1">
        <v>499</v>
      </c>
      <c r="F1314" s="1">
        <v>2199</v>
      </c>
      <c r="G1314" s="1" t="str" cm="1">
        <f t="array" ref="G1314">_xlfn.IFS(amazon4[[#This Row],[actual_price]]&lt;200, "&lt;$200", amazon4[[#This Row],[actual_price]]&lt;=500, "$200-$500", amazon4[[#This Row],[actual_price]]&gt;500, "&gt;$500")</f>
        <v>&gt;$500</v>
      </c>
      <c r="H1314" s="2">
        <v>0.77</v>
      </c>
      <c r="I1314" s="8">
        <f>IF(amazon4[[#This Row],[discount_percentage]]&gt;=0.5, 1, 0)</f>
        <v>1</v>
      </c>
      <c r="J1314" s="9">
        <v>3.1</v>
      </c>
      <c r="K1314" s="3">
        <v>3527</v>
      </c>
      <c r="L1314" s="3">
        <f>amazon4[[#This Row],[rating]]*amazon4[[#This Row],[rating_count]]</f>
        <v>10933.7</v>
      </c>
      <c r="M1314" s="13">
        <f>IF(amazon4[[#This Row],[rating_count]]&lt;1000, 1, 0)</f>
        <v>0</v>
      </c>
      <c r="N1314" s="10">
        <f>amazon4[[#This Row],[actual_price]]*amazon4[[#This Row],[rating_count]]</f>
        <v>7755873</v>
      </c>
      <c r="O1314" t="s">
        <v>11534</v>
      </c>
      <c r="P1314" t="s">
        <v>11535</v>
      </c>
      <c r="Q1314" t="s">
        <v>11536</v>
      </c>
      <c r="R1314" t="str">
        <f>PROPER(amazon4[[#This Row],[user_name]])</f>
        <v>Amazon Customer,Amazon Customer,Farhana Sherin K,Srinivaas,Avik Bandyopadhyay,Aseesjot Kaur Bhullar,Sameer,Ammu</v>
      </c>
      <c r="S1314" t="s">
        <v>11537</v>
      </c>
      <c r="T1314" t="s">
        <v>11538</v>
      </c>
      <c r="U1314" t="s">
        <v>11539</v>
      </c>
      <c r="V1314" t="s">
        <v>11540</v>
      </c>
      <c r="W1314" t="s">
        <v>11541</v>
      </c>
    </row>
    <row r="1315" spans="1:23" x14ac:dyDescent="0.35">
      <c r="A1315" t="s">
        <v>11542</v>
      </c>
      <c r="B1315" t="s">
        <v>11543</v>
      </c>
      <c r="C1315" t="str">
        <f>PROPER(amazon4[[#This Row],[product_name]])</f>
        <v>Nirdambhay Mini Bag Sealer, 2 In 1 Heat Sealer And Cutter Handheld Sealing Machine Portable Bag Resealer Sealer For Plastic Bags Food Storage Snack Fresh Bag Sealer (Including 2 Aa Battery)</v>
      </c>
      <c r="D1315" t="s">
        <v>9305</v>
      </c>
      <c r="E1315" s="1">
        <v>429</v>
      </c>
      <c r="F1315" s="1">
        <v>999</v>
      </c>
      <c r="G1315" s="1" t="str" cm="1">
        <f t="array" ref="G1315">_xlfn.IFS(amazon4[[#This Row],[actual_price]]&lt;200, "&lt;$200", amazon4[[#This Row],[actual_price]]&lt;=500, "$200-$500", amazon4[[#This Row],[actual_price]]&gt;500, "&gt;$500")</f>
        <v>&gt;$500</v>
      </c>
      <c r="H1315" s="2">
        <v>0.56999999999999995</v>
      </c>
      <c r="I1315" s="8">
        <f>IF(amazon4[[#This Row],[discount_percentage]]&gt;=0.5, 1, 0)</f>
        <v>1</v>
      </c>
      <c r="J1315" s="9">
        <v>3</v>
      </c>
      <c r="K1315" s="3">
        <v>617</v>
      </c>
      <c r="L1315" s="3">
        <f>amazon4[[#This Row],[rating]]*amazon4[[#This Row],[rating_count]]</f>
        <v>1851</v>
      </c>
      <c r="M1315" s="13">
        <f>IF(amazon4[[#This Row],[rating_count]]&lt;1000, 1, 0)</f>
        <v>1</v>
      </c>
      <c r="N1315" s="10">
        <f>amazon4[[#This Row],[actual_price]]*amazon4[[#This Row],[rating_count]]</f>
        <v>616383</v>
      </c>
      <c r="O1315" t="s">
        <v>11544</v>
      </c>
      <c r="P1315" t="s">
        <v>11545</v>
      </c>
      <c r="Q1315" t="s">
        <v>11546</v>
      </c>
      <c r="R1315" t="str">
        <f>PROPER(amazon4[[#This Row],[user_name]])</f>
        <v>Ritika,Abhishek U.,Bhavika,Rekha Rana,Balamurugan A,Dhiren Shah,Mrs. Imran Khan,Anusree</v>
      </c>
      <c r="S1315" t="s">
        <v>11547</v>
      </c>
      <c r="T1315" t="s">
        <v>11548</v>
      </c>
      <c r="U1315" t="s">
        <v>11549</v>
      </c>
      <c r="V1315" t="s">
        <v>11550</v>
      </c>
      <c r="W1315" t="s">
        <v>11551</v>
      </c>
    </row>
    <row r="1316" spans="1:23" x14ac:dyDescent="0.35">
      <c r="A1316" t="s">
        <v>11552</v>
      </c>
      <c r="B1316" t="s">
        <v>11553</v>
      </c>
      <c r="C1316" t="str">
        <f>PROPER(amazon4[[#This Row],[product_name]])</f>
        <v>Cello Non-Stick Aluminium Sandwich Gas Toaster(Black)</v>
      </c>
      <c r="D1316" t="s">
        <v>9082</v>
      </c>
      <c r="E1316" s="1">
        <v>299</v>
      </c>
      <c r="F1316" s="1">
        <v>595</v>
      </c>
      <c r="G1316" s="1" t="str" cm="1">
        <f t="array" ref="G1316">_xlfn.IFS(amazon4[[#This Row],[actual_price]]&lt;200, "&lt;$200", amazon4[[#This Row],[actual_price]]&lt;=500, "$200-$500", amazon4[[#This Row],[actual_price]]&gt;500, "&gt;$500")</f>
        <v>&gt;$500</v>
      </c>
      <c r="H1316" s="2">
        <v>0.5</v>
      </c>
      <c r="I1316" s="8">
        <f>IF(amazon4[[#This Row],[discount_percentage]]&gt;=0.5, 1, 0)</f>
        <v>1</v>
      </c>
      <c r="J1316" s="9">
        <v>4</v>
      </c>
      <c r="K1316" s="3">
        <v>314</v>
      </c>
      <c r="L1316" s="3">
        <f>amazon4[[#This Row],[rating]]*amazon4[[#This Row],[rating_count]]</f>
        <v>1256</v>
      </c>
      <c r="M1316" s="13">
        <f>IF(amazon4[[#This Row],[rating_count]]&lt;1000, 1, 0)</f>
        <v>1</v>
      </c>
      <c r="N1316" s="10">
        <f>amazon4[[#This Row],[actual_price]]*amazon4[[#This Row],[rating_count]]</f>
        <v>186830</v>
      </c>
      <c r="O1316" t="s">
        <v>11554</v>
      </c>
      <c r="P1316" t="s">
        <v>11555</v>
      </c>
      <c r="Q1316" t="s">
        <v>11556</v>
      </c>
      <c r="R1316" t="str">
        <f>PROPER(amazon4[[#This Row],[user_name]])</f>
        <v>Deepika Chaturvedi,Rishu,Skg,Sachin Agarwal,Ashutosh Malik,Amazon Customer,Shallu Malik,Amann</v>
      </c>
      <c r="S1316" t="s">
        <v>11557</v>
      </c>
      <c r="T1316" t="s">
        <v>11558</v>
      </c>
      <c r="U1316" t="s">
        <v>11559</v>
      </c>
      <c r="V1316" t="s">
        <v>11560</v>
      </c>
      <c r="W1316" t="s">
        <v>11561</v>
      </c>
    </row>
    <row r="1317" spans="1:23" x14ac:dyDescent="0.35">
      <c r="A1317" t="s">
        <v>11562</v>
      </c>
      <c r="B1317" t="s">
        <v>11563</v>
      </c>
      <c r="C1317" t="str">
        <f>PROPER(amazon4[[#This Row],[product_name]])</f>
        <v>Proven¬Æ Copper + Mineral Ro+Uv+Uf 10 To 12 Liter Ro + Uv + Tds Adjuster Water Purifier With Copper Charge Technology Black &amp; Copper Best For Home And Office (Made In India)</v>
      </c>
      <c r="D1317" t="s">
        <v>10120</v>
      </c>
      <c r="E1317" s="1">
        <v>5395</v>
      </c>
      <c r="F1317" s="1">
        <v>19990</v>
      </c>
      <c r="G1317" s="1" t="str" cm="1">
        <f t="array" ref="G1317">_xlfn.IFS(amazon4[[#This Row],[actual_price]]&lt;200, "&lt;$200", amazon4[[#This Row],[actual_price]]&lt;=500, "$200-$500", amazon4[[#This Row],[actual_price]]&gt;500, "&gt;$500")</f>
        <v>&gt;$500</v>
      </c>
      <c r="H1317" s="2">
        <v>0.73</v>
      </c>
      <c r="I1317" s="8">
        <f>IF(amazon4[[#This Row],[discount_percentage]]&gt;=0.5, 1, 0)</f>
        <v>1</v>
      </c>
      <c r="J1317" s="9">
        <v>4.4000000000000004</v>
      </c>
      <c r="K1317" s="3">
        <v>535</v>
      </c>
      <c r="L1317" s="3">
        <f>amazon4[[#This Row],[rating]]*amazon4[[#This Row],[rating_count]]</f>
        <v>2354</v>
      </c>
      <c r="M1317" s="13">
        <f>IF(amazon4[[#This Row],[rating_count]]&lt;1000, 1, 0)</f>
        <v>1</v>
      </c>
      <c r="N1317" s="10">
        <f>amazon4[[#This Row],[actual_price]]*amazon4[[#This Row],[rating_count]]</f>
        <v>10694650</v>
      </c>
      <c r="O1317" t="s">
        <v>11564</v>
      </c>
      <c r="P1317" t="s">
        <v>11565</v>
      </c>
      <c r="Q1317" t="s">
        <v>11566</v>
      </c>
      <c r="R1317" t="str">
        <f>PROPER(amazon4[[#This Row],[user_name]])</f>
        <v>Bobby,Arunkumar,Aditya,Sanket,Srinivasa M,Sandy,Pradeep Maroo,Pravin P</v>
      </c>
      <c r="S1317" t="s">
        <v>11567</v>
      </c>
      <c r="T1317" t="s">
        <v>11568</v>
      </c>
      <c r="U1317" t="s">
        <v>11569</v>
      </c>
      <c r="V1317" t="s">
        <v>11570</v>
      </c>
      <c r="W1317" t="s">
        <v>11571</v>
      </c>
    </row>
    <row r="1318" spans="1:23" hidden="1" x14ac:dyDescent="0.35">
      <c r="A1318" t="s">
        <v>11572</v>
      </c>
      <c r="B1318" t="s">
        <v>11573</v>
      </c>
      <c r="C1318" t="str">
        <f>PROPER(amazon4[[#This Row],[product_name]])</f>
        <v>Morphy Richards Daisy 1000W Dry Iron With American Heritage Non-Stick Coated Soleplate, White</v>
      </c>
      <c r="D1318" t="s">
        <v>8719</v>
      </c>
      <c r="E1318" s="1">
        <v>559</v>
      </c>
      <c r="F1318" s="1">
        <v>1010</v>
      </c>
      <c r="G1318" s="1" t="str" cm="1">
        <f t="array" ref="G1318">_xlfn.IFS(amazon4[[#This Row],[actual_price]]&lt;200, "&lt;$200", amazon4[[#This Row],[actual_price]]&lt;=500, "$200-$500", amazon4[[#This Row],[actual_price]]&gt;500, "&gt;$500")</f>
        <v>&gt;$500</v>
      </c>
      <c r="H1318" s="2">
        <v>0.45</v>
      </c>
      <c r="I1318" s="8">
        <f>IF(amazon4[[#This Row],[discount_percentage]]&gt;=0.5, 1, 0)</f>
        <v>0</v>
      </c>
      <c r="J1318" s="9">
        <v>4.0999999999999996</v>
      </c>
      <c r="K1318" s="3">
        <v>17325</v>
      </c>
      <c r="L1318" s="3">
        <f>amazon4[[#This Row],[rating]]*amazon4[[#This Row],[rating_count]]</f>
        <v>71032.5</v>
      </c>
      <c r="M1318" s="13">
        <f>IF(amazon4[[#This Row],[rating_count]]&lt;1000, 1, 0)</f>
        <v>0</v>
      </c>
      <c r="N1318" s="10">
        <f>amazon4[[#This Row],[actual_price]]*amazon4[[#This Row],[rating_count]]</f>
        <v>17498250</v>
      </c>
      <c r="O1318" t="s">
        <v>11574</v>
      </c>
      <c r="P1318" t="s">
        <v>11575</v>
      </c>
      <c r="Q1318" t="s">
        <v>11576</v>
      </c>
      <c r="R1318" t="str">
        <f>PROPER(amazon4[[#This Row],[user_name]])</f>
        <v>Gopal   Bhakat,Ajit Pal Singh,Ishfaq Sheikh,Rakesh Kumar Pujari,G10,Aleeza,Farheen,Balkrishnan</v>
      </c>
      <c r="S1318" t="s">
        <v>11577</v>
      </c>
      <c r="T1318" t="s">
        <v>11578</v>
      </c>
      <c r="U1318" t="s">
        <v>11579</v>
      </c>
      <c r="V1318" t="s">
        <v>11580</v>
      </c>
      <c r="W1318" t="s">
        <v>11581</v>
      </c>
    </row>
    <row r="1319" spans="1:23" x14ac:dyDescent="0.35">
      <c r="A1319" t="s">
        <v>11582</v>
      </c>
      <c r="B1319" t="s">
        <v>11583</v>
      </c>
      <c r="C1319" t="str">
        <f>PROPER(amazon4[[#This Row],[product_name]])</f>
        <v>Wipro Vesta 1200 Watt Gd201 Lightweight Automatic Dry Iron| Quick Heat Up| Stylish &amp; Sleek |Anti Bacterial German Weilburger Double Coated Soleplate |2 Years Warranty</v>
      </c>
      <c r="D1319" t="s">
        <v>8719</v>
      </c>
      <c r="E1319" s="1">
        <v>660</v>
      </c>
      <c r="F1319" s="1">
        <v>1100</v>
      </c>
      <c r="G1319" s="1" t="str" cm="1">
        <f t="array" ref="G1319">_xlfn.IFS(amazon4[[#This Row],[actual_price]]&lt;200, "&lt;$200", amazon4[[#This Row],[actual_price]]&lt;=500, "$200-$500", amazon4[[#This Row],[actual_price]]&gt;500, "&gt;$500")</f>
        <v>&gt;$500</v>
      </c>
      <c r="H1319" s="2">
        <v>0.4</v>
      </c>
      <c r="I1319" s="8">
        <f>IF(amazon4[[#This Row],[discount_percentage]]&gt;=0.5, 1, 0)</f>
        <v>0</v>
      </c>
      <c r="J1319" s="9">
        <v>3.6</v>
      </c>
      <c r="K1319" s="3">
        <v>91</v>
      </c>
      <c r="L1319" s="3">
        <f>amazon4[[#This Row],[rating]]*amazon4[[#This Row],[rating_count]]</f>
        <v>327.60000000000002</v>
      </c>
      <c r="M1319" s="13">
        <f>IF(amazon4[[#This Row],[rating_count]]&lt;1000, 1, 0)</f>
        <v>1</v>
      </c>
      <c r="N1319" s="10">
        <f>amazon4[[#This Row],[actual_price]]*amazon4[[#This Row],[rating_count]]</f>
        <v>100100</v>
      </c>
      <c r="O1319" t="s">
        <v>11584</v>
      </c>
      <c r="P1319" t="s">
        <v>11585</v>
      </c>
      <c r="Q1319" t="s">
        <v>11586</v>
      </c>
      <c r="R1319" t="str">
        <f>PROPER(amazon4[[#This Row],[user_name]])</f>
        <v>Aniket Chudnaik,Wasimraja,Rahul Mallah,Inderjit Singh,Shivhari,Vishbhav Poojary,Pawar,Balasubramaniam R</v>
      </c>
      <c r="S1319" t="s">
        <v>11587</v>
      </c>
      <c r="T1319" t="s">
        <v>11588</v>
      </c>
      <c r="U1319" t="s">
        <v>11589</v>
      </c>
      <c r="V1319" t="s">
        <v>11590</v>
      </c>
      <c r="W1319" t="s">
        <v>11591</v>
      </c>
    </row>
    <row r="1320" spans="1:23" x14ac:dyDescent="0.35">
      <c r="A1320" t="s">
        <v>11592</v>
      </c>
      <c r="B1320" t="s">
        <v>11593</v>
      </c>
      <c r="C1320" t="str">
        <f>PROPER(amazon4[[#This Row],[product_name]])</f>
        <v>Zuvexa Egg Boiler Poacher Automatic Off Steaming, Cooking, Boiling Double Layer 14 Egg Boiler (Multicolor)‚Ä¶</v>
      </c>
      <c r="D1320" t="s">
        <v>9051</v>
      </c>
      <c r="E1320" s="1">
        <v>419</v>
      </c>
      <c r="F1320" s="1">
        <v>999</v>
      </c>
      <c r="G1320" s="1" t="str" cm="1">
        <f t="array" ref="G1320">_xlfn.IFS(amazon4[[#This Row],[actual_price]]&lt;200, "&lt;$200", amazon4[[#This Row],[actual_price]]&lt;=500, "$200-$500", amazon4[[#This Row],[actual_price]]&gt;500, "&gt;$500")</f>
        <v>&gt;$500</v>
      </c>
      <c r="H1320" s="2">
        <v>0.57999999999999996</v>
      </c>
      <c r="I1320" s="8">
        <f>IF(amazon4[[#This Row],[discount_percentage]]&gt;=0.5, 1, 0)</f>
        <v>1</v>
      </c>
      <c r="J1320" s="9">
        <v>4.4000000000000004</v>
      </c>
      <c r="K1320" s="3">
        <v>227</v>
      </c>
      <c r="L1320" s="3">
        <f>amazon4[[#This Row],[rating]]*amazon4[[#This Row],[rating_count]]</f>
        <v>998.80000000000007</v>
      </c>
      <c r="M1320" s="13">
        <f>IF(amazon4[[#This Row],[rating_count]]&lt;1000, 1, 0)</f>
        <v>1</v>
      </c>
      <c r="N1320" s="10">
        <f>amazon4[[#This Row],[actual_price]]*amazon4[[#This Row],[rating_count]]</f>
        <v>226773</v>
      </c>
      <c r="O1320" t="s">
        <v>11594</v>
      </c>
      <c r="P1320" t="s">
        <v>11595</v>
      </c>
      <c r="Q1320" t="s">
        <v>11596</v>
      </c>
      <c r="R1320" t="str">
        <f>PROPER(amazon4[[#This Row],[user_name]])</f>
        <v>Nishant Sharma,E Veeresh,Nimish Sharma,Chandrasekhar K.,Nilofer A.,Ilavarasi,Vijay Naiknaware,Harshavardhan</v>
      </c>
      <c r="S1320" t="s">
        <v>11597</v>
      </c>
      <c r="T1320" t="s">
        <v>11598</v>
      </c>
      <c r="U1320" t="s">
        <v>11599</v>
      </c>
      <c r="V1320" t="s">
        <v>11600</v>
      </c>
      <c r="W1320" t="s">
        <v>11601</v>
      </c>
    </row>
    <row r="1321" spans="1:23" hidden="1" x14ac:dyDescent="0.35">
      <c r="A1321" t="s">
        <v>11602</v>
      </c>
      <c r="B1321" t="s">
        <v>11603</v>
      </c>
      <c r="C1321" t="str">
        <f>PROPER(amazon4[[#This Row],[product_name]])</f>
        <v>Ao Smith Hse-Vas-X-015 Storage 15 Litre Vertical Water Heater (Geyser) White 4 Star</v>
      </c>
      <c r="D1321" t="s">
        <v>8794</v>
      </c>
      <c r="E1321" s="1">
        <v>7349</v>
      </c>
      <c r="F1321" s="1">
        <v>10900</v>
      </c>
      <c r="G1321" s="1" t="str" cm="1">
        <f t="array" ref="G1321">_xlfn.IFS(amazon4[[#This Row],[actual_price]]&lt;200, "&lt;$200", amazon4[[#This Row],[actual_price]]&lt;=500, "$200-$500", amazon4[[#This Row],[actual_price]]&gt;500, "&gt;$500")</f>
        <v>&gt;$500</v>
      </c>
      <c r="H1321" s="2">
        <v>0.33</v>
      </c>
      <c r="I1321" s="8">
        <f>IF(amazon4[[#This Row],[discount_percentage]]&gt;=0.5, 1, 0)</f>
        <v>0</v>
      </c>
      <c r="J1321" s="9">
        <v>4.2</v>
      </c>
      <c r="K1321" s="3">
        <v>11957</v>
      </c>
      <c r="L1321" s="3">
        <f>amazon4[[#This Row],[rating]]*amazon4[[#This Row],[rating_count]]</f>
        <v>50219.4</v>
      </c>
      <c r="M1321" s="13">
        <f>IF(amazon4[[#This Row],[rating_count]]&lt;1000, 1, 0)</f>
        <v>0</v>
      </c>
      <c r="N1321" s="10">
        <f>amazon4[[#This Row],[actual_price]]*amazon4[[#This Row],[rating_count]]</f>
        <v>130331300</v>
      </c>
      <c r="O1321" t="s">
        <v>11604</v>
      </c>
      <c r="P1321" t="s">
        <v>11605</v>
      </c>
      <c r="Q1321" t="s">
        <v>11606</v>
      </c>
      <c r="R1321" t="str">
        <f>PROPER(amazon4[[#This Row],[user_name]])</f>
        <v>Vinay,Uday Patil,Amazon Customer,Giri Raj Singh,Patel P.,Amazon Customer,Mukhtyar Singh,Jayendra Chauhan</v>
      </c>
      <c r="S1321" t="s">
        <v>11607</v>
      </c>
      <c r="T1321" t="s">
        <v>11608</v>
      </c>
      <c r="U1321" t="s">
        <v>11609</v>
      </c>
      <c r="V1321" t="s">
        <v>11610</v>
      </c>
      <c r="W1321" t="s">
        <v>11611</v>
      </c>
    </row>
    <row r="1322" spans="1:23" hidden="1" x14ac:dyDescent="0.35">
      <c r="A1322" t="s">
        <v>11612</v>
      </c>
      <c r="B1322" t="s">
        <v>11613</v>
      </c>
      <c r="C1322" t="str">
        <f>PROPER(amazon4[[#This Row],[product_name]])</f>
        <v>Havells Festiva 1200Mm Dust Resistant Ceiling Fan (Gold Mist)</v>
      </c>
      <c r="D1322" t="s">
        <v>9316</v>
      </c>
      <c r="E1322" s="1">
        <v>2899</v>
      </c>
      <c r="F1322" s="1">
        <v>4005</v>
      </c>
      <c r="G1322" s="1" t="str" cm="1">
        <f t="array" ref="G1322">_xlfn.IFS(amazon4[[#This Row],[actual_price]]&lt;200, "&lt;$200", amazon4[[#This Row],[actual_price]]&lt;=500, "$200-$500", amazon4[[#This Row],[actual_price]]&gt;500, "&gt;$500")</f>
        <v>&gt;$500</v>
      </c>
      <c r="H1322" s="2">
        <v>0.28000000000000003</v>
      </c>
      <c r="I1322" s="8">
        <f>IF(amazon4[[#This Row],[discount_percentage]]&gt;=0.5, 1, 0)</f>
        <v>0</v>
      </c>
      <c r="J1322" s="9">
        <v>4.3</v>
      </c>
      <c r="K1322" s="3">
        <v>7140</v>
      </c>
      <c r="L1322" s="3">
        <f>amazon4[[#This Row],[rating]]*amazon4[[#This Row],[rating_count]]</f>
        <v>30702</v>
      </c>
      <c r="M1322" s="13">
        <f>IF(amazon4[[#This Row],[rating_count]]&lt;1000, 1, 0)</f>
        <v>0</v>
      </c>
      <c r="N1322" s="10">
        <f>amazon4[[#This Row],[actual_price]]*amazon4[[#This Row],[rating_count]]</f>
        <v>28595700</v>
      </c>
      <c r="O1322" t="s">
        <v>11614</v>
      </c>
      <c r="P1322" t="s">
        <v>11615</v>
      </c>
      <c r="Q1322" t="s">
        <v>11616</v>
      </c>
      <c r="R1322" t="str">
        <f>PROPER(amazon4[[#This Row],[user_name]])</f>
        <v>Sheetal Satish,Vipul Vora,Naresh Kumar,Rahul Jain,Amazon Customer,Qadri Yaseen,Amazon Customer,Rohit Prajapati</v>
      </c>
      <c r="S1322" t="s">
        <v>11617</v>
      </c>
      <c r="T1322" t="s">
        <v>11618</v>
      </c>
      <c r="U1322" t="s">
        <v>11619</v>
      </c>
      <c r="V1322" t="s">
        <v>11620</v>
      </c>
      <c r="W1322" t="s">
        <v>11621</v>
      </c>
    </row>
    <row r="1323" spans="1:23" x14ac:dyDescent="0.35">
      <c r="A1323" t="s">
        <v>11622</v>
      </c>
      <c r="B1323" t="s">
        <v>11623</v>
      </c>
      <c r="C1323" t="str">
        <f>PROPER(amazon4[[#This Row],[product_name]])</f>
        <v>Inalsa Vaccum Cleaner Handheld 800W High Powerful Motor- Dura Clean With Hepa Filtration &amp; Strong Powerful 16Kpa Suction| Lightweight, Compact &amp; Durable Body|Includes Multiple Accessories,(Grey/Black)</v>
      </c>
      <c r="D1323" t="s">
        <v>8990</v>
      </c>
      <c r="E1323" s="1">
        <v>1799</v>
      </c>
      <c r="F1323" s="1">
        <v>3295</v>
      </c>
      <c r="G1323" s="1" t="str" cm="1">
        <f t="array" ref="G1323">_xlfn.IFS(amazon4[[#This Row],[actual_price]]&lt;200, "&lt;$200", amazon4[[#This Row],[actual_price]]&lt;=500, "$200-$500", amazon4[[#This Row],[actual_price]]&gt;500, "&gt;$500")</f>
        <v>&gt;$500</v>
      </c>
      <c r="H1323" s="2">
        <v>0.45</v>
      </c>
      <c r="I1323" s="8">
        <f>IF(amazon4[[#This Row],[discount_percentage]]&gt;=0.5, 1, 0)</f>
        <v>0</v>
      </c>
      <c r="J1323" s="9">
        <v>3.8</v>
      </c>
      <c r="K1323" s="3">
        <v>687</v>
      </c>
      <c r="L1323" s="3">
        <f>amazon4[[#This Row],[rating]]*amazon4[[#This Row],[rating_count]]</f>
        <v>2610.6</v>
      </c>
      <c r="M1323" s="13">
        <f>IF(amazon4[[#This Row],[rating_count]]&lt;1000, 1, 0)</f>
        <v>1</v>
      </c>
      <c r="N1323" s="10">
        <f>amazon4[[#This Row],[actual_price]]*amazon4[[#This Row],[rating_count]]</f>
        <v>2263665</v>
      </c>
      <c r="O1323" t="s">
        <v>11624</v>
      </c>
      <c r="P1323" t="s">
        <v>11625</v>
      </c>
      <c r="Q1323" t="s">
        <v>11626</v>
      </c>
      <c r="R1323" t="str">
        <f>PROPER(amazon4[[#This Row],[user_name]])</f>
        <v>Prem Chand,Avishek Saha Chowdhury,Tanvi Chadha,Sashi G.,Shailesh Patel,Cynthia Andrew,Shijo Mathew Abraham,Anoop Sharma</v>
      </c>
      <c r="S1323" t="s">
        <v>11627</v>
      </c>
      <c r="T1323" t="s">
        <v>11628</v>
      </c>
      <c r="U1323" t="s">
        <v>11629</v>
      </c>
      <c r="V1323" t="s">
        <v>11630</v>
      </c>
      <c r="W1323" t="s">
        <v>11631</v>
      </c>
    </row>
    <row r="1324" spans="1:23" hidden="1" x14ac:dyDescent="0.35">
      <c r="A1324" t="s">
        <v>11632</v>
      </c>
      <c r="B1324" t="s">
        <v>11633</v>
      </c>
      <c r="C1324" t="str">
        <f>PROPER(amazon4[[#This Row],[product_name]])</f>
        <v>Ibell Sm1515New Sandwich Maker With Floating Hinges, 1000Watt, Panini / Grill / Toast (Black)</v>
      </c>
      <c r="D1324" t="s">
        <v>9082</v>
      </c>
      <c r="E1324" s="1">
        <v>1474</v>
      </c>
      <c r="F1324" s="1">
        <v>4650</v>
      </c>
      <c r="G1324" s="1" t="str" cm="1">
        <f t="array" ref="G1324">_xlfn.IFS(amazon4[[#This Row],[actual_price]]&lt;200, "&lt;$200", amazon4[[#This Row],[actual_price]]&lt;=500, "$200-$500", amazon4[[#This Row],[actual_price]]&gt;500, "&gt;$500")</f>
        <v>&gt;$500</v>
      </c>
      <c r="H1324" s="2">
        <v>0.68</v>
      </c>
      <c r="I1324" s="8">
        <f>IF(amazon4[[#This Row],[discount_percentage]]&gt;=0.5, 1, 0)</f>
        <v>1</v>
      </c>
      <c r="J1324" s="9">
        <v>4.0999999999999996</v>
      </c>
      <c r="K1324" s="3">
        <v>1045</v>
      </c>
      <c r="L1324" s="3">
        <f>amazon4[[#This Row],[rating]]*amazon4[[#This Row],[rating_count]]</f>
        <v>4284.5</v>
      </c>
      <c r="M1324" s="13">
        <f>IF(amazon4[[#This Row],[rating_count]]&lt;1000, 1, 0)</f>
        <v>0</v>
      </c>
      <c r="N1324" s="10">
        <f>amazon4[[#This Row],[actual_price]]*amazon4[[#This Row],[rating_count]]</f>
        <v>4859250</v>
      </c>
      <c r="O1324" t="s">
        <v>11634</v>
      </c>
      <c r="P1324" t="s">
        <v>11635</v>
      </c>
      <c r="Q1324" t="s">
        <v>11636</v>
      </c>
      <c r="R1324" t="str">
        <f>PROPER(amazon4[[#This Row],[user_name]])</f>
        <v>Shiva,Saurabh Vats,Gaurav Thapa,Ash Sharma,Chandraprakash Mohata,Saleha,Sanyam Singhi,Bharti</v>
      </c>
      <c r="S1324" t="s">
        <v>11637</v>
      </c>
      <c r="T1324" t="s">
        <v>11638</v>
      </c>
      <c r="U1324" t="s">
        <v>11639</v>
      </c>
      <c r="V1324" t="s">
        <v>11640</v>
      </c>
      <c r="W1324" t="s">
        <v>11641</v>
      </c>
    </row>
    <row r="1325" spans="1:23" hidden="1" x14ac:dyDescent="0.35">
      <c r="A1325" t="s">
        <v>11642</v>
      </c>
      <c r="B1325" t="s">
        <v>11643</v>
      </c>
      <c r="C1325" t="str">
        <f>PROPER(amazon4[[#This Row],[product_name]])</f>
        <v>Aquaguard Aura Ro+Uv+Uf+Taste Adjuster(Mtds) With Active Copper &amp; Zinc 7L Water Purifier,8 Stages Of Purification,Suitable For Borewell,Tanker,Municipal Water(Black) From Eureka Forbes</v>
      </c>
      <c r="D1325" t="s">
        <v>10120</v>
      </c>
      <c r="E1325" s="1">
        <v>15999</v>
      </c>
      <c r="F1325" s="1">
        <v>24500</v>
      </c>
      <c r="G1325" s="1" t="str" cm="1">
        <f t="array" ref="G1325">_xlfn.IFS(amazon4[[#This Row],[actual_price]]&lt;200, "&lt;$200", amazon4[[#This Row],[actual_price]]&lt;=500, "$200-$500", amazon4[[#This Row],[actual_price]]&gt;500, "&gt;$500")</f>
        <v>&gt;$500</v>
      </c>
      <c r="H1325" s="2">
        <v>0.35</v>
      </c>
      <c r="I1325" s="8">
        <f>IF(amazon4[[#This Row],[discount_percentage]]&gt;=0.5, 1, 0)</f>
        <v>0</v>
      </c>
      <c r="J1325" s="9">
        <v>4</v>
      </c>
      <c r="K1325" s="3">
        <v>11206</v>
      </c>
      <c r="L1325" s="3">
        <f>amazon4[[#This Row],[rating]]*amazon4[[#This Row],[rating_count]]</f>
        <v>44824</v>
      </c>
      <c r="M1325" s="13">
        <f>IF(amazon4[[#This Row],[rating_count]]&lt;1000, 1, 0)</f>
        <v>0</v>
      </c>
      <c r="N1325" s="10">
        <f>amazon4[[#This Row],[actual_price]]*amazon4[[#This Row],[rating_count]]</f>
        <v>274547000</v>
      </c>
      <c r="O1325" t="s">
        <v>11644</v>
      </c>
      <c r="P1325" t="s">
        <v>11645</v>
      </c>
      <c r="Q1325" t="s">
        <v>11646</v>
      </c>
      <c r="R1325" t="str">
        <f>PROPER(amazon4[[#This Row],[user_name]])</f>
        <v>Shivang,Renu S,Balaram Sharma,Pbt,Srikanth Aakula,Anupam,Dipu Choudhury,Ashraf K</v>
      </c>
      <c r="S1325" t="s">
        <v>11647</v>
      </c>
      <c r="T1325" t="s">
        <v>11648</v>
      </c>
      <c r="U1325" t="s">
        <v>11649</v>
      </c>
      <c r="V1325" t="s">
        <v>11650</v>
      </c>
      <c r="W1325" t="s">
        <v>11651</v>
      </c>
    </row>
    <row r="1326" spans="1:23" x14ac:dyDescent="0.35">
      <c r="A1326" t="s">
        <v>11652</v>
      </c>
      <c r="B1326" t="s">
        <v>11653</v>
      </c>
      <c r="C1326" t="str">
        <f>PROPER(amazon4[[#This Row],[product_name]])</f>
        <v>Havells Instanio 3-Litre 4.5Kw Instant Water Heater (Geyser), White Blue</v>
      </c>
      <c r="D1326" t="s">
        <v>8741</v>
      </c>
      <c r="E1326" s="1">
        <v>3645</v>
      </c>
      <c r="F1326" s="1">
        <v>6070</v>
      </c>
      <c r="G1326" s="1" t="str" cm="1">
        <f t="array" ref="G1326">_xlfn.IFS(amazon4[[#This Row],[actual_price]]&lt;200, "&lt;$200", amazon4[[#This Row],[actual_price]]&lt;=500, "$200-$500", amazon4[[#This Row],[actual_price]]&gt;500, "&gt;$500")</f>
        <v>&gt;$500</v>
      </c>
      <c r="H1326" s="2">
        <v>0.4</v>
      </c>
      <c r="I1326" s="8">
        <f>IF(amazon4[[#This Row],[discount_percentage]]&gt;=0.5, 1, 0)</f>
        <v>0</v>
      </c>
      <c r="J1326" s="9">
        <v>4.2</v>
      </c>
      <c r="K1326" s="3">
        <v>561</v>
      </c>
      <c r="L1326" s="3">
        <f>amazon4[[#This Row],[rating]]*amazon4[[#This Row],[rating_count]]</f>
        <v>2356.2000000000003</v>
      </c>
      <c r="M1326" s="13">
        <f>IF(amazon4[[#This Row],[rating_count]]&lt;1000, 1, 0)</f>
        <v>1</v>
      </c>
      <c r="N1326" s="10">
        <f>amazon4[[#This Row],[actual_price]]*amazon4[[#This Row],[rating_count]]</f>
        <v>3405270</v>
      </c>
      <c r="O1326" t="s">
        <v>11654</v>
      </c>
      <c r="P1326" t="s">
        <v>11655</v>
      </c>
      <c r="Q1326" t="s">
        <v>11656</v>
      </c>
      <c r="R1326" t="str">
        <f>PROPER(amazon4[[#This Row],[user_name]])</f>
        <v>Kindle Customer,Rajni,Jyoti Srivastava,Amazon Customer,Ankit Devidas Chavhan,Sayan Mandal,Amazon Customer,M Das</v>
      </c>
      <c r="S1326" t="s">
        <v>11657</v>
      </c>
      <c r="T1326" t="s">
        <v>11658</v>
      </c>
      <c r="U1326" t="s">
        <v>11659</v>
      </c>
      <c r="V1326" t="s">
        <v>11660</v>
      </c>
      <c r="W1326" t="s">
        <v>11661</v>
      </c>
    </row>
    <row r="1327" spans="1:23" hidden="1" x14ac:dyDescent="0.35">
      <c r="A1327" t="s">
        <v>11662</v>
      </c>
      <c r="B1327" t="s">
        <v>11663</v>
      </c>
      <c r="C1327" t="str">
        <f>PROPER(amazon4[[#This Row],[product_name]])</f>
        <v>Milk Frother, Immersion Blender Cordlesss Foam Maker Usb Rechargeable Small Mixer Handheld With 2 Stainless Whisksôºåwisker For Stirring 3-Speed Adjustable Mini Frother For Cappuccino Latte Coffee Egg</v>
      </c>
      <c r="D1327" t="s">
        <v>8708</v>
      </c>
      <c r="E1327" s="1">
        <v>375</v>
      </c>
      <c r="F1327" s="1">
        <v>999</v>
      </c>
      <c r="G1327" s="1" t="str" cm="1">
        <f t="array" ref="G1327">_xlfn.IFS(amazon4[[#This Row],[actual_price]]&lt;200, "&lt;$200", amazon4[[#This Row],[actual_price]]&lt;=500, "$200-$500", amazon4[[#This Row],[actual_price]]&gt;500, "&gt;$500")</f>
        <v>&gt;$500</v>
      </c>
      <c r="H1327" s="2">
        <v>0.62</v>
      </c>
      <c r="I1327" s="8">
        <f>IF(amazon4[[#This Row],[discount_percentage]]&gt;=0.5, 1, 0)</f>
        <v>1</v>
      </c>
      <c r="J1327" s="9">
        <v>3.6</v>
      </c>
      <c r="K1327" s="3">
        <v>1988</v>
      </c>
      <c r="L1327" s="3">
        <f>amazon4[[#This Row],[rating]]*amazon4[[#This Row],[rating_count]]</f>
        <v>7156.8</v>
      </c>
      <c r="M1327" s="13">
        <f>IF(amazon4[[#This Row],[rating_count]]&lt;1000, 1, 0)</f>
        <v>0</v>
      </c>
      <c r="N1327" s="10">
        <f>amazon4[[#This Row],[actual_price]]*amazon4[[#This Row],[rating_count]]</f>
        <v>1986012</v>
      </c>
      <c r="O1327" t="s">
        <v>11664</v>
      </c>
      <c r="P1327" t="s">
        <v>11665</v>
      </c>
      <c r="Q1327" t="s">
        <v>11666</v>
      </c>
      <c r="R1327" t="str">
        <f>PROPER(amazon4[[#This Row],[user_name]])</f>
        <v>Nipurn Ruhela,Shalini Kj,Aloke Kanoria,Ashish Sharma,Pankaj Chaudhary,Manish,Muskan Thakur,Balvinder</v>
      </c>
      <c r="S1327" t="s">
        <v>11667</v>
      </c>
      <c r="T1327" t="s">
        <v>11668</v>
      </c>
      <c r="U1327" t="s">
        <v>11669</v>
      </c>
      <c r="V1327" t="s">
        <v>11670</v>
      </c>
      <c r="W1327" t="s">
        <v>11671</v>
      </c>
    </row>
    <row r="1328" spans="1:23" hidden="1" x14ac:dyDescent="0.35">
      <c r="A1328" t="s">
        <v>11672</v>
      </c>
      <c r="B1328" t="s">
        <v>11673</v>
      </c>
      <c r="C1328" t="str">
        <f>PROPER(amazon4[[#This Row],[product_name]])</f>
        <v>Panasonic Sr-Wa22H (E) Automatic Rice Cooker, Apple Green, 2.2 Liters</v>
      </c>
      <c r="D1328" t="s">
        <v>9717</v>
      </c>
      <c r="E1328" s="1">
        <v>2976</v>
      </c>
      <c r="F1328" s="1">
        <v>3945</v>
      </c>
      <c r="G1328" s="1" t="str" cm="1">
        <f t="array" ref="G1328">_xlfn.IFS(amazon4[[#This Row],[actual_price]]&lt;200, "&lt;$200", amazon4[[#This Row],[actual_price]]&lt;=500, "$200-$500", amazon4[[#This Row],[actual_price]]&gt;500, "&gt;$500")</f>
        <v>&gt;$500</v>
      </c>
      <c r="H1328" s="2">
        <v>0.25</v>
      </c>
      <c r="I1328" s="8">
        <f>IF(amazon4[[#This Row],[discount_percentage]]&gt;=0.5, 1, 0)</f>
        <v>0</v>
      </c>
      <c r="J1328" s="9">
        <v>4.2</v>
      </c>
      <c r="K1328" s="3">
        <v>3740</v>
      </c>
      <c r="L1328" s="3">
        <f>amazon4[[#This Row],[rating]]*amazon4[[#This Row],[rating_count]]</f>
        <v>15708</v>
      </c>
      <c r="M1328" s="13">
        <f>IF(amazon4[[#This Row],[rating_count]]&lt;1000, 1, 0)</f>
        <v>0</v>
      </c>
      <c r="N1328" s="10">
        <f>amazon4[[#This Row],[actual_price]]*amazon4[[#This Row],[rating_count]]</f>
        <v>14754300</v>
      </c>
      <c r="O1328" t="s">
        <v>11674</v>
      </c>
      <c r="P1328" t="s">
        <v>11675</v>
      </c>
      <c r="Q1328" t="s">
        <v>11676</v>
      </c>
      <c r="R1328" t="str">
        <f>PROPER(amazon4[[#This Row],[user_name]])</f>
        <v>Aniruddha Biswas,Manoj S.,Gautham Panchavadi,Prashanth,Amazon Customer,Rejeesh N.C,Kishore Koilada,Ally</v>
      </c>
      <c r="S1328" t="s">
        <v>11677</v>
      </c>
      <c r="T1328" t="s">
        <v>11678</v>
      </c>
      <c r="U1328" t="s">
        <v>11679</v>
      </c>
      <c r="V1328" t="s">
        <v>11680</v>
      </c>
      <c r="W1328" t="s">
        <v>11681</v>
      </c>
    </row>
    <row r="1329" spans="1:23" hidden="1" x14ac:dyDescent="0.35">
      <c r="A1329" t="s">
        <v>11682</v>
      </c>
      <c r="B1329" t="s">
        <v>11683</v>
      </c>
      <c r="C1329" t="str">
        <f>PROPER(amazon4[[#This Row],[product_name]])</f>
        <v>Instacuppa Milk Frother For Coffee - Handheld Battery-Operated Electric Milk And Coffee Frother, Stainless Steel Whisk And Stand, Portable Foam Maker For Coffee, Cappuccino, Lattes, And Egg Beaters</v>
      </c>
      <c r="D1329" t="s">
        <v>11091</v>
      </c>
      <c r="E1329" s="1">
        <v>1099</v>
      </c>
      <c r="F1329" s="1">
        <v>1499</v>
      </c>
      <c r="G1329" s="1" t="str" cm="1">
        <f t="array" ref="G1329">_xlfn.IFS(amazon4[[#This Row],[actual_price]]&lt;200, "&lt;$200", amazon4[[#This Row],[actual_price]]&lt;=500, "$200-$500", amazon4[[#This Row],[actual_price]]&gt;500, "&gt;$500")</f>
        <v>&gt;$500</v>
      </c>
      <c r="H1329" s="2">
        <v>0.27</v>
      </c>
      <c r="I1329" s="8">
        <f>IF(amazon4[[#This Row],[discount_percentage]]&gt;=0.5, 1, 0)</f>
        <v>0</v>
      </c>
      <c r="J1329" s="9">
        <v>4.0999999999999996</v>
      </c>
      <c r="K1329" s="3">
        <v>4401</v>
      </c>
      <c r="L1329" s="3">
        <f>amazon4[[#This Row],[rating]]*amazon4[[#This Row],[rating_count]]</f>
        <v>18044.099999999999</v>
      </c>
      <c r="M1329" s="13">
        <f>IF(amazon4[[#This Row],[rating_count]]&lt;1000, 1, 0)</f>
        <v>0</v>
      </c>
      <c r="N1329" s="10">
        <f>amazon4[[#This Row],[actual_price]]*amazon4[[#This Row],[rating_count]]</f>
        <v>6597099</v>
      </c>
      <c r="O1329" t="s">
        <v>11684</v>
      </c>
      <c r="P1329" t="s">
        <v>11685</v>
      </c>
      <c r="Q1329" t="s">
        <v>11686</v>
      </c>
      <c r="R1329" t="str">
        <f>PROPER(amazon4[[#This Row],[user_name]])</f>
        <v>Anshika Verma,Dippy,Mitesh Mayavanshi,Pri,Arpit Agarwal,Chitra Jain,Jeevan Prakash,Shivangi Virdi</v>
      </c>
      <c r="S1329" t="s">
        <v>11687</v>
      </c>
      <c r="T1329" t="s">
        <v>11688</v>
      </c>
      <c r="U1329" t="s">
        <v>11689</v>
      </c>
      <c r="V1329" t="s">
        <v>11690</v>
      </c>
      <c r="W1329" t="s">
        <v>11691</v>
      </c>
    </row>
    <row r="1330" spans="1:23" x14ac:dyDescent="0.35">
      <c r="A1330" t="s">
        <v>11692</v>
      </c>
      <c r="B1330" t="s">
        <v>11693</v>
      </c>
      <c r="C1330" t="str">
        <f>PROPER(amazon4[[#This Row],[product_name]])</f>
        <v>Goodscity Garment Steamer For Clothes, Steam Iron Press - Vertical &amp; Horizontal Steaming Up To 22G/Min, 1200 Watt, 230 Ml Water Tank &amp; 30 Sec Fast Heating (Gc 111)</v>
      </c>
      <c r="D1330" t="s">
        <v>8918</v>
      </c>
      <c r="E1330" s="1">
        <v>2575</v>
      </c>
      <c r="F1330" s="1">
        <v>6700</v>
      </c>
      <c r="G1330" s="1" t="str" cm="1">
        <f t="array" ref="G1330">_xlfn.IFS(amazon4[[#This Row],[actual_price]]&lt;200, "&lt;$200", amazon4[[#This Row],[actual_price]]&lt;=500, "$200-$500", amazon4[[#This Row],[actual_price]]&gt;500, "&gt;$500")</f>
        <v>&gt;$500</v>
      </c>
      <c r="H1330" s="2">
        <v>0.62</v>
      </c>
      <c r="I1330" s="8">
        <f>IF(amazon4[[#This Row],[discount_percentage]]&gt;=0.5, 1, 0)</f>
        <v>1</v>
      </c>
      <c r="J1330" s="9">
        <v>4.2</v>
      </c>
      <c r="K1330" s="3">
        <v>611</v>
      </c>
      <c r="L1330" s="3">
        <f>amazon4[[#This Row],[rating]]*amazon4[[#This Row],[rating_count]]</f>
        <v>2566.2000000000003</v>
      </c>
      <c r="M1330" s="13">
        <f>IF(amazon4[[#This Row],[rating_count]]&lt;1000, 1, 0)</f>
        <v>1</v>
      </c>
      <c r="N1330" s="10">
        <f>amazon4[[#This Row],[actual_price]]*amazon4[[#This Row],[rating_count]]</f>
        <v>4093700</v>
      </c>
      <c r="O1330" t="s">
        <v>11694</v>
      </c>
      <c r="P1330" t="s">
        <v>11695</v>
      </c>
      <c r="Q1330" t="s">
        <v>11696</v>
      </c>
      <c r="R1330" t="str">
        <f>PROPER(amazon4[[#This Row],[user_name]])</f>
        <v>Nikita,Amazon Customer,Ankita D.,Purna,Sekhar,Santhi,S.K Thakur,Piyush P Satpathy</v>
      </c>
      <c r="S1330" t="s">
        <v>11697</v>
      </c>
      <c r="T1330" t="s">
        <v>11698</v>
      </c>
      <c r="U1330" t="s">
        <v>11699</v>
      </c>
      <c r="V1330" t="s">
        <v>11700</v>
      </c>
      <c r="W1330" t="s">
        <v>11701</v>
      </c>
    </row>
    <row r="1331" spans="1:23" hidden="1" x14ac:dyDescent="0.35">
      <c r="A1331" t="s">
        <v>11702</v>
      </c>
      <c r="B1331" t="s">
        <v>11703</v>
      </c>
      <c r="C1331" t="str">
        <f>PROPER(amazon4[[#This Row],[product_name]])</f>
        <v>Solidaire 550-Watt Mixer Grinder With 3 Jars (Black) (Sld-550-B)</v>
      </c>
      <c r="D1331" t="s">
        <v>8730</v>
      </c>
      <c r="E1331" s="1">
        <v>1649</v>
      </c>
      <c r="F1331" s="1">
        <v>2800</v>
      </c>
      <c r="G1331" s="1" t="str" cm="1">
        <f t="array" ref="G1331">_xlfn.IFS(amazon4[[#This Row],[actual_price]]&lt;200, "&lt;$200", amazon4[[#This Row],[actual_price]]&lt;=500, "$200-$500", amazon4[[#This Row],[actual_price]]&gt;500, "&gt;$500")</f>
        <v>&gt;$500</v>
      </c>
      <c r="H1331" s="2">
        <v>0.41</v>
      </c>
      <c r="I1331" s="8">
        <f>IF(amazon4[[#This Row],[discount_percentage]]&gt;=0.5, 1, 0)</f>
        <v>0</v>
      </c>
      <c r="J1331" s="9">
        <v>3.9</v>
      </c>
      <c r="K1331" s="3">
        <v>2162</v>
      </c>
      <c r="L1331" s="3">
        <f>amazon4[[#This Row],[rating]]*amazon4[[#This Row],[rating_count]]</f>
        <v>8431.7999999999993</v>
      </c>
      <c r="M1331" s="13">
        <f>IF(amazon4[[#This Row],[rating_count]]&lt;1000, 1, 0)</f>
        <v>0</v>
      </c>
      <c r="N1331" s="10">
        <f>amazon4[[#This Row],[actual_price]]*amazon4[[#This Row],[rating_count]]</f>
        <v>6053600</v>
      </c>
      <c r="O1331" t="s">
        <v>11704</v>
      </c>
      <c r="P1331" t="s">
        <v>11705</v>
      </c>
      <c r="Q1331" t="s">
        <v>11706</v>
      </c>
      <c r="R1331" t="str">
        <f>PROPER(amazon4[[#This Row],[user_name]])</f>
        <v>Mukta Khan,Mal Kho,Apurba,Patel Kiran,Critical  Customer,Bhagyashree Chopade,Sandip Singh,Ramesh Kumar</v>
      </c>
      <c r="S1331" t="s">
        <v>11707</v>
      </c>
      <c r="T1331" t="s">
        <v>11708</v>
      </c>
      <c r="U1331" t="s">
        <v>11709</v>
      </c>
      <c r="V1331" t="s">
        <v>11710</v>
      </c>
      <c r="W1331" t="s">
        <v>11711</v>
      </c>
    </row>
    <row r="1332" spans="1:23" x14ac:dyDescent="0.35">
      <c r="A1332" t="s">
        <v>11712</v>
      </c>
      <c r="B1332" t="s">
        <v>11713</v>
      </c>
      <c r="C1332" t="str">
        <f>PROPER(amazon4[[#This Row],[product_name]])</f>
        <v>Amazon Basics 300 W Hand Blender With Stainless Steel Stem For Hot/Cold Blending And In-Built Cord Hook, Isi-Marked, Black</v>
      </c>
      <c r="D1332" t="s">
        <v>8708</v>
      </c>
      <c r="E1332" s="1">
        <v>799</v>
      </c>
      <c r="F1332" s="1">
        <v>1699</v>
      </c>
      <c r="G1332" s="1" t="str" cm="1">
        <f t="array" ref="G1332">_xlfn.IFS(amazon4[[#This Row],[actual_price]]&lt;200, "&lt;$200", amazon4[[#This Row],[actual_price]]&lt;=500, "$200-$500", amazon4[[#This Row],[actual_price]]&gt;500, "&gt;$500")</f>
        <v>&gt;$500</v>
      </c>
      <c r="H1332" s="2">
        <v>0.53</v>
      </c>
      <c r="I1332" s="8">
        <f>IF(amazon4[[#This Row],[discount_percentage]]&gt;=0.5, 1, 0)</f>
        <v>1</v>
      </c>
      <c r="J1332" s="9">
        <v>4</v>
      </c>
      <c r="K1332" s="3">
        <v>97</v>
      </c>
      <c r="L1332" s="3">
        <f>amazon4[[#This Row],[rating]]*amazon4[[#This Row],[rating_count]]</f>
        <v>388</v>
      </c>
      <c r="M1332" s="13">
        <f>IF(amazon4[[#This Row],[rating_count]]&lt;1000, 1, 0)</f>
        <v>1</v>
      </c>
      <c r="N1332" s="10">
        <f>amazon4[[#This Row],[actual_price]]*amazon4[[#This Row],[rating_count]]</f>
        <v>164803</v>
      </c>
      <c r="O1332" t="s">
        <v>11714</v>
      </c>
      <c r="P1332" t="s">
        <v>11715</v>
      </c>
      <c r="Q1332" t="s">
        <v>11716</v>
      </c>
      <c r="R1332" t="str">
        <f>PROPER(amazon4[[#This Row],[user_name]])</f>
        <v>Jaswantsingh,Vedant Joshi,Subanathan,Narendra  N,Aadesh,Amazon Customer,Monica,Aniketverma</v>
      </c>
      <c r="S1332" t="s">
        <v>11717</v>
      </c>
      <c r="T1332" t="s">
        <v>11718</v>
      </c>
      <c r="U1332" t="s">
        <v>11719</v>
      </c>
      <c r="V1332" t="s">
        <v>11720</v>
      </c>
      <c r="W1332" t="s">
        <v>11721</v>
      </c>
    </row>
    <row r="1333" spans="1:23" hidden="1" x14ac:dyDescent="0.35">
      <c r="A1333" t="s">
        <v>11722</v>
      </c>
      <c r="B1333" t="s">
        <v>11723</v>
      </c>
      <c r="C1333" t="str">
        <f>PROPER(amazon4[[#This Row],[product_name]])</f>
        <v>Orpat Hhb-100E 250-Watt Hand Blender (White)</v>
      </c>
      <c r="D1333" t="s">
        <v>8708</v>
      </c>
      <c r="E1333" s="1">
        <v>765</v>
      </c>
      <c r="F1333" s="1">
        <v>970</v>
      </c>
      <c r="G1333" s="1" t="str" cm="1">
        <f t="array" ref="G1333">_xlfn.IFS(amazon4[[#This Row],[actual_price]]&lt;200, "&lt;$200", amazon4[[#This Row],[actual_price]]&lt;=500, "$200-$500", amazon4[[#This Row],[actual_price]]&gt;500, "&gt;$500")</f>
        <v>&gt;$500</v>
      </c>
      <c r="H1333" s="2">
        <v>0.21</v>
      </c>
      <c r="I1333" s="8">
        <f>IF(amazon4[[#This Row],[discount_percentage]]&gt;=0.5, 1, 0)</f>
        <v>0</v>
      </c>
      <c r="J1333" s="9">
        <v>4.2</v>
      </c>
      <c r="K1333" s="3">
        <v>6055</v>
      </c>
      <c r="L1333" s="3">
        <f>amazon4[[#This Row],[rating]]*amazon4[[#This Row],[rating_count]]</f>
        <v>25431</v>
      </c>
      <c r="M1333" s="13">
        <f>IF(amazon4[[#This Row],[rating_count]]&lt;1000, 1, 0)</f>
        <v>0</v>
      </c>
      <c r="N1333" s="10">
        <f>amazon4[[#This Row],[actual_price]]*amazon4[[#This Row],[rating_count]]</f>
        <v>5873350</v>
      </c>
      <c r="O1333" t="s">
        <v>11724</v>
      </c>
      <c r="P1333" t="s">
        <v>11725</v>
      </c>
      <c r="Q1333" t="s">
        <v>11726</v>
      </c>
      <c r="R1333" t="str">
        <f>PROPER(amazon4[[#This Row],[user_name]])</f>
        <v>Boo,Jeevan Kumar,Shivam Jangra,Manzoor,Manish,Yashwant Panchal,Santosh Kumar Saini,Chandra  S  Sharma</v>
      </c>
      <c r="S1333" t="s">
        <v>11727</v>
      </c>
      <c r="T1333" t="s">
        <v>11728</v>
      </c>
      <c r="U1333" t="s">
        <v>11729</v>
      </c>
      <c r="V1333" t="s">
        <v>11730</v>
      </c>
      <c r="W1333" t="s">
        <v>11731</v>
      </c>
    </row>
    <row r="1334" spans="1:23" x14ac:dyDescent="0.35">
      <c r="A1334" t="s">
        <v>11732</v>
      </c>
      <c r="B1334" t="s">
        <v>11733</v>
      </c>
      <c r="C1334" t="str">
        <f>PROPER(amazon4[[#This Row],[product_name]])</f>
        <v>Healthsense Rechargeable Lint Remover For Clothes | Fuzz And Fur Remover | Electric Fabric Shaver, Trimmer For Clothes, Carpet, Sofa, Sweaters, Curtains | One-Year Warranty Included - New-Feel Lr350</v>
      </c>
      <c r="D1334" t="s">
        <v>8594</v>
      </c>
      <c r="E1334" s="1">
        <v>999</v>
      </c>
      <c r="F1334" s="1">
        <v>1500</v>
      </c>
      <c r="G1334" s="1" t="str" cm="1">
        <f t="array" ref="G1334">_xlfn.IFS(amazon4[[#This Row],[actual_price]]&lt;200, "&lt;$200", amazon4[[#This Row],[actual_price]]&lt;=500, "$200-$500", amazon4[[#This Row],[actual_price]]&gt;500, "&gt;$500")</f>
        <v>&gt;$500</v>
      </c>
      <c r="H1334" s="2">
        <v>0.33</v>
      </c>
      <c r="I1334" s="8">
        <f>IF(amazon4[[#This Row],[discount_percentage]]&gt;=0.5, 1, 0)</f>
        <v>0</v>
      </c>
      <c r="J1334" s="9">
        <v>4.2</v>
      </c>
      <c r="K1334" s="3">
        <v>386</v>
      </c>
      <c r="L1334" s="3">
        <f>amazon4[[#This Row],[rating]]*amazon4[[#This Row],[rating_count]]</f>
        <v>1621.2</v>
      </c>
      <c r="M1334" s="13">
        <f>IF(amazon4[[#This Row],[rating_count]]&lt;1000, 1, 0)</f>
        <v>1</v>
      </c>
      <c r="N1334" s="10">
        <f>amazon4[[#This Row],[actual_price]]*amazon4[[#This Row],[rating_count]]</f>
        <v>579000</v>
      </c>
      <c r="O1334" t="s">
        <v>11734</v>
      </c>
      <c r="P1334" t="s">
        <v>11735</v>
      </c>
      <c r="Q1334" t="s">
        <v>11736</v>
      </c>
      <c r="R1334" t="str">
        <f>PROPER(amazon4[[#This Row],[user_name]])</f>
        <v>Gb Slg,Jemin,Ashwini Vetekar,Kusum,Sonu Ali,Amazon Customer,Amazon Customer,Rinku Singh</v>
      </c>
      <c r="S1334" t="s">
        <v>11737</v>
      </c>
      <c r="T1334" t="s">
        <v>11738</v>
      </c>
      <c r="U1334" t="s">
        <v>11739</v>
      </c>
      <c r="V1334" t="s">
        <v>11740</v>
      </c>
      <c r="W1334" t="s">
        <v>11741</v>
      </c>
    </row>
    <row r="1335" spans="1:23" x14ac:dyDescent="0.35">
      <c r="A1335" t="s">
        <v>11742</v>
      </c>
      <c r="B1335" t="s">
        <v>11743</v>
      </c>
      <c r="C1335" t="str">
        <f>PROPER(amazon4[[#This Row],[product_name]])</f>
        <v>Agaro Classic Portable Yogurt Maker, 1.2L Capacity, Electric, Automatic, Grey And White, Medium (33603)</v>
      </c>
      <c r="D1335" t="s">
        <v>11744</v>
      </c>
      <c r="E1335" s="1">
        <v>587</v>
      </c>
      <c r="F1335" s="1">
        <v>1295</v>
      </c>
      <c r="G1335" s="1" t="str" cm="1">
        <f t="array" ref="G1335">_xlfn.IFS(amazon4[[#This Row],[actual_price]]&lt;200, "&lt;$200", amazon4[[#This Row],[actual_price]]&lt;=500, "$200-$500", amazon4[[#This Row],[actual_price]]&gt;500, "&gt;$500")</f>
        <v>&gt;$500</v>
      </c>
      <c r="H1335" s="2">
        <v>0.55000000000000004</v>
      </c>
      <c r="I1335" s="8">
        <f>IF(amazon4[[#This Row],[discount_percentage]]&gt;=0.5, 1, 0)</f>
        <v>1</v>
      </c>
      <c r="J1335" s="9">
        <v>4.0999999999999996</v>
      </c>
      <c r="K1335" s="3">
        <v>557</v>
      </c>
      <c r="L1335" s="3">
        <f>amazon4[[#This Row],[rating]]*amazon4[[#This Row],[rating_count]]</f>
        <v>2283.6999999999998</v>
      </c>
      <c r="M1335" s="13">
        <f>IF(amazon4[[#This Row],[rating_count]]&lt;1000, 1, 0)</f>
        <v>1</v>
      </c>
      <c r="N1335" s="10">
        <f>amazon4[[#This Row],[actual_price]]*amazon4[[#This Row],[rating_count]]</f>
        <v>721315</v>
      </c>
      <c r="O1335" t="s">
        <v>11745</v>
      </c>
      <c r="P1335" t="s">
        <v>11746</v>
      </c>
      <c r="Q1335" t="s">
        <v>11747</v>
      </c>
      <c r="R1335" t="str">
        <f>PROPER(amazon4[[#This Row],[user_name]])</f>
        <v>Hem,Anya,Deepak Roy,Ashutosh Pandey,Srinivas,Pj,9703041496,O N Misra</v>
      </c>
      <c r="S1335" t="s">
        <v>11748</v>
      </c>
      <c r="T1335" t="s">
        <v>11749</v>
      </c>
      <c r="U1335" t="s">
        <v>11750</v>
      </c>
      <c r="V1335" t="s">
        <v>11751</v>
      </c>
      <c r="W1335" t="s">
        <v>11752</v>
      </c>
    </row>
    <row r="1336" spans="1:23" hidden="1" x14ac:dyDescent="0.35">
      <c r="A1336" t="s">
        <v>11753</v>
      </c>
      <c r="B1336" t="s">
        <v>11754</v>
      </c>
      <c r="C1336" t="str">
        <f>PROPER(amazon4[[#This Row],[product_name]])</f>
        <v>Agaro Imperial 240-Watt Slow Juicer With Cold Press Technology</v>
      </c>
      <c r="D1336" t="s">
        <v>11755</v>
      </c>
      <c r="E1336" s="1">
        <v>12609</v>
      </c>
      <c r="F1336" s="1">
        <v>23999</v>
      </c>
      <c r="G1336" s="1" t="str" cm="1">
        <f t="array" ref="G1336">_xlfn.IFS(amazon4[[#This Row],[actual_price]]&lt;200, "&lt;$200", amazon4[[#This Row],[actual_price]]&lt;=500, "$200-$500", amazon4[[#This Row],[actual_price]]&gt;500, "&gt;$500")</f>
        <v>&gt;$500</v>
      </c>
      <c r="H1336" s="2">
        <v>0.47</v>
      </c>
      <c r="I1336" s="8">
        <f>IF(amazon4[[#This Row],[discount_percentage]]&gt;=0.5, 1, 0)</f>
        <v>0</v>
      </c>
      <c r="J1336" s="9">
        <v>4.4000000000000004</v>
      </c>
      <c r="K1336" s="3">
        <v>2288</v>
      </c>
      <c r="L1336" s="3">
        <f>amazon4[[#This Row],[rating]]*amazon4[[#This Row],[rating_count]]</f>
        <v>10067.200000000001</v>
      </c>
      <c r="M1336" s="13">
        <f>IF(amazon4[[#This Row],[rating_count]]&lt;1000, 1, 0)</f>
        <v>0</v>
      </c>
      <c r="N1336" s="10">
        <f>amazon4[[#This Row],[actual_price]]*amazon4[[#This Row],[rating_count]]</f>
        <v>54909712</v>
      </c>
      <c r="O1336" t="s">
        <v>11756</v>
      </c>
      <c r="P1336" t="s">
        <v>11757</v>
      </c>
      <c r="Q1336" t="s">
        <v>11758</v>
      </c>
      <c r="R1336" t="str">
        <f>PROPER(amazon4[[#This Row],[user_name]])</f>
        <v>Karan Singh,Sajan Gupta,Sandeep Saini,Tarun Kumar,Yanala Raghuvamshi Reddy,Sravani,Amazon Customer,Gaurav Rastogi</v>
      </c>
      <c r="S1336" t="s">
        <v>11759</v>
      </c>
      <c r="T1336" t="s">
        <v>11760</v>
      </c>
      <c r="U1336" t="s">
        <v>11761</v>
      </c>
      <c r="V1336" t="s">
        <v>11762</v>
      </c>
      <c r="W1336" t="s">
        <v>11763</v>
      </c>
    </row>
    <row r="1337" spans="1:23" hidden="1" x14ac:dyDescent="0.35">
      <c r="A1337" t="s">
        <v>11764</v>
      </c>
      <c r="B1337" t="s">
        <v>11765</v>
      </c>
      <c r="C1337" t="str">
        <f>PROPER(amazon4[[#This Row],[product_name]])</f>
        <v>Wipro Smartlife Super Deluxe Dry Iron- 1000W</v>
      </c>
      <c r="D1337" t="s">
        <v>8719</v>
      </c>
      <c r="E1337" s="1">
        <v>699</v>
      </c>
      <c r="F1337" s="1">
        <v>850</v>
      </c>
      <c r="G1337" s="1" t="str" cm="1">
        <f t="array" ref="G1337">_xlfn.IFS(amazon4[[#This Row],[actual_price]]&lt;200, "&lt;$200", amazon4[[#This Row],[actual_price]]&lt;=500, "$200-$500", amazon4[[#This Row],[actual_price]]&gt;500, "&gt;$500")</f>
        <v>&gt;$500</v>
      </c>
      <c r="H1337" s="2">
        <v>0.18</v>
      </c>
      <c r="I1337" s="8">
        <f>IF(amazon4[[#This Row],[discount_percentage]]&gt;=0.5, 1, 0)</f>
        <v>0</v>
      </c>
      <c r="J1337" s="9">
        <v>4.0999999999999996</v>
      </c>
      <c r="K1337" s="3">
        <v>1106</v>
      </c>
      <c r="L1337" s="3">
        <f>amazon4[[#This Row],[rating]]*amazon4[[#This Row],[rating_count]]</f>
        <v>4534.5999999999995</v>
      </c>
      <c r="M1337" s="13">
        <f>IF(amazon4[[#This Row],[rating_count]]&lt;1000, 1, 0)</f>
        <v>0</v>
      </c>
      <c r="N1337" s="10">
        <f>amazon4[[#This Row],[actual_price]]*amazon4[[#This Row],[rating_count]]</f>
        <v>940100</v>
      </c>
      <c r="O1337" t="s">
        <v>11766</v>
      </c>
      <c r="P1337" t="s">
        <v>11767</v>
      </c>
      <c r="Q1337" t="s">
        <v>11768</v>
      </c>
      <c r="R1337" t="str">
        <f>PROPER(amazon4[[#This Row],[user_name]])</f>
        <v>Manjula,Rishi Kumar Mishra,Tankala Sushma,Sunil Kumar Rajak,Akshay,Umme Kulsum,Lx,Sangeeta Wandakar</v>
      </c>
      <c r="S1337" t="s">
        <v>11769</v>
      </c>
      <c r="T1337" t="s">
        <v>11770</v>
      </c>
      <c r="U1337" t="s">
        <v>11771</v>
      </c>
      <c r="V1337" t="s">
        <v>11772</v>
      </c>
      <c r="W1337" t="s">
        <v>11773</v>
      </c>
    </row>
    <row r="1338" spans="1:23" hidden="1" x14ac:dyDescent="0.35">
      <c r="A1338" t="s">
        <v>11774</v>
      </c>
      <c r="B1338" t="s">
        <v>11775</v>
      </c>
      <c r="C1338" t="str">
        <f>PROPER(amazon4[[#This Row],[product_name]])</f>
        <v>Amazonbasics Cylinder Bagless Vacuum Cleaner With Power Suction, Low Sound, High Energy Efficiency And 2 Years Warranty (1.5L, Black)</v>
      </c>
      <c r="D1338" t="s">
        <v>9347</v>
      </c>
      <c r="E1338" s="1">
        <v>3799</v>
      </c>
      <c r="F1338" s="1">
        <v>6000</v>
      </c>
      <c r="G1338" s="1" t="str" cm="1">
        <f t="array" ref="G1338">_xlfn.IFS(amazon4[[#This Row],[actual_price]]&lt;200, "&lt;$200", amazon4[[#This Row],[actual_price]]&lt;=500, "$200-$500", amazon4[[#This Row],[actual_price]]&gt;500, "&gt;$500")</f>
        <v>&gt;$500</v>
      </c>
      <c r="H1338" s="2">
        <v>0.37</v>
      </c>
      <c r="I1338" s="8">
        <f>IF(amazon4[[#This Row],[discount_percentage]]&gt;=0.5, 1, 0)</f>
        <v>0</v>
      </c>
      <c r="J1338" s="9">
        <v>4.2</v>
      </c>
      <c r="K1338" s="3">
        <v>11935</v>
      </c>
      <c r="L1338" s="3">
        <f>amazon4[[#This Row],[rating]]*amazon4[[#This Row],[rating_count]]</f>
        <v>50127</v>
      </c>
      <c r="M1338" s="13">
        <f>IF(amazon4[[#This Row],[rating_count]]&lt;1000, 1, 0)</f>
        <v>0</v>
      </c>
      <c r="N1338" s="10">
        <f>amazon4[[#This Row],[actual_price]]*amazon4[[#This Row],[rating_count]]</f>
        <v>71610000</v>
      </c>
      <c r="O1338" t="s">
        <v>11776</v>
      </c>
      <c r="P1338" t="s">
        <v>11777</v>
      </c>
      <c r="Q1338" t="s">
        <v>11778</v>
      </c>
      <c r="R1338" t="str">
        <f>PROPER(amazon4[[#This Row],[user_name]])</f>
        <v>Liliput99,Umamaheswaran,Alina,Prasanthi,Amazon Customer,Nissam Kollam,Kaviya,Unknown</v>
      </c>
      <c r="S1338" t="s">
        <v>11779</v>
      </c>
      <c r="T1338" t="s">
        <v>11780</v>
      </c>
      <c r="U1338" t="s">
        <v>11781</v>
      </c>
      <c r="V1338" t="s">
        <v>11782</v>
      </c>
      <c r="W1338" t="s">
        <v>11783</v>
      </c>
    </row>
    <row r="1339" spans="1:23" hidden="1" x14ac:dyDescent="0.35">
      <c r="A1339" t="s">
        <v>11784</v>
      </c>
      <c r="B1339" t="s">
        <v>11785</v>
      </c>
      <c r="C1339" t="str">
        <f>PROPER(amazon4[[#This Row],[product_name]])</f>
        <v>Crompton Ihl 251 1500-Watt Immersion Water Heater With Copper Heating Element And Ip 68 Protection</v>
      </c>
      <c r="D1339" t="s">
        <v>8865</v>
      </c>
      <c r="E1339" s="1">
        <v>640</v>
      </c>
      <c r="F1339" s="1">
        <v>1020</v>
      </c>
      <c r="G1339" s="1" t="str" cm="1">
        <f t="array" ref="G1339">_xlfn.IFS(amazon4[[#This Row],[actual_price]]&lt;200, "&lt;$200", amazon4[[#This Row],[actual_price]]&lt;=500, "$200-$500", amazon4[[#This Row],[actual_price]]&gt;500, "&gt;$500")</f>
        <v>&gt;$500</v>
      </c>
      <c r="H1339" s="2">
        <v>0.37</v>
      </c>
      <c r="I1339" s="8">
        <f>IF(amazon4[[#This Row],[discount_percentage]]&gt;=0.5, 1, 0)</f>
        <v>0</v>
      </c>
      <c r="J1339" s="9">
        <v>4.0999999999999996</v>
      </c>
      <c r="K1339" s="3">
        <v>5059</v>
      </c>
      <c r="L1339" s="3">
        <f>amazon4[[#This Row],[rating]]*amazon4[[#This Row],[rating_count]]</f>
        <v>20741.899999999998</v>
      </c>
      <c r="M1339" s="13">
        <f>IF(amazon4[[#This Row],[rating_count]]&lt;1000, 1, 0)</f>
        <v>0</v>
      </c>
      <c r="N1339" s="10">
        <f>amazon4[[#This Row],[actual_price]]*amazon4[[#This Row],[rating_count]]</f>
        <v>5160180</v>
      </c>
      <c r="O1339" t="s">
        <v>11786</v>
      </c>
      <c r="P1339" t="s">
        <v>11787</v>
      </c>
      <c r="Q1339" t="s">
        <v>11788</v>
      </c>
      <c r="R1339" t="str">
        <f>PROPER(amazon4[[#This Row],[user_name]])</f>
        <v>Nikhil Kumar Singh,Bhanu,Mallikarjun G.,Rm,Deepak,Sayan Pal,Deepak,Chandan Jha</v>
      </c>
      <c r="S1339" t="s">
        <v>11789</v>
      </c>
      <c r="T1339" t="s">
        <v>11790</v>
      </c>
      <c r="U1339" t="s">
        <v>11791</v>
      </c>
      <c r="V1339" t="s">
        <v>11792</v>
      </c>
      <c r="W1339" t="s">
        <v>11793</v>
      </c>
    </row>
    <row r="1340" spans="1:23" x14ac:dyDescent="0.35">
      <c r="A1340" t="s">
        <v>11794</v>
      </c>
      <c r="B1340" t="s">
        <v>11795</v>
      </c>
      <c r="C1340" t="str">
        <f>PROPER(amazon4[[#This Row],[product_name]])</f>
        <v>Saiellin Room Heater For Home 2000 Watts Room Heater For Bedroom | Isi Approved With 1 Year Warranty | For 250 Sq. Feet Blower Heater &amp; Room Heaters Home For Winters</v>
      </c>
      <c r="D1340" t="s">
        <v>8583</v>
      </c>
      <c r="E1340" s="1">
        <v>979</v>
      </c>
      <c r="F1340" s="1">
        <v>1999</v>
      </c>
      <c r="G1340" s="1" t="str" cm="1">
        <f t="array" ref="G1340">_xlfn.IFS(amazon4[[#This Row],[actual_price]]&lt;200, "&lt;$200", amazon4[[#This Row],[actual_price]]&lt;=500, "$200-$500", amazon4[[#This Row],[actual_price]]&gt;500, "&gt;$500")</f>
        <v>&gt;$500</v>
      </c>
      <c r="H1340" s="2">
        <v>0.51</v>
      </c>
      <c r="I1340" s="8">
        <f>IF(amazon4[[#This Row],[discount_percentage]]&gt;=0.5, 1, 0)</f>
        <v>1</v>
      </c>
      <c r="J1340" s="9">
        <v>3.9</v>
      </c>
      <c r="K1340" s="3">
        <v>157</v>
      </c>
      <c r="L1340" s="3">
        <f>amazon4[[#This Row],[rating]]*amazon4[[#This Row],[rating_count]]</f>
        <v>612.29999999999995</v>
      </c>
      <c r="M1340" s="13">
        <f>IF(amazon4[[#This Row],[rating_count]]&lt;1000, 1, 0)</f>
        <v>1</v>
      </c>
      <c r="N1340" s="10">
        <f>amazon4[[#This Row],[actual_price]]*amazon4[[#This Row],[rating_count]]</f>
        <v>313843</v>
      </c>
      <c r="O1340" t="s">
        <v>11796</v>
      </c>
      <c r="P1340" t="s">
        <v>11797</v>
      </c>
      <c r="Q1340" t="s">
        <v>11798</v>
      </c>
      <c r="R1340" t="str">
        <f>PROPER(amazon4[[#This Row],[user_name]])</f>
        <v>Manish Kumar,Randh,Vijay Singh Negi,Lallan T.,Shubhangi Mehrotra,Rompy,Vipin,Kapish</v>
      </c>
      <c r="S1340" t="s">
        <v>11799</v>
      </c>
      <c r="T1340" t="s">
        <v>11800</v>
      </c>
      <c r="U1340" t="s">
        <v>11801</v>
      </c>
      <c r="V1340" t="s">
        <v>11802</v>
      </c>
      <c r="W1340" t="s">
        <v>11803</v>
      </c>
    </row>
    <row r="1341" spans="1:23" hidden="1" x14ac:dyDescent="0.35">
      <c r="A1341" t="s">
        <v>11804</v>
      </c>
      <c r="B1341" t="s">
        <v>11805</v>
      </c>
      <c r="C1341" t="str">
        <f>PROPER(amazon4[[#This Row],[product_name]])</f>
        <v>Bajaj Majesty Duetto Gas 6 Ltr Vertical Water Heater ( Lpg), White</v>
      </c>
      <c r="D1341" t="s">
        <v>8741</v>
      </c>
      <c r="E1341" s="1">
        <v>5365</v>
      </c>
      <c r="F1341" s="1">
        <v>7445</v>
      </c>
      <c r="G1341" s="1" t="str" cm="1">
        <f t="array" ref="G1341">_xlfn.IFS(amazon4[[#This Row],[actual_price]]&lt;200, "&lt;$200", amazon4[[#This Row],[actual_price]]&lt;=500, "$200-$500", amazon4[[#This Row],[actual_price]]&gt;500, "&gt;$500")</f>
        <v>&gt;$500</v>
      </c>
      <c r="H1341" s="2">
        <v>0.28000000000000003</v>
      </c>
      <c r="I1341" s="8">
        <f>IF(amazon4[[#This Row],[discount_percentage]]&gt;=0.5, 1, 0)</f>
        <v>0</v>
      </c>
      <c r="J1341" s="9">
        <v>3.9</v>
      </c>
      <c r="K1341" s="3">
        <v>3584</v>
      </c>
      <c r="L1341" s="3">
        <f>amazon4[[#This Row],[rating]]*amazon4[[#This Row],[rating_count]]</f>
        <v>13977.6</v>
      </c>
      <c r="M1341" s="13">
        <f>IF(amazon4[[#This Row],[rating_count]]&lt;1000, 1, 0)</f>
        <v>0</v>
      </c>
      <c r="N1341" s="10">
        <f>amazon4[[#This Row],[actual_price]]*amazon4[[#This Row],[rating_count]]</f>
        <v>26682880</v>
      </c>
      <c r="O1341" t="s">
        <v>11806</v>
      </c>
      <c r="P1341" t="s">
        <v>11807</v>
      </c>
      <c r="Q1341" t="s">
        <v>11808</v>
      </c>
      <c r="R1341" t="str">
        <f>PROPER(amazon4[[#This Row],[user_name]])</f>
        <v>Jaydeep Barad,Amazon Customer,Mukesh,Mitesh Thakur,Tejas D.,Jeet Singh,Himanso,Mohit Goyal</v>
      </c>
      <c r="S1341" t="s">
        <v>11809</v>
      </c>
      <c r="T1341" t="s">
        <v>11810</v>
      </c>
      <c r="U1341" t="s">
        <v>11811</v>
      </c>
      <c r="V1341" t="s">
        <v>11812</v>
      </c>
      <c r="W1341" t="s">
        <v>11813</v>
      </c>
    </row>
    <row r="1342" spans="1:23" hidden="1" x14ac:dyDescent="0.35">
      <c r="A1342" t="s">
        <v>11814</v>
      </c>
      <c r="B1342" t="s">
        <v>11815</v>
      </c>
      <c r="C1342" t="str">
        <f>PROPER(amazon4[[#This Row],[product_name]])</f>
        <v>Black + Decker Bd Bxir2201In 2200-Watt Cord &amp; Cordless Steam Iron (Green)</v>
      </c>
      <c r="D1342" t="s">
        <v>8918</v>
      </c>
      <c r="E1342" s="1">
        <v>3199</v>
      </c>
      <c r="F1342" s="1">
        <v>3500</v>
      </c>
      <c r="G1342" s="1" t="str" cm="1">
        <f t="array" ref="G1342">_xlfn.IFS(amazon4[[#This Row],[actual_price]]&lt;200, "&lt;$200", amazon4[[#This Row],[actual_price]]&lt;=500, "$200-$500", amazon4[[#This Row],[actual_price]]&gt;500, "&gt;$500")</f>
        <v>&gt;$500</v>
      </c>
      <c r="H1342" s="2">
        <v>0.09</v>
      </c>
      <c r="I1342" s="8">
        <f>IF(amazon4[[#This Row],[discount_percentage]]&gt;=0.5, 1, 0)</f>
        <v>0</v>
      </c>
      <c r="J1342" s="9">
        <v>4.2</v>
      </c>
      <c r="K1342" s="3">
        <v>1899</v>
      </c>
      <c r="L1342" s="3">
        <f>amazon4[[#This Row],[rating]]*amazon4[[#This Row],[rating_count]]</f>
        <v>7975.8</v>
      </c>
      <c r="M1342" s="13">
        <f>IF(amazon4[[#This Row],[rating_count]]&lt;1000, 1, 0)</f>
        <v>0</v>
      </c>
      <c r="N1342" s="10">
        <f>amazon4[[#This Row],[actual_price]]*amazon4[[#This Row],[rating_count]]</f>
        <v>6646500</v>
      </c>
      <c r="O1342" t="s">
        <v>11816</v>
      </c>
      <c r="P1342" t="s">
        <v>11817</v>
      </c>
      <c r="Q1342" t="s">
        <v>11818</v>
      </c>
      <c r="R1342" t="str">
        <f>PROPER(amazon4[[#This Row],[user_name]])</f>
        <v>Sivaraman S,V Rajendra Kumar,Mrigank,Valmiki Sravani,Rahul Raj,Dr.Aasif,Kshitij Gupta,Melvyn Lobo</v>
      </c>
      <c r="S1342" t="s">
        <v>11819</v>
      </c>
      <c r="T1342" t="s">
        <v>11820</v>
      </c>
      <c r="U1342" t="s">
        <v>11821</v>
      </c>
      <c r="V1342" t="s">
        <v>11822</v>
      </c>
      <c r="W1342" t="s">
        <v>11823</v>
      </c>
    </row>
    <row r="1343" spans="1:23" hidden="1" x14ac:dyDescent="0.35">
      <c r="A1343" t="s">
        <v>11824</v>
      </c>
      <c r="B1343" t="s">
        <v>11825</v>
      </c>
      <c r="C1343" t="str">
        <f>PROPER(amazon4[[#This Row],[product_name]])</f>
        <v>Inalsa Hand Blender| Hand Mixer|Beater - Easy Mix, Powerful 250 Watt Motor | Variable 7 Speed Control | 1 Year Warranty | (White/Red)</v>
      </c>
      <c r="D1343" t="s">
        <v>10384</v>
      </c>
      <c r="E1343" s="1">
        <v>979</v>
      </c>
      <c r="F1343" s="1">
        <v>1395</v>
      </c>
      <c r="G1343" s="1" t="str" cm="1">
        <f t="array" ref="G1343">_xlfn.IFS(amazon4[[#This Row],[actual_price]]&lt;200, "&lt;$200", amazon4[[#This Row],[actual_price]]&lt;=500, "$200-$500", amazon4[[#This Row],[actual_price]]&gt;500, "&gt;$500")</f>
        <v>&gt;$500</v>
      </c>
      <c r="H1343" s="2">
        <v>0.3</v>
      </c>
      <c r="I1343" s="8">
        <f>IF(amazon4[[#This Row],[discount_percentage]]&gt;=0.5, 1, 0)</f>
        <v>0</v>
      </c>
      <c r="J1343" s="9">
        <v>4.2</v>
      </c>
      <c r="K1343" s="3">
        <v>15252</v>
      </c>
      <c r="L1343" s="3">
        <f>amazon4[[#This Row],[rating]]*amazon4[[#This Row],[rating_count]]</f>
        <v>64058.400000000001</v>
      </c>
      <c r="M1343" s="13">
        <f>IF(amazon4[[#This Row],[rating_count]]&lt;1000, 1, 0)</f>
        <v>0</v>
      </c>
      <c r="N1343" s="10">
        <f>amazon4[[#This Row],[actual_price]]*amazon4[[#This Row],[rating_count]]</f>
        <v>21276540</v>
      </c>
      <c r="O1343" t="s">
        <v>11826</v>
      </c>
      <c r="P1343" t="s">
        <v>11827</v>
      </c>
      <c r="Q1343" t="s">
        <v>11828</v>
      </c>
      <c r="R1343" t="str">
        <f>PROPER(amazon4[[#This Row],[user_name]])</f>
        <v>Placeholder,V P.,Sanjay,Amazon Customer,Sweta,J K Bricks,Swapnil Patil,Kritika S.</v>
      </c>
      <c r="S1343" t="s">
        <v>11829</v>
      </c>
      <c r="T1343" t="s">
        <v>11830</v>
      </c>
      <c r="U1343" t="s">
        <v>11831</v>
      </c>
      <c r="V1343" t="s">
        <v>11832</v>
      </c>
      <c r="W1343" t="s">
        <v>11833</v>
      </c>
    </row>
    <row r="1344" spans="1:23" x14ac:dyDescent="0.35">
      <c r="A1344" t="s">
        <v>11834</v>
      </c>
      <c r="B1344" t="s">
        <v>11835</v>
      </c>
      <c r="C1344" t="str">
        <f>PROPER(amazon4[[#This Row],[product_name]])</f>
        <v>Longway Blaze 2 Rod Quartz Room Heater (White, Gray, 800 Watts)</v>
      </c>
      <c r="D1344" t="s">
        <v>8572</v>
      </c>
      <c r="E1344" s="1">
        <v>929</v>
      </c>
      <c r="F1344" s="1">
        <v>2199</v>
      </c>
      <c r="G1344" s="1" t="str" cm="1">
        <f t="array" ref="G1344">_xlfn.IFS(amazon4[[#This Row],[actual_price]]&lt;200, "&lt;$200", amazon4[[#This Row],[actual_price]]&lt;=500, "$200-$500", amazon4[[#This Row],[actual_price]]&gt;500, "&gt;$500")</f>
        <v>&gt;$500</v>
      </c>
      <c r="H1344" s="2">
        <v>0.57999999999999996</v>
      </c>
      <c r="I1344" s="8">
        <f>IF(amazon4[[#This Row],[discount_percentage]]&gt;=0.5, 1, 0)</f>
        <v>1</v>
      </c>
      <c r="J1344" s="9">
        <v>3.7</v>
      </c>
      <c r="K1344" s="3">
        <v>4</v>
      </c>
      <c r="L1344" s="3">
        <f>amazon4[[#This Row],[rating]]*amazon4[[#This Row],[rating_count]]</f>
        <v>14.8</v>
      </c>
      <c r="M1344" s="13">
        <f>IF(amazon4[[#This Row],[rating_count]]&lt;1000, 1, 0)</f>
        <v>1</v>
      </c>
      <c r="N1344" s="10">
        <f>amazon4[[#This Row],[actual_price]]*amazon4[[#This Row],[rating_count]]</f>
        <v>8796</v>
      </c>
      <c r="O1344" t="s">
        <v>11836</v>
      </c>
      <c r="P1344" t="s">
        <v>11837</v>
      </c>
      <c r="Q1344" t="s">
        <v>11838</v>
      </c>
      <c r="R1344" t="str">
        <f>PROPER(amazon4[[#This Row],[user_name]])</f>
        <v>Amit,Chahat Goyal,Gurpiyar Singh</v>
      </c>
      <c r="S1344" t="s">
        <v>11839</v>
      </c>
      <c r="T1344" t="s">
        <v>11840</v>
      </c>
      <c r="U1344" t="s">
        <v>11841</v>
      </c>
      <c r="V1344" t="s">
        <v>11842</v>
      </c>
      <c r="W1344" t="s">
        <v>11843</v>
      </c>
    </row>
    <row r="1345" spans="1:23" hidden="1" x14ac:dyDescent="0.35">
      <c r="A1345" t="s">
        <v>11844</v>
      </c>
      <c r="B1345" t="s">
        <v>11845</v>
      </c>
      <c r="C1345" t="str">
        <f>PROPER(amazon4[[#This Row],[product_name]])</f>
        <v>Prestige Pwg 07 Wet Grinder, 2L (Multicolor) With Coconut Scraper And Atta Kneader Attachments, 200 Watt</v>
      </c>
      <c r="D1345" t="s">
        <v>10435</v>
      </c>
      <c r="E1345" s="1">
        <v>3710</v>
      </c>
      <c r="F1345" s="1">
        <v>4330</v>
      </c>
      <c r="G1345" s="1" t="str" cm="1">
        <f t="array" ref="G1345">_xlfn.IFS(amazon4[[#This Row],[actual_price]]&lt;200, "&lt;$200", amazon4[[#This Row],[actual_price]]&lt;=500, "$200-$500", amazon4[[#This Row],[actual_price]]&gt;500, "&gt;$500")</f>
        <v>&gt;$500</v>
      </c>
      <c r="H1345" s="2">
        <v>0.14000000000000001</v>
      </c>
      <c r="I1345" s="8">
        <f>IF(amazon4[[#This Row],[discount_percentage]]&gt;=0.5, 1, 0)</f>
        <v>0</v>
      </c>
      <c r="J1345" s="9">
        <v>3.7</v>
      </c>
      <c r="K1345" s="3">
        <v>1662</v>
      </c>
      <c r="L1345" s="3">
        <f>amazon4[[#This Row],[rating]]*amazon4[[#This Row],[rating_count]]</f>
        <v>6149.4000000000005</v>
      </c>
      <c r="M1345" s="13">
        <f>IF(amazon4[[#This Row],[rating_count]]&lt;1000, 1, 0)</f>
        <v>0</v>
      </c>
      <c r="N1345" s="10">
        <f>amazon4[[#This Row],[actual_price]]*amazon4[[#This Row],[rating_count]]</f>
        <v>7196460</v>
      </c>
      <c r="O1345" t="s">
        <v>11846</v>
      </c>
      <c r="P1345" t="s">
        <v>11847</v>
      </c>
      <c r="Q1345" t="s">
        <v>11848</v>
      </c>
      <c r="R1345" t="str">
        <f>PROPER(amazon4[[#This Row],[user_name]])</f>
        <v>Vinod,Gopinath,Ravi,Pooja,Kamlesh B.,Anand Rb,Mahendra Pandey,Sakthimurugan.M</v>
      </c>
      <c r="S1345" t="s">
        <v>11849</v>
      </c>
      <c r="T1345" t="s">
        <v>11850</v>
      </c>
      <c r="U1345" t="s">
        <v>11851</v>
      </c>
      <c r="V1345" t="s">
        <v>11852</v>
      </c>
      <c r="W1345" t="s">
        <v>11853</v>
      </c>
    </row>
    <row r="1346" spans="1:23" x14ac:dyDescent="0.35">
      <c r="A1346" t="s">
        <v>11854</v>
      </c>
      <c r="B1346" t="s">
        <v>11855</v>
      </c>
      <c r="C1346" t="str">
        <f>PROPER(amazon4[[#This Row],[product_name]])</f>
        <v>Pigeon Zest Mixer Grinder 3 Speed Control 750 Watt Powerful Copper Motor With 3 Stainless Steel Jars For Dry Grinding, Wet Grinding And Making Chutney And 3 Polycarbonate Lids - Blue</v>
      </c>
      <c r="D1346" t="s">
        <v>8730</v>
      </c>
      <c r="E1346" s="1">
        <v>2033</v>
      </c>
      <c r="F1346" s="1">
        <v>4295</v>
      </c>
      <c r="G1346" s="1" t="str" cm="1">
        <f t="array" ref="G1346">_xlfn.IFS(amazon4[[#This Row],[actual_price]]&lt;200, "&lt;$200", amazon4[[#This Row],[actual_price]]&lt;=500, "$200-$500", amazon4[[#This Row],[actual_price]]&gt;500, "&gt;$500")</f>
        <v>&gt;$500</v>
      </c>
      <c r="H1346" s="2">
        <v>0.53</v>
      </c>
      <c r="I1346" s="8">
        <f>IF(amazon4[[#This Row],[discount_percentage]]&gt;=0.5, 1, 0)</f>
        <v>1</v>
      </c>
      <c r="J1346" s="9">
        <v>3.4</v>
      </c>
      <c r="K1346" s="3">
        <v>422</v>
      </c>
      <c r="L1346" s="3">
        <f>amazon4[[#This Row],[rating]]*amazon4[[#This Row],[rating_count]]</f>
        <v>1434.8</v>
      </c>
      <c r="M1346" s="13">
        <f>IF(amazon4[[#This Row],[rating_count]]&lt;1000, 1, 0)</f>
        <v>1</v>
      </c>
      <c r="N1346" s="10">
        <f>amazon4[[#This Row],[actual_price]]*amazon4[[#This Row],[rating_count]]</f>
        <v>1812490</v>
      </c>
      <c r="O1346" t="s">
        <v>11856</v>
      </c>
      <c r="P1346" t="s">
        <v>11857</v>
      </c>
      <c r="Q1346" t="s">
        <v>11858</v>
      </c>
      <c r="R1346" t="str">
        <f>PROPER(amazon4[[#This Row],[user_name]])</f>
        <v>Srishti Agraharrie,Priya,Amazon Customer,Honest Reviewer,Pooja Parihar,Vikas,Amazon Customer,Yogesh R Jain</v>
      </c>
      <c r="S1346" t="s">
        <v>11859</v>
      </c>
      <c r="T1346" t="s">
        <v>11860</v>
      </c>
      <c r="U1346" t="s">
        <v>11861</v>
      </c>
      <c r="V1346" t="s">
        <v>11862</v>
      </c>
      <c r="W1346" t="s">
        <v>11863</v>
      </c>
    </row>
    <row r="1347" spans="1:23" x14ac:dyDescent="0.35">
      <c r="A1347" t="s">
        <v>11864</v>
      </c>
      <c r="B1347" t="s">
        <v>11865</v>
      </c>
      <c r="C1347" t="str">
        <f>PROPER(amazon4[[#This Row],[product_name]])</f>
        <v>Borosil Volcano 13 Fin Oil Filled Radiator Room Heater, 2900 W, Black</v>
      </c>
      <c r="D1347" t="s">
        <v>8572</v>
      </c>
      <c r="E1347" s="1">
        <v>9495</v>
      </c>
      <c r="F1347" s="1">
        <v>18990</v>
      </c>
      <c r="G1347" s="1" t="str" cm="1">
        <f t="array" ref="G1347">_xlfn.IFS(amazon4[[#This Row],[actual_price]]&lt;200, "&lt;$200", amazon4[[#This Row],[actual_price]]&lt;=500, "$200-$500", amazon4[[#This Row],[actual_price]]&gt;500, "&gt;$500")</f>
        <v>&gt;$500</v>
      </c>
      <c r="H1347" s="2">
        <v>0.5</v>
      </c>
      <c r="I1347" s="8">
        <f>IF(amazon4[[#This Row],[discount_percentage]]&gt;=0.5, 1, 0)</f>
        <v>1</v>
      </c>
      <c r="J1347" s="9">
        <v>4.2</v>
      </c>
      <c r="K1347" s="3">
        <v>79</v>
      </c>
      <c r="L1347" s="3">
        <f>amazon4[[#This Row],[rating]]*amazon4[[#This Row],[rating_count]]</f>
        <v>331.8</v>
      </c>
      <c r="M1347" s="13">
        <f>IF(amazon4[[#This Row],[rating_count]]&lt;1000, 1, 0)</f>
        <v>1</v>
      </c>
      <c r="N1347" s="10">
        <f>amazon4[[#This Row],[actual_price]]*amazon4[[#This Row],[rating_count]]</f>
        <v>1500210</v>
      </c>
      <c r="O1347" t="s">
        <v>11866</v>
      </c>
      <c r="P1347" t="s">
        <v>11867</v>
      </c>
      <c r="Q1347" t="s">
        <v>11868</v>
      </c>
      <c r="R1347" t="str">
        <f>PROPER(amazon4[[#This Row],[user_name]])</f>
        <v>Vivi Nyuthe,Amazon Customer,Bala Mahesh Yadav Thotakura,Sunil Singh,Thoughtful_User,Anuj,Mamta,Vikas</v>
      </c>
      <c r="S1347" t="s">
        <v>11869</v>
      </c>
      <c r="T1347" t="s">
        <v>11870</v>
      </c>
      <c r="U1347" t="s">
        <v>11871</v>
      </c>
      <c r="V1347" t="s">
        <v>11872</v>
      </c>
      <c r="W1347" t="s">
        <v>11873</v>
      </c>
    </row>
    <row r="1348" spans="1:23" hidden="1" x14ac:dyDescent="0.35">
      <c r="A1348" t="s">
        <v>11874</v>
      </c>
      <c r="B1348" t="s">
        <v>11875</v>
      </c>
      <c r="C1348" t="str">
        <f>PROPER(amazon4[[#This Row],[product_name]])</f>
        <v>Crompton Solarium Qube 15-L 5 Star Rated Storage Water Heater (Geyser) With Free Installation And Connection Pipes (White And Black)</v>
      </c>
      <c r="D1348" t="s">
        <v>8794</v>
      </c>
      <c r="E1348" s="1">
        <v>7799</v>
      </c>
      <c r="F1348" s="1">
        <v>12500</v>
      </c>
      <c r="G1348" s="1" t="str" cm="1">
        <f t="array" ref="G1348">_xlfn.IFS(amazon4[[#This Row],[actual_price]]&lt;200, "&lt;$200", amazon4[[#This Row],[actual_price]]&lt;=500, "$200-$500", amazon4[[#This Row],[actual_price]]&gt;500, "&gt;$500")</f>
        <v>&gt;$500</v>
      </c>
      <c r="H1348" s="2">
        <v>0.38</v>
      </c>
      <c r="I1348" s="8">
        <f>IF(amazon4[[#This Row],[discount_percentage]]&gt;=0.5, 1, 0)</f>
        <v>0</v>
      </c>
      <c r="J1348" s="9">
        <v>4</v>
      </c>
      <c r="K1348" s="3">
        <v>5160</v>
      </c>
      <c r="L1348" s="3">
        <f>amazon4[[#This Row],[rating]]*amazon4[[#This Row],[rating_count]]</f>
        <v>20640</v>
      </c>
      <c r="M1348" s="13">
        <f>IF(amazon4[[#This Row],[rating_count]]&lt;1000, 1, 0)</f>
        <v>0</v>
      </c>
      <c r="N1348" s="10">
        <f>amazon4[[#This Row],[actual_price]]*amazon4[[#This Row],[rating_count]]</f>
        <v>64500000</v>
      </c>
      <c r="O1348" t="s">
        <v>11876</v>
      </c>
      <c r="P1348" t="s">
        <v>11877</v>
      </c>
      <c r="Q1348" t="s">
        <v>11878</v>
      </c>
      <c r="R1348" t="str">
        <f>PROPER(amazon4[[#This Row],[user_name]])</f>
        <v>Anuj Dhingra (Gadget Gig),Akshay Khowal,Kiran K.,Sai Deepak Velivela,Rajiv Das,Ashok Kumar,Vishal Kandare,Gaurav Pachauri</v>
      </c>
      <c r="S1348" t="s">
        <v>11879</v>
      </c>
      <c r="T1348" t="s">
        <v>11880</v>
      </c>
      <c r="U1348" t="s">
        <v>11881</v>
      </c>
      <c r="V1348" t="s">
        <v>11882</v>
      </c>
      <c r="W1348" t="s">
        <v>11883</v>
      </c>
    </row>
    <row r="1349" spans="1:23" hidden="1" x14ac:dyDescent="0.35">
      <c r="A1349" t="s">
        <v>11884</v>
      </c>
      <c r="B1349" t="s">
        <v>11885</v>
      </c>
      <c r="C1349" t="str">
        <f>PROPER(amazon4[[#This Row],[product_name]])</f>
        <v>Singer Aroma 1.8 Liter Electric Kettle High Grade Stainless Steel With Cool And Touch Body And Cordless Base, 1500 Watts, Auto Shut Off With Dry Boiling (Silver/Black)</v>
      </c>
      <c r="D1349" t="s">
        <v>8561</v>
      </c>
      <c r="E1349" s="1">
        <v>949</v>
      </c>
      <c r="F1349" s="1">
        <v>2385</v>
      </c>
      <c r="G1349" s="1" t="str" cm="1">
        <f t="array" ref="G1349">_xlfn.IFS(amazon4[[#This Row],[actual_price]]&lt;200, "&lt;$200", amazon4[[#This Row],[actual_price]]&lt;=500, "$200-$500", amazon4[[#This Row],[actual_price]]&gt;500, "&gt;$500")</f>
        <v>&gt;$500</v>
      </c>
      <c r="H1349" s="2">
        <v>0.6</v>
      </c>
      <c r="I1349" s="8">
        <f>IF(amazon4[[#This Row],[discount_percentage]]&gt;=0.5, 1, 0)</f>
        <v>1</v>
      </c>
      <c r="J1349" s="9">
        <v>4.0999999999999996</v>
      </c>
      <c r="K1349" s="3">
        <v>2311</v>
      </c>
      <c r="L1349" s="3">
        <f>amazon4[[#This Row],[rating]]*amazon4[[#This Row],[rating_count]]</f>
        <v>9475.0999999999985</v>
      </c>
      <c r="M1349" s="13">
        <f>IF(amazon4[[#This Row],[rating_count]]&lt;1000, 1, 0)</f>
        <v>0</v>
      </c>
      <c r="N1349" s="10">
        <f>amazon4[[#This Row],[actual_price]]*amazon4[[#This Row],[rating_count]]</f>
        <v>5511735</v>
      </c>
      <c r="O1349" t="s">
        <v>11886</v>
      </c>
      <c r="P1349" t="s">
        <v>11887</v>
      </c>
      <c r="Q1349" t="s">
        <v>11888</v>
      </c>
      <c r="R1349" t="str">
        <f>PROPER(amazon4[[#This Row],[user_name]])</f>
        <v>S_Ray77,Sujan Mistry,Pankaj,Durga,Farooq,Jyoti Gole,Rohit,Amazon Customer</v>
      </c>
      <c r="S1349" t="s">
        <v>11889</v>
      </c>
      <c r="T1349" t="s">
        <v>11890</v>
      </c>
      <c r="U1349" t="s">
        <v>11891</v>
      </c>
      <c r="V1349" t="s">
        <v>11892</v>
      </c>
      <c r="W1349" t="s">
        <v>11893</v>
      </c>
    </row>
    <row r="1350" spans="1:23" x14ac:dyDescent="0.35">
      <c r="A1350" t="s">
        <v>11894</v>
      </c>
      <c r="B1350" t="s">
        <v>11895</v>
      </c>
      <c r="C1350" t="str">
        <f>PROPER(amazon4[[#This Row],[product_name]])</f>
        <v>Orient Electric Aura Neo Instant 3L Water Heater (Geyser), 5-Level Safety Shield, Stainless Steel Tank (White &amp; Turquoise)</v>
      </c>
      <c r="D1350" t="s">
        <v>8741</v>
      </c>
      <c r="E1350" s="1">
        <v>2790</v>
      </c>
      <c r="F1350" s="1">
        <v>4890</v>
      </c>
      <c r="G1350" s="1" t="str" cm="1">
        <f t="array" ref="G1350">_xlfn.IFS(amazon4[[#This Row],[actual_price]]&lt;200, "&lt;$200", amazon4[[#This Row],[actual_price]]&lt;=500, "$200-$500", amazon4[[#This Row],[actual_price]]&gt;500, "&gt;$500")</f>
        <v>&gt;$500</v>
      </c>
      <c r="H1350" s="2">
        <v>0.43</v>
      </c>
      <c r="I1350" s="8">
        <f>IF(amazon4[[#This Row],[discount_percentage]]&gt;=0.5, 1, 0)</f>
        <v>0</v>
      </c>
      <c r="J1350" s="9">
        <v>3.9</v>
      </c>
      <c r="K1350" s="3">
        <v>588</v>
      </c>
      <c r="L1350" s="3">
        <f>amazon4[[#This Row],[rating]]*amazon4[[#This Row],[rating_count]]</f>
        <v>2293.1999999999998</v>
      </c>
      <c r="M1350" s="13">
        <f>IF(amazon4[[#This Row],[rating_count]]&lt;1000, 1, 0)</f>
        <v>1</v>
      </c>
      <c r="N1350" s="10">
        <f>amazon4[[#This Row],[actual_price]]*amazon4[[#This Row],[rating_count]]</f>
        <v>2875320</v>
      </c>
      <c r="O1350" t="s">
        <v>11896</v>
      </c>
      <c r="P1350" t="s">
        <v>11897</v>
      </c>
      <c r="Q1350" t="s">
        <v>11898</v>
      </c>
      <c r="R1350" t="str">
        <f>PROPER(amazon4[[#This Row],[user_name]])</f>
        <v>Srikanthmk,Prashant,Aashish M.,Pramesh,Prashantm777,Vajrapu Lakshmy Taruwn,Kish,Kusha Sahoo</v>
      </c>
      <c r="S1350" t="s">
        <v>11899</v>
      </c>
      <c r="T1350" t="s">
        <v>11900</v>
      </c>
      <c r="U1350" t="s">
        <v>11901</v>
      </c>
      <c r="V1350" t="s">
        <v>11902</v>
      </c>
      <c r="W1350" t="s">
        <v>11903</v>
      </c>
    </row>
    <row r="1351" spans="1:23" hidden="1" x14ac:dyDescent="0.35">
      <c r="A1351" t="s">
        <v>11904</v>
      </c>
      <c r="B1351" t="s">
        <v>11905</v>
      </c>
      <c r="C1351" t="str">
        <f>PROPER(amazon4[[#This Row],[product_name]])</f>
        <v>Crompton Brio 1000-Watts Dry Iron With Weilburger Coating (Sky Blue And White)</v>
      </c>
      <c r="D1351" t="s">
        <v>8719</v>
      </c>
      <c r="E1351" s="1">
        <v>645</v>
      </c>
      <c r="F1351" s="1">
        <v>1100</v>
      </c>
      <c r="G1351" s="1" t="str" cm="1">
        <f t="array" ref="G1351">_xlfn.IFS(amazon4[[#This Row],[actual_price]]&lt;200, "&lt;$200", amazon4[[#This Row],[actual_price]]&lt;=500, "$200-$500", amazon4[[#This Row],[actual_price]]&gt;500, "&gt;$500")</f>
        <v>&gt;$500</v>
      </c>
      <c r="H1351" s="2">
        <v>0.41</v>
      </c>
      <c r="I1351" s="8">
        <f>IF(amazon4[[#This Row],[discount_percentage]]&gt;=0.5, 1, 0)</f>
        <v>0</v>
      </c>
      <c r="J1351" s="9">
        <v>4</v>
      </c>
      <c r="K1351" s="3">
        <v>3271</v>
      </c>
      <c r="L1351" s="3">
        <f>amazon4[[#This Row],[rating]]*amazon4[[#This Row],[rating_count]]</f>
        <v>13084</v>
      </c>
      <c r="M1351" s="13">
        <f>IF(amazon4[[#This Row],[rating_count]]&lt;1000, 1, 0)</f>
        <v>0</v>
      </c>
      <c r="N1351" s="10">
        <f>amazon4[[#This Row],[actual_price]]*amazon4[[#This Row],[rating_count]]</f>
        <v>3598100</v>
      </c>
      <c r="O1351" t="s">
        <v>11906</v>
      </c>
      <c r="P1351" t="s">
        <v>11907</v>
      </c>
      <c r="Q1351" t="s">
        <v>11908</v>
      </c>
      <c r="R1351" t="str">
        <f>PROPER(amazon4[[#This Row],[user_name]])</f>
        <v>Lakshmi D.,Vishal More,Vasanth Kumar,Naveen,Golu Verma,Abdul Arshad A H,Sundar T,Mahesha</v>
      </c>
      <c r="S1351" t="s">
        <v>11909</v>
      </c>
      <c r="T1351" t="s">
        <v>11910</v>
      </c>
      <c r="U1351" t="s">
        <v>11911</v>
      </c>
      <c r="V1351" t="s">
        <v>11912</v>
      </c>
      <c r="W1351" t="s">
        <v>11913</v>
      </c>
    </row>
    <row r="1352" spans="1:23" hidden="1" x14ac:dyDescent="0.35">
      <c r="A1352" t="s">
        <v>11914</v>
      </c>
      <c r="B1352" t="s">
        <v>11915</v>
      </c>
      <c r="C1352" t="str">
        <f>PROPER(amazon4[[#This Row],[product_name]])</f>
        <v>Butterfly Hero Mixer Grinder, 500W, 3 Jars (Grey)</v>
      </c>
      <c r="D1352" t="s">
        <v>8730</v>
      </c>
      <c r="E1352" s="1">
        <v>2237.81</v>
      </c>
      <c r="F1352" s="1">
        <v>3899</v>
      </c>
      <c r="G1352" s="1" t="str" cm="1">
        <f t="array" ref="G1352">_xlfn.IFS(amazon4[[#This Row],[actual_price]]&lt;200, "&lt;$200", amazon4[[#This Row],[actual_price]]&lt;=500, "$200-$500", amazon4[[#This Row],[actual_price]]&gt;500, "&gt;$500")</f>
        <v>&gt;$500</v>
      </c>
      <c r="H1352" s="2">
        <v>0.43</v>
      </c>
      <c r="I1352" s="8">
        <f>IF(amazon4[[#This Row],[discount_percentage]]&gt;=0.5, 1, 0)</f>
        <v>0</v>
      </c>
      <c r="J1352" s="9">
        <v>3.9</v>
      </c>
      <c r="K1352" s="3">
        <v>11004</v>
      </c>
      <c r="L1352" s="3">
        <f>amazon4[[#This Row],[rating]]*amazon4[[#This Row],[rating_count]]</f>
        <v>42915.6</v>
      </c>
      <c r="M1352" s="13">
        <f>IF(amazon4[[#This Row],[rating_count]]&lt;1000, 1, 0)</f>
        <v>0</v>
      </c>
      <c r="N1352" s="10">
        <f>amazon4[[#This Row],[actual_price]]*amazon4[[#This Row],[rating_count]]</f>
        <v>42904596</v>
      </c>
      <c r="O1352" t="s">
        <v>11916</v>
      </c>
      <c r="P1352" t="s">
        <v>11917</v>
      </c>
      <c r="Q1352" t="s">
        <v>11918</v>
      </c>
      <c r="R1352" t="str">
        <f>PROPER(amazon4[[#This Row],[user_name]])</f>
        <v>E.Gurubaran,Hemanth Kumar,Rangaraj Sanjeevi,Kamala,Sivaranjani,Sundharan.A,Abhishek,Rangababu</v>
      </c>
      <c r="S1352" t="s">
        <v>11919</v>
      </c>
      <c r="T1352" t="s">
        <v>11920</v>
      </c>
      <c r="U1352" t="s">
        <v>11921</v>
      </c>
      <c r="V1352" t="s">
        <v>11922</v>
      </c>
      <c r="W1352" t="s">
        <v>11923</v>
      </c>
    </row>
    <row r="1353" spans="1:23" hidden="1" x14ac:dyDescent="0.35">
      <c r="A1353" t="s">
        <v>11924</v>
      </c>
      <c r="B1353" t="s">
        <v>11925</v>
      </c>
      <c r="C1353" t="str">
        <f>PROPER(amazon4[[#This Row],[product_name]])</f>
        <v>Racold Eterno Pro 25L Vertical 5 Star Storage Water Heater (Geyser) With Free Standard Installation And Free Installation Pipes</v>
      </c>
      <c r="D1353" t="s">
        <v>8794</v>
      </c>
      <c r="E1353" s="1">
        <v>8699</v>
      </c>
      <c r="F1353" s="1">
        <v>16899</v>
      </c>
      <c r="G1353" s="1" t="str" cm="1">
        <f t="array" ref="G1353">_xlfn.IFS(amazon4[[#This Row],[actual_price]]&lt;200, "&lt;$200", amazon4[[#This Row],[actual_price]]&lt;=500, "$200-$500", amazon4[[#This Row],[actual_price]]&gt;500, "&gt;$500")</f>
        <v>&gt;$500</v>
      </c>
      <c r="H1353" s="2">
        <v>0.49</v>
      </c>
      <c r="I1353" s="8">
        <f>IF(amazon4[[#This Row],[discount_percentage]]&gt;=0.5, 1, 0)</f>
        <v>0</v>
      </c>
      <c r="J1353" s="9">
        <v>4.2</v>
      </c>
      <c r="K1353" s="3">
        <v>3195</v>
      </c>
      <c r="L1353" s="3">
        <f>amazon4[[#This Row],[rating]]*amazon4[[#This Row],[rating_count]]</f>
        <v>13419</v>
      </c>
      <c r="M1353" s="13">
        <f>IF(amazon4[[#This Row],[rating_count]]&lt;1000, 1, 0)</f>
        <v>0</v>
      </c>
      <c r="N1353" s="10">
        <f>amazon4[[#This Row],[actual_price]]*amazon4[[#This Row],[rating_count]]</f>
        <v>53992305</v>
      </c>
      <c r="O1353" t="s">
        <v>11926</v>
      </c>
      <c r="P1353" t="s">
        <v>11927</v>
      </c>
      <c r="Q1353" t="s">
        <v>11928</v>
      </c>
      <c r="R1353" t="str">
        <f>PROPER(amazon4[[#This Row],[user_name]])</f>
        <v>Ritu,Sudhir Ranjan,Rashmi Kashyap,Arunabha Mukherjee,Ronnycrasto,Nani,Amazon Customer,Swarup Das</v>
      </c>
      <c r="S1353" t="s">
        <v>11929</v>
      </c>
      <c r="T1353" t="s">
        <v>11930</v>
      </c>
      <c r="U1353" t="s">
        <v>11931</v>
      </c>
      <c r="V1353" t="s">
        <v>11932</v>
      </c>
      <c r="W1353" t="s">
        <v>11933</v>
      </c>
    </row>
    <row r="1354" spans="1:23" hidden="1" x14ac:dyDescent="0.35">
      <c r="A1354" t="s">
        <v>11934</v>
      </c>
      <c r="B1354" t="s">
        <v>11935</v>
      </c>
      <c r="C1354" t="str">
        <f>PROPER(amazon4[[#This Row],[product_name]])</f>
        <v>Lg 1.5 Ton 5 Star Ai Dual Inverter Split Ac (Copper, Super Convertible 6-In-1 Cooling, Hd Filter With Anti-Virus Protection, 2022 Model, Ps-Q19Ynze, White)</v>
      </c>
      <c r="D1354" t="s">
        <v>11936</v>
      </c>
      <c r="E1354" s="1">
        <v>42990</v>
      </c>
      <c r="F1354" s="1">
        <v>75990</v>
      </c>
      <c r="G1354" s="1" t="str" cm="1">
        <f t="array" ref="G1354">_xlfn.IFS(amazon4[[#This Row],[actual_price]]&lt;200, "&lt;$200", amazon4[[#This Row],[actual_price]]&lt;=500, "$200-$500", amazon4[[#This Row],[actual_price]]&gt;500, "&gt;$500")</f>
        <v>&gt;$500</v>
      </c>
      <c r="H1354" s="2">
        <v>0.43</v>
      </c>
      <c r="I1354" s="8">
        <f>IF(amazon4[[#This Row],[discount_percentage]]&gt;=0.5, 1, 0)</f>
        <v>0</v>
      </c>
      <c r="J1354" s="9">
        <v>4.3</v>
      </c>
      <c r="K1354" s="3">
        <v>3231</v>
      </c>
      <c r="L1354" s="3">
        <f>amazon4[[#This Row],[rating]]*amazon4[[#This Row],[rating_count]]</f>
        <v>13893.3</v>
      </c>
      <c r="M1354" s="13">
        <f>IF(amazon4[[#This Row],[rating_count]]&lt;1000, 1, 0)</f>
        <v>0</v>
      </c>
      <c r="N1354" s="10">
        <f>amazon4[[#This Row],[actual_price]]*amazon4[[#This Row],[rating_count]]</f>
        <v>245523690</v>
      </c>
      <c r="O1354" t="s">
        <v>11937</v>
      </c>
      <c r="P1354" t="s">
        <v>11938</v>
      </c>
      <c r="Q1354" t="s">
        <v>11939</v>
      </c>
      <c r="R1354" t="str">
        <f>PROPER(amazon4[[#This Row],[user_name]])</f>
        <v>Abhishek Kumar,Nageswar,Denzil,Krushna,Brijesh Chauhan,Amazon Customer,Kumar,V. T.</v>
      </c>
      <c r="S1354" t="s">
        <v>11940</v>
      </c>
      <c r="T1354" t="s">
        <v>11941</v>
      </c>
      <c r="U1354" t="s">
        <v>11942</v>
      </c>
      <c r="V1354" t="s">
        <v>11943</v>
      </c>
      <c r="W1354" t="s">
        <v>11944</v>
      </c>
    </row>
    <row r="1355" spans="1:23" hidden="1" x14ac:dyDescent="0.35">
      <c r="A1355" t="s">
        <v>11945</v>
      </c>
      <c r="B1355" t="s">
        <v>11946</v>
      </c>
      <c r="C1355" t="str">
        <f>PROPER(amazon4[[#This Row],[product_name]])</f>
        <v>Eureka Forbes Aquasure Amrit Twin Cartridge (Pack Of 2), White</v>
      </c>
      <c r="D1355" t="s">
        <v>9655</v>
      </c>
      <c r="E1355" s="1">
        <v>825</v>
      </c>
      <c r="F1355" s="1">
        <v>825</v>
      </c>
      <c r="G1355" s="1" t="str" cm="1">
        <f t="array" ref="G1355">_xlfn.IFS(amazon4[[#This Row],[actual_price]]&lt;200, "&lt;$200", amazon4[[#This Row],[actual_price]]&lt;=500, "$200-$500", amazon4[[#This Row],[actual_price]]&gt;500, "&gt;$500")</f>
        <v>&gt;$500</v>
      </c>
      <c r="H1355" s="2">
        <v>0</v>
      </c>
      <c r="I1355" s="8">
        <f>IF(amazon4[[#This Row],[discount_percentage]]&gt;=0.5, 1, 0)</f>
        <v>0</v>
      </c>
      <c r="J1355" s="9">
        <v>4</v>
      </c>
      <c r="K1355" s="3">
        <v>3246</v>
      </c>
      <c r="L1355" s="3">
        <f>amazon4[[#This Row],[rating]]*amazon4[[#This Row],[rating_count]]</f>
        <v>12984</v>
      </c>
      <c r="M1355" s="13">
        <f>IF(amazon4[[#This Row],[rating_count]]&lt;1000, 1, 0)</f>
        <v>0</v>
      </c>
      <c r="N1355" s="10">
        <f>amazon4[[#This Row],[actual_price]]*amazon4[[#This Row],[rating_count]]</f>
        <v>2677950</v>
      </c>
      <c r="O1355" t="s">
        <v>11947</v>
      </c>
      <c r="P1355" t="s">
        <v>11948</v>
      </c>
      <c r="Q1355" t="s">
        <v>11949</v>
      </c>
      <c r="R1355" t="str">
        <f>PROPER(amazon4[[#This Row],[user_name]])</f>
        <v>Dr. Sunil,Fayaz Ahmed,Rajesh A. Dhok,Sham S.,Shridhar,Prajwal Jagannath Shetty,Jayanth,Amazon Customer</v>
      </c>
      <c r="S1355" t="s">
        <v>11950</v>
      </c>
      <c r="T1355" t="s">
        <v>11951</v>
      </c>
      <c r="U1355" t="s">
        <v>11952</v>
      </c>
      <c r="V1355" t="s">
        <v>11953</v>
      </c>
      <c r="W1355" t="s">
        <v>11954</v>
      </c>
    </row>
    <row r="1356" spans="1:23" x14ac:dyDescent="0.35">
      <c r="A1356" t="s">
        <v>11955</v>
      </c>
      <c r="B1356" t="s">
        <v>11956</v>
      </c>
      <c r="C1356" t="str">
        <f>PROPER(amazon4[[#This Row],[product_name]])</f>
        <v>Green Tales Heat Seal Mini Food Sealer-Impulse Machine For Sealing Plastic Bags Packaging</v>
      </c>
      <c r="D1356" t="s">
        <v>9305</v>
      </c>
      <c r="E1356" s="1">
        <v>161</v>
      </c>
      <c r="F1356" s="1">
        <v>300</v>
      </c>
      <c r="G1356" s="1" t="str" cm="1">
        <f t="array" ref="G1356">_xlfn.IFS(amazon4[[#This Row],[actual_price]]&lt;200, "&lt;$200", amazon4[[#This Row],[actual_price]]&lt;=500, "$200-$500", amazon4[[#This Row],[actual_price]]&gt;500, "&gt;$500")</f>
        <v>$200-$500</v>
      </c>
      <c r="H1356" s="2">
        <v>0.46</v>
      </c>
      <c r="I1356" s="8">
        <f>IF(amazon4[[#This Row],[discount_percentage]]&gt;=0.5, 1, 0)</f>
        <v>0</v>
      </c>
      <c r="J1356" s="9">
        <v>2.6</v>
      </c>
      <c r="K1356" s="3">
        <v>24</v>
      </c>
      <c r="L1356" s="3">
        <f>amazon4[[#This Row],[rating]]*amazon4[[#This Row],[rating_count]]</f>
        <v>62.400000000000006</v>
      </c>
      <c r="M1356" s="13">
        <f>IF(amazon4[[#This Row],[rating_count]]&lt;1000, 1, 0)</f>
        <v>1</v>
      </c>
      <c r="N1356" s="10">
        <f>amazon4[[#This Row],[actual_price]]*amazon4[[#This Row],[rating_count]]</f>
        <v>7200</v>
      </c>
      <c r="O1356" t="s">
        <v>11957</v>
      </c>
      <c r="P1356" t="s">
        <v>11958</v>
      </c>
      <c r="Q1356" t="s">
        <v>11959</v>
      </c>
      <c r="R1356" t="str">
        <f>PROPER(amazon4[[#This Row],[user_name]])</f>
        <v>Navin Thawani,Amazon Customer,Jemiba Lawrence,Aditya,Kunal Kapur,Merugamala Suresh,Juhi Sharma,Tajis</v>
      </c>
      <c r="S1356" t="s">
        <v>11960</v>
      </c>
      <c r="T1356" t="s">
        <v>11961</v>
      </c>
      <c r="U1356" t="s">
        <v>11962</v>
      </c>
      <c r="V1356" t="s">
        <v>11963</v>
      </c>
      <c r="W1356" t="s">
        <v>11964</v>
      </c>
    </row>
    <row r="1357" spans="1:23" x14ac:dyDescent="0.35">
      <c r="A1357" t="s">
        <v>11965</v>
      </c>
      <c r="B1357" t="s">
        <v>11966</v>
      </c>
      <c r="C1357" t="str">
        <f>PROPER(amazon4[[#This Row],[product_name]])</f>
        <v>Saleon Instant Coal Heater 500W Charcoal Burner Electric Stove Hot Plate - Mix Colors - Pack Of 1 - Only Charcoal Heater</v>
      </c>
      <c r="D1357" t="s">
        <v>8667</v>
      </c>
      <c r="E1357" s="1">
        <v>697</v>
      </c>
      <c r="F1357" s="1">
        <v>1499</v>
      </c>
      <c r="G1357" s="1" t="str" cm="1">
        <f t="array" ref="G1357">_xlfn.IFS(amazon4[[#This Row],[actual_price]]&lt;200, "&lt;$200", amazon4[[#This Row],[actual_price]]&lt;=500, "$200-$500", amazon4[[#This Row],[actual_price]]&gt;500, "&gt;$500")</f>
        <v>&gt;$500</v>
      </c>
      <c r="H1357" s="2">
        <v>0.54</v>
      </c>
      <c r="I1357" s="8">
        <f>IF(amazon4[[#This Row],[discount_percentage]]&gt;=0.5, 1, 0)</f>
        <v>1</v>
      </c>
      <c r="J1357" s="9">
        <v>3.8</v>
      </c>
      <c r="K1357" s="3">
        <v>144</v>
      </c>
      <c r="L1357" s="3">
        <f>amazon4[[#This Row],[rating]]*amazon4[[#This Row],[rating_count]]</f>
        <v>547.19999999999993</v>
      </c>
      <c r="M1357" s="13">
        <f>IF(amazon4[[#This Row],[rating_count]]&lt;1000, 1, 0)</f>
        <v>1</v>
      </c>
      <c r="N1357" s="10">
        <f>amazon4[[#This Row],[actual_price]]*amazon4[[#This Row],[rating_count]]</f>
        <v>215856</v>
      </c>
      <c r="O1357" t="s">
        <v>11967</v>
      </c>
      <c r="P1357" t="s">
        <v>11968</v>
      </c>
      <c r="Q1357" t="s">
        <v>11969</v>
      </c>
      <c r="R1357" t="str">
        <f>PROPER(amazon4[[#This Row],[user_name]])</f>
        <v>Sheila Araujo,Rajeev. R,Atul Deshmukh,Atul Dhanorkar,Bhanu,Vishal,Tilak Upadhyaya,Himanshu Bhattacharjee</v>
      </c>
      <c r="S1357" t="s">
        <v>11970</v>
      </c>
      <c r="T1357" t="s">
        <v>11971</v>
      </c>
      <c r="U1357" t="s">
        <v>11972</v>
      </c>
      <c r="V1357" t="s">
        <v>11973</v>
      </c>
      <c r="W1357" t="s">
        <v>11974</v>
      </c>
    </row>
    <row r="1358" spans="1:23" hidden="1" x14ac:dyDescent="0.35">
      <c r="A1358" t="s">
        <v>11975</v>
      </c>
      <c r="B1358" t="s">
        <v>11976</v>
      </c>
      <c r="C1358" t="str">
        <f>PROPER(amazon4[[#This Row],[product_name]])</f>
        <v>Sujata Chutney Steel Jar, 400 Ml, (White), Stainless Steel</v>
      </c>
      <c r="D1358" t="s">
        <v>11977</v>
      </c>
      <c r="E1358" s="1">
        <v>688</v>
      </c>
      <c r="F1358" s="1">
        <v>747</v>
      </c>
      <c r="G1358" s="1" t="str" cm="1">
        <f t="array" ref="G1358">_xlfn.IFS(amazon4[[#This Row],[actual_price]]&lt;200, "&lt;$200", amazon4[[#This Row],[actual_price]]&lt;=500, "$200-$500", amazon4[[#This Row],[actual_price]]&gt;500, "&gt;$500")</f>
        <v>&gt;$500</v>
      </c>
      <c r="H1358" s="2">
        <v>0.08</v>
      </c>
      <c r="I1358" s="8">
        <f>IF(amazon4[[#This Row],[discount_percentage]]&gt;=0.5, 1, 0)</f>
        <v>0</v>
      </c>
      <c r="J1358" s="9">
        <v>4.5</v>
      </c>
      <c r="K1358" s="3">
        <v>2280</v>
      </c>
      <c r="L1358" s="3">
        <f>amazon4[[#This Row],[rating]]*amazon4[[#This Row],[rating_count]]</f>
        <v>10260</v>
      </c>
      <c r="M1358" s="13">
        <f>IF(amazon4[[#This Row],[rating_count]]&lt;1000, 1, 0)</f>
        <v>0</v>
      </c>
      <c r="N1358" s="10">
        <f>amazon4[[#This Row],[actual_price]]*amazon4[[#This Row],[rating_count]]</f>
        <v>1703160</v>
      </c>
      <c r="O1358" t="s">
        <v>11978</v>
      </c>
      <c r="P1358" t="s">
        <v>11979</v>
      </c>
      <c r="Q1358" t="s">
        <v>11980</v>
      </c>
      <c r="R1358" t="str">
        <f>PROPER(amazon4[[#This Row],[user_name]])</f>
        <v>Amazon Customer,Neeraj Gola,Ignorant Nalayak,Siddamsetty Srinitha,Naveen,Vishakh,Uday Vir,Kirti Yadav</v>
      </c>
      <c r="S1358" t="s">
        <v>11981</v>
      </c>
      <c r="T1358" t="s">
        <v>11982</v>
      </c>
      <c r="U1358" t="s">
        <v>11983</v>
      </c>
      <c r="V1358" t="s">
        <v>11984</v>
      </c>
      <c r="W1358" t="s">
        <v>11985</v>
      </c>
    </row>
    <row r="1359" spans="1:23" x14ac:dyDescent="0.35">
      <c r="A1359" t="s">
        <v>11986</v>
      </c>
      <c r="B1359" t="s">
        <v>11987</v>
      </c>
      <c r="C1359" t="str">
        <f>PROPER(amazon4[[#This Row],[product_name]])</f>
        <v>Khaitan Avaante Ka-2013 1200 Watt 3-Rod Halogen Heater (1200 Watts, Grey)</v>
      </c>
      <c r="D1359" t="s">
        <v>9419</v>
      </c>
      <c r="E1359" s="1">
        <v>2199</v>
      </c>
      <c r="F1359" s="1">
        <v>3999</v>
      </c>
      <c r="G1359" s="1" t="str" cm="1">
        <f t="array" ref="G1359">_xlfn.IFS(amazon4[[#This Row],[actual_price]]&lt;200, "&lt;$200", amazon4[[#This Row],[actual_price]]&lt;=500, "$200-$500", amazon4[[#This Row],[actual_price]]&gt;500, "&gt;$500")</f>
        <v>&gt;$500</v>
      </c>
      <c r="H1359" s="2">
        <v>0.45</v>
      </c>
      <c r="I1359" s="8">
        <f>IF(amazon4[[#This Row],[discount_percentage]]&gt;=0.5, 1, 0)</f>
        <v>0</v>
      </c>
      <c r="J1359" s="9">
        <v>3.5</v>
      </c>
      <c r="K1359" s="3">
        <v>340</v>
      </c>
      <c r="L1359" s="3">
        <f>amazon4[[#This Row],[rating]]*amazon4[[#This Row],[rating_count]]</f>
        <v>1190</v>
      </c>
      <c r="M1359" s="13">
        <f>IF(amazon4[[#This Row],[rating_count]]&lt;1000, 1, 0)</f>
        <v>1</v>
      </c>
      <c r="N1359" s="10">
        <f>amazon4[[#This Row],[actual_price]]*amazon4[[#This Row],[rating_count]]</f>
        <v>1359660</v>
      </c>
      <c r="O1359" t="s">
        <v>11988</v>
      </c>
      <c r="P1359" t="s">
        <v>11989</v>
      </c>
      <c r="Q1359" t="s">
        <v>11990</v>
      </c>
      <c r="R1359" t="str">
        <f>PROPER(amazon4[[#This Row],[user_name]])</f>
        <v>Amazon Customer,Sunil,Pankaj Kumar Gupta,Air Commodore Dk Bhatt.,Kf,Sundeep Kumar Sharma,Mukesh Arora,Abhi Jain</v>
      </c>
      <c r="S1359" t="s">
        <v>11991</v>
      </c>
      <c r="T1359" t="s">
        <v>11992</v>
      </c>
      <c r="U1359" t="s">
        <v>11993</v>
      </c>
      <c r="V1359" t="s">
        <v>11994</v>
      </c>
      <c r="W1359" t="s">
        <v>11995</v>
      </c>
    </row>
    <row r="1360" spans="1:23" x14ac:dyDescent="0.35">
      <c r="A1360" t="s">
        <v>11996</v>
      </c>
      <c r="B1360" t="s">
        <v>11997</v>
      </c>
      <c r="C1360" t="str">
        <f>PROPER(amazon4[[#This Row],[product_name]])</f>
        <v>Kenstar 2400 Watts 9 Fins Oil Filled Radiator With Ptc Fan Heater (Black Gold)</v>
      </c>
      <c r="D1360" t="s">
        <v>8583</v>
      </c>
      <c r="E1360" s="1">
        <v>6850</v>
      </c>
      <c r="F1360" s="1">
        <v>11990</v>
      </c>
      <c r="G1360" s="1" t="str" cm="1">
        <f t="array" ref="G1360">_xlfn.IFS(amazon4[[#This Row],[actual_price]]&lt;200, "&lt;$200", amazon4[[#This Row],[actual_price]]&lt;=500, "$200-$500", amazon4[[#This Row],[actual_price]]&gt;500, "&gt;$500")</f>
        <v>&gt;$500</v>
      </c>
      <c r="H1360" s="2">
        <v>0.43</v>
      </c>
      <c r="I1360" s="8">
        <f>IF(amazon4[[#This Row],[discount_percentage]]&gt;=0.5, 1, 0)</f>
        <v>0</v>
      </c>
      <c r="J1360" s="9">
        <v>3.9</v>
      </c>
      <c r="K1360" s="3">
        <v>144</v>
      </c>
      <c r="L1360" s="3">
        <f>amazon4[[#This Row],[rating]]*amazon4[[#This Row],[rating_count]]</f>
        <v>561.6</v>
      </c>
      <c r="M1360" s="13">
        <f>IF(amazon4[[#This Row],[rating_count]]&lt;1000, 1, 0)</f>
        <v>1</v>
      </c>
      <c r="N1360" s="10">
        <f>amazon4[[#This Row],[actual_price]]*amazon4[[#This Row],[rating_count]]</f>
        <v>1726560</v>
      </c>
      <c r="O1360" t="s">
        <v>11998</v>
      </c>
      <c r="P1360" t="s">
        <v>11999</v>
      </c>
      <c r="Q1360" t="s">
        <v>12000</v>
      </c>
      <c r="R1360" t="str">
        <f>PROPER(amazon4[[#This Row],[user_name]])</f>
        <v>Svblue,Tushar Srivastava,Shreesh Mohan,Ashutosh,Harish,Kamal Kant Gupta,Shubhpreet Ubbi,Chandrasekhar</v>
      </c>
      <c r="S1360" t="s">
        <v>12001</v>
      </c>
      <c r="T1360" t="s">
        <v>12002</v>
      </c>
      <c r="U1360" t="s">
        <v>12003</v>
      </c>
      <c r="V1360" t="s">
        <v>12004</v>
      </c>
      <c r="W1360" t="s">
        <v>12005</v>
      </c>
    </row>
    <row r="1361" spans="1:23" x14ac:dyDescent="0.35">
      <c r="A1361" t="s">
        <v>12006</v>
      </c>
      <c r="B1361" t="s">
        <v>12007</v>
      </c>
      <c r="C1361" t="str">
        <f>PROPER(amazon4[[#This Row],[product_name]])</f>
        <v>Nexoms Instant Heating Water Tap Wall Mounted With 3 Pin Indian Plug (16Amp)</v>
      </c>
      <c r="D1361" t="s">
        <v>8741</v>
      </c>
      <c r="E1361" s="1">
        <v>2699</v>
      </c>
      <c r="F1361" s="1">
        <v>3799</v>
      </c>
      <c r="G1361" s="1" t="str" cm="1">
        <f t="array" ref="G1361">_xlfn.IFS(amazon4[[#This Row],[actual_price]]&lt;200, "&lt;$200", amazon4[[#This Row],[actual_price]]&lt;=500, "$200-$500", amazon4[[#This Row],[actual_price]]&gt;500, "&gt;$500")</f>
        <v>&gt;$500</v>
      </c>
      <c r="H1361" s="2">
        <v>0.28999999999999998</v>
      </c>
      <c r="I1361" s="8">
        <f>IF(amazon4[[#This Row],[discount_percentage]]&gt;=0.5, 1, 0)</f>
        <v>0</v>
      </c>
      <c r="J1361" s="9">
        <v>4</v>
      </c>
      <c r="K1361" s="3">
        <v>727</v>
      </c>
      <c r="L1361" s="3">
        <f>amazon4[[#This Row],[rating]]*amazon4[[#This Row],[rating_count]]</f>
        <v>2908</v>
      </c>
      <c r="M1361" s="13">
        <f>IF(amazon4[[#This Row],[rating_count]]&lt;1000, 1, 0)</f>
        <v>1</v>
      </c>
      <c r="N1361" s="10">
        <f>amazon4[[#This Row],[actual_price]]*amazon4[[#This Row],[rating_count]]</f>
        <v>2761873</v>
      </c>
      <c r="O1361" t="s">
        <v>12008</v>
      </c>
      <c r="P1361" t="s">
        <v>12009</v>
      </c>
      <c r="Q1361" t="s">
        <v>12010</v>
      </c>
      <c r="R1361" t="str">
        <f>PROPER(amazon4[[#This Row],[user_name]])</f>
        <v>Asha Saraswat,Gopal Bumtariya,Amazon Customer,Priyank,Soumyaprada Bishoyi,Devinder Singh,Ronald Stephen,Nabaroon</v>
      </c>
      <c r="S1361" t="s">
        <v>12011</v>
      </c>
      <c r="T1361" t="s">
        <v>12012</v>
      </c>
      <c r="U1361" t="s">
        <v>12013</v>
      </c>
      <c r="V1361" t="s">
        <v>12014</v>
      </c>
      <c r="W1361" t="s">
        <v>12015</v>
      </c>
    </row>
    <row r="1362" spans="1:23" x14ac:dyDescent="0.35">
      <c r="A1362" t="s">
        <v>12016</v>
      </c>
      <c r="B1362" t="s">
        <v>12017</v>
      </c>
      <c r="C1362" t="str">
        <f>PROPER(amazon4[[#This Row],[product_name]])</f>
        <v>Jialto Mini Waffle Maker 4 Inch- 350 Watts: Stainless Steel Non-Stick Electric Iron Machine For Individual Belgian Waffles, Pan Cakes, Paninis Or Other Snacks - Aqua Blue</v>
      </c>
      <c r="D1362" t="s">
        <v>12018</v>
      </c>
      <c r="E1362" s="1">
        <v>899</v>
      </c>
      <c r="F1362" s="1">
        <v>1999</v>
      </c>
      <c r="G1362" s="1" t="str" cm="1">
        <f t="array" ref="G1362">_xlfn.IFS(amazon4[[#This Row],[actual_price]]&lt;200, "&lt;$200", amazon4[[#This Row],[actual_price]]&lt;=500, "$200-$500", amazon4[[#This Row],[actual_price]]&gt;500, "&gt;$500")</f>
        <v>&gt;$500</v>
      </c>
      <c r="H1362" s="2">
        <v>0.55000000000000004</v>
      </c>
      <c r="I1362" s="8">
        <f>IF(amazon4[[#This Row],[discount_percentage]]&gt;=0.5, 1, 0)</f>
        <v>1</v>
      </c>
      <c r="J1362" s="9">
        <v>4</v>
      </c>
      <c r="K1362" s="3">
        <v>832</v>
      </c>
      <c r="L1362" s="3">
        <f>amazon4[[#This Row],[rating]]*amazon4[[#This Row],[rating_count]]</f>
        <v>3328</v>
      </c>
      <c r="M1362" s="13">
        <f>IF(amazon4[[#This Row],[rating_count]]&lt;1000, 1, 0)</f>
        <v>1</v>
      </c>
      <c r="N1362" s="10">
        <f>amazon4[[#This Row],[actual_price]]*amazon4[[#This Row],[rating_count]]</f>
        <v>1663168</v>
      </c>
      <c r="O1362" t="s">
        <v>12019</v>
      </c>
      <c r="P1362" t="s">
        <v>12020</v>
      </c>
      <c r="Q1362" t="s">
        <v>12021</v>
      </c>
      <c r="R1362" t="str">
        <f>PROPER(amazon4[[#This Row],[user_name]])</f>
        <v>Aftab Mulani,Chirag Panchal,Richa Jethani,N S,Dr Munmun Basu,Shikha Abrao,Amazon Customer,Ritesh Kumar</v>
      </c>
      <c r="S1362" t="s">
        <v>12022</v>
      </c>
      <c r="T1362" t="s">
        <v>12023</v>
      </c>
      <c r="U1362" t="s">
        <v>12024</v>
      </c>
      <c r="V1362" t="s">
        <v>12025</v>
      </c>
      <c r="W1362" t="s">
        <v>12026</v>
      </c>
    </row>
    <row r="1363" spans="1:23" x14ac:dyDescent="0.35">
      <c r="A1363" t="s">
        <v>12027</v>
      </c>
      <c r="B1363" t="s">
        <v>12028</v>
      </c>
      <c r="C1363" t="str">
        <f>PROPER(amazon4[[#This Row],[product_name]])</f>
        <v>Candes Blowhot All In One Silent Blower Fan Room Heater (Abs Body, White, Brown) 2000 Watts</v>
      </c>
      <c r="D1363" t="s">
        <v>8583</v>
      </c>
      <c r="E1363" s="1">
        <v>1090</v>
      </c>
      <c r="F1363" s="1">
        <v>2999</v>
      </c>
      <c r="G1363" s="1" t="str" cm="1">
        <f t="array" ref="G1363">_xlfn.IFS(amazon4[[#This Row],[actual_price]]&lt;200, "&lt;$200", amazon4[[#This Row],[actual_price]]&lt;=500, "$200-$500", amazon4[[#This Row],[actual_price]]&gt;500, "&gt;$500")</f>
        <v>&gt;$500</v>
      </c>
      <c r="H1363" s="2">
        <v>0.64</v>
      </c>
      <c r="I1363" s="8">
        <f>IF(amazon4[[#This Row],[discount_percentage]]&gt;=0.5, 1, 0)</f>
        <v>1</v>
      </c>
      <c r="J1363" s="9">
        <v>3.5</v>
      </c>
      <c r="K1363" s="3">
        <v>57</v>
      </c>
      <c r="L1363" s="3">
        <f>amazon4[[#This Row],[rating]]*amazon4[[#This Row],[rating_count]]</f>
        <v>199.5</v>
      </c>
      <c r="M1363" s="13">
        <f>IF(amazon4[[#This Row],[rating_count]]&lt;1000, 1, 0)</f>
        <v>1</v>
      </c>
      <c r="N1363" s="10">
        <f>amazon4[[#This Row],[actual_price]]*amazon4[[#This Row],[rating_count]]</f>
        <v>170943</v>
      </c>
      <c r="O1363" t="s">
        <v>12029</v>
      </c>
      <c r="P1363" t="s">
        <v>12030</v>
      </c>
      <c r="Q1363" t="s">
        <v>12031</v>
      </c>
      <c r="R1363" t="str">
        <f>PROPER(amazon4[[#This Row],[user_name]])</f>
        <v>Akash Yadav,Philip Chacko,Sudheer Kumar Maurya,Jeenu Naresh,Rahul Pandey,Debabrata Bhowmick,Sanskar  Yadav</v>
      </c>
      <c r="S1363" t="s">
        <v>12032</v>
      </c>
      <c r="T1363" t="s">
        <v>12033</v>
      </c>
      <c r="U1363" t="s">
        <v>12034</v>
      </c>
      <c r="V1363" t="s">
        <v>12035</v>
      </c>
      <c r="W1363" t="s">
        <v>12036</v>
      </c>
    </row>
    <row r="1364" spans="1:23" hidden="1" x14ac:dyDescent="0.35">
      <c r="A1364" t="s">
        <v>12037</v>
      </c>
      <c r="B1364" t="s">
        <v>12038</v>
      </c>
      <c r="C1364" t="str">
        <f>PROPER(amazon4[[#This Row],[product_name]])</f>
        <v>Ionix Jewellery Scale | Weight Scale | Digital Weight Machine | Weight Machine For Gold | Electronic Weighing Machines For Jewellery 0.01G To 200G Small Weight Machine For Shop - Silver</v>
      </c>
      <c r="D1364" t="s">
        <v>8605</v>
      </c>
      <c r="E1364" s="1">
        <v>295</v>
      </c>
      <c r="F1364" s="1">
        <v>599</v>
      </c>
      <c r="G1364" s="1" t="str" cm="1">
        <f t="array" ref="G1364">_xlfn.IFS(amazon4[[#This Row],[actual_price]]&lt;200, "&lt;$200", amazon4[[#This Row],[actual_price]]&lt;=500, "$200-$500", amazon4[[#This Row],[actual_price]]&gt;500, "&gt;$500")</f>
        <v>&gt;$500</v>
      </c>
      <c r="H1364" s="2">
        <v>0.51</v>
      </c>
      <c r="I1364" s="8">
        <f>IF(amazon4[[#This Row],[discount_percentage]]&gt;=0.5, 1, 0)</f>
        <v>1</v>
      </c>
      <c r="J1364" s="9">
        <v>4</v>
      </c>
      <c r="K1364" s="3">
        <v>1644</v>
      </c>
      <c r="L1364" s="3">
        <f>amazon4[[#This Row],[rating]]*amazon4[[#This Row],[rating_count]]</f>
        <v>6576</v>
      </c>
      <c r="M1364" s="13">
        <f>IF(amazon4[[#This Row],[rating_count]]&lt;1000, 1, 0)</f>
        <v>0</v>
      </c>
      <c r="N1364" s="10">
        <f>amazon4[[#This Row],[actual_price]]*amazon4[[#This Row],[rating_count]]</f>
        <v>984756</v>
      </c>
      <c r="O1364" t="s">
        <v>12039</v>
      </c>
      <c r="P1364" t="s">
        <v>12040</v>
      </c>
      <c r="Q1364" t="s">
        <v>12041</v>
      </c>
      <c r="R1364" t="str">
        <f>PROPER(amazon4[[#This Row],[user_name]])</f>
        <v>Vikas Kabra,Joel Joseph,Amazon,S√†√±K√™Th,Md Tanwir Hassan,Saurabh Gupta,Shobhit Gupta,Navin Jain</v>
      </c>
      <c r="S1364" t="s">
        <v>12042</v>
      </c>
      <c r="T1364" t="s">
        <v>12043</v>
      </c>
      <c r="U1364" t="s">
        <v>12044</v>
      </c>
      <c r="V1364" t="s">
        <v>12045</v>
      </c>
      <c r="W1364" t="s">
        <v>12046</v>
      </c>
    </row>
    <row r="1365" spans="1:23" hidden="1" x14ac:dyDescent="0.35">
      <c r="A1365" t="s">
        <v>12047</v>
      </c>
      <c r="B1365" t="s">
        <v>12048</v>
      </c>
      <c r="C1365" t="str">
        <f>PROPER(amazon4[[#This Row],[product_name]])</f>
        <v>Kitchen Kit Electric Kettle, 1.8L Stainless Steel Tea Kettle, Fast Boil Water Warmer With Auto Shut Off And Boil Dry Protection Tech</v>
      </c>
      <c r="D1365" t="s">
        <v>8783</v>
      </c>
      <c r="E1365" s="1">
        <v>479</v>
      </c>
      <c r="F1365" s="1">
        <v>1999</v>
      </c>
      <c r="G1365" s="1" t="str" cm="1">
        <f t="array" ref="G1365">_xlfn.IFS(amazon4[[#This Row],[actual_price]]&lt;200, "&lt;$200", amazon4[[#This Row],[actual_price]]&lt;=500, "$200-$500", amazon4[[#This Row],[actual_price]]&gt;500, "&gt;$500")</f>
        <v>&gt;$500</v>
      </c>
      <c r="H1365" s="2">
        <v>0.76</v>
      </c>
      <c r="I1365" s="8">
        <f>IF(amazon4[[#This Row],[discount_percentage]]&gt;=0.5, 1, 0)</f>
        <v>1</v>
      </c>
      <c r="J1365" s="9">
        <v>3.4</v>
      </c>
      <c r="K1365" s="3">
        <v>1066</v>
      </c>
      <c r="L1365" s="3">
        <f>amazon4[[#This Row],[rating]]*amazon4[[#This Row],[rating_count]]</f>
        <v>3624.4</v>
      </c>
      <c r="M1365" s="13">
        <f>IF(amazon4[[#This Row],[rating_count]]&lt;1000, 1, 0)</f>
        <v>0</v>
      </c>
      <c r="N1365" s="10">
        <f>amazon4[[#This Row],[actual_price]]*amazon4[[#This Row],[rating_count]]</f>
        <v>2130934</v>
      </c>
      <c r="O1365" t="s">
        <v>12049</v>
      </c>
      <c r="P1365" t="s">
        <v>12050</v>
      </c>
      <c r="Q1365" t="s">
        <v>12051</v>
      </c>
      <c r="R1365" t="str">
        <f>PROPER(amazon4[[#This Row],[user_name]])</f>
        <v>Vijay Sharma,Jaidwal,Akshay Ahire,Bhuvana Shanmukhi,Sanjay A.,M Pushpa Kumar,Prospero,Syed Masroor Ahmed</v>
      </c>
      <c r="S1365" t="s">
        <v>12052</v>
      </c>
      <c r="T1365" t="s">
        <v>12053</v>
      </c>
      <c r="U1365" t="s">
        <v>12054</v>
      </c>
      <c r="V1365" t="s">
        <v>12055</v>
      </c>
      <c r="W1365" t="s">
        <v>12056</v>
      </c>
    </row>
    <row r="1366" spans="1:23" hidden="1" x14ac:dyDescent="0.35">
      <c r="A1366" t="s">
        <v>12057</v>
      </c>
      <c r="B1366" t="s">
        <v>12058</v>
      </c>
      <c r="C1366" t="str">
        <f>PROPER(amazon4[[#This Row],[product_name]])</f>
        <v>Racold Pronto Pro 3Litres 3Kw Vertical Instant Water Heater (Geyser)</v>
      </c>
      <c r="D1366" t="s">
        <v>8741</v>
      </c>
      <c r="E1366" s="1">
        <v>2949</v>
      </c>
      <c r="F1366" s="1">
        <v>4849</v>
      </c>
      <c r="G1366" s="1" t="str" cm="1">
        <f t="array" ref="G1366">_xlfn.IFS(amazon4[[#This Row],[actual_price]]&lt;200, "&lt;$200", amazon4[[#This Row],[actual_price]]&lt;=500, "$200-$500", amazon4[[#This Row],[actual_price]]&gt;500, "&gt;$500")</f>
        <v>&gt;$500</v>
      </c>
      <c r="H1366" s="2">
        <v>0.39</v>
      </c>
      <c r="I1366" s="8">
        <f>IF(amazon4[[#This Row],[discount_percentage]]&gt;=0.5, 1, 0)</f>
        <v>0</v>
      </c>
      <c r="J1366" s="9">
        <v>4.2</v>
      </c>
      <c r="K1366" s="3">
        <v>7968</v>
      </c>
      <c r="L1366" s="3">
        <f>amazon4[[#This Row],[rating]]*amazon4[[#This Row],[rating_count]]</f>
        <v>33465.599999999999</v>
      </c>
      <c r="M1366" s="13">
        <f>IF(amazon4[[#This Row],[rating_count]]&lt;1000, 1, 0)</f>
        <v>0</v>
      </c>
      <c r="N1366" s="10">
        <f>amazon4[[#This Row],[actual_price]]*amazon4[[#This Row],[rating_count]]</f>
        <v>38636832</v>
      </c>
      <c r="O1366" t="s">
        <v>12059</v>
      </c>
      <c r="P1366" t="s">
        <v>12060</v>
      </c>
      <c r="Q1366" t="s">
        <v>12061</v>
      </c>
      <c r="R1366" t="str">
        <f>PROPER(amazon4[[#This Row],[user_name]])</f>
        <v>Dr Yashaswi Dalal,Aktharindia 20,Najib Khanche,Vipul Vora,Pranav Nirhali,Varghese Ms,Amazon Customer,Satyawan</v>
      </c>
      <c r="S1366" t="s">
        <v>12062</v>
      </c>
      <c r="T1366" t="s">
        <v>12063</v>
      </c>
      <c r="U1366" t="s">
        <v>12064</v>
      </c>
      <c r="V1366" t="s">
        <v>12065</v>
      </c>
      <c r="W1366" t="s">
        <v>12066</v>
      </c>
    </row>
    <row r="1367" spans="1:23" hidden="1" x14ac:dyDescent="0.35">
      <c r="A1367" t="s">
        <v>12067</v>
      </c>
      <c r="B1367" t="s">
        <v>12068</v>
      </c>
      <c r="C1367" t="str">
        <f>PROPER(amazon4[[#This Row],[product_name]])</f>
        <v>Esn 999 Supreme Quality 1500W Immersion Water Heater Rod (Black)</v>
      </c>
      <c r="D1367" t="s">
        <v>8865</v>
      </c>
      <c r="E1367" s="1">
        <v>335</v>
      </c>
      <c r="F1367" s="1">
        <v>510</v>
      </c>
      <c r="G1367" s="1" t="str" cm="1">
        <f t="array" ref="G1367">_xlfn.IFS(amazon4[[#This Row],[actual_price]]&lt;200, "&lt;$200", amazon4[[#This Row],[actual_price]]&lt;=500, "$200-$500", amazon4[[#This Row],[actual_price]]&gt;500, "&gt;$500")</f>
        <v>&gt;$500</v>
      </c>
      <c r="H1367" s="2">
        <v>0.34</v>
      </c>
      <c r="I1367" s="8">
        <f>IF(amazon4[[#This Row],[discount_percentage]]&gt;=0.5, 1, 0)</f>
        <v>0</v>
      </c>
      <c r="J1367" s="9">
        <v>3.8</v>
      </c>
      <c r="K1367" s="3">
        <v>3195</v>
      </c>
      <c r="L1367" s="3">
        <f>amazon4[[#This Row],[rating]]*amazon4[[#This Row],[rating_count]]</f>
        <v>12141</v>
      </c>
      <c r="M1367" s="13">
        <f>IF(amazon4[[#This Row],[rating_count]]&lt;1000, 1, 0)</f>
        <v>0</v>
      </c>
      <c r="N1367" s="10">
        <f>amazon4[[#This Row],[actual_price]]*amazon4[[#This Row],[rating_count]]</f>
        <v>1629450</v>
      </c>
      <c r="O1367" t="s">
        <v>12069</v>
      </c>
      <c r="P1367" t="s">
        <v>12070</v>
      </c>
      <c r="Q1367" t="s">
        <v>12071</v>
      </c>
      <c r="R1367" t="str">
        <f>PROPER(amazon4[[#This Row],[user_name]])</f>
        <v>Amazon Customer,Kapil Kumar Sharma,Shilpi,Santosh Kumar Saini,Husna Khan,Gadde.Raghavender,Ajay Kumar,Annaram Vijith</v>
      </c>
      <c r="S1367" t="s">
        <v>12072</v>
      </c>
      <c r="T1367" t="s">
        <v>12073</v>
      </c>
      <c r="U1367" t="s">
        <v>12074</v>
      </c>
      <c r="V1367" t="s">
        <v>12075</v>
      </c>
      <c r="W1367" t="s">
        <v>12076</v>
      </c>
    </row>
    <row r="1368" spans="1:23" hidden="1" x14ac:dyDescent="0.35">
      <c r="A1368" t="s">
        <v>12077</v>
      </c>
      <c r="B1368" t="s">
        <v>12078</v>
      </c>
      <c r="C1368" t="str">
        <f>PROPER(amazon4[[#This Row],[product_name]])</f>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v>
      </c>
      <c r="D1368" t="s">
        <v>9634</v>
      </c>
      <c r="E1368" s="1">
        <v>293</v>
      </c>
      <c r="F1368" s="1">
        <v>499</v>
      </c>
      <c r="G1368" s="1" t="str" cm="1">
        <f t="array" ref="G1368">_xlfn.IFS(amazon4[[#This Row],[actual_price]]&lt;200, "&lt;$200", amazon4[[#This Row],[actual_price]]&lt;=500, "$200-$500", amazon4[[#This Row],[actual_price]]&gt;500, "&gt;$500")</f>
        <v>$200-$500</v>
      </c>
      <c r="H1368" s="2">
        <v>0.41</v>
      </c>
      <c r="I1368" s="8">
        <f>IF(amazon4[[#This Row],[discount_percentage]]&gt;=0.5, 1, 0)</f>
        <v>0</v>
      </c>
      <c r="J1368" s="9">
        <v>4.0999999999999996</v>
      </c>
      <c r="K1368" s="3">
        <v>1456</v>
      </c>
      <c r="L1368" s="3">
        <f>amazon4[[#This Row],[rating]]*amazon4[[#This Row],[rating_count]]</f>
        <v>5969.5999999999995</v>
      </c>
      <c r="M1368" s="13">
        <f>IF(amazon4[[#This Row],[rating_count]]&lt;1000, 1, 0)</f>
        <v>0</v>
      </c>
      <c r="N1368" s="10">
        <f>amazon4[[#This Row],[actual_price]]*amazon4[[#This Row],[rating_count]]</f>
        <v>726544</v>
      </c>
      <c r="O1368" t="s">
        <v>12079</v>
      </c>
      <c r="P1368" t="s">
        <v>12080</v>
      </c>
      <c r="Q1368" t="s">
        <v>12081</v>
      </c>
      <c r="R1368" t="str">
        <f>PROPER(amazon4[[#This Row],[user_name]])</f>
        <v>Rajnish Sood,Amazon Customer,Archie,7709220353,Customer,Mom Om Wom,Sukant,Santhoshvaricola</v>
      </c>
      <c r="S1368" t="s">
        <v>12082</v>
      </c>
      <c r="T1368" t="s">
        <v>12083</v>
      </c>
      <c r="U1368" t="s">
        <v>12084</v>
      </c>
      <c r="V1368" t="s">
        <v>12085</v>
      </c>
      <c r="W1368" t="s">
        <v>12086</v>
      </c>
    </row>
    <row r="1369" spans="1:23" x14ac:dyDescent="0.35">
      <c r="A1369" t="s">
        <v>12087</v>
      </c>
      <c r="B1369" t="s">
        <v>12088</v>
      </c>
      <c r="C1369" t="str">
        <f>PROPER(amazon4[[#This Row],[product_name]])</f>
        <v>Saiyam Stainless Steel Espresso Maker Stovetop Coffee Percolator Italian Coffee Maker Moka Pot (4 Cup - 200 Ml, Silver)</v>
      </c>
      <c r="D1369" t="s">
        <v>12089</v>
      </c>
      <c r="E1369" s="1">
        <v>599</v>
      </c>
      <c r="F1369" s="1">
        <v>1299</v>
      </c>
      <c r="G1369" s="1" t="str" cm="1">
        <f t="array" ref="G1369">_xlfn.IFS(amazon4[[#This Row],[actual_price]]&lt;200, "&lt;$200", amazon4[[#This Row],[actual_price]]&lt;=500, "$200-$500", amazon4[[#This Row],[actual_price]]&gt;500, "&gt;$500")</f>
        <v>&gt;$500</v>
      </c>
      <c r="H1369" s="2">
        <v>0.54</v>
      </c>
      <c r="I1369" s="8">
        <f>IF(amazon4[[#This Row],[discount_percentage]]&gt;=0.5, 1, 0)</f>
        <v>1</v>
      </c>
      <c r="J1369" s="9">
        <v>4.2</v>
      </c>
      <c r="K1369" s="3">
        <v>590</v>
      </c>
      <c r="L1369" s="3">
        <f>amazon4[[#This Row],[rating]]*amazon4[[#This Row],[rating_count]]</f>
        <v>2478</v>
      </c>
      <c r="M1369" s="13">
        <f>IF(amazon4[[#This Row],[rating_count]]&lt;1000, 1, 0)</f>
        <v>1</v>
      </c>
      <c r="N1369" s="10">
        <f>amazon4[[#This Row],[actual_price]]*amazon4[[#This Row],[rating_count]]</f>
        <v>766410</v>
      </c>
      <c r="O1369" t="s">
        <v>12090</v>
      </c>
      <c r="P1369" t="s">
        <v>12091</v>
      </c>
      <c r="Q1369" t="s">
        <v>12092</v>
      </c>
      <c r="R1369" t="str">
        <f>PROPER(amazon4[[#This Row],[user_name]])</f>
        <v>Sudhirw,Seshu P,Sunil Sharma,Sara,Amazon Customer,Sidhant,Harika Mudhiraj,Ramesh Sivaraman</v>
      </c>
      <c r="S1369" t="s">
        <v>12093</v>
      </c>
      <c r="T1369" t="s">
        <v>12094</v>
      </c>
      <c r="U1369" t="s">
        <v>12095</v>
      </c>
      <c r="V1369" t="s">
        <v>12096</v>
      </c>
      <c r="W1369" t="s">
        <v>12097</v>
      </c>
    </row>
    <row r="1370" spans="1:23" hidden="1" x14ac:dyDescent="0.35">
      <c r="A1370" t="s">
        <v>12098</v>
      </c>
      <c r="B1370" t="s">
        <v>12099</v>
      </c>
      <c r="C1370" t="str">
        <f>PROPER(amazon4[[#This Row],[product_name]])</f>
        <v>Konvio Neer 10 Inch Spun Filter (Pp Spun) Cartridge Compatible For 10 Inch Pre-Filter Housing Of Water Purifier | Pack Of 4 Spun</v>
      </c>
      <c r="D1370" t="s">
        <v>9655</v>
      </c>
      <c r="E1370" s="1">
        <v>499</v>
      </c>
      <c r="F1370" s="1">
        <v>999</v>
      </c>
      <c r="G1370" s="1" t="str" cm="1">
        <f t="array" ref="G1370">_xlfn.IFS(amazon4[[#This Row],[actual_price]]&lt;200, "&lt;$200", amazon4[[#This Row],[actual_price]]&lt;=500, "$200-$500", amazon4[[#This Row],[actual_price]]&gt;500, "&gt;$500")</f>
        <v>&gt;$500</v>
      </c>
      <c r="H1370" s="2">
        <v>0.5</v>
      </c>
      <c r="I1370" s="8">
        <f>IF(amazon4[[#This Row],[discount_percentage]]&gt;=0.5, 1, 0)</f>
        <v>1</v>
      </c>
      <c r="J1370" s="9">
        <v>4.3</v>
      </c>
      <c r="K1370" s="3">
        <v>1436</v>
      </c>
      <c r="L1370" s="3">
        <f>amazon4[[#This Row],[rating]]*amazon4[[#This Row],[rating_count]]</f>
        <v>6174.8</v>
      </c>
      <c r="M1370" s="13">
        <f>IF(amazon4[[#This Row],[rating_count]]&lt;1000, 1, 0)</f>
        <v>0</v>
      </c>
      <c r="N1370" s="10">
        <f>amazon4[[#This Row],[actual_price]]*amazon4[[#This Row],[rating_count]]</f>
        <v>1434564</v>
      </c>
      <c r="O1370" t="s">
        <v>12100</v>
      </c>
      <c r="P1370" t="s">
        <v>12101</v>
      </c>
      <c r="Q1370" t="s">
        <v>12102</v>
      </c>
      <c r="R1370" t="str">
        <f>PROPER(amazon4[[#This Row],[user_name]])</f>
        <v>Himasrivastava,Pawan Dalal,Yeshwant Singh,Amar D.,Tincy Thomas,Krishna Kishore,Vinay,Sachin Yadav</v>
      </c>
      <c r="S1370" t="s">
        <v>12103</v>
      </c>
      <c r="T1370" t="s">
        <v>12104</v>
      </c>
      <c r="U1370" t="s">
        <v>12105</v>
      </c>
      <c r="V1370" t="s">
        <v>12106</v>
      </c>
      <c r="W1370" t="s">
        <v>12107</v>
      </c>
    </row>
    <row r="1371" spans="1:23" hidden="1" x14ac:dyDescent="0.35">
      <c r="A1371" t="s">
        <v>12108</v>
      </c>
      <c r="B1371" t="s">
        <v>12109</v>
      </c>
      <c r="C1371" t="str">
        <f>PROPER(amazon4[[#This Row],[product_name]])</f>
        <v>Havells Glydo 1000 Watt Dry Iron With American Heritage Non Stick Sole Plate, Aerodynamic Design, Easy Grip Temperature Knob &amp; 2 Years Warranty. (Charcoal Blue)</v>
      </c>
      <c r="D1371" t="s">
        <v>8719</v>
      </c>
      <c r="E1371" s="1">
        <v>849</v>
      </c>
      <c r="F1371" s="1">
        <v>1190</v>
      </c>
      <c r="G1371" s="1" t="str" cm="1">
        <f t="array" ref="G1371">_xlfn.IFS(amazon4[[#This Row],[actual_price]]&lt;200, "&lt;$200", amazon4[[#This Row],[actual_price]]&lt;=500, "$200-$500", amazon4[[#This Row],[actual_price]]&gt;500, "&gt;$500")</f>
        <v>&gt;$500</v>
      </c>
      <c r="H1371" s="2">
        <v>0.28999999999999998</v>
      </c>
      <c r="I1371" s="8">
        <f>IF(amazon4[[#This Row],[discount_percentage]]&gt;=0.5, 1, 0)</f>
        <v>0</v>
      </c>
      <c r="J1371" s="9">
        <v>4.2</v>
      </c>
      <c r="K1371" s="3">
        <v>4184</v>
      </c>
      <c r="L1371" s="3">
        <f>amazon4[[#This Row],[rating]]*amazon4[[#This Row],[rating_count]]</f>
        <v>17572.8</v>
      </c>
      <c r="M1371" s="13">
        <f>IF(amazon4[[#This Row],[rating_count]]&lt;1000, 1, 0)</f>
        <v>0</v>
      </c>
      <c r="N1371" s="10">
        <f>amazon4[[#This Row],[actual_price]]*amazon4[[#This Row],[rating_count]]</f>
        <v>4978960</v>
      </c>
      <c r="O1371" t="s">
        <v>12110</v>
      </c>
      <c r="P1371" t="s">
        <v>12111</v>
      </c>
      <c r="Q1371" t="s">
        <v>12112</v>
      </c>
      <c r="R1371" t="str">
        <f>PROPER(amazon4[[#This Row],[user_name]])</f>
        <v>Swati Chaudhari,Anil Kumar,Dinesh Verma,Arvind Chaturvedi,Annapurna Metta Sarjare,Ramya,Indu Kumari,Irfan Khan</v>
      </c>
      <c r="S1371" t="s">
        <v>12113</v>
      </c>
      <c r="T1371" t="s">
        <v>12114</v>
      </c>
      <c r="U1371" t="s">
        <v>12115</v>
      </c>
      <c r="V1371" t="s">
        <v>12116</v>
      </c>
      <c r="W1371" t="s">
        <v>12117</v>
      </c>
    </row>
    <row r="1372" spans="1:23" x14ac:dyDescent="0.35">
      <c r="A1372" t="s">
        <v>12118</v>
      </c>
      <c r="B1372" t="s">
        <v>12119</v>
      </c>
      <c r="C1372" t="str">
        <f>PROPER(amazon4[[#This Row],[product_name]])</f>
        <v>Raffles Premium Stainless Steel South Indian Coffee Filter/Drip Coffee Maker, 2-3 Cups, 150 Ml</v>
      </c>
      <c r="D1372" t="s">
        <v>9634</v>
      </c>
      <c r="E1372" s="1">
        <v>249</v>
      </c>
      <c r="F1372" s="1">
        <v>400</v>
      </c>
      <c r="G1372" s="1" t="str" cm="1">
        <f t="array" ref="G1372">_xlfn.IFS(amazon4[[#This Row],[actual_price]]&lt;200, "&lt;$200", amazon4[[#This Row],[actual_price]]&lt;=500, "$200-$500", amazon4[[#This Row],[actual_price]]&gt;500, "&gt;$500")</f>
        <v>$200-$500</v>
      </c>
      <c r="H1372" s="2">
        <v>0.38</v>
      </c>
      <c r="I1372" s="8">
        <f>IF(amazon4[[#This Row],[discount_percentage]]&gt;=0.5, 1, 0)</f>
        <v>0</v>
      </c>
      <c r="J1372" s="9">
        <v>4.0999999999999996</v>
      </c>
      <c r="K1372" s="3">
        <v>693</v>
      </c>
      <c r="L1372" s="3">
        <f>amazon4[[#This Row],[rating]]*amazon4[[#This Row],[rating_count]]</f>
        <v>2841.2999999999997</v>
      </c>
      <c r="M1372" s="13">
        <f>IF(amazon4[[#This Row],[rating_count]]&lt;1000, 1, 0)</f>
        <v>1</v>
      </c>
      <c r="N1372" s="10">
        <f>amazon4[[#This Row],[actual_price]]*amazon4[[#This Row],[rating_count]]</f>
        <v>277200</v>
      </c>
      <c r="O1372" t="s">
        <v>12120</v>
      </c>
      <c r="P1372" t="s">
        <v>12121</v>
      </c>
      <c r="Q1372" t="s">
        <v>12122</v>
      </c>
      <c r="R1372" t="str">
        <f>PROPER(amazon4[[#This Row],[user_name]])</f>
        <v>Gautam B.,Kabir Debbarma,Ms,Amazon Customer,P,Sourav Basu,Vikhyat G.,Viren Dhamaskar</v>
      </c>
      <c r="S1372" t="s">
        <v>12123</v>
      </c>
      <c r="T1372" t="s">
        <v>12124</v>
      </c>
      <c r="U1372" t="s">
        <v>12125</v>
      </c>
      <c r="V1372" t="s">
        <v>12126</v>
      </c>
      <c r="W1372" t="s">
        <v>12127</v>
      </c>
    </row>
    <row r="1373" spans="1:23" hidden="1" x14ac:dyDescent="0.35">
      <c r="A1373" t="s">
        <v>12128</v>
      </c>
      <c r="B1373" t="s">
        <v>12129</v>
      </c>
      <c r="C1373" t="str">
        <f>PROPER(amazon4[[#This Row],[product_name]])</f>
        <v>Ionix Activated Carbon Faucet Water Filters Universal Interface Home Kitchen Faucet Tap Water | Tap Filter Multilayer | Clean Purifier Filter Cartridge Five Layer Water Filter-Pack Of 1</v>
      </c>
      <c r="D1373" t="s">
        <v>9655</v>
      </c>
      <c r="E1373" s="1">
        <v>185</v>
      </c>
      <c r="F1373" s="1">
        <v>599</v>
      </c>
      <c r="G1373" s="1" t="str" cm="1">
        <f t="array" ref="G1373">_xlfn.IFS(amazon4[[#This Row],[actual_price]]&lt;200, "&lt;$200", amazon4[[#This Row],[actual_price]]&lt;=500, "$200-$500", amazon4[[#This Row],[actual_price]]&gt;500, "&gt;$500")</f>
        <v>&gt;$500</v>
      </c>
      <c r="H1373" s="2">
        <v>0.69</v>
      </c>
      <c r="I1373" s="8">
        <f>IF(amazon4[[#This Row],[discount_percentage]]&gt;=0.5, 1, 0)</f>
        <v>1</v>
      </c>
      <c r="J1373" s="9">
        <v>3.9</v>
      </c>
      <c r="K1373" s="3">
        <v>1306</v>
      </c>
      <c r="L1373" s="3">
        <f>amazon4[[#This Row],[rating]]*amazon4[[#This Row],[rating_count]]</f>
        <v>5093.3999999999996</v>
      </c>
      <c r="M1373" s="13">
        <f>IF(amazon4[[#This Row],[rating_count]]&lt;1000, 1, 0)</f>
        <v>0</v>
      </c>
      <c r="N1373" s="10">
        <f>amazon4[[#This Row],[actual_price]]*amazon4[[#This Row],[rating_count]]</f>
        <v>782294</v>
      </c>
      <c r="O1373" t="s">
        <v>12130</v>
      </c>
      <c r="P1373" t="s">
        <v>12131</v>
      </c>
      <c r="Q1373" t="s">
        <v>12132</v>
      </c>
      <c r="R1373" t="str">
        <f>PROPER(amazon4[[#This Row],[user_name]])</f>
        <v>Buyer (Name Protected),Saurav Kumar Saha,Aditya Kumar,Priyanka,Vinod Reddy,Vijender Singh,Mohammad Azhar,Deepak Samson</v>
      </c>
      <c r="S1373" t="s">
        <v>12133</v>
      </c>
      <c r="T1373" t="s">
        <v>12134</v>
      </c>
      <c r="U1373" t="s">
        <v>12135</v>
      </c>
      <c r="V1373" t="s">
        <v>12136</v>
      </c>
      <c r="W1373" t="s">
        <v>12137</v>
      </c>
    </row>
    <row r="1374" spans="1:23" x14ac:dyDescent="0.35">
      <c r="A1374" t="s">
        <v>12138</v>
      </c>
      <c r="B1374" t="s">
        <v>12139</v>
      </c>
      <c r="C1374" t="str">
        <f>PROPER(amazon4[[#This Row],[product_name]])</f>
        <v>Knyuc Mart Mini Electric Handy Room Heater Compact Plug-In, The Wall Outlet 400 Watts, Handy Air Warmer Blower Adjustable Timer Digital Display</v>
      </c>
      <c r="D1374" t="s">
        <v>8583</v>
      </c>
      <c r="E1374" s="1">
        <v>778</v>
      </c>
      <c r="F1374" s="1">
        <v>999</v>
      </c>
      <c r="G1374" s="1" t="str" cm="1">
        <f t="array" ref="G1374">_xlfn.IFS(amazon4[[#This Row],[actual_price]]&lt;200, "&lt;$200", amazon4[[#This Row],[actual_price]]&lt;=500, "$200-$500", amazon4[[#This Row],[actual_price]]&gt;500, "&gt;$500")</f>
        <v>&gt;$500</v>
      </c>
      <c r="H1374" s="2">
        <v>0.22</v>
      </c>
      <c r="I1374" s="8">
        <f>IF(amazon4[[#This Row],[discount_percentage]]&gt;=0.5, 1, 0)</f>
        <v>0</v>
      </c>
      <c r="J1374" s="9">
        <v>3.3</v>
      </c>
      <c r="K1374" s="3">
        <v>8</v>
      </c>
      <c r="L1374" s="3">
        <f>amazon4[[#This Row],[rating]]*amazon4[[#This Row],[rating_count]]</f>
        <v>26.4</v>
      </c>
      <c r="M1374" s="13">
        <f>IF(amazon4[[#This Row],[rating_count]]&lt;1000, 1, 0)</f>
        <v>1</v>
      </c>
      <c r="N1374" s="10">
        <f>amazon4[[#This Row],[actual_price]]*amazon4[[#This Row],[rating_count]]</f>
        <v>7992</v>
      </c>
      <c r="O1374" t="s">
        <v>12140</v>
      </c>
      <c r="P1374" t="s">
        <v>12141</v>
      </c>
      <c r="Q1374" t="s">
        <v>12142</v>
      </c>
      <c r="R1374" t="str">
        <f>PROPER(amazon4[[#This Row],[user_name]])</f>
        <v>Karthikeyan J,Nitin Kshirsagar,N Adu N.,Manish Jain,Hitesh Mori</v>
      </c>
      <c r="S1374" t="s">
        <v>12143</v>
      </c>
      <c r="T1374" t="s">
        <v>12144</v>
      </c>
      <c r="U1374" t="s">
        <v>12145</v>
      </c>
      <c r="V1374" t="s">
        <v>12146</v>
      </c>
      <c r="W1374" t="s">
        <v>12147</v>
      </c>
    </row>
    <row r="1375" spans="1:23" hidden="1" x14ac:dyDescent="0.35">
      <c r="A1375" t="s">
        <v>12148</v>
      </c>
      <c r="B1375" t="s">
        <v>12149</v>
      </c>
      <c r="C1375" t="str">
        <f>PROPER(amazon4[[#This Row],[product_name]])</f>
        <v>Inkulture Stainless_Steel Measuring Cups &amp; Spoon Combo For Dry Or Liquid/Kitchen Gadgets For Cooking &amp; Baking Cakes/Measuring Cup Set Combo With Handles (Set Of 4 Cups &amp; 4 Spoons)</v>
      </c>
      <c r="D1375" t="s">
        <v>12150</v>
      </c>
      <c r="E1375" s="1">
        <v>279</v>
      </c>
      <c r="F1375" s="1">
        <v>699</v>
      </c>
      <c r="G1375" s="1" t="str" cm="1">
        <f t="array" ref="G1375">_xlfn.IFS(amazon4[[#This Row],[actual_price]]&lt;200, "&lt;$200", amazon4[[#This Row],[actual_price]]&lt;=500, "$200-$500", amazon4[[#This Row],[actual_price]]&gt;500, "&gt;$500")</f>
        <v>&gt;$500</v>
      </c>
      <c r="H1375" s="2">
        <v>0.6</v>
      </c>
      <c r="I1375" s="8">
        <f>IF(amazon4[[#This Row],[discount_percentage]]&gt;=0.5, 1, 0)</f>
        <v>1</v>
      </c>
      <c r="J1375" s="9">
        <v>4.3</v>
      </c>
      <c r="K1375" s="3">
        <v>2326</v>
      </c>
      <c r="L1375" s="3">
        <f>amazon4[[#This Row],[rating]]*amazon4[[#This Row],[rating_count]]</f>
        <v>10001.799999999999</v>
      </c>
      <c r="M1375" s="13">
        <f>IF(amazon4[[#This Row],[rating_count]]&lt;1000, 1, 0)</f>
        <v>0</v>
      </c>
      <c r="N1375" s="10">
        <f>amazon4[[#This Row],[actual_price]]*amazon4[[#This Row],[rating_count]]</f>
        <v>1625874</v>
      </c>
      <c r="O1375" t="s">
        <v>12151</v>
      </c>
      <c r="P1375" t="s">
        <v>12152</v>
      </c>
      <c r="Q1375" t="s">
        <v>12153</v>
      </c>
      <c r="R1375" t="str">
        <f>PROPER(amazon4[[#This Row],[user_name]])</f>
        <v>Naina,Supersandy,Ranjini K,Lalatendu,Deepak T.,Amazon Customer,Renju Mathew,Dhruv U Patel</v>
      </c>
      <c r="S1375" t="s">
        <v>12154</v>
      </c>
      <c r="T1375" t="s">
        <v>12155</v>
      </c>
      <c r="U1375" t="s">
        <v>12156</v>
      </c>
      <c r="V1375" t="s">
        <v>12157</v>
      </c>
      <c r="W1375" t="s">
        <v>12158</v>
      </c>
    </row>
    <row r="1376" spans="1:23" hidden="1" x14ac:dyDescent="0.35">
      <c r="A1376" t="s">
        <v>12159</v>
      </c>
      <c r="B1376" t="s">
        <v>12160</v>
      </c>
      <c r="C1376" t="str">
        <f>PROPER(amazon4[[#This Row],[product_name]])</f>
        <v>Macmillan Aquafresh 5 Micron Ps-05 10" In Pp Spun Filter Candle Set For All Type Ro Water Purifier 10 Inch (4)</v>
      </c>
      <c r="D1376" t="s">
        <v>9655</v>
      </c>
      <c r="E1376" s="1">
        <v>215</v>
      </c>
      <c r="F1376" s="1">
        <v>1499</v>
      </c>
      <c r="G1376" s="1" t="str" cm="1">
        <f t="array" ref="G1376">_xlfn.IFS(amazon4[[#This Row],[actual_price]]&lt;200, "&lt;$200", amazon4[[#This Row],[actual_price]]&lt;=500, "$200-$500", amazon4[[#This Row],[actual_price]]&gt;500, "&gt;$500")</f>
        <v>&gt;$500</v>
      </c>
      <c r="H1376" s="2">
        <v>0.86</v>
      </c>
      <c r="I1376" s="8">
        <f>IF(amazon4[[#This Row],[discount_percentage]]&gt;=0.5, 1, 0)</f>
        <v>1</v>
      </c>
      <c r="J1376" s="9">
        <v>3.9</v>
      </c>
      <c r="K1376" s="3">
        <v>1004</v>
      </c>
      <c r="L1376" s="3">
        <f>amazon4[[#This Row],[rating]]*amazon4[[#This Row],[rating_count]]</f>
        <v>3915.6</v>
      </c>
      <c r="M1376" s="13">
        <f>IF(amazon4[[#This Row],[rating_count]]&lt;1000, 1, 0)</f>
        <v>0</v>
      </c>
      <c r="N1376" s="10">
        <f>amazon4[[#This Row],[actual_price]]*amazon4[[#This Row],[rating_count]]</f>
        <v>1504996</v>
      </c>
      <c r="O1376" t="s">
        <v>12161</v>
      </c>
      <c r="P1376" t="s">
        <v>12162</v>
      </c>
      <c r="Q1376" t="s">
        <v>12163</v>
      </c>
      <c r="R1376" t="str">
        <f>PROPER(amazon4[[#This Row],[user_name]])</f>
        <v>Sudhakar Samuel,Sandeep Shampur,Amazon Customer,Yakaiah Kadem,Jaspal Singh,Karthik Palani,Ss,Kautuk G. Tare</v>
      </c>
      <c r="S1376" t="s">
        <v>12164</v>
      </c>
      <c r="T1376" t="s">
        <v>12165</v>
      </c>
      <c r="U1376" t="s">
        <v>12166</v>
      </c>
      <c r="V1376" t="s">
        <v>12167</v>
      </c>
      <c r="W1376" t="s">
        <v>12168</v>
      </c>
    </row>
    <row r="1377" spans="1:23" hidden="1" x14ac:dyDescent="0.35">
      <c r="A1377" t="s">
        <v>12169</v>
      </c>
      <c r="B1377" t="s">
        <v>12170</v>
      </c>
      <c r="C1377" t="str">
        <f>PROPER(amazon4[[#This Row],[product_name]])</f>
        <v>Havells D'Zire 1000 Watt Dry Iron With American Heritage Sole Plate, Aerodynamic Design, Easy Grip Temperature Knob &amp; 2 Years Warranty. (Mint)</v>
      </c>
      <c r="D1377" t="s">
        <v>8719</v>
      </c>
      <c r="E1377" s="1">
        <v>889</v>
      </c>
      <c r="F1377" s="1">
        <v>1295</v>
      </c>
      <c r="G1377" s="1" t="str" cm="1">
        <f t="array" ref="G1377">_xlfn.IFS(amazon4[[#This Row],[actual_price]]&lt;200, "&lt;$200", amazon4[[#This Row],[actual_price]]&lt;=500, "$200-$500", amazon4[[#This Row],[actual_price]]&gt;500, "&gt;$500")</f>
        <v>&gt;$500</v>
      </c>
      <c r="H1377" s="2">
        <v>0.31</v>
      </c>
      <c r="I1377" s="8">
        <f>IF(amazon4[[#This Row],[discount_percentage]]&gt;=0.5, 1, 0)</f>
        <v>0</v>
      </c>
      <c r="J1377" s="9">
        <v>4.3</v>
      </c>
      <c r="K1377" s="3">
        <v>6400</v>
      </c>
      <c r="L1377" s="3">
        <f>amazon4[[#This Row],[rating]]*amazon4[[#This Row],[rating_count]]</f>
        <v>27520</v>
      </c>
      <c r="M1377" s="13">
        <f>IF(amazon4[[#This Row],[rating_count]]&lt;1000, 1, 0)</f>
        <v>0</v>
      </c>
      <c r="N1377" s="10">
        <f>amazon4[[#This Row],[actual_price]]*amazon4[[#This Row],[rating_count]]</f>
        <v>8288000</v>
      </c>
      <c r="O1377" t="s">
        <v>12171</v>
      </c>
      <c r="P1377" t="s">
        <v>12172</v>
      </c>
      <c r="Q1377" t="s">
        <v>12173</v>
      </c>
      <c r="R1377" t="str">
        <f>PROPER(amazon4[[#This Row],[user_name]])</f>
        <v>Sumit,Paresh Narola,Azharuddin,Jasmail Singh,Suresh Prajapati,Alam Naushad,Dilip Rathore,Srinaath K</v>
      </c>
      <c r="S1377" t="s">
        <v>12174</v>
      </c>
      <c r="T1377" t="s">
        <v>12175</v>
      </c>
      <c r="U1377" t="s">
        <v>12176</v>
      </c>
      <c r="V1377" t="s">
        <v>12177</v>
      </c>
      <c r="W1377" t="s">
        <v>12178</v>
      </c>
    </row>
    <row r="1378" spans="1:23" x14ac:dyDescent="0.35">
      <c r="A1378" t="s">
        <v>12179</v>
      </c>
      <c r="B1378" t="s">
        <v>12180</v>
      </c>
      <c r="C1378" t="str">
        <f>PROPER(amazon4[[#This Row],[product_name]])</f>
        <v>Te‚Ñ¢ Instant Electric Heating Hot And Cold Water Geyser Tap Water With Digital Display (White)</v>
      </c>
      <c r="D1378" t="s">
        <v>8741</v>
      </c>
      <c r="E1378" s="1">
        <v>1449</v>
      </c>
      <c r="F1378" s="1">
        <v>4999</v>
      </c>
      <c r="G1378" s="1" t="str" cm="1">
        <f t="array" ref="G1378">_xlfn.IFS(amazon4[[#This Row],[actual_price]]&lt;200, "&lt;$200", amazon4[[#This Row],[actual_price]]&lt;=500, "$200-$500", amazon4[[#This Row],[actual_price]]&gt;500, "&gt;$500")</f>
        <v>&gt;$500</v>
      </c>
      <c r="H1378" s="2">
        <v>0.71</v>
      </c>
      <c r="I1378" s="8">
        <f>IF(amazon4[[#This Row],[discount_percentage]]&gt;=0.5, 1, 0)</f>
        <v>1</v>
      </c>
      <c r="J1378" s="9">
        <v>3.6</v>
      </c>
      <c r="K1378" s="3">
        <v>63</v>
      </c>
      <c r="L1378" s="3">
        <f>amazon4[[#This Row],[rating]]*amazon4[[#This Row],[rating_count]]</f>
        <v>226.8</v>
      </c>
      <c r="M1378" s="13">
        <f>IF(amazon4[[#This Row],[rating_count]]&lt;1000, 1, 0)</f>
        <v>1</v>
      </c>
      <c r="N1378" s="10">
        <f>amazon4[[#This Row],[actual_price]]*amazon4[[#This Row],[rating_count]]</f>
        <v>314937</v>
      </c>
      <c r="O1378" t="s">
        <v>12181</v>
      </c>
      <c r="P1378" t="s">
        <v>12182</v>
      </c>
      <c r="Q1378" t="s">
        <v>12183</v>
      </c>
      <c r="R1378" t="str">
        <f>PROPER(amazon4[[#This Row],[user_name]])</f>
        <v>Amit,Vedantika,Gurpreet Kaur,Md Zafir Ahmad,Latika S.,Rahis Khan,Tanvi Seth,Samala Dayaker</v>
      </c>
      <c r="S1378" t="s">
        <v>12184</v>
      </c>
      <c r="T1378" t="s">
        <v>12185</v>
      </c>
      <c r="U1378" t="s">
        <v>12186</v>
      </c>
      <c r="V1378" t="s">
        <v>12187</v>
      </c>
      <c r="W1378" t="s">
        <v>12188</v>
      </c>
    </row>
    <row r="1379" spans="1:23" hidden="1" x14ac:dyDescent="0.35">
      <c r="A1379" t="s">
        <v>12189</v>
      </c>
      <c r="B1379" t="s">
        <v>12190</v>
      </c>
      <c r="C1379" t="str">
        <f>PROPER(amazon4[[#This Row],[product_name]])</f>
        <v>Zigma Winotek Winotek Sun Instant Water Geyser, Water Heater, Portable Water Heater, Geysers Made Of First Class Abs Plastic, Automatic Reset Model, Ae10-3 W (Yellow)</v>
      </c>
      <c r="D1379" t="s">
        <v>8741</v>
      </c>
      <c r="E1379" s="1">
        <v>1190</v>
      </c>
      <c r="F1379" s="1">
        <v>2550</v>
      </c>
      <c r="G1379" s="1" t="str" cm="1">
        <f t="array" ref="G1379">_xlfn.IFS(amazon4[[#This Row],[actual_price]]&lt;200, "&lt;$200", amazon4[[#This Row],[actual_price]]&lt;=500, "$200-$500", amazon4[[#This Row],[actual_price]]&gt;500, "&gt;$500")</f>
        <v>&gt;$500</v>
      </c>
      <c r="H1379" s="2">
        <v>0.53</v>
      </c>
      <c r="I1379" s="8">
        <f>IF(amazon4[[#This Row],[discount_percentage]]&gt;=0.5, 1, 0)</f>
        <v>1</v>
      </c>
      <c r="J1379" s="9">
        <v>3.8</v>
      </c>
      <c r="K1379" s="3">
        <v>1181</v>
      </c>
      <c r="L1379" s="3">
        <f>amazon4[[#This Row],[rating]]*amazon4[[#This Row],[rating_count]]</f>
        <v>4487.8</v>
      </c>
      <c r="M1379" s="13">
        <f>IF(amazon4[[#This Row],[rating_count]]&lt;1000, 1, 0)</f>
        <v>0</v>
      </c>
      <c r="N1379" s="10">
        <f>amazon4[[#This Row],[actual_price]]*amazon4[[#This Row],[rating_count]]</f>
        <v>3011550</v>
      </c>
      <c r="O1379" t="s">
        <v>12191</v>
      </c>
      <c r="P1379" t="s">
        <v>12192</v>
      </c>
      <c r="Q1379" t="s">
        <v>12193</v>
      </c>
      <c r="R1379" t="str">
        <f>PROPER(amazon4[[#This Row],[user_name]])</f>
        <v>Aashishnautiyal,Telangana Venkatesh,Abbas Tirupur,Jacobasha Mysore,Navneet,Atul Choudhary,Md Azhar,Prabu Doss</v>
      </c>
      <c r="S1379" t="s">
        <v>12194</v>
      </c>
      <c r="T1379" t="s">
        <v>12195</v>
      </c>
      <c r="U1379" t="s">
        <v>12196</v>
      </c>
      <c r="V1379" t="s">
        <v>12197</v>
      </c>
      <c r="W1379" t="s">
        <v>12198</v>
      </c>
    </row>
    <row r="1380" spans="1:23" hidden="1" x14ac:dyDescent="0.35">
      <c r="A1380" t="s">
        <v>12199</v>
      </c>
      <c r="B1380" t="s">
        <v>12200</v>
      </c>
      <c r="C1380" t="str">
        <f>PROPER(amazon4[[#This Row],[product_name]])</f>
        <v>Kent 11054 Alkaline Water Filter Pitcher 3.5 L | Chemical-Free Water With Balanced Ph Levels 8.0 To 9.5 | Solves Acidity Issue | Equipped With Carbon And Sediment Filter - Grey</v>
      </c>
      <c r="D1380" t="s">
        <v>10120</v>
      </c>
      <c r="E1380" s="1">
        <v>1799</v>
      </c>
      <c r="F1380" s="1">
        <v>1950</v>
      </c>
      <c r="G1380" s="1" t="str" cm="1">
        <f t="array" ref="G1380">_xlfn.IFS(amazon4[[#This Row],[actual_price]]&lt;200, "&lt;$200", amazon4[[#This Row],[actual_price]]&lt;=500, "$200-$500", amazon4[[#This Row],[actual_price]]&gt;500, "&gt;$500")</f>
        <v>&gt;$500</v>
      </c>
      <c r="H1380" s="2">
        <v>0.08</v>
      </c>
      <c r="I1380" s="8">
        <f>IF(amazon4[[#This Row],[discount_percentage]]&gt;=0.5, 1, 0)</f>
        <v>0</v>
      </c>
      <c r="J1380" s="9">
        <v>3.9</v>
      </c>
      <c r="K1380" s="3">
        <v>1888</v>
      </c>
      <c r="L1380" s="3">
        <f>amazon4[[#This Row],[rating]]*amazon4[[#This Row],[rating_count]]</f>
        <v>7363.2</v>
      </c>
      <c r="M1380" s="13">
        <f>IF(amazon4[[#This Row],[rating_count]]&lt;1000, 1, 0)</f>
        <v>0</v>
      </c>
      <c r="N1380" s="10">
        <f>amazon4[[#This Row],[actual_price]]*amazon4[[#This Row],[rating_count]]</f>
        <v>3681600</v>
      </c>
      <c r="O1380" t="s">
        <v>12201</v>
      </c>
      <c r="P1380" t="s">
        <v>12202</v>
      </c>
      <c r="Q1380" t="s">
        <v>12203</v>
      </c>
      <c r="R1380" t="str">
        <f>PROPER(amazon4[[#This Row],[user_name]])</f>
        <v>Nikhilesh T.,Vishal Sharma,Milind Moon,Amandeep Thakur,Smsn,Manwinder Singh,Kindle Customer,Chakraborty A.-7001953481</v>
      </c>
      <c r="S1380" t="s">
        <v>12204</v>
      </c>
      <c r="T1380" t="s">
        <v>12205</v>
      </c>
      <c r="U1380" t="s">
        <v>12206</v>
      </c>
      <c r="V1380" t="s">
        <v>12207</v>
      </c>
      <c r="W1380" t="s">
        <v>12208</v>
      </c>
    </row>
    <row r="1381" spans="1:23" hidden="1" x14ac:dyDescent="0.35">
      <c r="A1381" t="s">
        <v>12209</v>
      </c>
      <c r="B1381" t="s">
        <v>12210</v>
      </c>
      <c r="C1381" t="str">
        <f>PROPER(amazon4[[#This Row],[product_name]])</f>
        <v>Sujata Dynamix Dx Mixer Grinder, 900W, 3 Jars (White)</v>
      </c>
      <c r="D1381" t="s">
        <v>8730</v>
      </c>
      <c r="E1381" s="1">
        <v>6120</v>
      </c>
      <c r="F1381" s="1">
        <v>8478</v>
      </c>
      <c r="G1381" s="1" t="str" cm="1">
        <f t="array" ref="G1381">_xlfn.IFS(amazon4[[#This Row],[actual_price]]&lt;200, "&lt;$200", amazon4[[#This Row],[actual_price]]&lt;=500, "$200-$500", amazon4[[#This Row],[actual_price]]&gt;500, "&gt;$500")</f>
        <v>&gt;$500</v>
      </c>
      <c r="H1381" s="2">
        <v>0.28000000000000003</v>
      </c>
      <c r="I1381" s="8">
        <f>IF(amazon4[[#This Row],[discount_percentage]]&gt;=0.5, 1, 0)</f>
        <v>0</v>
      </c>
      <c r="J1381" s="9">
        <v>4.5999999999999996</v>
      </c>
      <c r="K1381" s="3">
        <v>6550</v>
      </c>
      <c r="L1381" s="3">
        <f>amazon4[[#This Row],[rating]]*amazon4[[#This Row],[rating_count]]</f>
        <v>30129.999999999996</v>
      </c>
      <c r="M1381" s="13">
        <f>IF(amazon4[[#This Row],[rating_count]]&lt;1000, 1, 0)</f>
        <v>0</v>
      </c>
      <c r="N1381" s="10">
        <f>amazon4[[#This Row],[actual_price]]*amazon4[[#This Row],[rating_count]]</f>
        <v>55530900</v>
      </c>
      <c r="O1381" t="s">
        <v>12211</v>
      </c>
      <c r="P1381" t="s">
        <v>12212</v>
      </c>
      <c r="Q1381" t="s">
        <v>12213</v>
      </c>
      <c r="R1381" t="str">
        <f>PROPER(amazon4[[#This Row],[user_name]])</f>
        <v>Amazon Customer,Sai,Azim,John Prabhakar,Raja Samanta,Ravi,Radhe,Ram Kumar Mishra</v>
      </c>
      <c r="S1381" t="s">
        <v>12214</v>
      </c>
      <c r="T1381" t="s">
        <v>12215</v>
      </c>
      <c r="U1381" t="s">
        <v>12216</v>
      </c>
      <c r="V1381" t="s">
        <v>12217</v>
      </c>
      <c r="W1381" t="s">
        <v>12218</v>
      </c>
    </row>
    <row r="1382" spans="1:23" hidden="1" x14ac:dyDescent="0.35">
      <c r="A1382" t="s">
        <v>12219</v>
      </c>
      <c r="B1382" t="s">
        <v>12220</v>
      </c>
      <c r="C1382" t="str">
        <f>PROPER(amazon4[[#This Row],[product_name]])</f>
        <v>Lifelong Llmg74 750 Watt Mixer Grinder With 3 Jars (White And Grey)</v>
      </c>
      <c r="D1382" t="s">
        <v>8730</v>
      </c>
      <c r="E1382" s="1">
        <v>1799</v>
      </c>
      <c r="F1382" s="1">
        <v>3299</v>
      </c>
      <c r="G1382" s="1" t="str" cm="1">
        <f t="array" ref="G1382">_xlfn.IFS(amazon4[[#This Row],[actual_price]]&lt;200, "&lt;$200", amazon4[[#This Row],[actual_price]]&lt;=500, "$200-$500", amazon4[[#This Row],[actual_price]]&gt;500, "&gt;$500")</f>
        <v>&gt;$500</v>
      </c>
      <c r="H1382" s="2">
        <v>0.45</v>
      </c>
      <c r="I1382" s="8">
        <f>IF(amazon4[[#This Row],[discount_percentage]]&gt;=0.5, 1, 0)</f>
        <v>0</v>
      </c>
      <c r="J1382" s="9">
        <v>3.8</v>
      </c>
      <c r="K1382" s="3">
        <v>1846</v>
      </c>
      <c r="L1382" s="3">
        <f>amazon4[[#This Row],[rating]]*amazon4[[#This Row],[rating_count]]</f>
        <v>7014.7999999999993</v>
      </c>
      <c r="M1382" s="13">
        <f>IF(amazon4[[#This Row],[rating_count]]&lt;1000, 1, 0)</f>
        <v>0</v>
      </c>
      <c r="N1382" s="10">
        <f>amazon4[[#This Row],[actual_price]]*amazon4[[#This Row],[rating_count]]</f>
        <v>6089954</v>
      </c>
      <c r="O1382" t="s">
        <v>12221</v>
      </c>
      <c r="P1382" t="s">
        <v>12222</v>
      </c>
      <c r="Q1382" t="s">
        <v>12223</v>
      </c>
      <c r="R1382" t="str">
        <f>PROPER(amazon4[[#This Row],[user_name]])</f>
        <v>Mirza F.,P Naresh Kumar,Saurabh Kaushik,Siva Subramaniam,Nirmal,Asanka Wijesinghe,Mohammad Khubeb,Naveen Sahal</v>
      </c>
      <c r="S1382" t="s">
        <v>12224</v>
      </c>
      <c r="T1382" t="s">
        <v>12225</v>
      </c>
      <c r="U1382" t="s">
        <v>12226</v>
      </c>
      <c r="V1382" t="s">
        <v>12227</v>
      </c>
      <c r="W1382" t="s">
        <v>12228</v>
      </c>
    </row>
    <row r="1383" spans="1:23" hidden="1" x14ac:dyDescent="0.35">
      <c r="A1383" t="s">
        <v>12229</v>
      </c>
      <c r="B1383" t="s">
        <v>12230</v>
      </c>
      <c r="C1383" t="str">
        <f>PROPER(amazon4[[#This Row],[product_name]])</f>
        <v>Ttk Prestige Limited Orion Mixer Grinder 500 Watts, 3 Jars (1200Ml, 1000Ml, 500Ml) (Red)</v>
      </c>
      <c r="D1383" t="s">
        <v>8730</v>
      </c>
      <c r="E1383" s="1">
        <v>2199</v>
      </c>
      <c r="F1383" s="1">
        <v>3895</v>
      </c>
      <c r="G1383" s="1" t="str" cm="1">
        <f t="array" ref="G1383">_xlfn.IFS(amazon4[[#This Row],[actual_price]]&lt;200, "&lt;$200", amazon4[[#This Row],[actual_price]]&lt;=500, "$200-$500", amazon4[[#This Row],[actual_price]]&gt;500, "&gt;$500")</f>
        <v>&gt;$500</v>
      </c>
      <c r="H1383" s="2">
        <v>0.44</v>
      </c>
      <c r="I1383" s="8">
        <f>IF(amazon4[[#This Row],[discount_percentage]]&gt;=0.5, 1, 0)</f>
        <v>0</v>
      </c>
      <c r="J1383" s="9">
        <v>3.9</v>
      </c>
      <c r="K1383" s="3">
        <v>1085</v>
      </c>
      <c r="L1383" s="3">
        <f>amazon4[[#This Row],[rating]]*amazon4[[#This Row],[rating_count]]</f>
        <v>4231.5</v>
      </c>
      <c r="M1383" s="13">
        <f>IF(amazon4[[#This Row],[rating_count]]&lt;1000, 1, 0)</f>
        <v>0</v>
      </c>
      <c r="N1383" s="10">
        <f>amazon4[[#This Row],[actual_price]]*amazon4[[#This Row],[rating_count]]</f>
        <v>4226075</v>
      </c>
      <c r="O1383" t="s">
        <v>12231</v>
      </c>
      <c r="P1383" t="s">
        <v>12232</v>
      </c>
      <c r="Q1383" t="s">
        <v>12233</v>
      </c>
      <c r="R1383" t="str">
        <f>PROPER(amazon4[[#This Row],[user_name]])</f>
        <v>Amazon Customer,Amazon Customer,Niranjan Niru,Vinay,Mini,Kapil Raibole,Kiran Hg,Mohithsai</v>
      </c>
      <c r="S1383" t="s">
        <v>12234</v>
      </c>
      <c r="T1383" t="s">
        <v>12235</v>
      </c>
      <c r="U1383" t="s">
        <v>12236</v>
      </c>
      <c r="V1383" t="s">
        <v>12237</v>
      </c>
      <c r="W1383" t="s">
        <v>12238</v>
      </c>
    </row>
    <row r="1384" spans="1:23" x14ac:dyDescent="0.35">
      <c r="A1384" t="s">
        <v>12239</v>
      </c>
      <c r="B1384" t="s">
        <v>12240</v>
      </c>
      <c r="C1384" t="str">
        <f>PROPER(amazon4[[#This Row],[product_name]])</f>
        <v>Agaro Regal Electric Rice Cooker, 3L Ceramic Inner Bowl, Cooks Up To 600 Gms Raw Rice, Ss Steamer, Preset Cooking Functions, Preset Timer, Keep Warm Function, Led Display, Black</v>
      </c>
      <c r="D1384" t="s">
        <v>9717</v>
      </c>
      <c r="E1384" s="1">
        <v>3685</v>
      </c>
      <c r="F1384" s="1">
        <v>5495</v>
      </c>
      <c r="G1384" s="1" t="str" cm="1">
        <f t="array" ref="G1384">_xlfn.IFS(amazon4[[#This Row],[actual_price]]&lt;200, "&lt;$200", amazon4[[#This Row],[actual_price]]&lt;=500, "$200-$500", amazon4[[#This Row],[actual_price]]&gt;500, "&gt;$500")</f>
        <v>&gt;$500</v>
      </c>
      <c r="H1384" s="2">
        <v>0.33</v>
      </c>
      <c r="I1384" s="8">
        <f>IF(amazon4[[#This Row],[discount_percentage]]&gt;=0.5, 1, 0)</f>
        <v>0</v>
      </c>
      <c r="J1384" s="9">
        <v>4.0999999999999996</v>
      </c>
      <c r="K1384" s="3">
        <v>290</v>
      </c>
      <c r="L1384" s="3">
        <f>amazon4[[#This Row],[rating]]*amazon4[[#This Row],[rating_count]]</f>
        <v>1189</v>
      </c>
      <c r="M1384" s="13">
        <f>IF(amazon4[[#This Row],[rating_count]]&lt;1000, 1, 0)</f>
        <v>1</v>
      </c>
      <c r="N1384" s="10">
        <f>amazon4[[#This Row],[actual_price]]*amazon4[[#This Row],[rating_count]]</f>
        <v>1593550</v>
      </c>
      <c r="O1384" t="s">
        <v>12241</v>
      </c>
      <c r="P1384" t="s">
        <v>12242</v>
      </c>
      <c r="Q1384" t="s">
        <v>12243</v>
      </c>
      <c r="R1384" t="str">
        <f>PROPER(amazon4[[#This Row],[user_name]])</f>
        <v>Pratik Garg,Amazon Customer,Olivia Dutta,Raviteja Richard,Akr,Sandeep,Amazon Customer,Manisha</v>
      </c>
      <c r="S1384" t="s">
        <v>12244</v>
      </c>
      <c r="T1384" t="s">
        <v>12245</v>
      </c>
      <c r="U1384" t="s">
        <v>12246</v>
      </c>
      <c r="V1384" t="s">
        <v>12247</v>
      </c>
      <c r="W1384" t="s">
        <v>12248</v>
      </c>
    </row>
    <row r="1385" spans="1:23" x14ac:dyDescent="0.35">
      <c r="A1385" t="s">
        <v>12249</v>
      </c>
      <c r="B1385" t="s">
        <v>12250</v>
      </c>
      <c r="C1385" t="str">
        <f>PROPER(amazon4[[#This Row],[product_name]])</f>
        <v>Vapja¬Æ Portable Mini Juicer Cup Blender Usb Rechargeable With 4 Blades For Shakes And Smoothies Fruits Vegetables Juice Maker Grinder Mixer Strong Cutting Bottle Sports Travel Outdoors Gym (Bottle)</v>
      </c>
      <c r="D1385" t="s">
        <v>8959</v>
      </c>
      <c r="E1385" s="1">
        <v>649</v>
      </c>
      <c r="F1385" s="1">
        <v>999</v>
      </c>
      <c r="G1385" s="1" t="str" cm="1">
        <f t="array" ref="G1385">_xlfn.IFS(amazon4[[#This Row],[actual_price]]&lt;200, "&lt;$200", amazon4[[#This Row],[actual_price]]&lt;=500, "$200-$500", amazon4[[#This Row],[actual_price]]&gt;500, "&gt;$500")</f>
        <v>&gt;$500</v>
      </c>
      <c r="H1385" s="2">
        <v>0.35</v>
      </c>
      <c r="I1385" s="8">
        <f>IF(amazon4[[#This Row],[discount_percentage]]&gt;=0.5, 1, 0)</f>
        <v>0</v>
      </c>
      <c r="J1385" s="9">
        <v>3.6</v>
      </c>
      <c r="K1385" s="3">
        <v>4</v>
      </c>
      <c r="L1385" s="3">
        <f>amazon4[[#This Row],[rating]]*amazon4[[#This Row],[rating_count]]</f>
        <v>14.4</v>
      </c>
      <c r="M1385" s="13">
        <f>IF(amazon4[[#This Row],[rating_count]]&lt;1000, 1, 0)</f>
        <v>1</v>
      </c>
      <c r="N1385" s="10">
        <f>amazon4[[#This Row],[actual_price]]*amazon4[[#This Row],[rating_count]]</f>
        <v>3996</v>
      </c>
      <c r="O1385" t="s">
        <v>12251</v>
      </c>
      <c r="P1385" t="s">
        <v>12252</v>
      </c>
      <c r="Q1385" t="s">
        <v>12253</v>
      </c>
      <c r="R1385" t="str">
        <f>PROPER(amazon4[[#This Row],[user_name]])</f>
        <v>Dinesh,Anshika</v>
      </c>
      <c r="S1385" t="s">
        <v>12254</v>
      </c>
      <c r="T1385" t="s">
        <v>12255</v>
      </c>
      <c r="U1385" t="s">
        <v>12256</v>
      </c>
      <c r="V1385" t="s">
        <v>12257</v>
      </c>
      <c r="W1385" t="s">
        <v>12258</v>
      </c>
    </row>
    <row r="1386" spans="1:23" hidden="1" x14ac:dyDescent="0.35">
      <c r="A1386" t="s">
        <v>12259</v>
      </c>
      <c r="B1386" t="s">
        <v>12260</v>
      </c>
      <c r="C1386" t="str">
        <f>PROPER(amazon4[[#This Row],[product_name]])</f>
        <v>Philips Hd6975/00 25 Litre Digital Oven Toaster Grill, Grey, 25 Liter</v>
      </c>
      <c r="D1386" t="s">
        <v>10446</v>
      </c>
      <c r="E1386" s="1">
        <v>8599</v>
      </c>
      <c r="F1386" s="1">
        <v>8995</v>
      </c>
      <c r="G1386" s="1" t="str" cm="1">
        <f t="array" ref="G1386">_xlfn.IFS(amazon4[[#This Row],[actual_price]]&lt;200, "&lt;$200", amazon4[[#This Row],[actual_price]]&lt;=500, "$200-$500", amazon4[[#This Row],[actual_price]]&gt;500, "&gt;$500")</f>
        <v>&gt;$500</v>
      </c>
      <c r="H1386" s="2">
        <v>0.04</v>
      </c>
      <c r="I1386" s="8">
        <f>IF(amazon4[[#This Row],[discount_percentage]]&gt;=0.5, 1, 0)</f>
        <v>0</v>
      </c>
      <c r="J1386" s="9">
        <v>4.4000000000000004</v>
      </c>
      <c r="K1386" s="3">
        <v>9734</v>
      </c>
      <c r="L1386" s="3">
        <f>amazon4[[#This Row],[rating]]*amazon4[[#This Row],[rating_count]]</f>
        <v>42829.600000000006</v>
      </c>
      <c r="M1386" s="13">
        <f>IF(amazon4[[#This Row],[rating_count]]&lt;1000, 1, 0)</f>
        <v>0</v>
      </c>
      <c r="N1386" s="10">
        <f>amazon4[[#This Row],[actual_price]]*amazon4[[#This Row],[rating_count]]</f>
        <v>87557330</v>
      </c>
      <c r="O1386" t="s">
        <v>12261</v>
      </c>
      <c r="P1386" t="s">
        <v>12262</v>
      </c>
      <c r="Q1386" t="s">
        <v>12263</v>
      </c>
      <c r="R1386" t="str">
        <f>PROPER(amazon4[[#This Row],[user_name]])</f>
        <v>Imran Ahmed K,Himanshu Kumar Sinha,Faizan-Ul Islam Salafi,Amazon Customer,Your Bro,Deepika Wilson,Abhishek Mathur,Arti</v>
      </c>
      <c r="S1386" t="s">
        <v>12264</v>
      </c>
      <c r="T1386" t="s">
        <v>12265</v>
      </c>
      <c r="U1386" t="s">
        <v>12266</v>
      </c>
      <c r="V1386" t="s">
        <v>12267</v>
      </c>
      <c r="W1386" t="s">
        <v>12268</v>
      </c>
    </row>
    <row r="1387" spans="1:23" hidden="1" x14ac:dyDescent="0.35">
      <c r="A1387" t="s">
        <v>12269</v>
      </c>
      <c r="B1387" t="s">
        <v>12270</v>
      </c>
      <c r="C1387" t="str">
        <f>PROPER(amazon4[[#This Row],[product_name]])</f>
        <v>Usha Ei 3710 Heavy Weight 1000-Watt Dry Iron With Golden American Heritage Soleplate, 1.75 Kg(White)</v>
      </c>
      <c r="D1387" t="s">
        <v>8719</v>
      </c>
      <c r="E1387" s="1">
        <v>1110</v>
      </c>
      <c r="F1387" s="1">
        <v>1599</v>
      </c>
      <c r="G1387" s="1" t="str" cm="1">
        <f t="array" ref="G1387">_xlfn.IFS(amazon4[[#This Row],[actual_price]]&lt;200, "&lt;$200", amazon4[[#This Row],[actual_price]]&lt;=500, "$200-$500", amazon4[[#This Row],[actual_price]]&gt;500, "&gt;$500")</f>
        <v>&gt;$500</v>
      </c>
      <c r="H1387" s="2">
        <v>0.31</v>
      </c>
      <c r="I1387" s="8">
        <f>IF(amazon4[[#This Row],[discount_percentage]]&gt;=0.5, 1, 0)</f>
        <v>0</v>
      </c>
      <c r="J1387" s="9">
        <v>4.3</v>
      </c>
      <c r="K1387" s="3">
        <v>4022</v>
      </c>
      <c r="L1387" s="3">
        <f>amazon4[[#This Row],[rating]]*amazon4[[#This Row],[rating_count]]</f>
        <v>17294.599999999999</v>
      </c>
      <c r="M1387" s="13">
        <f>IF(amazon4[[#This Row],[rating_count]]&lt;1000, 1, 0)</f>
        <v>0</v>
      </c>
      <c r="N1387" s="10">
        <f>amazon4[[#This Row],[actual_price]]*amazon4[[#This Row],[rating_count]]</f>
        <v>6431178</v>
      </c>
      <c r="O1387" t="s">
        <v>12271</v>
      </c>
      <c r="P1387" t="s">
        <v>12272</v>
      </c>
      <c r="Q1387" t="s">
        <v>12273</v>
      </c>
      <c r="R1387" t="str">
        <f>PROPER(amazon4[[#This Row],[user_name]])</f>
        <v>Gyani Baba,Sunil,Sakethram,Nagarajunuti,Nitin,Himanshu G.,Jayachandran Nair,Sam Rajiev A</v>
      </c>
      <c r="S1387" t="s">
        <v>12274</v>
      </c>
      <c r="T1387" t="s">
        <v>12275</v>
      </c>
      <c r="U1387" t="s">
        <v>12276</v>
      </c>
      <c r="V1387" t="s">
        <v>12277</v>
      </c>
      <c r="W1387" t="s">
        <v>12278</v>
      </c>
    </row>
    <row r="1388" spans="1:23" hidden="1" x14ac:dyDescent="0.35">
      <c r="A1388" t="s">
        <v>12279</v>
      </c>
      <c r="B1388" t="s">
        <v>12280</v>
      </c>
      <c r="C1388" t="str">
        <f>PROPER(amazon4[[#This Row],[product_name]])</f>
        <v>Campfire Spring Chef Prolix Instant Portable Water Heater Geyser 1Ltr. For Use Home Stainless Steel Baking Rack | Restaurant | Office | Labs | Clinics | Saloon | With Installation Kit (With Mcb)</v>
      </c>
      <c r="D1388" t="s">
        <v>8741</v>
      </c>
      <c r="E1388" s="1">
        <v>1499</v>
      </c>
      <c r="F1388" s="1">
        <v>3500</v>
      </c>
      <c r="G1388" s="1" t="str" cm="1">
        <f t="array" ref="G1388">_xlfn.IFS(amazon4[[#This Row],[actual_price]]&lt;200, "&lt;$200", amazon4[[#This Row],[actual_price]]&lt;=500, "$200-$500", amazon4[[#This Row],[actual_price]]&gt;500, "&gt;$500")</f>
        <v>&gt;$500</v>
      </c>
      <c r="H1388" s="2">
        <v>0.56999999999999995</v>
      </c>
      <c r="I1388" s="8">
        <f>IF(amazon4[[#This Row],[discount_percentage]]&gt;=0.5, 1, 0)</f>
        <v>1</v>
      </c>
      <c r="J1388" s="9">
        <v>4.7</v>
      </c>
      <c r="K1388" s="3">
        <v>2591</v>
      </c>
      <c r="L1388" s="3">
        <f>amazon4[[#This Row],[rating]]*amazon4[[#This Row],[rating_count]]</f>
        <v>12177.7</v>
      </c>
      <c r="M1388" s="13">
        <f>IF(amazon4[[#This Row],[rating_count]]&lt;1000, 1, 0)</f>
        <v>0</v>
      </c>
      <c r="N1388" s="10">
        <f>amazon4[[#This Row],[actual_price]]*amazon4[[#This Row],[rating_count]]</f>
        <v>9068500</v>
      </c>
      <c r="O1388" t="s">
        <v>12281</v>
      </c>
      <c r="P1388" t="s">
        <v>12282</v>
      </c>
      <c r="Q1388" t="s">
        <v>12283</v>
      </c>
      <c r="R1388" t="str">
        <f>PROPER(amazon4[[#This Row],[user_name]])</f>
        <v>Srujan Kumar,Sadhu S.,Parveen Sharma,Patel Kaushikbhai. S,Vinoth,Ankita Gupta,Jignesh Lathiya</v>
      </c>
      <c r="S1388" t="s">
        <v>12284</v>
      </c>
      <c r="T1388" t="s">
        <v>12285</v>
      </c>
      <c r="U1388" t="s">
        <v>12286</v>
      </c>
      <c r="V1388" t="s">
        <v>12287</v>
      </c>
      <c r="W1388" t="s">
        <v>12288</v>
      </c>
    </row>
    <row r="1389" spans="1:23" x14ac:dyDescent="0.35">
      <c r="A1389" t="s">
        <v>12289</v>
      </c>
      <c r="B1389" t="s">
        <v>12290</v>
      </c>
      <c r="C1389" t="str">
        <f>PROPER(amazon4[[#This Row],[product_name]])</f>
        <v>Themisto Th-Ws20 Digital Kitchen Weighing Scale Stainless Steel (5Kg)</v>
      </c>
      <c r="D1389" t="s">
        <v>8605</v>
      </c>
      <c r="E1389" s="1">
        <v>759</v>
      </c>
      <c r="F1389" s="1">
        <v>1999</v>
      </c>
      <c r="G1389" s="1" t="str" cm="1">
        <f t="array" ref="G1389">_xlfn.IFS(amazon4[[#This Row],[actual_price]]&lt;200, "&lt;$200", amazon4[[#This Row],[actual_price]]&lt;=500, "$200-$500", amazon4[[#This Row],[actual_price]]&gt;500, "&gt;$500")</f>
        <v>&gt;$500</v>
      </c>
      <c r="H1389" s="2">
        <v>0.62</v>
      </c>
      <c r="I1389" s="8">
        <f>IF(amazon4[[#This Row],[discount_percentage]]&gt;=0.5, 1, 0)</f>
        <v>1</v>
      </c>
      <c r="J1389" s="9">
        <v>4.3</v>
      </c>
      <c r="K1389" s="3">
        <v>532</v>
      </c>
      <c r="L1389" s="3">
        <f>amazon4[[#This Row],[rating]]*amazon4[[#This Row],[rating_count]]</f>
        <v>2287.6</v>
      </c>
      <c r="M1389" s="13">
        <f>IF(amazon4[[#This Row],[rating_count]]&lt;1000, 1, 0)</f>
        <v>1</v>
      </c>
      <c r="N1389" s="10">
        <f>amazon4[[#This Row],[actual_price]]*amazon4[[#This Row],[rating_count]]</f>
        <v>1063468</v>
      </c>
      <c r="O1389" t="s">
        <v>12291</v>
      </c>
      <c r="P1389" t="s">
        <v>12292</v>
      </c>
      <c r="Q1389" t="s">
        <v>12293</v>
      </c>
      <c r="R1389" t="str">
        <f>PROPER(amazon4[[#This Row],[user_name]])</f>
        <v>Pierre Francis,Amazon Customer,Ginger,Rajib,Hardik Tank,Sishir S.,Dhanish,Prodip Kumar Ghosh</v>
      </c>
      <c r="S1389" t="s">
        <v>12294</v>
      </c>
      <c r="T1389" t="s">
        <v>12295</v>
      </c>
      <c r="U1389" t="s">
        <v>12296</v>
      </c>
      <c r="V1389" t="s">
        <v>12297</v>
      </c>
      <c r="W1389" t="s">
        <v>12298</v>
      </c>
    </row>
    <row r="1390" spans="1:23" x14ac:dyDescent="0.35">
      <c r="A1390" t="s">
        <v>12299</v>
      </c>
      <c r="B1390" t="s">
        <v>12300</v>
      </c>
      <c r="C1390" t="str">
        <f>PROPER(amazon4[[#This Row],[product_name]])</f>
        <v>Fya Handheld Vacuum Cleaner Cordless, Wireless Hand Vacuum&amp;Air Blower 2-In-1, Mini Portable Car Vacuum Cleaner With Powerful Suction, Usb Rechargeable Vacuum For Pet Hair, Home And Car</v>
      </c>
      <c r="D1390" t="s">
        <v>8990</v>
      </c>
      <c r="E1390" s="1">
        <v>2669</v>
      </c>
      <c r="F1390" s="1">
        <v>3199</v>
      </c>
      <c r="G1390" s="1" t="str" cm="1">
        <f t="array" ref="G1390">_xlfn.IFS(amazon4[[#This Row],[actual_price]]&lt;200, "&lt;$200", amazon4[[#This Row],[actual_price]]&lt;=500, "$200-$500", amazon4[[#This Row],[actual_price]]&gt;500, "&gt;$500")</f>
        <v>&gt;$500</v>
      </c>
      <c r="H1390" s="2">
        <v>0.17</v>
      </c>
      <c r="I1390" s="8">
        <f>IF(amazon4[[#This Row],[discount_percentage]]&gt;=0.5, 1, 0)</f>
        <v>0</v>
      </c>
      <c r="J1390" s="9">
        <v>3.9</v>
      </c>
      <c r="K1390" s="3">
        <v>260</v>
      </c>
      <c r="L1390" s="3">
        <f>amazon4[[#This Row],[rating]]*amazon4[[#This Row],[rating_count]]</f>
        <v>1014</v>
      </c>
      <c r="M1390" s="13">
        <f>IF(amazon4[[#This Row],[rating_count]]&lt;1000, 1, 0)</f>
        <v>1</v>
      </c>
      <c r="N1390" s="10">
        <f>amazon4[[#This Row],[actual_price]]*amazon4[[#This Row],[rating_count]]</f>
        <v>831740</v>
      </c>
      <c r="O1390" t="s">
        <v>12301</v>
      </c>
      <c r="P1390" t="s">
        <v>12302</v>
      </c>
      <c r="Q1390" t="s">
        <v>12303</v>
      </c>
      <c r="R1390" t="str">
        <f>PROPER(amazon4[[#This Row],[user_name]])</f>
        <v>Samsakthi2008,Hussain B.,Surendrasinh,Mitali Bhargava,Amazon Customer,Amarnath.S,Rajasekaran M.,Nupur Sharma</v>
      </c>
      <c r="S1390" t="s">
        <v>12304</v>
      </c>
      <c r="T1390" t="s">
        <v>12305</v>
      </c>
      <c r="U1390" t="s">
        <v>12306</v>
      </c>
      <c r="V1390" t="s">
        <v>12307</v>
      </c>
      <c r="W1390" t="s">
        <v>12308</v>
      </c>
    </row>
    <row r="1391" spans="1:23" hidden="1" x14ac:dyDescent="0.35">
      <c r="A1391" t="s">
        <v>12309</v>
      </c>
      <c r="B1391" t="s">
        <v>12310</v>
      </c>
      <c r="C1391" t="str">
        <f>PROPER(amazon4[[#This Row],[product_name]])</f>
        <v>Lifelong Llsm120G Sandwich Griller , Classic Pro 750 W Sandwich Maker With 4 Slice Non-Stick Fixed Plates For Sandwiches At Home With 1 Year Warranty (Black)</v>
      </c>
      <c r="D1391" t="s">
        <v>9082</v>
      </c>
      <c r="E1391" s="1">
        <v>929</v>
      </c>
      <c r="F1391" s="1">
        <v>1300</v>
      </c>
      <c r="G1391" s="1" t="str" cm="1">
        <f t="array" ref="G1391">_xlfn.IFS(amazon4[[#This Row],[actual_price]]&lt;200, "&lt;$200", amazon4[[#This Row],[actual_price]]&lt;=500, "$200-$500", amazon4[[#This Row],[actual_price]]&gt;500, "&gt;$500")</f>
        <v>&gt;$500</v>
      </c>
      <c r="H1391" s="2">
        <v>0.28999999999999998</v>
      </c>
      <c r="I1391" s="8">
        <f>IF(amazon4[[#This Row],[discount_percentage]]&gt;=0.5, 1, 0)</f>
        <v>0</v>
      </c>
      <c r="J1391" s="9">
        <v>3.9</v>
      </c>
      <c r="K1391" s="3">
        <v>1672</v>
      </c>
      <c r="L1391" s="3">
        <f>amazon4[[#This Row],[rating]]*amazon4[[#This Row],[rating_count]]</f>
        <v>6520.8</v>
      </c>
      <c r="M1391" s="13">
        <f>IF(amazon4[[#This Row],[rating_count]]&lt;1000, 1, 0)</f>
        <v>0</v>
      </c>
      <c r="N1391" s="10">
        <f>amazon4[[#This Row],[actual_price]]*amazon4[[#This Row],[rating_count]]</f>
        <v>2173600</v>
      </c>
      <c r="O1391" t="s">
        <v>12311</v>
      </c>
      <c r="P1391" t="s">
        <v>12312</v>
      </c>
      <c r="Q1391" t="s">
        <v>12313</v>
      </c>
      <c r="R1391" t="str">
        <f>PROPER(amazon4[[#This Row],[user_name]])</f>
        <v>Vijay Patel,Gopal Pawar,Anish Negi,Amazon Customer,Dinakaran N.,Abhilasha,Amazon Customer,Seeker Seeking</v>
      </c>
      <c r="S1391" t="s">
        <v>12314</v>
      </c>
      <c r="T1391" t="s">
        <v>12315</v>
      </c>
      <c r="U1391" t="s">
        <v>12316</v>
      </c>
      <c r="V1391" t="s">
        <v>12317</v>
      </c>
      <c r="W1391" t="s">
        <v>12318</v>
      </c>
    </row>
    <row r="1392" spans="1:23" hidden="1" x14ac:dyDescent="0.35">
      <c r="A1392" t="s">
        <v>12319</v>
      </c>
      <c r="B1392" t="s">
        <v>12320</v>
      </c>
      <c r="C1392" t="str">
        <f>PROPER(amazon4[[#This Row],[product_name]])</f>
        <v>Kuber Industries Nylon Mesh Laundry Basket|Sturdy Material &amp; Durable Handles|Netted Lightweight Laundry Bag, Size 36 X 36 X 58, Capicity 30 Ltr (Pink)</v>
      </c>
      <c r="D1392" t="s">
        <v>8907</v>
      </c>
      <c r="E1392" s="1">
        <v>199</v>
      </c>
      <c r="F1392" s="1">
        <v>399</v>
      </c>
      <c r="G1392" s="1" t="str" cm="1">
        <f t="array" ref="G1392">_xlfn.IFS(amazon4[[#This Row],[actual_price]]&lt;200, "&lt;$200", amazon4[[#This Row],[actual_price]]&lt;=500, "$200-$500", amazon4[[#This Row],[actual_price]]&gt;500, "&gt;$500")</f>
        <v>$200-$500</v>
      </c>
      <c r="H1392" s="2">
        <v>0.5</v>
      </c>
      <c r="I1392" s="8">
        <f>IF(amazon4[[#This Row],[discount_percentage]]&gt;=0.5, 1, 0)</f>
        <v>1</v>
      </c>
      <c r="J1392" s="9">
        <v>3.7</v>
      </c>
      <c r="K1392" s="3">
        <v>7945</v>
      </c>
      <c r="L1392" s="3">
        <f>amazon4[[#This Row],[rating]]*amazon4[[#This Row],[rating_count]]</f>
        <v>29396.5</v>
      </c>
      <c r="M1392" s="13">
        <f>IF(amazon4[[#This Row],[rating_count]]&lt;1000, 1, 0)</f>
        <v>0</v>
      </c>
      <c r="N1392" s="10">
        <f>amazon4[[#This Row],[actual_price]]*amazon4[[#This Row],[rating_count]]</f>
        <v>3170055</v>
      </c>
      <c r="O1392" t="s">
        <v>12321</v>
      </c>
      <c r="P1392" t="s">
        <v>12322</v>
      </c>
      <c r="Q1392" t="s">
        <v>12323</v>
      </c>
      <c r="R1392" t="str">
        <f>PROPER(amazon4[[#This Row],[user_name]])</f>
        <v>Mm,Tony Augustine,Pradeep,Priyanka.S,Amazon Customer,Pragadhe,Gaikwad Pramodkumar Popat,Pratik Panchal</v>
      </c>
      <c r="S1392" t="s">
        <v>12324</v>
      </c>
      <c r="T1392" t="s">
        <v>12325</v>
      </c>
      <c r="U1392" t="s">
        <v>12326</v>
      </c>
      <c r="V1392" t="s">
        <v>12327</v>
      </c>
      <c r="W1392" t="s">
        <v>12328</v>
      </c>
    </row>
    <row r="1393" spans="1:23" hidden="1" x14ac:dyDescent="0.35">
      <c r="A1393" t="s">
        <v>12329</v>
      </c>
      <c r="B1393" t="s">
        <v>12330</v>
      </c>
      <c r="C1393" t="str">
        <f>PROPER(amazon4[[#This Row],[product_name]])</f>
        <v>Bulfyss Plastic Sticky Lint Roller Hair Remover Cleaner Set Of 5 Rolls 150 Sheets, 30 Sheets Each Roll Lint Roller Remover For Clothes, Furniture, Carpet, Dog Fur, Sweater, Dust &amp; Dirt</v>
      </c>
      <c r="D1393" t="s">
        <v>8594</v>
      </c>
      <c r="E1393" s="1">
        <v>279</v>
      </c>
      <c r="F1393" s="1">
        <v>599</v>
      </c>
      <c r="G1393" s="1" t="str" cm="1">
        <f t="array" ref="G1393">_xlfn.IFS(amazon4[[#This Row],[actual_price]]&lt;200, "&lt;$200", amazon4[[#This Row],[actual_price]]&lt;=500, "$200-$500", amazon4[[#This Row],[actual_price]]&gt;500, "&gt;$500")</f>
        <v>&gt;$500</v>
      </c>
      <c r="H1393" s="2">
        <v>0.53</v>
      </c>
      <c r="I1393" s="8">
        <f>IF(amazon4[[#This Row],[discount_percentage]]&gt;=0.5, 1, 0)</f>
        <v>1</v>
      </c>
      <c r="J1393" s="9">
        <v>3.5</v>
      </c>
      <c r="K1393" s="3">
        <v>1367</v>
      </c>
      <c r="L1393" s="3">
        <f>amazon4[[#This Row],[rating]]*amazon4[[#This Row],[rating_count]]</f>
        <v>4784.5</v>
      </c>
      <c r="M1393" s="13">
        <f>IF(amazon4[[#This Row],[rating_count]]&lt;1000, 1, 0)</f>
        <v>0</v>
      </c>
      <c r="N1393" s="10">
        <f>amazon4[[#This Row],[actual_price]]*amazon4[[#This Row],[rating_count]]</f>
        <v>818833</v>
      </c>
      <c r="O1393" t="s">
        <v>12331</v>
      </c>
      <c r="P1393" t="s">
        <v>12332</v>
      </c>
      <c r="Q1393" t="s">
        <v>12333</v>
      </c>
      <c r="R1393" t="str">
        <f>PROPER(amazon4[[#This Row],[user_name]])</f>
        <v>Rahul Todur,Mg,Geeta,Nawang,Saff,Philomon Kani,Rub,Manish P.</v>
      </c>
      <c r="S1393" t="s">
        <v>12334</v>
      </c>
      <c r="T1393" t="s">
        <v>12335</v>
      </c>
      <c r="U1393" t="s">
        <v>12336</v>
      </c>
      <c r="V1393" t="s">
        <v>12337</v>
      </c>
      <c r="W1393" t="s">
        <v>12338</v>
      </c>
    </row>
    <row r="1394" spans="1:23" hidden="1" x14ac:dyDescent="0.35">
      <c r="A1394" t="s">
        <v>12339</v>
      </c>
      <c r="B1394" t="s">
        <v>12340</v>
      </c>
      <c r="C1394" t="str">
        <f>PROPER(amazon4[[#This Row],[product_name]])</f>
        <v>T Topline 180 W Electric Hand Mixer,Hand Blender , Egg Beater, Cake Maker , Beater Cream Mix, Food Blender, Beater For Whipping Cream Beater For Cake With 7 -Speed With Spatula And Oil Brush</v>
      </c>
      <c r="D1394" t="s">
        <v>8708</v>
      </c>
      <c r="E1394" s="1">
        <v>549</v>
      </c>
      <c r="F1394" s="1">
        <v>999</v>
      </c>
      <c r="G1394" s="1" t="str" cm="1">
        <f t="array" ref="G1394">_xlfn.IFS(amazon4[[#This Row],[actual_price]]&lt;200, "&lt;$200", amazon4[[#This Row],[actual_price]]&lt;=500, "$200-$500", amazon4[[#This Row],[actual_price]]&gt;500, "&gt;$500")</f>
        <v>&gt;$500</v>
      </c>
      <c r="H1394" s="2">
        <v>0.45</v>
      </c>
      <c r="I1394" s="8">
        <f>IF(amazon4[[#This Row],[discount_percentage]]&gt;=0.5, 1, 0)</f>
        <v>0</v>
      </c>
      <c r="J1394" s="9">
        <v>4</v>
      </c>
      <c r="K1394" s="3">
        <v>1313</v>
      </c>
      <c r="L1394" s="3">
        <f>amazon4[[#This Row],[rating]]*amazon4[[#This Row],[rating_count]]</f>
        <v>5252</v>
      </c>
      <c r="M1394" s="13">
        <f>IF(amazon4[[#This Row],[rating_count]]&lt;1000, 1, 0)</f>
        <v>0</v>
      </c>
      <c r="N1394" s="10">
        <f>amazon4[[#This Row],[actual_price]]*amazon4[[#This Row],[rating_count]]</f>
        <v>1311687</v>
      </c>
      <c r="O1394" t="s">
        <v>12341</v>
      </c>
      <c r="P1394" t="s">
        <v>12342</v>
      </c>
      <c r="Q1394" t="s">
        <v>12343</v>
      </c>
      <c r="R1394" t="str">
        <f>PROPER(amazon4[[#This Row],[user_name]])</f>
        <v>Sudesh H.,Debabrata P.,Zeba Basheer,Pk,Sunil,Saurabh Jha,Zafar Ahmad Farooqui,Mb</v>
      </c>
      <c r="S1394" t="s">
        <v>12344</v>
      </c>
      <c r="T1394" t="s">
        <v>12345</v>
      </c>
      <c r="U1394" t="s">
        <v>12346</v>
      </c>
      <c r="V1394" t="s">
        <v>12347</v>
      </c>
      <c r="W1394" t="s">
        <v>12348</v>
      </c>
    </row>
    <row r="1395" spans="1:23" x14ac:dyDescent="0.35">
      <c r="A1395" t="s">
        <v>12349</v>
      </c>
      <c r="B1395" t="s">
        <v>12350</v>
      </c>
      <c r="C1395" t="str">
        <f>PROPER(amazon4[[#This Row],[product_name]])</f>
        <v>Empty Mist Trigger Plastic Spray Bottle For Multi Use 200Ml Pack Of 2</v>
      </c>
      <c r="D1395" t="s">
        <v>10353</v>
      </c>
      <c r="E1395" s="1">
        <v>85</v>
      </c>
      <c r="F1395" s="1">
        <v>199</v>
      </c>
      <c r="G1395" s="1" t="str" cm="1">
        <f t="array" ref="G1395">_xlfn.IFS(amazon4[[#This Row],[actual_price]]&lt;200, "&lt;$200", amazon4[[#This Row],[actual_price]]&lt;=500, "$200-$500", amazon4[[#This Row],[actual_price]]&gt;500, "&gt;$500")</f>
        <v>&lt;$200</v>
      </c>
      <c r="H1395" s="2">
        <v>0.56999999999999995</v>
      </c>
      <c r="I1395" s="8">
        <f>IF(amazon4[[#This Row],[discount_percentage]]&gt;=0.5, 1, 0)</f>
        <v>1</v>
      </c>
      <c r="J1395" s="9">
        <v>4.0999999999999996</v>
      </c>
      <c r="K1395" s="3">
        <v>212</v>
      </c>
      <c r="L1395" s="3">
        <f>amazon4[[#This Row],[rating]]*amazon4[[#This Row],[rating_count]]</f>
        <v>869.19999999999993</v>
      </c>
      <c r="M1395" s="13">
        <f>IF(amazon4[[#This Row],[rating_count]]&lt;1000, 1, 0)</f>
        <v>1</v>
      </c>
      <c r="N1395" s="10">
        <f>amazon4[[#This Row],[actual_price]]*amazon4[[#This Row],[rating_count]]</f>
        <v>42188</v>
      </c>
      <c r="O1395" t="s">
        <v>12351</v>
      </c>
      <c r="P1395" t="s">
        <v>12352</v>
      </c>
      <c r="Q1395" t="s">
        <v>12353</v>
      </c>
      <c r="R1395" t="str">
        <f>PROPER(amazon4[[#This Row],[user_name]])</f>
        <v>Aadhityaa,Arif H.,Rajesh,Priyanka Chauhan,Sudhendu,Dr. Ngemu,Saranya,Customer</v>
      </c>
      <c r="S1395" t="s">
        <v>12354</v>
      </c>
      <c r="T1395" t="s">
        <v>12355</v>
      </c>
      <c r="U1395" t="s">
        <v>12356</v>
      </c>
      <c r="V1395" t="s">
        <v>12357</v>
      </c>
      <c r="W1395" t="s">
        <v>12358</v>
      </c>
    </row>
    <row r="1396" spans="1:23" x14ac:dyDescent="0.35">
      <c r="A1396" t="s">
        <v>12359</v>
      </c>
      <c r="B1396" t="s">
        <v>12360</v>
      </c>
      <c r="C1396" t="str">
        <f>PROPER(amazon4[[#This Row],[product_name]])</f>
        <v>Lonaxa Mini Travel Rechargeable Fruit Juicer - Usb Electric Fruit &amp; Vegetable Juice Blender/Grinder For Home And Office Use (Multicolor)‚Ä¶</v>
      </c>
      <c r="D1396" t="s">
        <v>8959</v>
      </c>
      <c r="E1396" s="1">
        <v>499</v>
      </c>
      <c r="F1396" s="1">
        <v>1299</v>
      </c>
      <c r="G1396" s="1" t="str" cm="1">
        <f t="array" ref="G1396">_xlfn.IFS(amazon4[[#This Row],[actual_price]]&lt;200, "&lt;$200", amazon4[[#This Row],[actual_price]]&lt;=500, "$200-$500", amazon4[[#This Row],[actual_price]]&gt;500, "&gt;$500")</f>
        <v>&gt;$500</v>
      </c>
      <c r="H1396" s="2">
        <v>0.62</v>
      </c>
      <c r="I1396" s="8">
        <f>IF(amazon4[[#This Row],[discount_percentage]]&gt;=0.5, 1, 0)</f>
        <v>1</v>
      </c>
      <c r="J1396" s="9">
        <v>3.9</v>
      </c>
      <c r="K1396" s="3">
        <v>65</v>
      </c>
      <c r="L1396" s="3">
        <f>amazon4[[#This Row],[rating]]*amazon4[[#This Row],[rating_count]]</f>
        <v>253.5</v>
      </c>
      <c r="M1396" s="13">
        <f>IF(amazon4[[#This Row],[rating_count]]&lt;1000, 1, 0)</f>
        <v>1</v>
      </c>
      <c r="N1396" s="10">
        <f>amazon4[[#This Row],[actual_price]]*amazon4[[#This Row],[rating_count]]</f>
        <v>84435</v>
      </c>
      <c r="O1396" t="s">
        <v>12361</v>
      </c>
      <c r="P1396" t="s">
        <v>12362</v>
      </c>
      <c r="Q1396" t="s">
        <v>12363</v>
      </c>
      <c r="R1396" t="str">
        <f>PROPER(amazon4[[#This Row],[user_name]])</f>
        <v>Bindu,Rajat Biswas,Mulleti O.,Kaushal Kumar,Chithra Suresh,Rathlavath Vani,Khamarunneesa,Ahmadullah</v>
      </c>
      <c r="S1396" t="s">
        <v>12364</v>
      </c>
      <c r="T1396" t="s">
        <v>12365</v>
      </c>
      <c r="U1396" t="s">
        <v>12366</v>
      </c>
      <c r="V1396" t="s">
        <v>12367</v>
      </c>
      <c r="W1396" t="s">
        <v>12368</v>
      </c>
    </row>
    <row r="1397" spans="1:23" hidden="1" x14ac:dyDescent="0.35">
      <c r="A1397" t="s">
        <v>12369</v>
      </c>
      <c r="B1397" t="s">
        <v>12370</v>
      </c>
      <c r="C1397" t="str">
        <f>PROPER(amazon4[[#This Row],[product_name]])</f>
        <v>Sujata Powermatic Plus, Juicer Mixer Grinder, 900 Watts, 2 Jars (White)</v>
      </c>
      <c r="D1397" t="s">
        <v>8959</v>
      </c>
      <c r="E1397" s="1">
        <v>5865</v>
      </c>
      <c r="F1397" s="1">
        <v>7776</v>
      </c>
      <c r="G1397" s="1" t="str" cm="1">
        <f t="array" ref="G1397">_xlfn.IFS(amazon4[[#This Row],[actual_price]]&lt;200, "&lt;$200", amazon4[[#This Row],[actual_price]]&lt;=500, "$200-$500", amazon4[[#This Row],[actual_price]]&gt;500, "&gt;$500")</f>
        <v>&gt;$500</v>
      </c>
      <c r="H1397" s="2">
        <v>0.25</v>
      </c>
      <c r="I1397" s="8">
        <f>IF(amazon4[[#This Row],[discount_percentage]]&gt;=0.5, 1, 0)</f>
        <v>0</v>
      </c>
      <c r="J1397" s="9">
        <v>4.4000000000000004</v>
      </c>
      <c r="K1397" s="3">
        <v>2737</v>
      </c>
      <c r="L1397" s="3">
        <f>amazon4[[#This Row],[rating]]*amazon4[[#This Row],[rating_count]]</f>
        <v>12042.800000000001</v>
      </c>
      <c r="M1397" s="13">
        <f>IF(amazon4[[#This Row],[rating_count]]&lt;1000, 1, 0)</f>
        <v>0</v>
      </c>
      <c r="N1397" s="10">
        <f>amazon4[[#This Row],[actual_price]]*amazon4[[#This Row],[rating_count]]</f>
        <v>21282912</v>
      </c>
      <c r="O1397" t="s">
        <v>12371</v>
      </c>
      <c r="P1397" t="s">
        <v>12372</v>
      </c>
      <c r="Q1397" t="s">
        <v>12373</v>
      </c>
      <c r="R1397" t="str">
        <f>PROPER(amazon4[[#This Row],[user_name]])</f>
        <v>Rajeev Lochan Brahman,Alok,Gauri Shanker Sharma,Mukesh,Deepak Kumar Patel,Ashish,John,Deepak Sarathy</v>
      </c>
      <c r="S1397" t="s">
        <v>12374</v>
      </c>
      <c r="T1397" t="s">
        <v>12375</v>
      </c>
      <c r="U1397" t="s">
        <v>12376</v>
      </c>
      <c r="V1397" t="s">
        <v>12377</v>
      </c>
      <c r="W1397" t="s">
        <v>12378</v>
      </c>
    </row>
    <row r="1398" spans="1:23" x14ac:dyDescent="0.35">
      <c r="A1398" t="s">
        <v>12379</v>
      </c>
      <c r="B1398" t="s">
        <v>12380</v>
      </c>
      <c r="C1398" t="str">
        <f>PROPER(amazon4[[#This Row],[product_name]])</f>
        <v>Agaro Royal Double Layered Kettle, 1.5 Litres, Double Layered Cool Touch , Dry Boiling Protection, Black</v>
      </c>
      <c r="D1398" t="s">
        <v>8561</v>
      </c>
      <c r="E1398" s="1">
        <v>1260</v>
      </c>
      <c r="F1398" s="1">
        <v>2299</v>
      </c>
      <c r="G1398" s="1" t="str" cm="1">
        <f t="array" ref="G1398">_xlfn.IFS(amazon4[[#This Row],[actual_price]]&lt;200, "&lt;$200", amazon4[[#This Row],[actual_price]]&lt;=500, "$200-$500", amazon4[[#This Row],[actual_price]]&gt;500, "&gt;$500")</f>
        <v>&gt;$500</v>
      </c>
      <c r="H1398" s="2">
        <v>0.45</v>
      </c>
      <c r="I1398" s="8">
        <f>IF(amazon4[[#This Row],[discount_percentage]]&gt;=0.5, 1, 0)</f>
        <v>0</v>
      </c>
      <c r="J1398" s="9">
        <v>4.3</v>
      </c>
      <c r="K1398" s="3">
        <v>55</v>
      </c>
      <c r="L1398" s="3">
        <f>amazon4[[#This Row],[rating]]*amazon4[[#This Row],[rating_count]]</f>
        <v>236.5</v>
      </c>
      <c r="M1398" s="13">
        <f>IF(amazon4[[#This Row],[rating_count]]&lt;1000, 1, 0)</f>
        <v>1</v>
      </c>
      <c r="N1398" s="10">
        <f>amazon4[[#This Row],[actual_price]]*amazon4[[#This Row],[rating_count]]</f>
        <v>126445</v>
      </c>
      <c r="O1398" t="s">
        <v>12381</v>
      </c>
      <c r="P1398" t="s">
        <v>12382</v>
      </c>
      <c r="Q1398" t="s">
        <v>12383</v>
      </c>
      <c r="R1398" t="str">
        <f>PROPER(amazon4[[#This Row],[user_name]])</f>
        <v>Rhymerium,Samarjeet Kaur,Amazon Customer,K Koshy.,Shraddha Sarwade,Messssi,Vijay Ravindranath Sen,Amazon Customer</v>
      </c>
      <c r="S1398" t="s">
        <v>12384</v>
      </c>
      <c r="T1398" t="s">
        <v>12385</v>
      </c>
      <c r="U1398" t="s">
        <v>12386</v>
      </c>
      <c r="V1398" t="s">
        <v>12387</v>
      </c>
      <c r="W1398" t="s">
        <v>12388</v>
      </c>
    </row>
    <row r="1399" spans="1:23" hidden="1" x14ac:dyDescent="0.35">
      <c r="A1399" t="s">
        <v>12389</v>
      </c>
      <c r="B1399" t="s">
        <v>12390</v>
      </c>
      <c r="C1399" t="str">
        <f>PROPER(amazon4[[#This Row],[product_name]])</f>
        <v>Cafe Jei French Press Coffee And Tea Maker 600Ml With 4 Level Filtration System, Heat Resistant Borosilicate Glass (Black, 600Ml)</v>
      </c>
      <c r="D1399" t="s">
        <v>12391</v>
      </c>
      <c r="E1399" s="1">
        <v>1099</v>
      </c>
      <c r="F1399" s="1">
        <v>1500</v>
      </c>
      <c r="G1399" s="1" t="str" cm="1">
        <f t="array" ref="G1399">_xlfn.IFS(amazon4[[#This Row],[actual_price]]&lt;200, "&lt;$200", amazon4[[#This Row],[actual_price]]&lt;=500, "$200-$500", amazon4[[#This Row],[actual_price]]&gt;500, "&gt;$500")</f>
        <v>&gt;$500</v>
      </c>
      <c r="H1399" s="2">
        <v>0.27</v>
      </c>
      <c r="I1399" s="8">
        <f>IF(amazon4[[#This Row],[discount_percentage]]&gt;=0.5, 1, 0)</f>
        <v>0</v>
      </c>
      <c r="J1399" s="9">
        <v>4.5</v>
      </c>
      <c r="K1399" s="3">
        <v>1065</v>
      </c>
      <c r="L1399" s="3">
        <f>amazon4[[#This Row],[rating]]*amazon4[[#This Row],[rating_count]]</f>
        <v>4792.5</v>
      </c>
      <c r="M1399" s="13">
        <f>IF(amazon4[[#This Row],[rating_count]]&lt;1000, 1, 0)</f>
        <v>0</v>
      </c>
      <c r="N1399" s="10">
        <f>amazon4[[#This Row],[actual_price]]*amazon4[[#This Row],[rating_count]]</f>
        <v>1597500</v>
      </c>
      <c r="O1399" t="s">
        <v>12392</v>
      </c>
      <c r="P1399" t="s">
        <v>12393</v>
      </c>
      <c r="Q1399" t="s">
        <v>12394</v>
      </c>
      <c r="R1399" t="str">
        <f>PROPER(amazon4[[#This Row],[user_name]])</f>
        <v>Deepak,Garuda,Shikha,Rajesh Manoharan,Gaurav,Chaitanya Konher,Seetha Lakshmi Rajeev,Haard Dave</v>
      </c>
      <c r="S1399" t="s">
        <v>12395</v>
      </c>
      <c r="T1399" t="s">
        <v>12396</v>
      </c>
      <c r="U1399" t="s">
        <v>12397</v>
      </c>
      <c r="V1399" t="s">
        <v>12398</v>
      </c>
      <c r="W1399" t="s">
        <v>12399</v>
      </c>
    </row>
    <row r="1400" spans="1:23" hidden="1" x14ac:dyDescent="0.35">
      <c r="A1400" t="s">
        <v>12400</v>
      </c>
      <c r="B1400" t="s">
        <v>12401</v>
      </c>
      <c r="C1400" t="str">
        <f>PROPER(amazon4[[#This Row],[product_name]])</f>
        <v>Borosil Prime Grill Sandwich Maker (Grey)</v>
      </c>
      <c r="D1400" t="s">
        <v>9082</v>
      </c>
      <c r="E1400" s="1">
        <v>1928</v>
      </c>
      <c r="F1400" s="1">
        <v>2590</v>
      </c>
      <c r="G1400" s="1" t="str" cm="1">
        <f t="array" ref="G1400">_xlfn.IFS(amazon4[[#This Row],[actual_price]]&lt;200, "&lt;$200", amazon4[[#This Row],[actual_price]]&lt;=500, "$200-$500", amazon4[[#This Row],[actual_price]]&gt;500, "&gt;$500")</f>
        <v>&gt;$500</v>
      </c>
      <c r="H1400" s="2">
        <v>0.26</v>
      </c>
      <c r="I1400" s="8">
        <f>IF(amazon4[[#This Row],[discount_percentage]]&gt;=0.5, 1, 0)</f>
        <v>0</v>
      </c>
      <c r="J1400" s="9">
        <v>4</v>
      </c>
      <c r="K1400" s="3">
        <v>2377</v>
      </c>
      <c r="L1400" s="3">
        <f>amazon4[[#This Row],[rating]]*amazon4[[#This Row],[rating_count]]</f>
        <v>9508</v>
      </c>
      <c r="M1400" s="13">
        <f>IF(amazon4[[#This Row],[rating_count]]&lt;1000, 1, 0)</f>
        <v>0</v>
      </c>
      <c r="N1400" s="10">
        <f>amazon4[[#This Row],[actual_price]]*amazon4[[#This Row],[rating_count]]</f>
        <v>6156430</v>
      </c>
      <c r="O1400" t="s">
        <v>12402</v>
      </c>
      <c r="P1400" t="s">
        <v>12403</v>
      </c>
      <c r="Q1400" t="s">
        <v>12404</v>
      </c>
      <c r="R1400" t="str">
        <f>PROPER(amazon4[[#This Row],[user_name]])</f>
        <v>Ronish,Man Mohan Gupta,Dr. Pvs Rao,Rajat Mandal,Neeti Khandelwal,Anil,Makwana Keval,Ajay Srinivasan</v>
      </c>
      <c r="S1400" t="s">
        <v>12405</v>
      </c>
      <c r="T1400" t="s">
        <v>12406</v>
      </c>
      <c r="U1400" t="s">
        <v>12407</v>
      </c>
      <c r="V1400" t="s">
        <v>12408</v>
      </c>
      <c r="W1400" t="s">
        <v>12409</v>
      </c>
    </row>
    <row r="1401" spans="1:23" hidden="1" x14ac:dyDescent="0.35">
      <c r="A1401" t="s">
        <v>12410</v>
      </c>
      <c r="B1401" t="s">
        <v>12411</v>
      </c>
      <c r="C1401" t="str">
        <f>PROPER(amazon4[[#This Row],[product_name]])</f>
        <v>Candes 10 Litre Perfecto 5 Star Rated Automatic Instant Storage Electric Water Heater With Special Metal Body Anti Rust Coating With Installation Kit, 2Kw Geyser (Ivory)</v>
      </c>
      <c r="D1401" t="s">
        <v>8794</v>
      </c>
      <c r="E1401" s="1">
        <v>3249</v>
      </c>
      <c r="F1401" s="1">
        <v>6299</v>
      </c>
      <c r="G1401" s="1" t="str" cm="1">
        <f t="array" ref="G1401">_xlfn.IFS(amazon4[[#This Row],[actual_price]]&lt;200, "&lt;$200", amazon4[[#This Row],[actual_price]]&lt;=500, "$200-$500", amazon4[[#This Row],[actual_price]]&gt;500, "&gt;$500")</f>
        <v>&gt;$500</v>
      </c>
      <c r="H1401" s="2">
        <v>0.48</v>
      </c>
      <c r="I1401" s="8">
        <f>IF(amazon4[[#This Row],[discount_percentage]]&gt;=0.5, 1, 0)</f>
        <v>0</v>
      </c>
      <c r="J1401" s="9">
        <v>3.9</v>
      </c>
      <c r="K1401" s="3">
        <v>2569</v>
      </c>
      <c r="L1401" s="3">
        <f>amazon4[[#This Row],[rating]]*amazon4[[#This Row],[rating_count]]</f>
        <v>10019.1</v>
      </c>
      <c r="M1401" s="13">
        <f>IF(amazon4[[#This Row],[rating_count]]&lt;1000, 1, 0)</f>
        <v>0</v>
      </c>
      <c r="N1401" s="10">
        <f>amazon4[[#This Row],[actual_price]]*amazon4[[#This Row],[rating_count]]</f>
        <v>16182131</v>
      </c>
      <c r="O1401" t="s">
        <v>12412</v>
      </c>
      <c r="P1401" t="s">
        <v>12413</v>
      </c>
      <c r="Q1401" t="s">
        <v>12414</v>
      </c>
      <c r="R1401" t="str">
        <f>PROPER(amazon4[[#This Row],[user_name]])</f>
        <v>A H.,Amazon Customer,Amazon Customer,Gajendra Kumar Sharma,Harpreet Kaur Sodhi,Shashi Ranjan Kumar,Chandan Kumar,Vikas Sharma</v>
      </c>
      <c r="S1401" t="s">
        <v>12415</v>
      </c>
      <c r="T1401" t="s">
        <v>12416</v>
      </c>
      <c r="U1401" t="s">
        <v>12417</v>
      </c>
      <c r="V1401" t="s">
        <v>12418</v>
      </c>
      <c r="W1401" t="s">
        <v>12419</v>
      </c>
    </row>
    <row r="1402" spans="1:23" hidden="1" x14ac:dyDescent="0.35">
      <c r="A1402" t="s">
        <v>12420</v>
      </c>
      <c r="B1402" t="s">
        <v>12421</v>
      </c>
      <c r="C1402" t="str">
        <f>PROPER(amazon4[[#This Row],[product_name]])</f>
        <v>Prestige Psmfb 800 Watt Sandwich Toaster With Fixed Plates, Black</v>
      </c>
      <c r="D1402" t="s">
        <v>9082</v>
      </c>
      <c r="E1402" s="1">
        <v>1199</v>
      </c>
      <c r="F1402" s="1">
        <v>1795</v>
      </c>
      <c r="G1402" s="1" t="str" cm="1">
        <f t="array" ref="G1402">_xlfn.IFS(amazon4[[#This Row],[actual_price]]&lt;200, "&lt;$200", amazon4[[#This Row],[actual_price]]&lt;=500, "$200-$500", amazon4[[#This Row],[actual_price]]&gt;500, "&gt;$500")</f>
        <v>&gt;$500</v>
      </c>
      <c r="H1402" s="2">
        <v>0.33</v>
      </c>
      <c r="I1402" s="8">
        <f>IF(amazon4[[#This Row],[discount_percentage]]&gt;=0.5, 1, 0)</f>
        <v>0</v>
      </c>
      <c r="J1402" s="9">
        <v>4.2</v>
      </c>
      <c r="K1402" s="3">
        <v>5967</v>
      </c>
      <c r="L1402" s="3">
        <f>amazon4[[#This Row],[rating]]*amazon4[[#This Row],[rating_count]]</f>
        <v>25061.4</v>
      </c>
      <c r="M1402" s="13">
        <f>IF(amazon4[[#This Row],[rating_count]]&lt;1000, 1, 0)</f>
        <v>0</v>
      </c>
      <c r="N1402" s="10">
        <f>amazon4[[#This Row],[actual_price]]*amazon4[[#This Row],[rating_count]]</f>
        <v>10710765</v>
      </c>
      <c r="O1402" t="s">
        <v>12422</v>
      </c>
      <c r="P1402" t="s">
        <v>12423</v>
      </c>
      <c r="Q1402" t="s">
        <v>12424</v>
      </c>
      <c r="R1402" t="str">
        <f>PROPER(amazon4[[#This Row],[user_name]])</f>
        <v>Jasmin Azzuhoor,Shreya,Avninder Singh,Namita Singh Panwar,Vilas A.,Ramesh Kumar,Rajnish Kumar,Disha</v>
      </c>
      <c r="S1402" t="s">
        <v>12425</v>
      </c>
      <c r="T1402" t="s">
        <v>12426</v>
      </c>
      <c r="U1402" t="s">
        <v>12427</v>
      </c>
      <c r="V1402" t="s">
        <v>12428</v>
      </c>
      <c r="W1402" t="s">
        <v>12429</v>
      </c>
    </row>
    <row r="1403" spans="1:23" hidden="1" x14ac:dyDescent="0.35">
      <c r="A1403" t="s">
        <v>12430</v>
      </c>
      <c r="B1403" t="s">
        <v>12431</v>
      </c>
      <c r="C1403" t="str">
        <f>PROPER(amazon4[[#This Row],[product_name]])</f>
        <v>Ibell Mpk120L Premium Stainless Steel Multi Purpose Kettle/Cooker With Inner Pot 1.2 Litre (Silver)</v>
      </c>
      <c r="D1403" t="s">
        <v>8561</v>
      </c>
      <c r="E1403" s="1">
        <v>1456</v>
      </c>
      <c r="F1403" s="1">
        <v>3190</v>
      </c>
      <c r="G1403" s="1" t="str" cm="1">
        <f t="array" ref="G1403">_xlfn.IFS(amazon4[[#This Row],[actual_price]]&lt;200, "&lt;$200", amazon4[[#This Row],[actual_price]]&lt;=500, "$200-$500", amazon4[[#This Row],[actual_price]]&gt;500, "&gt;$500")</f>
        <v>&gt;$500</v>
      </c>
      <c r="H1403" s="2">
        <v>0.54</v>
      </c>
      <c r="I1403" s="8">
        <f>IF(amazon4[[#This Row],[discount_percentage]]&gt;=0.5, 1, 0)</f>
        <v>1</v>
      </c>
      <c r="J1403" s="9">
        <v>4.0999999999999996</v>
      </c>
      <c r="K1403" s="3">
        <v>1776</v>
      </c>
      <c r="L1403" s="3">
        <f>amazon4[[#This Row],[rating]]*amazon4[[#This Row],[rating_count]]</f>
        <v>7281.5999999999995</v>
      </c>
      <c r="M1403" s="13">
        <f>IF(amazon4[[#This Row],[rating_count]]&lt;1000, 1, 0)</f>
        <v>0</v>
      </c>
      <c r="N1403" s="10">
        <f>amazon4[[#This Row],[actual_price]]*amazon4[[#This Row],[rating_count]]</f>
        <v>5665440</v>
      </c>
      <c r="O1403" t="s">
        <v>12432</v>
      </c>
      <c r="P1403" t="s">
        <v>12433</v>
      </c>
      <c r="Q1403" t="s">
        <v>12434</v>
      </c>
      <c r="R1403" t="str">
        <f>PROPER(amazon4[[#This Row],[user_name]])</f>
        <v>Santhosh,Kr Arasu,Placeholder,Deepak Gopal,Yaqoob Raza,Arun,Naveen Kumar,Anant Varshney</v>
      </c>
      <c r="S1403" t="s">
        <v>12435</v>
      </c>
      <c r="T1403" t="s">
        <v>12436</v>
      </c>
      <c r="U1403" t="s">
        <v>12437</v>
      </c>
      <c r="V1403" t="s">
        <v>12438</v>
      </c>
      <c r="W1403" t="s">
        <v>12439</v>
      </c>
    </row>
    <row r="1404" spans="1:23" hidden="1" x14ac:dyDescent="0.35">
      <c r="A1404" t="s">
        <v>12440</v>
      </c>
      <c r="B1404" t="s">
        <v>12441</v>
      </c>
      <c r="C1404" t="str">
        <f>PROPER(amazon4[[#This Row],[product_name]])</f>
        <v>Maharaja Whiteline Odacio Plus 550-Watt Juicer Mixer Grinder With 3 Jars (Black/Silver)</v>
      </c>
      <c r="D1404" t="s">
        <v>8959</v>
      </c>
      <c r="E1404" s="1">
        <v>3349</v>
      </c>
      <c r="F1404" s="1">
        <v>4799</v>
      </c>
      <c r="G1404" s="1" t="str" cm="1">
        <f t="array" ref="G1404">_xlfn.IFS(amazon4[[#This Row],[actual_price]]&lt;200, "&lt;$200", amazon4[[#This Row],[actual_price]]&lt;=500, "$200-$500", amazon4[[#This Row],[actual_price]]&gt;500, "&gt;$500")</f>
        <v>&gt;$500</v>
      </c>
      <c r="H1404" s="2">
        <v>0.3</v>
      </c>
      <c r="I1404" s="8">
        <f>IF(amazon4[[#This Row],[discount_percentage]]&gt;=0.5, 1, 0)</f>
        <v>0</v>
      </c>
      <c r="J1404" s="9">
        <v>3.7</v>
      </c>
      <c r="K1404" s="3">
        <v>4200</v>
      </c>
      <c r="L1404" s="3">
        <f>amazon4[[#This Row],[rating]]*amazon4[[#This Row],[rating_count]]</f>
        <v>15540</v>
      </c>
      <c r="M1404" s="13">
        <f>IF(amazon4[[#This Row],[rating_count]]&lt;1000, 1, 0)</f>
        <v>0</v>
      </c>
      <c r="N1404" s="10">
        <f>amazon4[[#This Row],[actual_price]]*amazon4[[#This Row],[rating_count]]</f>
        <v>20155800</v>
      </c>
      <c r="O1404" t="s">
        <v>12442</v>
      </c>
      <c r="P1404" t="s">
        <v>12443</v>
      </c>
      <c r="Q1404" t="s">
        <v>12444</v>
      </c>
      <c r="R1404" t="str">
        <f>PROPER(amazon4[[#This Row],[user_name]])</f>
        <v>Sonu Kumar Singh,Ashalt Sethu,Deep Ghorela,Amazon Customer,V. Yuvaraj,Pavan,Pushkal Shukla,Ramsy</v>
      </c>
      <c r="S1404" t="s">
        <v>12445</v>
      </c>
      <c r="T1404" t="s">
        <v>12446</v>
      </c>
      <c r="U1404" t="s">
        <v>12447</v>
      </c>
      <c r="V1404" t="s">
        <v>12448</v>
      </c>
      <c r="W1404" t="s">
        <v>12449</v>
      </c>
    </row>
    <row r="1405" spans="1:23" x14ac:dyDescent="0.35">
      <c r="A1405" t="s">
        <v>12450</v>
      </c>
      <c r="B1405" t="s">
        <v>12451</v>
      </c>
      <c r="C1405" t="str">
        <f>PROPER(amazon4[[#This Row],[product_name]])</f>
        <v>Shakti Technology S3 High Pressure Car Washer Machine 1800 Watts And Pressure 120 Bar For Cleaning Car, Bike &amp; Home</v>
      </c>
      <c r="D1405" t="s">
        <v>9408</v>
      </c>
      <c r="E1405" s="1">
        <v>4899</v>
      </c>
      <c r="F1405" s="1">
        <v>8999</v>
      </c>
      <c r="G1405" s="1" t="str" cm="1">
        <f t="array" ref="G1405">_xlfn.IFS(amazon4[[#This Row],[actual_price]]&lt;200, "&lt;$200", amazon4[[#This Row],[actual_price]]&lt;=500, "$200-$500", amazon4[[#This Row],[actual_price]]&gt;500, "&gt;$500")</f>
        <v>&gt;$500</v>
      </c>
      <c r="H1405" s="2">
        <v>0.46</v>
      </c>
      <c r="I1405" s="8">
        <f>IF(amazon4[[#This Row],[discount_percentage]]&gt;=0.5, 1, 0)</f>
        <v>0</v>
      </c>
      <c r="J1405" s="9">
        <v>4.0999999999999996</v>
      </c>
      <c r="K1405" s="3">
        <v>297</v>
      </c>
      <c r="L1405" s="3">
        <f>amazon4[[#This Row],[rating]]*amazon4[[#This Row],[rating_count]]</f>
        <v>1217.6999999999998</v>
      </c>
      <c r="M1405" s="13">
        <f>IF(amazon4[[#This Row],[rating_count]]&lt;1000, 1, 0)</f>
        <v>1</v>
      </c>
      <c r="N1405" s="10">
        <f>amazon4[[#This Row],[actual_price]]*amazon4[[#This Row],[rating_count]]</f>
        <v>2672703</v>
      </c>
      <c r="O1405" t="s">
        <v>12452</v>
      </c>
      <c r="P1405" t="s">
        <v>12453</v>
      </c>
      <c r="Q1405" t="s">
        <v>12454</v>
      </c>
      <c r="R1405" t="str">
        <f>PROPER(amazon4[[#This Row],[user_name]])</f>
        <v>Ayush Kumar Prajapati,Maulik,Vachan .K,Amazon Customer,Amazon Customer,Sukanya Desai,Bhupendra,Abhay Arjariya</v>
      </c>
      <c r="S1405" t="s">
        <v>12455</v>
      </c>
      <c r="T1405" t="s">
        <v>12456</v>
      </c>
      <c r="U1405" t="s">
        <v>12457</v>
      </c>
      <c r="V1405" t="s">
        <v>12458</v>
      </c>
      <c r="W1405" t="s">
        <v>12459</v>
      </c>
    </row>
    <row r="1406" spans="1:23" hidden="1" x14ac:dyDescent="0.35">
      <c r="A1406" t="s">
        <v>12460</v>
      </c>
      <c r="B1406" t="s">
        <v>12461</v>
      </c>
      <c r="C1406" t="str">
        <f>PROPER(amazon4[[#This Row],[product_name]])</f>
        <v>Cello Quick Boil Popular Electric Kettle 1 Litre 1200 Watts | Stainless Steel Body | Boiler For Water, Silver</v>
      </c>
      <c r="D1406" t="s">
        <v>8783</v>
      </c>
      <c r="E1406" s="1">
        <v>1199</v>
      </c>
      <c r="F1406" s="1">
        <v>1899</v>
      </c>
      <c r="G1406" s="1" t="str" cm="1">
        <f t="array" ref="G1406">_xlfn.IFS(amazon4[[#This Row],[actual_price]]&lt;200, "&lt;$200", amazon4[[#This Row],[actual_price]]&lt;=500, "$200-$500", amazon4[[#This Row],[actual_price]]&gt;500, "&gt;$500")</f>
        <v>&gt;$500</v>
      </c>
      <c r="H1406" s="2">
        <v>0.37</v>
      </c>
      <c r="I1406" s="8">
        <f>IF(amazon4[[#This Row],[discount_percentage]]&gt;=0.5, 1, 0)</f>
        <v>0</v>
      </c>
      <c r="J1406" s="9">
        <v>4.2</v>
      </c>
      <c r="K1406" s="3">
        <v>3858</v>
      </c>
      <c r="L1406" s="3">
        <f>amazon4[[#This Row],[rating]]*amazon4[[#This Row],[rating_count]]</f>
        <v>16203.6</v>
      </c>
      <c r="M1406" s="13">
        <f>IF(amazon4[[#This Row],[rating_count]]&lt;1000, 1, 0)</f>
        <v>0</v>
      </c>
      <c r="N1406" s="10">
        <f>amazon4[[#This Row],[actual_price]]*amazon4[[#This Row],[rating_count]]</f>
        <v>7326342</v>
      </c>
      <c r="O1406" t="s">
        <v>12462</v>
      </c>
      <c r="P1406" t="s">
        <v>12463</v>
      </c>
      <c r="Q1406" t="s">
        <v>12464</v>
      </c>
      <c r="R1406" t="str">
        <f>PROPER(amazon4[[#This Row],[user_name]])</f>
        <v>Priya S.,Aravinda Nayak,Rajasekar,Amazon Customer,Pratik Rathore,Rashmi Gupta,Sujit Barua,Naman Jain</v>
      </c>
      <c r="S1406" t="s">
        <v>12465</v>
      </c>
      <c r="T1406" t="s">
        <v>12466</v>
      </c>
      <c r="U1406" t="s">
        <v>12467</v>
      </c>
      <c r="V1406" t="s">
        <v>12468</v>
      </c>
      <c r="W1406" t="s">
        <v>12469</v>
      </c>
    </row>
    <row r="1407" spans="1:23" x14ac:dyDescent="0.35">
      <c r="A1407" t="s">
        <v>12470</v>
      </c>
      <c r="B1407" t="s">
        <v>12471</v>
      </c>
      <c r="C1407" t="str">
        <f>PROPER(amazon4[[#This Row],[product_name]])</f>
        <v>Agaro Glory Cool Mist Ultrasonic Humidifier, 4.5Litres, For Large Area, Room, Home, Office, Adjustable Mist Output, Ceramic Ball Filter, Ultra Quiet, 360¬∞ Rotatable Nozzle, Auto Shut Off, Grey</v>
      </c>
      <c r="D1407" t="s">
        <v>11132</v>
      </c>
      <c r="E1407" s="1">
        <v>3290</v>
      </c>
      <c r="F1407" s="1">
        <v>5799</v>
      </c>
      <c r="G1407" s="1" t="str" cm="1">
        <f t="array" ref="G1407">_xlfn.IFS(amazon4[[#This Row],[actual_price]]&lt;200, "&lt;$200", amazon4[[#This Row],[actual_price]]&lt;=500, "$200-$500", amazon4[[#This Row],[actual_price]]&gt;500, "&gt;$500")</f>
        <v>&gt;$500</v>
      </c>
      <c r="H1407" s="2">
        <v>0.43</v>
      </c>
      <c r="I1407" s="8">
        <f>IF(amazon4[[#This Row],[discount_percentage]]&gt;=0.5, 1, 0)</f>
        <v>0</v>
      </c>
      <c r="J1407" s="9">
        <v>4.3</v>
      </c>
      <c r="K1407" s="3">
        <v>168</v>
      </c>
      <c r="L1407" s="3">
        <f>amazon4[[#This Row],[rating]]*amazon4[[#This Row],[rating_count]]</f>
        <v>722.4</v>
      </c>
      <c r="M1407" s="13">
        <f>IF(amazon4[[#This Row],[rating_count]]&lt;1000, 1, 0)</f>
        <v>1</v>
      </c>
      <c r="N1407" s="10">
        <f>amazon4[[#This Row],[actual_price]]*amazon4[[#This Row],[rating_count]]</f>
        <v>974232</v>
      </c>
      <c r="O1407" t="s">
        <v>12472</v>
      </c>
      <c r="P1407" t="s">
        <v>12473</v>
      </c>
      <c r="Q1407" t="s">
        <v>12474</v>
      </c>
      <c r="R1407" t="str">
        <f>PROPER(amazon4[[#This Row],[user_name]])</f>
        <v>Vinesh,Jay Sah,Krish,Legends2K,Vijay M,Vaishnavi,Kapil Gupta,Ajay Rathi</v>
      </c>
      <c r="S1407" t="s">
        <v>12475</v>
      </c>
      <c r="T1407" t="s">
        <v>12476</v>
      </c>
      <c r="U1407" t="s">
        <v>12477</v>
      </c>
      <c r="V1407" t="s">
        <v>12478</v>
      </c>
      <c r="W1407" t="s">
        <v>12479</v>
      </c>
    </row>
    <row r="1408" spans="1:23" x14ac:dyDescent="0.35">
      <c r="A1408" t="s">
        <v>12480</v>
      </c>
      <c r="B1408" t="s">
        <v>12481</v>
      </c>
      <c r="C1408" t="str">
        <f>PROPER(amazon4[[#This Row],[product_name]])</f>
        <v>Wolpin 1 Lint Roller With 60 Sheets Remove Clothes Lint Dog Hair Dust (19 X 13 Cm) Orange</v>
      </c>
      <c r="D1408" t="s">
        <v>8594</v>
      </c>
      <c r="E1408" s="1">
        <v>179</v>
      </c>
      <c r="F1408" s="1">
        <v>799</v>
      </c>
      <c r="G1408" s="1" t="str" cm="1">
        <f t="array" ref="G1408">_xlfn.IFS(amazon4[[#This Row],[actual_price]]&lt;200, "&lt;$200", amazon4[[#This Row],[actual_price]]&lt;=500, "$200-$500", amazon4[[#This Row],[actual_price]]&gt;500, "&gt;$500")</f>
        <v>&gt;$500</v>
      </c>
      <c r="H1408" s="2">
        <v>0.78</v>
      </c>
      <c r="I1408" s="8">
        <f>IF(amazon4[[#This Row],[discount_percentage]]&gt;=0.5, 1, 0)</f>
        <v>1</v>
      </c>
      <c r="J1408" s="9">
        <v>3.6</v>
      </c>
      <c r="K1408" s="3">
        <v>101</v>
      </c>
      <c r="L1408" s="3">
        <f>amazon4[[#This Row],[rating]]*amazon4[[#This Row],[rating_count]]</f>
        <v>363.6</v>
      </c>
      <c r="M1408" s="13">
        <f>IF(amazon4[[#This Row],[rating_count]]&lt;1000, 1, 0)</f>
        <v>1</v>
      </c>
      <c r="N1408" s="10">
        <f>amazon4[[#This Row],[actual_price]]*amazon4[[#This Row],[rating_count]]</f>
        <v>80699</v>
      </c>
      <c r="O1408" t="s">
        <v>12482</v>
      </c>
      <c r="P1408" t="s">
        <v>12483</v>
      </c>
      <c r="Q1408" t="s">
        <v>12484</v>
      </c>
      <c r="R1408" t="str">
        <f>PROPER(amazon4[[#This Row],[user_name]])</f>
        <v>Vineeth,Gunjan Garg,Gemini,Aleena Antony,Animesh Das,Ashwin,Hukambeer,Vishal Gupta</v>
      </c>
      <c r="S1408" t="s">
        <v>12485</v>
      </c>
      <c r="T1408" t="s">
        <v>12486</v>
      </c>
      <c r="U1408" t="s">
        <v>12487</v>
      </c>
      <c r="V1408" t="s">
        <v>12488</v>
      </c>
      <c r="W1408" t="s">
        <v>12489</v>
      </c>
    </row>
    <row r="1409" spans="1:23" hidden="1" x14ac:dyDescent="0.35">
      <c r="A1409" t="s">
        <v>12490</v>
      </c>
      <c r="B1409" t="s">
        <v>12491</v>
      </c>
      <c r="C1409" t="str">
        <f>PROPER(amazon4[[#This Row],[product_name]])</f>
        <v>Abode Kitchen Essential Measuring Cup &amp; Spoon For Spices | For Cooking And Baking Cake | Multipurpose Tablespoon Cups With Ring Holder | (Black)</v>
      </c>
      <c r="D1409" t="s">
        <v>12150</v>
      </c>
      <c r="E1409" s="1">
        <v>149</v>
      </c>
      <c r="F1409" s="1">
        <v>300</v>
      </c>
      <c r="G1409" s="1" t="str" cm="1">
        <f t="array" ref="G1409">_xlfn.IFS(amazon4[[#This Row],[actual_price]]&lt;200, "&lt;$200", amazon4[[#This Row],[actual_price]]&lt;=500, "$200-$500", amazon4[[#This Row],[actual_price]]&gt;500, "&gt;$500")</f>
        <v>$200-$500</v>
      </c>
      <c r="H1409" s="2">
        <v>0.5</v>
      </c>
      <c r="I1409" s="8">
        <f>IF(amazon4[[#This Row],[discount_percentage]]&gt;=0.5, 1, 0)</f>
        <v>1</v>
      </c>
      <c r="J1409" s="9">
        <v>4.0999999999999996</v>
      </c>
      <c r="K1409" s="3">
        <v>4074</v>
      </c>
      <c r="L1409" s="3">
        <f>amazon4[[#This Row],[rating]]*amazon4[[#This Row],[rating_count]]</f>
        <v>16703.399999999998</v>
      </c>
      <c r="M1409" s="13">
        <f>IF(amazon4[[#This Row],[rating_count]]&lt;1000, 1, 0)</f>
        <v>0</v>
      </c>
      <c r="N1409" s="10">
        <f>amazon4[[#This Row],[actual_price]]*amazon4[[#This Row],[rating_count]]</f>
        <v>1222200</v>
      </c>
      <c r="O1409" t="s">
        <v>12492</v>
      </c>
      <c r="P1409" t="s">
        <v>12493</v>
      </c>
      <c r="Q1409" t="s">
        <v>12494</v>
      </c>
      <c r="R1409" t="str">
        <f>PROPER(amazon4[[#This Row],[user_name]])</f>
        <v>Ateendra Gn,Salim Azad,Sanando Sarkar,Shivam Bhalla,Balamurugan Thangavelu,Souvik Mondal,Grace Fernandes,Muthumperumal Thirumal Pillai</v>
      </c>
      <c r="S1409" t="s">
        <v>12495</v>
      </c>
      <c r="T1409" t="s">
        <v>12496</v>
      </c>
      <c r="U1409" t="s">
        <v>12497</v>
      </c>
      <c r="V1409" t="s">
        <v>12498</v>
      </c>
      <c r="W1409" t="s">
        <v>12499</v>
      </c>
    </row>
    <row r="1410" spans="1:23" hidden="1" x14ac:dyDescent="0.35">
      <c r="A1410" t="s">
        <v>12500</v>
      </c>
      <c r="B1410" t="s">
        <v>12501</v>
      </c>
      <c r="C1410" t="str">
        <f>PROPER(amazon4[[#This Row],[product_name]])</f>
        <v>Sujata Supermix, Mixer Grinder, 900 Watts, 3 Jars (White)</v>
      </c>
      <c r="D1410" t="s">
        <v>8730</v>
      </c>
      <c r="E1410" s="1">
        <v>5490</v>
      </c>
      <c r="F1410" s="1">
        <v>7200</v>
      </c>
      <c r="G1410" s="1" t="str" cm="1">
        <f t="array" ref="G1410">_xlfn.IFS(amazon4[[#This Row],[actual_price]]&lt;200, "&lt;$200", amazon4[[#This Row],[actual_price]]&lt;=500, "$200-$500", amazon4[[#This Row],[actual_price]]&gt;500, "&gt;$500")</f>
        <v>&gt;$500</v>
      </c>
      <c r="H1410" s="2">
        <v>0.24</v>
      </c>
      <c r="I1410" s="8">
        <f>IF(amazon4[[#This Row],[discount_percentage]]&gt;=0.5, 1, 0)</f>
        <v>0</v>
      </c>
      <c r="J1410" s="9">
        <v>4.5</v>
      </c>
      <c r="K1410" s="3">
        <v>1408</v>
      </c>
      <c r="L1410" s="3">
        <f>amazon4[[#This Row],[rating]]*amazon4[[#This Row],[rating_count]]</f>
        <v>6336</v>
      </c>
      <c r="M1410" s="13">
        <f>IF(amazon4[[#This Row],[rating_count]]&lt;1000, 1, 0)</f>
        <v>0</v>
      </c>
      <c r="N1410" s="10">
        <f>amazon4[[#This Row],[actual_price]]*amazon4[[#This Row],[rating_count]]</f>
        <v>10137600</v>
      </c>
      <c r="O1410" t="s">
        <v>12502</v>
      </c>
      <c r="P1410" t="s">
        <v>12503</v>
      </c>
      <c r="Q1410" t="s">
        <v>12504</v>
      </c>
      <c r="R1410" t="str">
        <f>PROPER(amazon4[[#This Row],[user_name]])</f>
        <v>Ramaan Singh,Rajesh Sharma,Chandra Bhushan,Afreen,Bhima Merad,Akshay Yadav,Devendra Paliwal,Neeraj Pal</v>
      </c>
      <c r="S1410" t="s">
        <v>12505</v>
      </c>
      <c r="T1410" t="s">
        <v>12506</v>
      </c>
      <c r="U1410" t="s">
        <v>12507</v>
      </c>
      <c r="V1410" t="s">
        <v>12508</v>
      </c>
      <c r="W1410" t="s">
        <v>12509</v>
      </c>
    </row>
    <row r="1411" spans="1:23" hidden="1" x14ac:dyDescent="0.35">
      <c r="A1411" t="s">
        <v>12510</v>
      </c>
      <c r="B1411" t="s">
        <v>12511</v>
      </c>
      <c r="C1411" t="str">
        <f>PROPER(amazon4[[#This Row],[product_name]])</f>
        <v>Cardex Digital Kitchen Weighing Machine Multipurpose Electronic Weight Scale With Back Lite Lcd Display For Measuring Food, Cake, Vegetable, Fruit (Kitchen Scale)</v>
      </c>
      <c r="D1411" t="s">
        <v>8605</v>
      </c>
      <c r="E1411" s="1">
        <v>379</v>
      </c>
      <c r="F1411" s="1">
        <v>389</v>
      </c>
      <c r="G1411" s="1" t="str" cm="1">
        <f t="array" ref="G1411">_xlfn.IFS(amazon4[[#This Row],[actual_price]]&lt;200, "&lt;$200", amazon4[[#This Row],[actual_price]]&lt;=500, "$200-$500", amazon4[[#This Row],[actual_price]]&gt;500, "&gt;$500")</f>
        <v>$200-$500</v>
      </c>
      <c r="H1411" s="2">
        <v>0.03</v>
      </c>
      <c r="I1411" s="8">
        <f>IF(amazon4[[#This Row],[discount_percentage]]&gt;=0.5, 1, 0)</f>
        <v>0</v>
      </c>
      <c r="J1411" s="9">
        <v>4.2</v>
      </c>
      <c r="K1411" s="3">
        <v>3739</v>
      </c>
      <c r="L1411" s="3">
        <f>amazon4[[#This Row],[rating]]*amazon4[[#This Row],[rating_count]]</f>
        <v>15703.800000000001</v>
      </c>
      <c r="M1411" s="13">
        <f>IF(amazon4[[#This Row],[rating_count]]&lt;1000, 1, 0)</f>
        <v>0</v>
      </c>
      <c r="N1411" s="10">
        <f>amazon4[[#This Row],[actual_price]]*amazon4[[#This Row],[rating_count]]</f>
        <v>1454471</v>
      </c>
      <c r="O1411" t="s">
        <v>12512</v>
      </c>
      <c r="P1411" t="s">
        <v>12513</v>
      </c>
      <c r="Q1411" t="s">
        <v>12514</v>
      </c>
      <c r="R1411" t="str">
        <f>PROPER(amazon4[[#This Row],[user_name]])</f>
        <v>Hem Chand,Msa Baig,Swaroop,Amazon Customer,Nithya,Mak,Omkar Sonone,Sanket Dhar</v>
      </c>
      <c r="S1411" t="s">
        <v>12515</v>
      </c>
      <c r="T1411" t="s">
        <v>12516</v>
      </c>
      <c r="U1411" t="s">
        <v>12517</v>
      </c>
      <c r="V1411" t="s">
        <v>12518</v>
      </c>
      <c r="W1411" t="s">
        <v>12519</v>
      </c>
    </row>
    <row r="1412" spans="1:23" hidden="1" x14ac:dyDescent="0.35">
      <c r="A1412" t="s">
        <v>12520</v>
      </c>
      <c r="B1412" t="s">
        <v>12521</v>
      </c>
      <c r="C1412" t="str">
        <f>PROPER(amazon4[[#This Row],[product_name]])</f>
        <v>V-Guard Zenora Ro+Uf+Mb Water Purifier | Suitable For Water With Tds Up To 2000 Ppm | 8 Stage Purification With World-Class Ro Membrane And Advanced Uf Membrane | Free Pan India Installation &amp; 1-Year Comprehensive Warranty | 7 Litre, Black</v>
      </c>
      <c r="D1412" t="s">
        <v>10120</v>
      </c>
      <c r="E1412" s="1">
        <v>8699</v>
      </c>
      <c r="F1412" s="1">
        <v>13049</v>
      </c>
      <c r="G1412" s="1" t="str" cm="1">
        <f t="array" ref="G1412">_xlfn.IFS(amazon4[[#This Row],[actual_price]]&lt;200, "&lt;$200", amazon4[[#This Row],[actual_price]]&lt;=500, "$200-$500", amazon4[[#This Row],[actual_price]]&gt;500, "&gt;$500")</f>
        <v>&gt;$500</v>
      </c>
      <c r="H1412" s="2">
        <v>0.33</v>
      </c>
      <c r="I1412" s="8">
        <f>IF(amazon4[[#This Row],[discount_percentage]]&gt;=0.5, 1, 0)</f>
        <v>0</v>
      </c>
      <c r="J1412" s="9">
        <v>4.3</v>
      </c>
      <c r="K1412" s="3">
        <v>5891</v>
      </c>
      <c r="L1412" s="3">
        <f>amazon4[[#This Row],[rating]]*amazon4[[#This Row],[rating_count]]</f>
        <v>25331.3</v>
      </c>
      <c r="M1412" s="13">
        <f>IF(amazon4[[#This Row],[rating_count]]&lt;1000, 1, 0)</f>
        <v>0</v>
      </c>
      <c r="N1412" s="10">
        <f>amazon4[[#This Row],[actual_price]]*amazon4[[#This Row],[rating_count]]</f>
        <v>76871659</v>
      </c>
      <c r="O1412" t="s">
        <v>12522</v>
      </c>
      <c r="P1412" t="s">
        <v>12523</v>
      </c>
      <c r="Q1412" t="s">
        <v>12524</v>
      </c>
      <c r="R1412" t="str">
        <f>PROPER(amazon4[[#This Row],[user_name]])</f>
        <v>Amazon Customer,Vasireddy Ravali,Chandrasekhar,Vivek,Jims John,Jun,Jyoti Kapoor,Binsu Augustine</v>
      </c>
      <c r="S1412" t="s">
        <v>12525</v>
      </c>
      <c r="T1412" t="s">
        <v>12526</v>
      </c>
      <c r="U1412" t="s">
        <v>12527</v>
      </c>
      <c r="V1412" t="s">
        <v>12528</v>
      </c>
      <c r="W1412" t="s">
        <v>12529</v>
      </c>
    </row>
    <row r="1413" spans="1:23" x14ac:dyDescent="0.35">
      <c r="A1413" t="s">
        <v>12530</v>
      </c>
      <c r="B1413" t="s">
        <v>12531</v>
      </c>
      <c r="C1413" t="str">
        <f>PROPER(amazon4[[#This Row],[product_name]])</f>
        <v>Bajaj Rex Dlx 750 W 4 Jars Mixer Grinder, White And Blue</v>
      </c>
      <c r="D1413" t="s">
        <v>8730</v>
      </c>
      <c r="E1413" s="1">
        <v>3041.67</v>
      </c>
      <c r="F1413" s="1">
        <v>5999</v>
      </c>
      <c r="G1413" s="1" t="str" cm="1">
        <f t="array" ref="G1413">_xlfn.IFS(amazon4[[#This Row],[actual_price]]&lt;200, "&lt;$200", amazon4[[#This Row],[actual_price]]&lt;=500, "$200-$500", amazon4[[#This Row],[actual_price]]&gt;500, "&gt;$500")</f>
        <v>&gt;$500</v>
      </c>
      <c r="H1413" s="2">
        <v>0.49</v>
      </c>
      <c r="I1413" s="8">
        <f>IF(amazon4[[#This Row],[discount_percentage]]&gt;=0.5, 1, 0)</f>
        <v>0</v>
      </c>
      <c r="J1413" s="9">
        <v>4</v>
      </c>
      <c r="K1413" s="3">
        <v>777</v>
      </c>
      <c r="L1413" s="3">
        <f>amazon4[[#This Row],[rating]]*amazon4[[#This Row],[rating_count]]</f>
        <v>3108</v>
      </c>
      <c r="M1413" s="13">
        <f>IF(amazon4[[#This Row],[rating_count]]&lt;1000, 1, 0)</f>
        <v>1</v>
      </c>
      <c r="N1413" s="10">
        <f>amazon4[[#This Row],[actual_price]]*amazon4[[#This Row],[rating_count]]</f>
        <v>4661223</v>
      </c>
      <c r="O1413" t="s">
        <v>12532</v>
      </c>
      <c r="P1413" t="s">
        <v>12533</v>
      </c>
      <c r="Q1413" t="s">
        <v>12534</v>
      </c>
      <c r="R1413" t="str">
        <f>PROPER(amazon4[[#This Row],[user_name]])</f>
        <v>Ashish Mishra,Prem Singh,Manoranjan Behera,Anurag Kumar,Tushar Aglave,Samir Sar,Grk,Ravi Kiran Mallya</v>
      </c>
      <c r="S1413" t="s">
        <v>12535</v>
      </c>
      <c r="T1413" t="s">
        <v>12536</v>
      </c>
      <c r="U1413" t="s">
        <v>12537</v>
      </c>
      <c r="V1413" t="s">
        <v>12538</v>
      </c>
      <c r="W1413" t="s">
        <v>12539</v>
      </c>
    </row>
    <row r="1414" spans="1:23" hidden="1" x14ac:dyDescent="0.35">
      <c r="A1414" t="s">
        <v>12540</v>
      </c>
      <c r="B1414" t="s">
        <v>12541</v>
      </c>
      <c r="C1414" t="str">
        <f>PROPER(amazon4[[#This Row],[product_name]])</f>
        <v>Kent 16051 Hand Blender 300 W | 5 Variable Speed Control | Multiple Beaters &amp; Dough Hooks | Turbo Function</v>
      </c>
      <c r="D1414" t="s">
        <v>8708</v>
      </c>
      <c r="E1414" s="1">
        <v>1745</v>
      </c>
      <c r="F1414" s="1">
        <v>2400</v>
      </c>
      <c r="G1414" s="1" t="str" cm="1">
        <f t="array" ref="G1414">_xlfn.IFS(amazon4[[#This Row],[actual_price]]&lt;200, "&lt;$200", amazon4[[#This Row],[actual_price]]&lt;=500, "$200-$500", amazon4[[#This Row],[actual_price]]&gt;500, "&gt;$500")</f>
        <v>&gt;$500</v>
      </c>
      <c r="H1414" s="2">
        <v>0.27</v>
      </c>
      <c r="I1414" s="8">
        <f>IF(amazon4[[#This Row],[discount_percentage]]&gt;=0.5, 1, 0)</f>
        <v>0</v>
      </c>
      <c r="J1414" s="9">
        <v>4.2</v>
      </c>
      <c r="K1414" s="3">
        <v>14160</v>
      </c>
      <c r="L1414" s="3">
        <f>amazon4[[#This Row],[rating]]*amazon4[[#This Row],[rating_count]]</f>
        <v>59472</v>
      </c>
      <c r="M1414" s="13">
        <f>IF(amazon4[[#This Row],[rating_count]]&lt;1000, 1, 0)</f>
        <v>0</v>
      </c>
      <c r="N1414" s="10">
        <f>amazon4[[#This Row],[actual_price]]*amazon4[[#This Row],[rating_count]]</f>
        <v>33984000</v>
      </c>
      <c r="O1414" t="s">
        <v>12542</v>
      </c>
      <c r="P1414" t="s">
        <v>12543</v>
      </c>
      <c r="Q1414" t="s">
        <v>12544</v>
      </c>
      <c r="R1414" t="str">
        <f>PROPER(amazon4[[#This Row],[user_name]])</f>
        <v>Riya,Titika,Dilbagh Singh,Aiysha,Amazon Customer,Faraz,Devika Ramana,Raghavendra V</v>
      </c>
      <c r="S1414" t="s">
        <v>12545</v>
      </c>
      <c r="T1414" t="s">
        <v>12546</v>
      </c>
      <c r="U1414" t="s">
        <v>12547</v>
      </c>
      <c r="V1414" t="s">
        <v>12548</v>
      </c>
      <c r="W1414" t="s">
        <v>12549</v>
      </c>
    </row>
    <row r="1415" spans="1:23" hidden="1" x14ac:dyDescent="0.35">
      <c r="A1415" t="s">
        <v>12550</v>
      </c>
      <c r="B1415" t="s">
        <v>12551</v>
      </c>
      <c r="C1415" t="str">
        <f>PROPER(amazon4[[#This Row],[product_name]])</f>
        <v>Prestige Pic 15.0+ 1900-Watt Induction Cooktop (Black)</v>
      </c>
      <c r="D1415" t="s">
        <v>8667</v>
      </c>
      <c r="E1415" s="1">
        <v>3180</v>
      </c>
      <c r="F1415" s="1">
        <v>5295</v>
      </c>
      <c r="G1415" s="1" t="str" cm="1">
        <f t="array" ref="G1415">_xlfn.IFS(amazon4[[#This Row],[actual_price]]&lt;200, "&lt;$200", amazon4[[#This Row],[actual_price]]&lt;=500, "$200-$500", amazon4[[#This Row],[actual_price]]&gt;500, "&gt;$500")</f>
        <v>&gt;$500</v>
      </c>
      <c r="H1415" s="2">
        <v>0.4</v>
      </c>
      <c r="I1415" s="8">
        <f>IF(amazon4[[#This Row],[discount_percentage]]&gt;=0.5, 1, 0)</f>
        <v>0</v>
      </c>
      <c r="J1415" s="9">
        <v>4.2</v>
      </c>
      <c r="K1415" s="3">
        <v>6919</v>
      </c>
      <c r="L1415" s="3">
        <f>amazon4[[#This Row],[rating]]*amazon4[[#This Row],[rating_count]]</f>
        <v>29059.800000000003</v>
      </c>
      <c r="M1415" s="13">
        <f>IF(amazon4[[#This Row],[rating_count]]&lt;1000, 1, 0)</f>
        <v>0</v>
      </c>
      <c r="N1415" s="10">
        <f>amazon4[[#This Row],[actual_price]]*amazon4[[#This Row],[rating_count]]</f>
        <v>36636105</v>
      </c>
      <c r="O1415" t="s">
        <v>12552</v>
      </c>
      <c r="P1415" t="s">
        <v>12553</v>
      </c>
      <c r="Q1415" t="s">
        <v>12554</v>
      </c>
      <c r="R1415" t="str">
        <f>PROPER(amazon4[[#This Row],[user_name]])</f>
        <v>Ashfak Khan,Uday,Amazon Customer,Birendra Rai,Popi Das,Amit Kumar,Maneesh,Aritra Majumder</v>
      </c>
      <c r="S1415" t="s">
        <v>12555</v>
      </c>
      <c r="T1415" t="s">
        <v>12556</v>
      </c>
      <c r="U1415" t="s">
        <v>12557</v>
      </c>
      <c r="V1415" t="s">
        <v>12558</v>
      </c>
      <c r="W1415" t="s">
        <v>12559</v>
      </c>
    </row>
    <row r="1416" spans="1:23" x14ac:dyDescent="0.35">
      <c r="A1416" t="s">
        <v>12560</v>
      </c>
      <c r="B1416" t="s">
        <v>12561</v>
      </c>
      <c r="C1416" t="str">
        <f>PROPER(amazon4[[#This Row],[product_name]])</f>
        <v>Aqua D Pure Active Copper 12-L Ro+Uv Water Filter Purifier For Home, Kitchen Fully Automatic Uf+Tds Controller</v>
      </c>
      <c r="D1416" t="s">
        <v>10120</v>
      </c>
      <c r="E1416" s="1">
        <v>4999</v>
      </c>
      <c r="F1416" s="1">
        <v>24999</v>
      </c>
      <c r="G1416" s="1" t="str" cm="1">
        <f t="array" ref="G1416">_xlfn.IFS(amazon4[[#This Row],[actual_price]]&lt;200, "&lt;$200", amazon4[[#This Row],[actual_price]]&lt;=500, "$200-$500", amazon4[[#This Row],[actual_price]]&gt;500, "&gt;$500")</f>
        <v>&gt;$500</v>
      </c>
      <c r="H1416" s="2">
        <v>0.8</v>
      </c>
      <c r="I1416" s="8">
        <f>IF(amazon4[[#This Row],[discount_percentage]]&gt;=0.5, 1, 0)</f>
        <v>1</v>
      </c>
      <c r="J1416" s="9">
        <v>4.5</v>
      </c>
      <c r="K1416" s="3">
        <v>287</v>
      </c>
      <c r="L1416" s="3">
        <f>amazon4[[#This Row],[rating]]*amazon4[[#This Row],[rating_count]]</f>
        <v>1291.5</v>
      </c>
      <c r="M1416" s="13">
        <f>IF(amazon4[[#This Row],[rating_count]]&lt;1000, 1, 0)</f>
        <v>1</v>
      </c>
      <c r="N1416" s="10">
        <f>amazon4[[#This Row],[actual_price]]*amazon4[[#This Row],[rating_count]]</f>
        <v>7174713</v>
      </c>
      <c r="O1416" t="s">
        <v>12562</v>
      </c>
      <c r="P1416" t="s">
        <v>12563</v>
      </c>
      <c r="Q1416" t="s">
        <v>12564</v>
      </c>
      <c r="R1416" t="str">
        <f>PROPER(amazon4[[#This Row],[user_name]])</f>
        <v>Satya Ghettem,Amazon Customer,Selva Naik,Aran,Ashfaq Ahmed,Arun,Bharat Miriyala,Gaurav</v>
      </c>
      <c r="S1416" t="s">
        <v>12565</v>
      </c>
      <c r="T1416" t="s">
        <v>12566</v>
      </c>
      <c r="U1416" t="s">
        <v>12567</v>
      </c>
      <c r="V1416" t="s">
        <v>12568</v>
      </c>
      <c r="W1416" t="s">
        <v>12569</v>
      </c>
    </row>
    <row r="1417" spans="1:23" x14ac:dyDescent="0.35">
      <c r="A1417" t="s">
        <v>12570</v>
      </c>
      <c r="B1417" t="s">
        <v>12571</v>
      </c>
      <c r="C1417" t="str">
        <f>PROPER(amazon4[[#This Row],[product_name]])</f>
        <v>Prettykrafts Laundry Square Shape Basket Bag/Foldable/Multipurpose/Carry Handles/Slanting Lid For Home, Cloth Storage,(Single) Jute Grey</v>
      </c>
      <c r="D1417" t="s">
        <v>8907</v>
      </c>
      <c r="E1417" s="1">
        <v>390</v>
      </c>
      <c r="F1417" s="1">
        <v>799</v>
      </c>
      <c r="G1417" s="1" t="str" cm="1">
        <f t="array" ref="G1417">_xlfn.IFS(amazon4[[#This Row],[actual_price]]&lt;200, "&lt;$200", amazon4[[#This Row],[actual_price]]&lt;=500, "$200-$500", amazon4[[#This Row],[actual_price]]&gt;500, "&gt;$500")</f>
        <v>&gt;$500</v>
      </c>
      <c r="H1417" s="2">
        <v>0.51</v>
      </c>
      <c r="I1417" s="8">
        <f>IF(amazon4[[#This Row],[discount_percentage]]&gt;=0.5, 1, 0)</f>
        <v>1</v>
      </c>
      <c r="J1417" s="9">
        <v>3.8</v>
      </c>
      <c r="K1417" s="3">
        <v>287</v>
      </c>
      <c r="L1417" s="3">
        <f>amazon4[[#This Row],[rating]]*amazon4[[#This Row],[rating_count]]</f>
        <v>1090.5999999999999</v>
      </c>
      <c r="M1417" s="13">
        <f>IF(amazon4[[#This Row],[rating_count]]&lt;1000, 1, 0)</f>
        <v>1</v>
      </c>
      <c r="N1417" s="10">
        <f>amazon4[[#This Row],[actual_price]]*amazon4[[#This Row],[rating_count]]</f>
        <v>229313</v>
      </c>
      <c r="O1417" t="s">
        <v>12572</v>
      </c>
      <c r="P1417" t="s">
        <v>12573</v>
      </c>
      <c r="Q1417" t="s">
        <v>12574</v>
      </c>
      <c r="R1417" t="str">
        <f>PROPER(amazon4[[#This Row],[user_name]])</f>
        <v>Kishor Kumar,Nitha Hashik,Muser,Raveen,Amazon Customer,Sukku,Abhishek Dawn,Sn</v>
      </c>
      <c r="S1417" t="s">
        <v>12575</v>
      </c>
      <c r="T1417" t="s">
        <v>12576</v>
      </c>
      <c r="U1417" t="s">
        <v>12577</v>
      </c>
      <c r="V1417" t="s">
        <v>12578</v>
      </c>
      <c r="W1417" t="s">
        <v>12579</v>
      </c>
    </row>
    <row r="1418" spans="1:23" x14ac:dyDescent="0.35">
      <c r="A1418" t="s">
        <v>12580</v>
      </c>
      <c r="B1418" t="s">
        <v>12581</v>
      </c>
      <c r="C1418" t="str">
        <f>PROPER(amazon4[[#This Row],[product_name]])</f>
        <v>Libra Roti Maker Electric Automatic | Chapati Maker Electric Automatic | Roti Maker Machine With 900 Watts For Making Roti/Chapati/Parathas - Stainless Steel</v>
      </c>
      <c r="D1418" t="s">
        <v>12582</v>
      </c>
      <c r="E1418" s="1">
        <v>1999</v>
      </c>
      <c r="F1418" s="1">
        <v>2999</v>
      </c>
      <c r="G1418" s="1" t="str" cm="1">
        <f t="array" ref="G1418">_xlfn.IFS(amazon4[[#This Row],[actual_price]]&lt;200, "&lt;$200", amazon4[[#This Row],[actual_price]]&lt;=500, "$200-$500", amazon4[[#This Row],[actual_price]]&gt;500, "&gt;$500")</f>
        <v>&gt;$500</v>
      </c>
      <c r="H1418" s="2">
        <v>0.33</v>
      </c>
      <c r="I1418" s="8">
        <f>IF(amazon4[[#This Row],[discount_percentage]]&gt;=0.5, 1, 0)</f>
        <v>0</v>
      </c>
      <c r="J1418" s="9">
        <v>4.4000000000000004</v>
      </c>
      <c r="K1418" s="3">
        <v>388</v>
      </c>
      <c r="L1418" s="3">
        <f>amazon4[[#This Row],[rating]]*amazon4[[#This Row],[rating_count]]</f>
        <v>1707.2</v>
      </c>
      <c r="M1418" s="13">
        <f>IF(amazon4[[#This Row],[rating_count]]&lt;1000, 1, 0)</f>
        <v>1</v>
      </c>
      <c r="N1418" s="10">
        <f>amazon4[[#This Row],[actual_price]]*amazon4[[#This Row],[rating_count]]</f>
        <v>1163612</v>
      </c>
      <c r="O1418" t="s">
        <v>12583</v>
      </c>
      <c r="P1418" t="s">
        <v>12584</v>
      </c>
      <c r="Q1418" t="s">
        <v>12585</v>
      </c>
      <c r="R1418" t="str">
        <f>PROPER(amazon4[[#This Row],[user_name]])</f>
        <v>Esther Newmai,Shravanti,Shikha,Gowtham B,Kindle Customer,Aveek Dutta,Neelanjana,Sanjaykumar Ingale</v>
      </c>
      <c r="S1418" t="s">
        <v>12586</v>
      </c>
      <c r="T1418" t="s">
        <v>12587</v>
      </c>
      <c r="U1418" t="s">
        <v>12588</v>
      </c>
      <c r="V1418" t="s">
        <v>12589</v>
      </c>
      <c r="W1418" t="s">
        <v>12590</v>
      </c>
    </row>
    <row r="1419" spans="1:23" x14ac:dyDescent="0.35">
      <c r="A1419" t="s">
        <v>12591</v>
      </c>
      <c r="B1419" t="s">
        <v>12592</v>
      </c>
      <c r="C1419" t="str">
        <f>PROPER(amazon4[[#This Row],[product_name]])</f>
        <v>Glen 3 In 1 Electric Multi Cooker - Steam, Cook &amp; Egg Boiler With 350 W (Sa 3035Mc) - 350 Watts</v>
      </c>
      <c r="D1419" t="s">
        <v>9051</v>
      </c>
      <c r="E1419" s="1">
        <v>1624</v>
      </c>
      <c r="F1419" s="1">
        <v>2495</v>
      </c>
      <c r="G1419" s="1" t="str" cm="1">
        <f t="array" ref="G1419">_xlfn.IFS(amazon4[[#This Row],[actual_price]]&lt;200, "&lt;$200", amazon4[[#This Row],[actual_price]]&lt;=500, "$200-$500", amazon4[[#This Row],[actual_price]]&gt;500, "&gt;$500")</f>
        <v>&gt;$500</v>
      </c>
      <c r="H1419" s="2">
        <v>0.35</v>
      </c>
      <c r="I1419" s="8">
        <f>IF(amazon4[[#This Row],[discount_percentage]]&gt;=0.5, 1, 0)</f>
        <v>0</v>
      </c>
      <c r="J1419" s="9">
        <v>4.0999999999999996</v>
      </c>
      <c r="K1419" s="3">
        <v>827</v>
      </c>
      <c r="L1419" s="3">
        <f>amazon4[[#This Row],[rating]]*amazon4[[#This Row],[rating_count]]</f>
        <v>3390.7</v>
      </c>
      <c r="M1419" s="13">
        <f>IF(amazon4[[#This Row],[rating_count]]&lt;1000, 1, 0)</f>
        <v>1</v>
      </c>
      <c r="N1419" s="10">
        <f>amazon4[[#This Row],[actual_price]]*amazon4[[#This Row],[rating_count]]</f>
        <v>2063365</v>
      </c>
      <c r="O1419" t="s">
        <v>12593</v>
      </c>
      <c r="P1419" t="s">
        <v>12594</v>
      </c>
      <c r="Q1419" t="s">
        <v>12595</v>
      </c>
      <c r="R1419" t="str">
        <f>PROPER(amazon4[[#This Row],[user_name]])</f>
        <v>Chetan,Gurbakhshish S,Abhikant,Nikhil,Halima Bibi,Sumit,Mayank,S Nath</v>
      </c>
      <c r="S1419" t="s">
        <v>12596</v>
      </c>
      <c r="T1419" t="s">
        <v>12597</v>
      </c>
      <c r="U1419" t="s">
        <v>12598</v>
      </c>
      <c r="V1419" t="s">
        <v>12599</v>
      </c>
      <c r="W1419" t="s">
        <v>12600</v>
      </c>
    </row>
    <row r="1420" spans="1:23" hidden="1" x14ac:dyDescent="0.35">
      <c r="A1420" t="s">
        <v>12601</v>
      </c>
      <c r="B1420" t="s">
        <v>12602</v>
      </c>
      <c r="C1420" t="str">
        <f>PROPER(amazon4[[#This Row],[product_name]])</f>
        <v>Dynore Stainless Steel Set Of 4 Measuring Cup And 4 Measuring Spoon</v>
      </c>
      <c r="D1420" t="s">
        <v>12150</v>
      </c>
      <c r="E1420" s="1">
        <v>184</v>
      </c>
      <c r="F1420" s="1">
        <v>450</v>
      </c>
      <c r="G1420" s="1" t="str" cm="1">
        <f t="array" ref="G1420">_xlfn.IFS(amazon4[[#This Row],[actual_price]]&lt;200, "&lt;$200", amazon4[[#This Row],[actual_price]]&lt;=500, "$200-$500", amazon4[[#This Row],[actual_price]]&gt;500, "&gt;$500")</f>
        <v>$200-$500</v>
      </c>
      <c r="H1420" s="2">
        <v>0.59</v>
      </c>
      <c r="I1420" s="8">
        <f>IF(amazon4[[#This Row],[discount_percentage]]&gt;=0.5, 1, 0)</f>
        <v>1</v>
      </c>
      <c r="J1420" s="9">
        <v>4.2</v>
      </c>
      <c r="K1420" s="3">
        <v>4971</v>
      </c>
      <c r="L1420" s="3">
        <f>amazon4[[#This Row],[rating]]*amazon4[[#This Row],[rating_count]]</f>
        <v>20878.2</v>
      </c>
      <c r="M1420" s="13">
        <f>IF(amazon4[[#This Row],[rating_count]]&lt;1000, 1, 0)</f>
        <v>0</v>
      </c>
      <c r="N1420" s="10">
        <f>amazon4[[#This Row],[actual_price]]*amazon4[[#This Row],[rating_count]]</f>
        <v>2236950</v>
      </c>
      <c r="O1420" t="s">
        <v>12603</v>
      </c>
      <c r="P1420" t="s">
        <v>12604</v>
      </c>
      <c r="Q1420" t="s">
        <v>12605</v>
      </c>
      <c r="R1420" t="str">
        <f>PROPER(amazon4[[#This Row],[user_name]])</f>
        <v>Nanki,Amazon Customer,Rishikesh,B.Kiran,Anas,Meenal,Faheem,Partha</v>
      </c>
      <c r="S1420" t="s">
        <v>12606</v>
      </c>
      <c r="T1420" t="s">
        <v>12607</v>
      </c>
      <c r="U1420" t="s">
        <v>12608</v>
      </c>
      <c r="V1420" t="s">
        <v>12609</v>
      </c>
      <c r="W1420" t="s">
        <v>12610</v>
      </c>
    </row>
    <row r="1421" spans="1:23" x14ac:dyDescent="0.35">
      <c r="A1421" t="s">
        <v>12611</v>
      </c>
      <c r="B1421" t="s">
        <v>12612</v>
      </c>
      <c r="C1421" t="str">
        <f>PROPER(amazon4[[#This Row],[product_name]])</f>
        <v>Lint Remover For Clothes With 1 Year Warranty Fabric Shaver Lint Shaver For Woolen Clothes Blanket Jackets Stainless Steel Blades,Bedding, Clothes And Furniture Best Remover For Fabrics Portable Lint Shavers (White Orange)</v>
      </c>
      <c r="D1421" t="s">
        <v>8594</v>
      </c>
      <c r="E1421" s="1">
        <v>445</v>
      </c>
      <c r="F1421" s="1">
        <v>999</v>
      </c>
      <c r="G1421" s="1" t="str" cm="1">
        <f t="array" ref="G1421">_xlfn.IFS(amazon4[[#This Row],[actual_price]]&lt;200, "&lt;$200", amazon4[[#This Row],[actual_price]]&lt;=500, "$200-$500", amazon4[[#This Row],[actual_price]]&gt;500, "&gt;$500")</f>
        <v>&gt;$500</v>
      </c>
      <c r="H1421" s="2">
        <v>0.55000000000000004</v>
      </c>
      <c r="I1421" s="8">
        <f>IF(amazon4[[#This Row],[discount_percentage]]&gt;=0.5, 1, 0)</f>
        <v>1</v>
      </c>
      <c r="J1421" s="9">
        <v>4.3</v>
      </c>
      <c r="K1421" s="3">
        <v>229</v>
      </c>
      <c r="L1421" s="3">
        <f>amazon4[[#This Row],[rating]]*amazon4[[#This Row],[rating_count]]</f>
        <v>984.69999999999993</v>
      </c>
      <c r="M1421" s="13">
        <f>IF(amazon4[[#This Row],[rating_count]]&lt;1000, 1, 0)</f>
        <v>1</v>
      </c>
      <c r="N1421" s="10">
        <f>amazon4[[#This Row],[actual_price]]*amazon4[[#This Row],[rating_count]]</f>
        <v>228771</v>
      </c>
      <c r="O1421" t="s">
        <v>12613</v>
      </c>
      <c r="P1421" t="s">
        <v>12614</v>
      </c>
      <c r="Q1421" t="s">
        <v>12615</v>
      </c>
      <c r="R1421" t="str">
        <f>PROPER(amazon4[[#This Row],[user_name]])</f>
        <v>Rahul,Kranti,Namrata Tokas,Farhana,Sudhir Prasad,Vishal Chaturvedi,Yukti M.,Harsh Yadav</v>
      </c>
      <c r="S1421" t="s">
        <v>12616</v>
      </c>
      <c r="T1421" t="s">
        <v>12617</v>
      </c>
      <c r="U1421" t="s">
        <v>12618</v>
      </c>
      <c r="V1421" t="s">
        <v>12619</v>
      </c>
      <c r="W1421" t="s">
        <v>12620</v>
      </c>
    </row>
    <row r="1422" spans="1:23" hidden="1" x14ac:dyDescent="0.35">
      <c r="A1422" t="s">
        <v>12621</v>
      </c>
      <c r="B1422" t="s">
        <v>12622</v>
      </c>
      <c r="C1422" t="str">
        <f>PROPER(amazon4[[#This Row],[product_name]])</f>
        <v>Monitor Ac Stand/Heavy Duty Air Conditioner Outdoor Unit Mounting Bracket</v>
      </c>
      <c r="D1422" t="s">
        <v>12623</v>
      </c>
      <c r="E1422" s="1">
        <v>699</v>
      </c>
      <c r="F1422" s="1">
        <v>1690</v>
      </c>
      <c r="G1422" s="1" t="str" cm="1">
        <f t="array" ref="G1422">_xlfn.IFS(amazon4[[#This Row],[actual_price]]&lt;200, "&lt;$200", amazon4[[#This Row],[actual_price]]&lt;=500, "$200-$500", amazon4[[#This Row],[actual_price]]&gt;500, "&gt;$500")</f>
        <v>&gt;$500</v>
      </c>
      <c r="H1422" s="2">
        <v>0.59</v>
      </c>
      <c r="I1422" s="8">
        <f>IF(amazon4[[#This Row],[discount_percentage]]&gt;=0.5, 1, 0)</f>
        <v>1</v>
      </c>
      <c r="J1422" s="9">
        <v>4.0999999999999996</v>
      </c>
      <c r="K1422" s="3">
        <v>3524</v>
      </c>
      <c r="L1422" s="3">
        <f>amazon4[[#This Row],[rating]]*amazon4[[#This Row],[rating_count]]</f>
        <v>14448.4</v>
      </c>
      <c r="M1422" s="13">
        <f>IF(amazon4[[#This Row],[rating_count]]&lt;1000, 1, 0)</f>
        <v>0</v>
      </c>
      <c r="N1422" s="10">
        <f>amazon4[[#This Row],[actual_price]]*amazon4[[#This Row],[rating_count]]</f>
        <v>5955560</v>
      </c>
      <c r="O1422" t="s">
        <v>12624</v>
      </c>
      <c r="P1422" t="s">
        <v>12625</v>
      </c>
      <c r="Q1422" t="s">
        <v>12626</v>
      </c>
      <c r="R1422" t="str">
        <f>PROPER(amazon4[[#This Row],[user_name]])</f>
        <v>Pradeep Kumar,Vishal,B.Satyanarayana Murty,Sameer,Dw Papadkar,Biju,Lakshmi Shunmuga Kumar,Amazon Customer</v>
      </c>
      <c r="S1422" t="s">
        <v>12627</v>
      </c>
      <c r="T1422" t="s">
        <v>12628</v>
      </c>
      <c r="U1422" t="s">
        <v>12629</v>
      </c>
      <c r="V1422" t="s">
        <v>12630</v>
      </c>
      <c r="W1422" t="s">
        <v>12631</v>
      </c>
    </row>
    <row r="1423" spans="1:23" x14ac:dyDescent="0.35">
      <c r="A1423" t="s">
        <v>12632</v>
      </c>
      <c r="B1423" t="s">
        <v>12633</v>
      </c>
      <c r="C1423" t="str">
        <f>PROPER(amazon4[[#This Row],[product_name]])</f>
        <v>Ibell Induction Cooktop, 2000W With Auto Shut Off And Overheat Protection, Bis Certified, Black</v>
      </c>
      <c r="D1423" t="s">
        <v>8667</v>
      </c>
      <c r="E1423" s="1">
        <v>1601</v>
      </c>
      <c r="F1423" s="1">
        <v>3890</v>
      </c>
      <c r="G1423" s="1" t="str" cm="1">
        <f t="array" ref="G1423">_xlfn.IFS(amazon4[[#This Row],[actual_price]]&lt;200, "&lt;$200", amazon4[[#This Row],[actual_price]]&lt;=500, "$200-$500", amazon4[[#This Row],[actual_price]]&gt;500, "&gt;$500")</f>
        <v>&gt;$500</v>
      </c>
      <c r="H1423" s="2">
        <v>0.59</v>
      </c>
      <c r="I1423" s="8">
        <f>IF(amazon4[[#This Row],[discount_percentage]]&gt;=0.5, 1, 0)</f>
        <v>1</v>
      </c>
      <c r="J1423" s="9">
        <v>4.2</v>
      </c>
      <c r="K1423" s="3">
        <v>156</v>
      </c>
      <c r="L1423" s="3">
        <f>amazon4[[#This Row],[rating]]*amazon4[[#This Row],[rating_count]]</f>
        <v>655.20000000000005</v>
      </c>
      <c r="M1423" s="13">
        <f>IF(amazon4[[#This Row],[rating_count]]&lt;1000, 1, 0)</f>
        <v>1</v>
      </c>
      <c r="N1423" s="10">
        <f>amazon4[[#This Row],[actual_price]]*amazon4[[#This Row],[rating_count]]</f>
        <v>606840</v>
      </c>
      <c r="O1423" t="s">
        <v>12634</v>
      </c>
      <c r="P1423" t="s">
        <v>12635</v>
      </c>
      <c r="Q1423" t="s">
        <v>12636</v>
      </c>
      <c r="R1423" t="str">
        <f>PROPER(amazon4[[#This Row],[user_name]])</f>
        <v>Anshu,Beena Kumari,Vijil V V,Pramod,Bharat Pansare,Anand,Kindle Customer,Pooja Shukla</v>
      </c>
      <c r="S1423" t="s">
        <v>12637</v>
      </c>
      <c r="T1423" t="s">
        <v>12638</v>
      </c>
      <c r="U1423" t="s">
        <v>12639</v>
      </c>
      <c r="V1423" t="s">
        <v>12640</v>
      </c>
      <c r="W1423" t="s">
        <v>12641</v>
      </c>
    </row>
    <row r="1424" spans="1:23" x14ac:dyDescent="0.35">
      <c r="A1424" t="s">
        <v>12642</v>
      </c>
      <c r="B1424" t="s">
        <v>12643</v>
      </c>
      <c r="C1424" t="str">
        <f>PROPER(amazon4[[#This Row],[product_name]])</f>
        <v>Kent Powp-Sediment Filter 10'' Thread Wcap</v>
      </c>
      <c r="D1424" t="s">
        <v>9655</v>
      </c>
      <c r="E1424" s="1">
        <v>231</v>
      </c>
      <c r="F1424" s="1">
        <v>260</v>
      </c>
      <c r="G1424" s="1" t="str" cm="1">
        <f t="array" ref="G1424">_xlfn.IFS(amazon4[[#This Row],[actual_price]]&lt;200, "&lt;$200", amazon4[[#This Row],[actual_price]]&lt;=500, "$200-$500", amazon4[[#This Row],[actual_price]]&gt;500, "&gt;$500")</f>
        <v>$200-$500</v>
      </c>
      <c r="H1424" s="2">
        <v>0.11</v>
      </c>
      <c r="I1424" s="8">
        <f>IF(amazon4[[#This Row],[discount_percentage]]&gt;=0.5, 1, 0)</f>
        <v>0</v>
      </c>
      <c r="J1424" s="9">
        <v>4.0999999999999996</v>
      </c>
      <c r="K1424" s="3">
        <v>490</v>
      </c>
      <c r="L1424" s="3">
        <f>amazon4[[#This Row],[rating]]*amazon4[[#This Row],[rating_count]]</f>
        <v>2008.9999999999998</v>
      </c>
      <c r="M1424" s="13">
        <f>IF(amazon4[[#This Row],[rating_count]]&lt;1000, 1, 0)</f>
        <v>1</v>
      </c>
      <c r="N1424" s="10">
        <f>amazon4[[#This Row],[actual_price]]*amazon4[[#This Row],[rating_count]]</f>
        <v>127400</v>
      </c>
      <c r="O1424" t="s">
        <v>12644</v>
      </c>
      <c r="P1424" t="s">
        <v>12645</v>
      </c>
      <c r="Q1424" t="s">
        <v>12646</v>
      </c>
      <c r="R1424" t="str">
        <f>PROPER(amazon4[[#This Row],[user_name]])</f>
        <v>Vasu P,Krishna Mohan Lanka,Biswajit Kuila,Sai Praveen,Chandra Sekhar,Abhinav Rai,Deepak Kumar Gupta,Syamkrishnan G</v>
      </c>
      <c r="S1424" t="s">
        <v>12647</v>
      </c>
      <c r="T1424" t="s">
        <v>12648</v>
      </c>
      <c r="U1424" t="s">
        <v>12649</v>
      </c>
      <c r="V1424" t="s">
        <v>12650</v>
      </c>
      <c r="W1424" t="s">
        <v>12651</v>
      </c>
    </row>
    <row r="1425" spans="1:23" x14ac:dyDescent="0.35">
      <c r="A1425" t="s">
        <v>12652</v>
      </c>
      <c r="B1425" t="s">
        <v>12653</v>
      </c>
      <c r="C1425" t="str">
        <f>PROPER(amazon4[[#This Row],[product_name]])</f>
        <v>Lacopine Mini Pocket Size Lint Roller (White)</v>
      </c>
      <c r="D1425" t="s">
        <v>8594</v>
      </c>
      <c r="E1425" s="1">
        <v>369</v>
      </c>
      <c r="F1425" s="1">
        <v>599</v>
      </c>
      <c r="G1425" s="1" t="str" cm="1">
        <f t="array" ref="G1425">_xlfn.IFS(amazon4[[#This Row],[actual_price]]&lt;200, "&lt;$200", amazon4[[#This Row],[actual_price]]&lt;=500, "$200-$500", amazon4[[#This Row],[actual_price]]&gt;500, "&gt;$500")</f>
        <v>&gt;$500</v>
      </c>
      <c r="H1425" s="2">
        <v>0.38</v>
      </c>
      <c r="I1425" s="8">
        <f>IF(amazon4[[#This Row],[discount_percentage]]&gt;=0.5, 1, 0)</f>
        <v>0</v>
      </c>
      <c r="J1425" s="9">
        <v>3.9</v>
      </c>
      <c r="K1425" s="3">
        <v>82</v>
      </c>
      <c r="L1425" s="3">
        <f>amazon4[[#This Row],[rating]]*amazon4[[#This Row],[rating_count]]</f>
        <v>319.8</v>
      </c>
      <c r="M1425" s="13">
        <f>IF(amazon4[[#This Row],[rating_count]]&lt;1000, 1, 0)</f>
        <v>1</v>
      </c>
      <c r="N1425" s="10">
        <f>amazon4[[#This Row],[actual_price]]*amazon4[[#This Row],[rating_count]]</f>
        <v>49118</v>
      </c>
      <c r="O1425" t="s">
        <v>12654</v>
      </c>
      <c r="P1425" t="s">
        <v>12655</v>
      </c>
      <c r="Q1425" t="s">
        <v>12656</v>
      </c>
      <c r="R1425" t="str">
        <f>PROPER(amazon4[[#This Row],[user_name]])</f>
        <v>Shalini A,Vishnu Mohan,Ayush M.,Shefali Jain,Charl,Rahul Girdhar,Deepa Rastogi,Faiq</v>
      </c>
      <c r="S1425" t="s">
        <v>12657</v>
      </c>
      <c r="T1425" t="s">
        <v>12658</v>
      </c>
      <c r="U1425" t="s">
        <v>12659</v>
      </c>
      <c r="V1425" t="s">
        <v>12660</v>
      </c>
      <c r="W1425" t="s">
        <v>12661</v>
      </c>
    </row>
    <row r="1426" spans="1:23" x14ac:dyDescent="0.35">
      <c r="A1426" t="s">
        <v>12662</v>
      </c>
      <c r="B1426" t="s">
        <v>12663</v>
      </c>
      <c r="C1426" t="str">
        <f>PROPER(amazon4[[#This Row],[product_name]])</f>
        <v>Ibell Sek170Bm Premium Electric Kettle, 1.7 Litre, Stainless Steel With Coating,1500W Auto Cut-Off, Silver With Black</v>
      </c>
      <c r="D1426" t="s">
        <v>8561</v>
      </c>
      <c r="E1426" s="1">
        <v>809</v>
      </c>
      <c r="F1426" s="1">
        <v>1950</v>
      </c>
      <c r="G1426" s="1" t="str" cm="1">
        <f t="array" ref="G1426">_xlfn.IFS(amazon4[[#This Row],[actual_price]]&lt;200, "&lt;$200", amazon4[[#This Row],[actual_price]]&lt;=500, "$200-$500", amazon4[[#This Row],[actual_price]]&gt;500, "&gt;$500")</f>
        <v>&gt;$500</v>
      </c>
      <c r="H1426" s="2">
        <v>0.59</v>
      </c>
      <c r="I1426" s="8">
        <f>IF(amazon4[[#This Row],[discount_percentage]]&gt;=0.5, 1, 0)</f>
        <v>1</v>
      </c>
      <c r="J1426" s="9">
        <v>3.9</v>
      </c>
      <c r="K1426" s="3">
        <v>710</v>
      </c>
      <c r="L1426" s="3">
        <f>amazon4[[#This Row],[rating]]*amazon4[[#This Row],[rating_count]]</f>
        <v>2769</v>
      </c>
      <c r="M1426" s="13">
        <f>IF(amazon4[[#This Row],[rating_count]]&lt;1000, 1, 0)</f>
        <v>1</v>
      </c>
      <c r="N1426" s="10">
        <f>amazon4[[#This Row],[actual_price]]*amazon4[[#This Row],[rating_count]]</f>
        <v>1384500</v>
      </c>
      <c r="O1426" t="s">
        <v>12664</v>
      </c>
      <c r="P1426" t="s">
        <v>12665</v>
      </c>
      <c r="Q1426" t="s">
        <v>12666</v>
      </c>
      <c r="R1426" t="str">
        <f>PROPER(amazon4[[#This Row],[user_name]])</f>
        <v>S@Nu,Osama Ahmad,Mukesh Kumar,Sandeep,Saumya Saraf,Amazon Customer,Aijaz Mahmood Ibji,Prince</v>
      </c>
      <c r="S1426" t="s">
        <v>12667</v>
      </c>
      <c r="T1426" t="s">
        <v>12668</v>
      </c>
      <c r="U1426" t="s">
        <v>12669</v>
      </c>
      <c r="V1426" t="s">
        <v>12670</v>
      </c>
      <c r="W1426" t="s">
        <v>12671</v>
      </c>
    </row>
    <row r="1427" spans="1:23" x14ac:dyDescent="0.35">
      <c r="A1427" t="s">
        <v>12672</v>
      </c>
      <c r="B1427" t="s">
        <v>12673</v>
      </c>
      <c r="C1427" t="str">
        <f>PROPER(amazon4[[#This Row],[product_name]])</f>
        <v>Activa Easy Mix Nutri Mixer Grinder 500 Watt | Long Lasting Shock Proof Abs Body | Heavy Duty Motor With Nano - Grinding Technology</v>
      </c>
      <c r="D1427" t="s">
        <v>8730</v>
      </c>
      <c r="E1427" s="1">
        <v>1199</v>
      </c>
      <c r="F1427" s="1">
        <v>2990</v>
      </c>
      <c r="G1427" s="1" t="str" cm="1">
        <f t="array" ref="G1427">_xlfn.IFS(amazon4[[#This Row],[actual_price]]&lt;200, "&lt;$200", amazon4[[#This Row],[actual_price]]&lt;=500, "$200-$500", amazon4[[#This Row],[actual_price]]&gt;500, "&gt;$500")</f>
        <v>&gt;$500</v>
      </c>
      <c r="H1427" s="2">
        <v>0.6</v>
      </c>
      <c r="I1427" s="8">
        <f>IF(amazon4[[#This Row],[discount_percentage]]&gt;=0.5, 1, 0)</f>
        <v>1</v>
      </c>
      <c r="J1427" s="9">
        <v>3.8</v>
      </c>
      <c r="K1427" s="3">
        <v>133</v>
      </c>
      <c r="L1427" s="3">
        <f>amazon4[[#This Row],[rating]]*amazon4[[#This Row],[rating_count]]</f>
        <v>505.4</v>
      </c>
      <c r="M1427" s="13">
        <f>IF(amazon4[[#This Row],[rating_count]]&lt;1000, 1, 0)</f>
        <v>1</v>
      </c>
      <c r="N1427" s="10">
        <f>amazon4[[#This Row],[actual_price]]*amazon4[[#This Row],[rating_count]]</f>
        <v>397670</v>
      </c>
      <c r="O1427" t="s">
        <v>12674</v>
      </c>
      <c r="P1427" t="s">
        <v>12675</v>
      </c>
      <c r="Q1427" t="s">
        <v>12676</v>
      </c>
      <c r="R1427" t="str">
        <f>PROPER(amazon4[[#This Row],[user_name]])</f>
        <v>Poonam K.,K Rajesh,Mr.Kumar,Sumegha Singh,Reeta Ray,Daud Husain,Meenakshi Chabbra,Animesh Roy</v>
      </c>
      <c r="S1427" t="s">
        <v>12677</v>
      </c>
      <c r="T1427" t="s">
        <v>12678</v>
      </c>
      <c r="U1427" t="s">
        <v>12679</v>
      </c>
      <c r="V1427" t="s">
        <v>12680</v>
      </c>
      <c r="W1427" t="s">
        <v>12681</v>
      </c>
    </row>
    <row r="1428" spans="1:23" hidden="1" x14ac:dyDescent="0.35">
      <c r="A1428" t="s">
        <v>12682</v>
      </c>
      <c r="B1428" t="s">
        <v>12683</v>
      </c>
      <c r="C1428" t="str">
        <f>PROPER(amazon4[[#This Row],[product_name]])</f>
        <v>Sujata Dynamix, Mixer Grinder, 900 Watts, 3 Jars (White)</v>
      </c>
      <c r="D1428" t="s">
        <v>8730</v>
      </c>
      <c r="E1428" s="1">
        <v>6120</v>
      </c>
      <c r="F1428" s="1">
        <v>8073</v>
      </c>
      <c r="G1428" s="1" t="str" cm="1">
        <f t="array" ref="G1428">_xlfn.IFS(amazon4[[#This Row],[actual_price]]&lt;200, "&lt;$200", amazon4[[#This Row],[actual_price]]&lt;=500, "$200-$500", amazon4[[#This Row],[actual_price]]&gt;500, "&gt;$500")</f>
        <v>&gt;$500</v>
      </c>
      <c r="H1428" s="2">
        <v>0.24</v>
      </c>
      <c r="I1428" s="8">
        <f>IF(amazon4[[#This Row],[discount_percentage]]&gt;=0.5, 1, 0)</f>
        <v>0</v>
      </c>
      <c r="J1428" s="9">
        <v>4.5999999999999996</v>
      </c>
      <c r="K1428" s="3">
        <v>2751</v>
      </c>
      <c r="L1428" s="3">
        <f>amazon4[[#This Row],[rating]]*amazon4[[#This Row],[rating_count]]</f>
        <v>12654.599999999999</v>
      </c>
      <c r="M1428" s="13">
        <f>IF(amazon4[[#This Row],[rating_count]]&lt;1000, 1, 0)</f>
        <v>0</v>
      </c>
      <c r="N1428" s="10">
        <f>amazon4[[#This Row],[actual_price]]*amazon4[[#This Row],[rating_count]]</f>
        <v>22208823</v>
      </c>
      <c r="O1428" t="s">
        <v>12684</v>
      </c>
      <c r="P1428" t="s">
        <v>12685</v>
      </c>
      <c r="Q1428" t="s">
        <v>12686</v>
      </c>
      <c r="R1428" t="str">
        <f>PROPER(amazon4[[#This Row],[user_name]])</f>
        <v>Tengop,Jeevan Gaikwad,Gunashekar,Vibha K.,Amazon Customer,Prashant,Meena Murarka,Negi</v>
      </c>
      <c r="S1428" t="s">
        <v>12687</v>
      </c>
      <c r="T1428" t="s">
        <v>12688</v>
      </c>
      <c r="U1428" t="s">
        <v>12689</v>
      </c>
      <c r="V1428" t="s">
        <v>12690</v>
      </c>
      <c r="W1428" t="s">
        <v>12691</v>
      </c>
    </row>
    <row r="1429" spans="1:23" x14ac:dyDescent="0.35">
      <c r="A1429" t="s">
        <v>12692</v>
      </c>
      <c r="B1429" t="s">
        <v>12693</v>
      </c>
      <c r="C1429" t="str">
        <f>PROPER(amazon4[[#This Row],[product_name]])</f>
        <v>Wipro Vesta 1380W Cordless Steam Iron Quick Heat Up With 20Gm/ Min Steam Burst, Scratch Resistant Ceramic Soleplate ,Vertical And Horizontal Ironing, Steam Burst Of Upto .8G/ Shot</v>
      </c>
      <c r="D1429" t="s">
        <v>8918</v>
      </c>
      <c r="E1429" s="1">
        <v>1799</v>
      </c>
      <c r="F1429" s="1">
        <v>2599</v>
      </c>
      <c r="G1429" s="1" t="str" cm="1">
        <f t="array" ref="G1429">_xlfn.IFS(amazon4[[#This Row],[actual_price]]&lt;200, "&lt;$200", amazon4[[#This Row],[actual_price]]&lt;=500, "$200-$500", amazon4[[#This Row],[actual_price]]&gt;500, "&gt;$500")</f>
        <v>&gt;$500</v>
      </c>
      <c r="H1429" s="2">
        <v>0.31</v>
      </c>
      <c r="I1429" s="8">
        <f>IF(amazon4[[#This Row],[discount_percentage]]&gt;=0.5, 1, 0)</f>
        <v>0</v>
      </c>
      <c r="J1429" s="9">
        <v>3.6</v>
      </c>
      <c r="K1429" s="3">
        <v>771</v>
      </c>
      <c r="L1429" s="3">
        <f>amazon4[[#This Row],[rating]]*amazon4[[#This Row],[rating_count]]</f>
        <v>2775.6</v>
      </c>
      <c r="M1429" s="13">
        <f>IF(amazon4[[#This Row],[rating_count]]&lt;1000, 1, 0)</f>
        <v>1</v>
      </c>
      <c r="N1429" s="10">
        <f>amazon4[[#This Row],[actual_price]]*amazon4[[#This Row],[rating_count]]</f>
        <v>2003829</v>
      </c>
      <c r="O1429" t="s">
        <v>12694</v>
      </c>
      <c r="P1429" t="s">
        <v>12695</v>
      </c>
      <c r="Q1429" t="s">
        <v>12696</v>
      </c>
      <c r="R1429" t="str">
        <f>PROPER(amazon4[[#This Row],[user_name]])</f>
        <v>Sai,Pallavi,Nibin Bn,Suhas B S,Filsuf Navas,Shoaib Mohd Khan,Akshaykumar Navlakha,Biplab Sarkar</v>
      </c>
      <c r="S1429" t="s">
        <v>12697</v>
      </c>
      <c r="T1429" t="s">
        <v>12698</v>
      </c>
      <c r="U1429" t="s">
        <v>12699</v>
      </c>
      <c r="V1429" t="s">
        <v>12700</v>
      </c>
      <c r="W1429" t="s">
        <v>12701</v>
      </c>
    </row>
    <row r="1430" spans="1:23" hidden="1" x14ac:dyDescent="0.35">
      <c r="A1430" t="s">
        <v>12702</v>
      </c>
      <c r="B1430" t="s">
        <v>12703</v>
      </c>
      <c r="C1430" t="str">
        <f>PROPER(amazon4[[#This Row],[product_name]])</f>
        <v>Mi Robot Vacuum-Mop P, Best-In-Class Laser Navigation In 10-20K Inr Price Band, Intelligent Mapping, Robotic Floor Cleaner With 2 In 1 Mopping And Vacuum, App Control (Wifi, Alexa,Ga), Strong Suction</v>
      </c>
      <c r="D1430" t="s">
        <v>11454</v>
      </c>
      <c r="E1430" s="1">
        <v>18999</v>
      </c>
      <c r="F1430" s="1">
        <v>29999</v>
      </c>
      <c r="G1430" s="1" t="str" cm="1">
        <f t="array" ref="G1430">_xlfn.IFS(amazon4[[#This Row],[actual_price]]&lt;200, "&lt;$200", amazon4[[#This Row],[actual_price]]&lt;=500, "$200-$500", amazon4[[#This Row],[actual_price]]&gt;500, "&gt;$500")</f>
        <v>&gt;$500</v>
      </c>
      <c r="H1430" s="2">
        <v>0.37</v>
      </c>
      <c r="I1430" s="8">
        <f>IF(amazon4[[#This Row],[discount_percentage]]&gt;=0.5, 1, 0)</f>
        <v>0</v>
      </c>
      <c r="J1430" s="9">
        <v>4.0999999999999996</v>
      </c>
      <c r="K1430" s="3">
        <v>2536</v>
      </c>
      <c r="L1430" s="3">
        <f>amazon4[[#This Row],[rating]]*amazon4[[#This Row],[rating_count]]</f>
        <v>10397.599999999999</v>
      </c>
      <c r="M1430" s="13">
        <f>IF(amazon4[[#This Row],[rating_count]]&lt;1000, 1, 0)</f>
        <v>0</v>
      </c>
      <c r="N1430" s="10">
        <f>amazon4[[#This Row],[actual_price]]*amazon4[[#This Row],[rating_count]]</f>
        <v>76077464</v>
      </c>
      <c r="O1430" t="s">
        <v>12704</v>
      </c>
      <c r="P1430" t="s">
        <v>12705</v>
      </c>
      <c r="Q1430" t="s">
        <v>12706</v>
      </c>
      <c r="R1430" t="str">
        <f>PROPER(amazon4[[#This Row],[user_name]])</f>
        <v>Vinit S.,Amazon Customer,Milind Barange,Aniket Bhoir,Roy J.,Raghu Rama,Sridhar S,Sukhdeep Kaur</v>
      </c>
      <c r="S1430" t="s">
        <v>12707</v>
      </c>
      <c r="T1430" t="s">
        <v>12708</v>
      </c>
      <c r="U1430" t="s">
        <v>12709</v>
      </c>
      <c r="V1430" t="s">
        <v>12710</v>
      </c>
      <c r="W1430" t="s">
        <v>12711</v>
      </c>
    </row>
    <row r="1431" spans="1:23" hidden="1" x14ac:dyDescent="0.35">
      <c r="A1431" t="s">
        <v>12712</v>
      </c>
      <c r="B1431" t="s">
        <v>12713</v>
      </c>
      <c r="C1431" t="str">
        <f>PROPER(amazon4[[#This Row],[product_name]])</f>
        <v>Havells Ventil Air Dx 200Mm Exhaust Fan (White)</v>
      </c>
      <c r="D1431" t="s">
        <v>9613</v>
      </c>
      <c r="E1431" s="1">
        <v>1999</v>
      </c>
      <c r="F1431" s="1">
        <v>2360</v>
      </c>
      <c r="G1431" s="1" t="str" cm="1">
        <f t="array" ref="G1431">_xlfn.IFS(amazon4[[#This Row],[actual_price]]&lt;200, "&lt;$200", amazon4[[#This Row],[actual_price]]&lt;=500, "$200-$500", amazon4[[#This Row],[actual_price]]&gt;500, "&gt;$500")</f>
        <v>&gt;$500</v>
      </c>
      <c r="H1431" s="2">
        <v>0.15</v>
      </c>
      <c r="I1431" s="8">
        <f>IF(amazon4[[#This Row],[discount_percentage]]&gt;=0.5, 1, 0)</f>
        <v>0</v>
      </c>
      <c r="J1431" s="9">
        <v>4.2</v>
      </c>
      <c r="K1431" s="3">
        <v>7801</v>
      </c>
      <c r="L1431" s="3">
        <f>amazon4[[#This Row],[rating]]*amazon4[[#This Row],[rating_count]]</f>
        <v>32764.2</v>
      </c>
      <c r="M1431" s="13">
        <f>IF(amazon4[[#This Row],[rating_count]]&lt;1000, 1, 0)</f>
        <v>0</v>
      </c>
      <c r="N1431" s="10">
        <f>amazon4[[#This Row],[actual_price]]*amazon4[[#This Row],[rating_count]]</f>
        <v>18410360</v>
      </c>
      <c r="O1431" t="s">
        <v>12714</v>
      </c>
      <c r="P1431" t="s">
        <v>12715</v>
      </c>
      <c r="Q1431" t="s">
        <v>12716</v>
      </c>
      <c r="R1431" t="str">
        <f>PROPER(amazon4[[#This Row],[user_name]])</f>
        <v>A.D.Paul &amp; Co.,Suraj,Prateek Kumar Rai,Swarn Gupta,Kalyan,Esther,Krishna Chaithanya,Nilim</v>
      </c>
      <c r="S1431" t="s">
        <v>12717</v>
      </c>
      <c r="T1431" t="s">
        <v>12718</v>
      </c>
      <c r="U1431" t="s">
        <v>12719</v>
      </c>
      <c r="V1431" t="s">
        <v>12720</v>
      </c>
      <c r="W1431" t="s">
        <v>12721</v>
      </c>
    </row>
    <row r="1432" spans="1:23" x14ac:dyDescent="0.35">
      <c r="A1432" t="s">
        <v>12722</v>
      </c>
      <c r="B1432" t="s">
        <v>12723</v>
      </c>
      <c r="C1432" t="str">
        <f>PROPER(amazon4[[#This Row],[product_name]])</f>
        <v>Agaro Royal Stand 1000W Mixer With 5L Ss Bowl And 8 Speed Setting, Includes Whisking Cone, Mixing Beater &amp; Dough Hook, And Splash Guard, 2 Years Warranty, (Black), Medium (33554)</v>
      </c>
      <c r="D1432" t="s">
        <v>12724</v>
      </c>
      <c r="E1432" s="1">
        <v>5999</v>
      </c>
      <c r="F1432" s="1">
        <v>11495</v>
      </c>
      <c r="G1432" s="1" t="str" cm="1">
        <f t="array" ref="G1432">_xlfn.IFS(amazon4[[#This Row],[actual_price]]&lt;200, "&lt;$200", amazon4[[#This Row],[actual_price]]&lt;=500, "$200-$500", amazon4[[#This Row],[actual_price]]&gt;500, "&gt;$500")</f>
        <v>&gt;$500</v>
      </c>
      <c r="H1432" s="2">
        <v>0.48</v>
      </c>
      <c r="I1432" s="8">
        <f>IF(amazon4[[#This Row],[discount_percentage]]&gt;=0.5, 1, 0)</f>
        <v>0</v>
      </c>
      <c r="J1432" s="9">
        <v>4.3</v>
      </c>
      <c r="K1432" s="3">
        <v>534</v>
      </c>
      <c r="L1432" s="3">
        <f>amazon4[[#This Row],[rating]]*amazon4[[#This Row],[rating_count]]</f>
        <v>2296.1999999999998</v>
      </c>
      <c r="M1432" s="13">
        <f>IF(amazon4[[#This Row],[rating_count]]&lt;1000, 1, 0)</f>
        <v>1</v>
      </c>
      <c r="N1432" s="10">
        <f>amazon4[[#This Row],[actual_price]]*amazon4[[#This Row],[rating_count]]</f>
        <v>6138330</v>
      </c>
      <c r="O1432" t="s">
        <v>12725</v>
      </c>
      <c r="P1432" t="s">
        <v>12726</v>
      </c>
      <c r="Q1432" t="s">
        <v>12727</v>
      </c>
      <c r="R1432" t="str">
        <f>PROPER(amazon4[[#This Row],[user_name]])</f>
        <v>Sunil Ashat,Amazon Customer,Sandeep Agarwal,Aliya Anjum,Archna Agrawal,Biju Chalil,Inspyra Technologies,Lathavenugopal</v>
      </c>
      <c r="S1432" t="s">
        <v>12728</v>
      </c>
      <c r="T1432" t="s">
        <v>12729</v>
      </c>
      <c r="U1432" t="s">
        <v>12730</v>
      </c>
      <c r="V1432" t="s">
        <v>12731</v>
      </c>
      <c r="W1432" t="s">
        <v>12732</v>
      </c>
    </row>
    <row r="1433" spans="1:23" x14ac:dyDescent="0.35">
      <c r="A1433" t="s">
        <v>12733</v>
      </c>
      <c r="B1433" t="s">
        <v>12734</v>
      </c>
      <c r="C1433" t="str">
        <f>PROPER(amazon4[[#This Row],[product_name]])</f>
        <v>Crompton Highspeed Markle Prime 1200 Mm (48 Inch) Anti-Dust Ceiling Fan With Energy Efficient 55W Motor (Burgundy)</v>
      </c>
      <c r="D1433" t="s">
        <v>9316</v>
      </c>
      <c r="E1433" s="1">
        <v>2599</v>
      </c>
      <c r="F1433" s="1">
        <v>4780</v>
      </c>
      <c r="G1433" s="1" t="str" cm="1">
        <f t="array" ref="G1433">_xlfn.IFS(amazon4[[#This Row],[actual_price]]&lt;200, "&lt;$200", amazon4[[#This Row],[actual_price]]&lt;=500, "$200-$500", amazon4[[#This Row],[actual_price]]&gt;500, "&gt;$500")</f>
        <v>&gt;$500</v>
      </c>
      <c r="H1433" s="2">
        <v>0.46</v>
      </c>
      <c r="I1433" s="8">
        <f>IF(amazon4[[#This Row],[discount_percentage]]&gt;=0.5, 1, 0)</f>
        <v>0</v>
      </c>
      <c r="J1433" s="9">
        <v>3.9</v>
      </c>
      <c r="K1433" s="3">
        <v>898</v>
      </c>
      <c r="L1433" s="3">
        <f>amazon4[[#This Row],[rating]]*amazon4[[#This Row],[rating_count]]</f>
        <v>3502.2</v>
      </c>
      <c r="M1433" s="13">
        <f>IF(amazon4[[#This Row],[rating_count]]&lt;1000, 1, 0)</f>
        <v>1</v>
      </c>
      <c r="N1433" s="10">
        <f>amazon4[[#This Row],[actual_price]]*amazon4[[#This Row],[rating_count]]</f>
        <v>4292440</v>
      </c>
      <c r="O1433" t="s">
        <v>12735</v>
      </c>
      <c r="P1433" t="s">
        <v>12736</v>
      </c>
      <c r="Q1433" t="s">
        <v>12737</v>
      </c>
      <c r="R1433" t="str">
        <f>PROPER(amazon4[[#This Row],[user_name]])</f>
        <v>Abhishek Dutta,Sai Naraharisetty,Jay,Amazon Customer,Rajesh Yadav,Seshu P,Kabita Patra,Amit Kumbharikar</v>
      </c>
      <c r="S1433" t="s">
        <v>12738</v>
      </c>
      <c r="T1433" t="s">
        <v>12739</v>
      </c>
      <c r="U1433" t="s">
        <v>12740</v>
      </c>
      <c r="V1433" t="s">
        <v>12741</v>
      </c>
      <c r="W1433" t="s">
        <v>12742</v>
      </c>
    </row>
    <row r="1434" spans="1:23" hidden="1" x14ac:dyDescent="0.35">
      <c r="A1434" t="s">
        <v>12743</v>
      </c>
      <c r="B1434" t="s">
        <v>12744</v>
      </c>
      <c r="C1434" t="str">
        <f>PROPER(amazon4[[#This Row],[product_name]])</f>
        <v>Lifelong Llwm105 750-Watt Belgian Waffle Maker For Home| Makes 2 Square Shape Waffles| Non-Stick Plates| Easy To Use¬†With Indicator Lights (1 Year Warranty, Black)</v>
      </c>
      <c r="D1434" t="s">
        <v>12018</v>
      </c>
      <c r="E1434" s="1">
        <v>1199</v>
      </c>
      <c r="F1434" s="1">
        <v>2400</v>
      </c>
      <c r="G1434" s="1" t="str" cm="1">
        <f t="array" ref="G1434">_xlfn.IFS(amazon4[[#This Row],[actual_price]]&lt;200, "&lt;$200", amazon4[[#This Row],[actual_price]]&lt;=500, "$200-$500", amazon4[[#This Row],[actual_price]]&gt;500, "&gt;$500")</f>
        <v>&gt;$500</v>
      </c>
      <c r="H1434" s="2">
        <v>0.5</v>
      </c>
      <c r="I1434" s="8">
        <f>IF(amazon4[[#This Row],[discount_percentage]]&gt;=0.5, 1, 0)</f>
        <v>1</v>
      </c>
      <c r="J1434" s="9">
        <v>3.9</v>
      </c>
      <c r="K1434" s="3">
        <v>1202</v>
      </c>
      <c r="L1434" s="3">
        <f>amazon4[[#This Row],[rating]]*amazon4[[#This Row],[rating_count]]</f>
        <v>4687.8</v>
      </c>
      <c r="M1434" s="13">
        <f>IF(amazon4[[#This Row],[rating_count]]&lt;1000, 1, 0)</f>
        <v>0</v>
      </c>
      <c r="N1434" s="10">
        <f>amazon4[[#This Row],[actual_price]]*amazon4[[#This Row],[rating_count]]</f>
        <v>2884800</v>
      </c>
      <c r="O1434" t="s">
        <v>12745</v>
      </c>
      <c r="P1434" t="s">
        <v>12746</v>
      </c>
      <c r="Q1434" t="s">
        <v>12747</v>
      </c>
      <c r="R1434" t="str">
        <f>PROPER(amazon4[[#This Row],[user_name]])</f>
        <v>Dattatray Jadhav,Amazon Customer,Akshay,Asra Fatima,Amazon Customer,Kinjal Shah,Reviews For You(S),Rohan Varma</v>
      </c>
      <c r="S1434" t="s">
        <v>12748</v>
      </c>
      <c r="T1434" t="s">
        <v>12749</v>
      </c>
      <c r="U1434" t="s">
        <v>12750</v>
      </c>
      <c r="V1434" t="s">
        <v>12751</v>
      </c>
      <c r="W1434" t="s">
        <v>12752</v>
      </c>
    </row>
    <row r="1435" spans="1:23" hidden="1" x14ac:dyDescent="0.35">
      <c r="A1435" t="s">
        <v>12753</v>
      </c>
      <c r="B1435" t="s">
        <v>12754</v>
      </c>
      <c r="C1435" t="str">
        <f>PROPER(amazon4[[#This Row],[product_name]])</f>
        <v>Kuber Industries Waterproof Round Laundry Bag/Hamper|Polka Dots Print Print With Handles|Foldable Bin &amp; 45 Liter Capicity|Size 37 X 37 X 49, Pack Of 1(Black &amp; White)- Ctktc044992</v>
      </c>
      <c r="D1435" t="s">
        <v>8907</v>
      </c>
      <c r="E1435" s="1">
        <v>219</v>
      </c>
      <c r="F1435" s="1">
        <v>249</v>
      </c>
      <c r="G1435" s="1" t="str" cm="1">
        <f t="array" ref="G1435">_xlfn.IFS(amazon4[[#This Row],[actual_price]]&lt;200, "&lt;$200", amazon4[[#This Row],[actual_price]]&lt;=500, "$200-$500", amazon4[[#This Row],[actual_price]]&gt;500, "&gt;$500")</f>
        <v>$200-$500</v>
      </c>
      <c r="H1435" s="2">
        <v>0.12</v>
      </c>
      <c r="I1435" s="8">
        <f>IF(amazon4[[#This Row],[discount_percentage]]&gt;=0.5, 1, 0)</f>
        <v>0</v>
      </c>
      <c r="J1435" s="9">
        <v>4</v>
      </c>
      <c r="K1435" s="3">
        <v>1108</v>
      </c>
      <c r="L1435" s="3">
        <f>amazon4[[#This Row],[rating]]*amazon4[[#This Row],[rating_count]]</f>
        <v>4432</v>
      </c>
      <c r="M1435" s="13">
        <f>IF(amazon4[[#This Row],[rating_count]]&lt;1000, 1, 0)</f>
        <v>0</v>
      </c>
      <c r="N1435" s="10">
        <f>amazon4[[#This Row],[actual_price]]*amazon4[[#This Row],[rating_count]]</f>
        <v>275892</v>
      </c>
      <c r="O1435" t="s">
        <v>12755</v>
      </c>
      <c r="P1435" t="s">
        <v>12756</v>
      </c>
      <c r="Q1435" t="s">
        <v>12757</v>
      </c>
      <c r="R1435" t="str">
        <f>PROPER(amazon4[[#This Row],[user_name]])</f>
        <v>Vamsi,Saswata Chakraborty,Nikitha.M Bangre,Madhav,Monika Rajawat,C,Elizabeth Paul,Amitendra Mukherjee</v>
      </c>
      <c r="S1435" t="s">
        <v>12758</v>
      </c>
      <c r="T1435" t="s">
        <v>12759</v>
      </c>
      <c r="U1435" t="s">
        <v>12760</v>
      </c>
      <c r="V1435" t="s">
        <v>12761</v>
      </c>
      <c r="W1435" t="s">
        <v>12762</v>
      </c>
    </row>
    <row r="1436" spans="1:23" x14ac:dyDescent="0.35">
      <c r="A1436" t="s">
        <v>12763</v>
      </c>
      <c r="B1436" t="s">
        <v>12764</v>
      </c>
      <c r="C1436" t="str">
        <f>PROPER(amazon4[[#This Row],[product_name]])</f>
        <v>Portable, Handy Compact Plug-In Portable Digital Electric Heater Fan Wall-Outlet Handy Air Warmer Blower Adjustable Timer Digital Display Heater For Home/Office/Camper (Black, 400 Watts)</v>
      </c>
      <c r="D1436" t="s">
        <v>8583</v>
      </c>
      <c r="E1436" s="1">
        <v>799</v>
      </c>
      <c r="F1436" s="1">
        <v>1199</v>
      </c>
      <c r="G1436" s="1" t="str" cm="1">
        <f t="array" ref="G1436">_xlfn.IFS(amazon4[[#This Row],[actual_price]]&lt;200, "&lt;$200", amazon4[[#This Row],[actual_price]]&lt;=500, "$200-$500", amazon4[[#This Row],[actual_price]]&gt;500, "&gt;$500")</f>
        <v>&gt;$500</v>
      </c>
      <c r="H1436" s="2">
        <v>0.33</v>
      </c>
      <c r="I1436" s="8">
        <f>IF(amazon4[[#This Row],[discount_percentage]]&gt;=0.5, 1, 0)</f>
        <v>0</v>
      </c>
      <c r="J1436" s="9">
        <v>4.4000000000000004</v>
      </c>
      <c r="K1436" s="3">
        <v>17</v>
      </c>
      <c r="L1436" s="3">
        <f>amazon4[[#This Row],[rating]]*amazon4[[#This Row],[rating_count]]</f>
        <v>74.800000000000011</v>
      </c>
      <c r="M1436" s="13">
        <f>IF(amazon4[[#This Row],[rating_count]]&lt;1000, 1, 0)</f>
        <v>1</v>
      </c>
      <c r="N1436" s="10">
        <f>amazon4[[#This Row],[actual_price]]*amazon4[[#This Row],[rating_count]]</f>
        <v>20383</v>
      </c>
      <c r="O1436" t="s">
        <v>9163</v>
      </c>
      <c r="P1436" t="s">
        <v>12765</v>
      </c>
      <c r="Q1436" t="s">
        <v>12766</v>
      </c>
      <c r="R1436" t="str">
        <f>PROPER(amazon4[[#This Row],[user_name]])</f>
        <v>Taniya Singh,Abhidha Goswami,Surinder Kumar Soni,Imran Shabir,Nidhi Mishra,Kapil Dev,Abhilasha,Tamanna</v>
      </c>
      <c r="S1436" t="s">
        <v>12767</v>
      </c>
      <c r="T1436" t="s">
        <v>12768</v>
      </c>
      <c r="U1436" t="s">
        <v>12769</v>
      </c>
      <c r="V1436" t="s">
        <v>9169</v>
      </c>
      <c r="W1436" t="s">
        <v>12770</v>
      </c>
    </row>
    <row r="1437" spans="1:23" hidden="1" x14ac:dyDescent="0.35">
      <c r="A1437" t="s">
        <v>12771</v>
      </c>
      <c r="B1437" t="s">
        <v>12772</v>
      </c>
      <c r="C1437" t="str">
        <f>PROPER(amazon4[[#This Row],[product_name]])</f>
        <v>Karcher Wd3 Eu Wet And Dry Vacuum Cleaner, 1000 Watts Powerful Suction, 17 L Capacity, Blower Function, Easy Filter Removal For Home And Garden Cleaning¬† (Yellow/Black)</v>
      </c>
      <c r="D1437" t="s">
        <v>9969</v>
      </c>
      <c r="E1437" s="1">
        <v>6199</v>
      </c>
      <c r="F1437" s="1">
        <v>10999</v>
      </c>
      <c r="G1437" s="1" t="str" cm="1">
        <f t="array" ref="G1437">_xlfn.IFS(amazon4[[#This Row],[actual_price]]&lt;200, "&lt;$200", amazon4[[#This Row],[actual_price]]&lt;=500, "$200-$500", amazon4[[#This Row],[actual_price]]&gt;500, "&gt;$500")</f>
        <v>&gt;$500</v>
      </c>
      <c r="H1437" s="2">
        <v>0.44</v>
      </c>
      <c r="I1437" s="8">
        <f>IF(amazon4[[#This Row],[discount_percentage]]&gt;=0.5, 1, 0)</f>
        <v>0</v>
      </c>
      <c r="J1437" s="9">
        <v>4.2</v>
      </c>
      <c r="K1437" s="3">
        <v>10429</v>
      </c>
      <c r="L1437" s="3">
        <f>amazon4[[#This Row],[rating]]*amazon4[[#This Row],[rating_count]]</f>
        <v>43801.8</v>
      </c>
      <c r="M1437" s="13">
        <f>IF(amazon4[[#This Row],[rating_count]]&lt;1000, 1, 0)</f>
        <v>0</v>
      </c>
      <c r="N1437" s="10">
        <f>amazon4[[#This Row],[actual_price]]*amazon4[[#This Row],[rating_count]]</f>
        <v>114708571</v>
      </c>
      <c r="O1437" t="s">
        <v>12773</v>
      </c>
      <c r="P1437" t="s">
        <v>12774</v>
      </c>
      <c r="Q1437" t="s">
        <v>12775</v>
      </c>
      <c r="R1437" t="str">
        <f>PROPER(amazon4[[#This Row],[user_name]])</f>
        <v>Prakash,Amazon Customer,Deepak Chhetri,Sudeep,Jk,Gnana Sampath,Yogesh Aggarwal,Man</v>
      </c>
      <c r="S1437" t="s">
        <v>12776</v>
      </c>
      <c r="T1437" t="s">
        <v>12777</v>
      </c>
      <c r="U1437" t="s">
        <v>12778</v>
      </c>
      <c r="V1437" t="s">
        <v>12779</v>
      </c>
      <c r="W1437" t="s">
        <v>12780</v>
      </c>
    </row>
    <row r="1438" spans="1:23" hidden="1" x14ac:dyDescent="0.35">
      <c r="A1438" t="s">
        <v>12781</v>
      </c>
      <c r="B1438" t="s">
        <v>12782</v>
      </c>
      <c r="C1438" t="str">
        <f>PROPER(amazon4[[#This Row],[product_name]])</f>
        <v>Inalsa Air Fryer Digital 4L Nutri Fry - 1400W With Smart Aircrisp Technology| 8-Preset Menu, Touch Control &amp; Digital Display|Variable Temperature &amp; Timer Control|Free Recipe Book|2 Yr Warranty (Black)</v>
      </c>
      <c r="D1438" t="s">
        <v>8896</v>
      </c>
      <c r="E1438" s="1">
        <v>6790</v>
      </c>
      <c r="F1438" s="1">
        <v>10995</v>
      </c>
      <c r="G1438" s="1" t="str" cm="1">
        <f t="array" ref="G1438">_xlfn.IFS(amazon4[[#This Row],[actual_price]]&lt;200, "&lt;$200", amazon4[[#This Row],[actual_price]]&lt;=500, "$200-$500", amazon4[[#This Row],[actual_price]]&gt;500, "&gt;$500")</f>
        <v>&gt;$500</v>
      </c>
      <c r="H1438" s="2">
        <v>0.38</v>
      </c>
      <c r="I1438" s="8">
        <f>IF(amazon4[[#This Row],[discount_percentage]]&gt;=0.5, 1, 0)</f>
        <v>0</v>
      </c>
      <c r="J1438" s="9">
        <v>4.5</v>
      </c>
      <c r="K1438" s="3">
        <v>3192</v>
      </c>
      <c r="L1438" s="3">
        <f>amazon4[[#This Row],[rating]]*amazon4[[#This Row],[rating_count]]</f>
        <v>14364</v>
      </c>
      <c r="M1438" s="13">
        <f>IF(amazon4[[#This Row],[rating_count]]&lt;1000, 1, 0)</f>
        <v>0</v>
      </c>
      <c r="N1438" s="10">
        <f>amazon4[[#This Row],[actual_price]]*amazon4[[#This Row],[rating_count]]</f>
        <v>35096040</v>
      </c>
      <c r="O1438" t="s">
        <v>12783</v>
      </c>
      <c r="P1438" t="s">
        <v>12784</v>
      </c>
      <c r="Q1438" t="s">
        <v>12785</v>
      </c>
      <c r="R1438" t="str">
        <f>PROPER(amazon4[[#This Row],[user_name]])</f>
        <v>Varun Dubey,Vanessa,Sowmya Varukuru,Placeholder,Jacob Abraham,Chaman Pandey,Nishtha Mahajan,Rajaram</v>
      </c>
      <c r="S1438" t="s">
        <v>12786</v>
      </c>
      <c r="T1438" t="s">
        <v>12787</v>
      </c>
      <c r="U1438" t="s">
        <v>12788</v>
      </c>
      <c r="V1438" t="s">
        <v>12789</v>
      </c>
      <c r="W1438" t="s">
        <v>12790</v>
      </c>
    </row>
    <row r="1439" spans="1:23" hidden="1" x14ac:dyDescent="0.35">
      <c r="A1439" t="s">
        <v>12791</v>
      </c>
      <c r="B1439" t="s">
        <v>12792</v>
      </c>
      <c r="C1439" t="str">
        <f>PROPER(amazon4[[#This Row],[product_name]])</f>
        <v>Amazonbasics High Speed 55 Watt Oscillating Pedestal Fan, 400Mm Sweep Length, White (Without Remote)</v>
      </c>
      <c r="D1439" t="s">
        <v>12793</v>
      </c>
      <c r="E1439" s="1">
        <v>1982.84</v>
      </c>
      <c r="F1439" s="1">
        <v>3300</v>
      </c>
      <c r="G1439" s="1" t="str" cm="1">
        <f t="array" ref="G1439">_xlfn.IFS(amazon4[[#This Row],[actual_price]]&lt;200, "&lt;$200", amazon4[[#This Row],[actual_price]]&lt;=500, "$200-$500", amazon4[[#This Row],[actual_price]]&gt;500, "&gt;$500")</f>
        <v>&gt;$500</v>
      </c>
      <c r="H1439" s="2">
        <v>0.4</v>
      </c>
      <c r="I1439" s="8">
        <f>IF(amazon4[[#This Row],[discount_percentage]]&gt;=0.5, 1, 0)</f>
        <v>0</v>
      </c>
      <c r="J1439" s="9">
        <v>4.0999999999999996</v>
      </c>
      <c r="K1439" s="3">
        <v>5873</v>
      </c>
      <c r="L1439" s="3">
        <f>amazon4[[#This Row],[rating]]*amazon4[[#This Row],[rating_count]]</f>
        <v>24079.3</v>
      </c>
      <c r="M1439" s="13">
        <f>IF(amazon4[[#This Row],[rating_count]]&lt;1000, 1, 0)</f>
        <v>0</v>
      </c>
      <c r="N1439" s="10">
        <f>amazon4[[#This Row],[actual_price]]*amazon4[[#This Row],[rating_count]]</f>
        <v>19380900</v>
      </c>
      <c r="O1439" t="s">
        <v>12794</v>
      </c>
      <c r="P1439" t="s">
        <v>12795</v>
      </c>
      <c r="Q1439" t="s">
        <v>12796</v>
      </c>
      <c r="R1439" t="str">
        <f>PROPER(amazon4[[#This Row],[user_name]])</f>
        <v>Govind Khatri,Shanmugam,Amrendra,Giji Philip,Khaja Jabbar Ahmed,Sivan Sai,Vijendra Kumar,Amazon Customer</v>
      </c>
      <c r="S1439" t="s">
        <v>12797</v>
      </c>
      <c r="T1439" t="s">
        <v>12798</v>
      </c>
      <c r="U1439" t="s">
        <v>12799</v>
      </c>
      <c r="V1439" t="s">
        <v>12800</v>
      </c>
      <c r="W1439" t="s">
        <v>12801</v>
      </c>
    </row>
    <row r="1440" spans="1:23" hidden="1" x14ac:dyDescent="0.35">
      <c r="A1440" t="s">
        <v>12802</v>
      </c>
      <c r="B1440" t="s">
        <v>12803</v>
      </c>
      <c r="C1440" t="str">
        <f>PROPER(amazon4[[#This Row],[product_name]])</f>
        <v>Eco Crystal J 5 Inch Cartridge (Pack Of 2)</v>
      </c>
      <c r="D1440" t="s">
        <v>9655</v>
      </c>
      <c r="E1440" s="1">
        <v>199</v>
      </c>
      <c r="F1440" s="1">
        <v>400</v>
      </c>
      <c r="G1440" s="1" t="str" cm="1">
        <f t="array" ref="G1440">_xlfn.IFS(amazon4[[#This Row],[actual_price]]&lt;200, "&lt;$200", amazon4[[#This Row],[actual_price]]&lt;=500, "$200-$500", amazon4[[#This Row],[actual_price]]&gt;500, "&gt;$500")</f>
        <v>$200-$500</v>
      </c>
      <c r="H1440" s="2">
        <v>0.5</v>
      </c>
      <c r="I1440" s="8">
        <f>IF(amazon4[[#This Row],[discount_percentage]]&gt;=0.5, 1, 0)</f>
        <v>1</v>
      </c>
      <c r="J1440" s="9">
        <v>4.0999999999999996</v>
      </c>
      <c r="K1440" s="3">
        <v>1379</v>
      </c>
      <c r="L1440" s="3">
        <f>amazon4[[#This Row],[rating]]*amazon4[[#This Row],[rating_count]]</f>
        <v>5653.9</v>
      </c>
      <c r="M1440" s="13">
        <f>IF(amazon4[[#This Row],[rating_count]]&lt;1000, 1, 0)</f>
        <v>0</v>
      </c>
      <c r="N1440" s="10">
        <f>amazon4[[#This Row],[actual_price]]*amazon4[[#This Row],[rating_count]]</f>
        <v>551600</v>
      </c>
      <c r="O1440" t="s">
        <v>12804</v>
      </c>
      <c r="P1440" t="s">
        <v>12805</v>
      </c>
      <c r="Q1440" t="s">
        <v>12806</v>
      </c>
      <c r="R1440" t="str">
        <f>PROPER(amazon4[[#This Row],[user_name]])</f>
        <v>Dasarath Rao,Giridhar Kumar,Amit Ray,Chitti Trinadha Rao,Ankita Chowdhury,Antariksha G.,Anirban Kundu,Kartik</v>
      </c>
      <c r="S1440" t="s">
        <v>12807</v>
      </c>
      <c r="T1440" t="s">
        <v>12808</v>
      </c>
      <c r="U1440" t="s">
        <v>12809</v>
      </c>
      <c r="V1440" t="s">
        <v>12810</v>
      </c>
      <c r="W1440" t="s">
        <v>12811</v>
      </c>
    </row>
    <row r="1441" spans="1:23" hidden="1" x14ac:dyDescent="0.35">
      <c r="A1441" t="s">
        <v>12812</v>
      </c>
      <c r="B1441" t="s">
        <v>12813</v>
      </c>
      <c r="C1441" t="str">
        <f>PROPER(amazon4[[#This Row],[product_name]])</f>
        <v>Borosil Rio 1.5 L Electric Kettle, Stainless Steel Inner Body, Boil Water For Tea, Coffee, Soup, Silver</v>
      </c>
      <c r="D1441" t="s">
        <v>8561</v>
      </c>
      <c r="E1441" s="1">
        <v>1180</v>
      </c>
      <c r="F1441" s="1">
        <v>1440</v>
      </c>
      <c r="G1441" s="1" t="str" cm="1">
        <f t="array" ref="G1441">_xlfn.IFS(amazon4[[#This Row],[actual_price]]&lt;200, "&lt;$200", amazon4[[#This Row],[actual_price]]&lt;=500, "$200-$500", amazon4[[#This Row],[actual_price]]&gt;500, "&gt;$500")</f>
        <v>&gt;$500</v>
      </c>
      <c r="H1441" s="2">
        <v>0.18</v>
      </c>
      <c r="I1441" s="8">
        <f>IF(amazon4[[#This Row],[discount_percentage]]&gt;=0.5, 1, 0)</f>
        <v>0</v>
      </c>
      <c r="J1441" s="9">
        <v>4.2</v>
      </c>
      <c r="K1441" s="3">
        <v>1527</v>
      </c>
      <c r="L1441" s="3">
        <f>amazon4[[#This Row],[rating]]*amazon4[[#This Row],[rating_count]]</f>
        <v>6413.4000000000005</v>
      </c>
      <c r="M1441" s="13">
        <f>IF(amazon4[[#This Row],[rating_count]]&lt;1000, 1, 0)</f>
        <v>0</v>
      </c>
      <c r="N1441" s="10">
        <f>amazon4[[#This Row],[actual_price]]*amazon4[[#This Row],[rating_count]]</f>
        <v>2198880</v>
      </c>
      <c r="O1441" t="s">
        <v>12814</v>
      </c>
      <c r="P1441" t="s">
        <v>12815</v>
      </c>
      <c r="Q1441" t="s">
        <v>12816</v>
      </c>
      <c r="R1441" t="str">
        <f>PROPER(amazon4[[#This Row],[user_name]])</f>
        <v>P C Joshi,Amazon Customer,Pranav,Shashi Bala,Prakash,Vijay,M Amjad H Siddiqi,Manju</v>
      </c>
      <c r="S1441" t="s">
        <v>12817</v>
      </c>
      <c r="T1441" t="s">
        <v>12818</v>
      </c>
      <c r="U1441" t="s">
        <v>12819</v>
      </c>
      <c r="V1441" t="s">
        <v>12820</v>
      </c>
      <c r="W1441" t="s">
        <v>12821</v>
      </c>
    </row>
    <row r="1442" spans="1:23" hidden="1" x14ac:dyDescent="0.35">
      <c r="A1442" t="s">
        <v>12822</v>
      </c>
      <c r="B1442" t="s">
        <v>12823</v>
      </c>
      <c r="C1442" t="str">
        <f>PROPER(amazon4[[#This Row],[product_name]])</f>
        <v>Havells Ambrose 1200Mm Ceiling Fan (Pearl White Wood)</v>
      </c>
      <c r="D1442" t="s">
        <v>9316</v>
      </c>
      <c r="E1442" s="1">
        <v>2199</v>
      </c>
      <c r="F1442" s="1">
        <v>3045</v>
      </c>
      <c r="G1442" s="1" t="str" cm="1">
        <f t="array" ref="G1442">_xlfn.IFS(amazon4[[#This Row],[actual_price]]&lt;200, "&lt;$200", amazon4[[#This Row],[actual_price]]&lt;=500, "$200-$500", amazon4[[#This Row],[actual_price]]&gt;500, "&gt;$500")</f>
        <v>&gt;$500</v>
      </c>
      <c r="H1442" s="2">
        <v>0.28000000000000003</v>
      </c>
      <c r="I1442" s="8">
        <f>IF(amazon4[[#This Row],[discount_percentage]]&gt;=0.5, 1, 0)</f>
        <v>0</v>
      </c>
      <c r="J1442" s="9">
        <v>4.2</v>
      </c>
      <c r="K1442" s="3">
        <v>2686</v>
      </c>
      <c r="L1442" s="3">
        <f>amazon4[[#This Row],[rating]]*amazon4[[#This Row],[rating_count]]</f>
        <v>11281.2</v>
      </c>
      <c r="M1442" s="13">
        <f>IF(amazon4[[#This Row],[rating_count]]&lt;1000, 1, 0)</f>
        <v>0</v>
      </c>
      <c r="N1442" s="10">
        <f>amazon4[[#This Row],[actual_price]]*amazon4[[#This Row],[rating_count]]</f>
        <v>8178870</v>
      </c>
      <c r="O1442" t="s">
        <v>12824</v>
      </c>
      <c r="P1442" t="s">
        <v>12825</v>
      </c>
      <c r="Q1442" t="s">
        <v>12826</v>
      </c>
      <c r="R1442" t="str">
        <f>PROPER(amazon4[[#This Row],[user_name]])</f>
        <v>Rohan Sakhare,Naveen Mishra,Satish Kumar,Vikas J,Basudeb Mondal,Quiet Noiz,Mamidi Sai Prasanth,B Sathish Naik</v>
      </c>
      <c r="S1442" t="s">
        <v>12827</v>
      </c>
      <c r="T1442" t="s">
        <v>12828</v>
      </c>
      <c r="U1442" t="s">
        <v>12829</v>
      </c>
      <c r="V1442" t="s">
        <v>12830</v>
      </c>
      <c r="W1442" t="s">
        <v>12831</v>
      </c>
    </row>
    <row r="1443" spans="1:23" x14ac:dyDescent="0.35">
      <c r="A1443" t="s">
        <v>12832</v>
      </c>
      <c r="B1443" t="s">
        <v>12833</v>
      </c>
      <c r="C1443" t="str">
        <f>PROPER(amazon4[[#This Row],[product_name]])</f>
        <v>Philips Drip Coffee Maker Hd7432/20, 0.6 L, Ideal For 2-7 Cups, Black, Medium</v>
      </c>
      <c r="D1443" t="s">
        <v>9634</v>
      </c>
      <c r="E1443" s="1">
        <v>2999</v>
      </c>
      <c r="F1443" s="1">
        <v>3595</v>
      </c>
      <c r="G1443" s="1" t="str" cm="1">
        <f t="array" ref="G1443">_xlfn.IFS(amazon4[[#This Row],[actual_price]]&lt;200, "&lt;$200", amazon4[[#This Row],[actual_price]]&lt;=500, "$200-$500", amazon4[[#This Row],[actual_price]]&gt;500, "&gt;$500")</f>
        <v>&gt;$500</v>
      </c>
      <c r="H1443" s="2">
        <v>0.17</v>
      </c>
      <c r="I1443" s="8">
        <f>IF(amazon4[[#This Row],[discount_percentage]]&gt;=0.5, 1, 0)</f>
        <v>0</v>
      </c>
      <c r="J1443" s="9">
        <v>4</v>
      </c>
      <c r="K1443" s="3">
        <v>178</v>
      </c>
      <c r="L1443" s="3">
        <f>amazon4[[#This Row],[rating]]*amazon4[[#This Row],[rating_count]]</f>
        <v>712</v>
      </c>
      <c r="M1443" s="13">
        <f>IF(amazon4[[#This Row],[rating_count]]&lt;1000, 1, 0)</f>
        <v>1</v>
      </c>
      <c r="N1443" s="10">
        <f>amazon4[[#This Row],[actual_price]]*amazon4[[#This Row],[rating_count]]</f>
        <v>639910</v>
      </c>
      <c r="O1443" t="s">
        <v>12834</v>
      </c>
      <c r="P1443" t="s">
        <v>12835</v>
      </c>
      <c r="Q1443" t="s">
        <v>12836</v>
      </c>
      <c r="R1443" t="str">
        <f>PROPER(amazon4[[#This Row],[user_name]])</f>
        <v>Nagarjuna Pedamuthi,Nitin Singh,Rahul Tiwari,Jr,Jagadish Talukdar,Rr,Nitin,Deb K</v>
      </c>
      <c r="S1443" t="s">
        <v>12837</v>
      </c>
      <c r="T1443" t="s">
        <v>12838</v>
      </c>
      <c r="U1443" t="s">
        <v>12839</v>
      </c>
      <c r="V1443" t="s">
        <v>12840</v>
      </c>
      <c r="W1443" t="s">
        <v>12841</v>
      </c>
    </row>
    <row r="1444" spans="1:23" hidden="1" x14ac:dyDescent="0.35">
      <c r="A1444" t="s">
        <v>12842</v>
      </c>
      <c r="B1444" t="s">
        <v>12843</v>
      </c>
      <c r="C1444" t="str">
        <f>PROPER(amazon4[[#This Row],[product_name]])</f>
        <v>Eureka Forbes Euroclean Paper Vacuum Cleaner Dust Bags For Excel, Ace, 300, Jet Models - Set Of 10</v>
      </c>
      <c r="D1444" t="s">
        <v>12844</v>
      </c>
      <c r="E1444" s="1">
        <v>253</v>
      </c>
      <c r="F1444" s="1">
        <v>500</v>
      </c>
      <c r="G1444" s="1" t="str" cm="1">
        <f t="array" ref="G1444">_xlfn.IFS(amazon4[[#This Row],[actual_price]]&lt;200, "&lt;$200", amazon4[[#This Row],[actual_price]]&lt;=500, "$200-$500", amazon4[[#This Row],[actual_price]]&gt;500, "&gt;$500")</f>
        <v>$200-$500</v>
      </c>
      <c r="H1444" s="2">
        <v>0.49</v>
      </c>
      <c r="I1444" s="8">
        <f>IF(amazon4[[#This Row],[discount_percentage]]&gt;=0.5, 1, 0)</f>
        <v>0</v>
      </c>
      <c r="J1444" s="9">
        <v>4.3</v>
      </c>
      <c r="K1444" s="3">
        <v>2664</v>
      </c>
      <c r="L1444" s="3">
        <f>amazon4[[#This Row],[rating]]*amazon4[[#This Row],[rating_count]]</f>
        <v>11455.199999999999</v>
      </c>
      <c r="M1444" s="13">
        <f>IF(amazon4[[#This Row],[rating_count]]&lt;1000, 1, 0)</f>
        <v>0</v>
      </c>
      <c r="N1444" s="10">
        <f>amazon4[[#This Row],[actual_price]]*amazon4[[#This Row],[rating_count]]</f>
        <v>1332000</v>
      </c>
      <c r="O1444" t="s">
        <v>12845</v>
      </c>
      <c r="P1444" t="s">
        <v>12846</v>
      </c>
      <c r="Q1444" t="s">
        <v>12847</v>
      </c>
      <c r="R1444" t="str">
        <f>PROPER(amazon4[[#This Row],[user_name]])</f>
        <v>Lulzdrone,Krish,Harsh Shah,Harsh,Hapa,Inderjeet Singh,Amazon Customer,Peter John</v>
      </c>
      <c r="S1444" t="s">
        <v>12848</v>
      </c>
      <c r="T1444" t="s">
        <v>12849</v>
      </c>
      <c r="U1444" t="s">
        <v>12850</v>
      </c>
      <c r="V1444" t="s">
        <v>12851</v>
      </c>
      <c r="W1444" t="s">
        <v>12852</v>
      </c>
    </row>
    <row r="1445" spans="1:23" x14ac:dyDescent="0.35">
      <c r="A1445" t="s">
        <v>12853</v>
      </c>
      <c r="B1445" t="s">
        <v>12854</v>
      </c>
      <c r="C1445" t="str">
        <f>PROPER(amazon4[[#This Row],[product_name]])</f>
        <v>Larrito Wooden Cool Mist Humidifiers Essential Oil Diffuser Aroma Air Humidifier With Colorful Change For Car, Office, Babies, Humidifiers For Home, Air Humidifier For Room (Wooden Humidifire-A)</v>
      </c>
      <c r="D1445" t="s">
        <v>11132</v>
      </c>
      <c r="E1445" s="1">
        <v>499</v>
      </c>
      <c r="F1445" s="1">
        <v>799</v>
      </c>
      <c r="G1445" s="1" t="str" cm="1">
        <f t="array" ref="G1445">_xlfn.IFS(amazon4[[#This Row],[actual_price]]&lt;200, "&lt;$200", amazon4[[#This Row],[actual_price]]&lt;=500, "$200-$500", amazon4[[#This Row],[actual_price]]&gt;500, "&gt;$500")</f>
        <v>&gt;$500</v>
      </c>
      <c r="H1445" s="2">
        <v>0.38</v>
      </c>
      <c r="I1445" s="8">
        <f>IF(amazon4[[#This Row],[discount_percentage]]&gt;=0.5, 1, 0)</f>
        <v>0</v>
      </c>
      <c r="J1445" s="9">
        <v>3.6</v>
      </c>
      <c r="K1445" s="3">
        <v>212</v>
      </c>
      <c r="L1445" s="3">
        <f>amazon4[[#This Row],[rating]]*amazon4[[#This Row],[rating_count]]</f>
        <v>763.2</v>
      </c>
      <c r="M1445" s="13">
        <f>IF(amazon4[[#This Row],[rating_count]]&lt;1000, 1, 0)</f>
        <v>1</v>
      </c>
      <c r="N1445" s="10">
        <f>amazon4[[#This Row],[actual_price]]*amazon4[[#This Row],[rating_count]]</f>
        <v>169388</v>
      </c>
      <c r="O1445" t="s">
        <v>12855</v>
      </c>
      <c r="P1445" t="s">
        <v>12856</v>
      </c>
      <c r="Q1445" t="s">
        <v>12857</v>
      </c>
      <c r="R1445" t="str">
        <f>PROPER(amazon4[[#This Row],[user_name]])</f>
        <v>Narinder Kaur,Heavenly Stuff,Tejaswi,Nirav,Sagar Bhalerao,Adarsh,Sindhu,Deepa</v>
      </c>
      <c r="S1445" t="s">
        <v>12858</v>
      </c>
      <c r="T1445" t="s">
        <v>12859</v>
      </c>
      <c r="U1445" t="s">
        <v>12860</v>
      </c>
      <c r="V1445" t="s">
        <v>12861</v>
      </c>
      <c r="W1445" t="s">
        <v>12862</v>
      </c>
    </row>
    <row r="1446" spans="1:23" x14ac:dyDescent="0.35">
      <c r="A1446" t="s">
        <v>12863</v>
      </c>
      <c r="B1446" t="s">
        <v>12864</v>
      </c>
      <c r="C1446" t="str">
        <f>PROPER(amazon4[[#This Row],[product_name]])</f>
        <v>Hilton Quartz Heater 400/800-Watt Isi 2 Rods Multi Mode Heater Long Lasting Quick Heating Extremely Warm (Grey)</v>
      </c>
      <c r="D1446" t="s">
        <v>8572</v>
      </c>
      <c r="E1446" s="1">
        <v>1149</v>
      </c>
      <c r="F1446" s="1">
        <v>1899</v>
      </c>
      <c r="G1446" s="1" t="str" cm="1">
        <f t="array" ref="G1446">_xlfn.IFS(amazon4[[#This Row],[actual_price]]&lt;200, "&lt;$200", amazon4[[#This Row],[actual_price]]&lt;=500, "$200-$500", amazon4[[#This Row],[actual_price]]&gt;500, "&gt;$500")</f>
        <v>&gt;$500</v>
      </c>
      <c r="H1446" s="2">
        <v>0.39</v>
      </c>
      <c r="I1446" s="8">
        <f>IF(amazon4[[#This Row],[discount_percentage]]&gt;=0.5, 1, 0)</f>
        <v>0</v>
      </c>
      <c r="J1446" s="9">
        <v>3.5</v>
      </c>
      <c r="K1446" s="3">
        <v>24</v>
      </c>
      <c r="L1446" s="3">
        <f>amazon4[[#This Row],[rating]]*amazon4[[#This Row],[rating_count]]</f>
        <v>84</v>
      </c>
      <c r="M1446" s="13">
        <f>IF(amazon4[[#This Row],[rating_count]]&lt;1000, 1, 0)</f>
        <v>1</v>
      </c>
      <c r="N1446" s="10">
        <f>amazon4[[#This Row],[actual_price]]*amazon4[[#This Row],[rating_count]]</f>
        <v>45576</v>
      </c>
      <c r="O1446" t="s">
        <v>12865</v>
      </c>
      <c r="P1446" t="s">
        <v>12866</v>
      </c>
      <c r="Q1446" t="s">
        <v>12867</v>
      </c>
      <c r="R1446" t="str">
        <f>PROPER(amazon4[[#This Row],[user_name]])</f>
        <v>Shravan Patel,Tajammul Hussain,Ansar Jafar,Warrior Owl,Suresh Prasad Gupta,Kashif Shaaz,Tanya,Vinayak</v>
      </c>
      <c r="S1446" t="s">
        <v>12868</v>
      </c>
      <c r="T1446" t="s">
        <v>12869</v>
      </c>
      <c r="U1446" t="s">
        <v>12870</v>
      </c>
      <c r="V1446" t="s">
        <v>12871</v>
      </c>
      <c r="W1446" t="s">
        <v>12872</v>
      </c>
    </row>
    <row r="1447" spans="1:23" hidden="1" x14ac:dyDescent="0.35">
      <c r="A1447" t="s">
        <v>12873</v>
      </c>
      <c r="B1447" t="s">
        <v>12874</v>
      </c>
      <c r="C1447" t="str">
        <f>PROPER(amazon4[[#This Row],[product_name]])</f>
        <v>Syska Sdi-07 1000 W Stellar With Golden American Heritage Soleplate Dry Iron (Blue)</v>
      </c>
      <c r="D1447" t="s">
        <v>8719</v>
      </c>
      <c r="E1447" s="1">
        <v>457</v>
      </c>
      <c r="F1447" s="1">
        <v>799</v>
      </c>
      <c r="G1447" s="1" t="str" cm="1">
        <f t="array" ref="G1447">_xlfn.IFS(amazon4[[#This Row],[actual_price]]&lt;200, "&lt;$200", amazon4[[#This Row],[actual_price]]&lt;=500, "$200-$500", amazon4[[#This Row],[actual_price]]&gt;500, "&gt;$500")</f>
        <v>&gt;$500</v>
      </c>
      <c r="H1447" s="2">
        <v>0.43</v>
      </c>
      <c r="I1447" s="8">
        <f>IF(amazon4[[#This Row],[discount_percentage]]&gt;=0.5, 1, 0)</f>
        <v>0</v>
      </c>
      <c r="J1447" s="9">
        <v>4.3</v>
      </c>
      <c r="K1447" s="3">
        <v>1868</v>
      </c>
      <c r="L1447" s="3">
        <f>amazon4[[#This Row],[rating]]*amazon4[[#This Row],[rating_count]]</f>
        <v>8032.4</v>
      </c>
      <c r="M1447" s="13">
        <f>IF(amazon4[[#This Row],[rating_count]]&lt;1000, 1, 0)</f>
        <v>0</v>
      </c>
      <c r="N1447" s="10">
        <f>amazon4[[#This Row],[actual_price]]*amazon4[[#This Row],[rating_count]]</f>
        <v>1492532</v>
      </c>
      <c r="O1447" t="s">
        <v>12875</v>
      </c>
      <c r="P1447" t="s">
        <v>12876</v>
      </c>
      <c r="Q1447" t="s">
        <v>12877</v>
      </c>
      <c r="R1447" t="str">
        <f>PROPER(amazon4[[#This Row],[user_name]])</f>
        <v>Sandip Biswas,Jatin Solanki,Javid Rehman Raina,Prasoon S.,Pratik,Vasim Pinjari,Shruti,Pooja S.</v>
      </c>
      <c r="S1447" t="s">
        <v>12878</v>
      </c>
      <c r="T1447" t="s">
        <v>12879</v>
      </c>
      <c r="U1447" t="s">
        <v>12880</v>
      </c>
      <c r="V1447" t="s">
        <v>12881</v>
      </c>
      <c r="W1447" t="s">
        <v>12882</v>
      </c>
    </row>
    <row r="1448" spans="1:23" x14ac:dyDescent="0.35">
      <c r="A1448" t="s">
        <v>12883</v>
      </c>
      <c r="B1448" t="s">
        <v>12884</v>
      </c>
      <c r="C1448" t="str">
        <f>PROPER(amazon4[[#This Row],[product_name]])</f>
        <v>Ikea Milk Frother For Your Milk, Coffee,(Cold And Hot Drinks), Black</v>
      </c>
      <c r="D1448" t="s">
        <v>11091</v>
      </c>
      <c r="E1448" s="1">
        <v>229</v>
      </c>
      <c r="F1448" s="1">
        <v>399</v>
      </c>
      <c r="G1448" s="1" t="str" cm="1">
        <f t="array" ref="G1448">_xlfn.IFS(amazon4[[#This Row],[actual_price]]&lt;200, "&lt;$200", amazon4[[#This Row],[actual_price]]&lt;=500, "$200-$500", amazon4[[#This Row],[actual_price]]&gt;500, "&gt;$500")</f>
        <v>$200-$500</v>
      </c>
      <c r="H1448" s="2">
        <v>0.43</v>
      </c>
      <c r="I1448" s="8">
        <f>IF(amazon4[[#This Row],[discount_percentage]]&gt;=0.5, 1, 0)</f>
        <v>0</v>
      </c>
      <c r="J1448" s="9">
        <v>3.6</v>
      </c>
      <c r="K1448" s="3">
        <v>451</v>
      </c>
      <c r="L1448" s="3">
        <f>amazon4[[#This Row],[rating]]*amazon4[[#This Row],[rating_count]]</f>
        <v>1623.6000000000001</v>
      </c>
      <c r="M1448" s="13">
        <f>IF(amazon4[[#This Row],[rating_count]]&lt;1000, 1, 0)</f>
        <v>1</v>
      </c>
      <c r="N1448" s="10">
        <f>amazon4[[#This Row],[actual_price]]*amazon4[[#This Row],[rating_count]]</f>
        <v>179949</v>
      </c>
      <c r="O1448" t="s">
        <v>12885</v>
      </c>
      <c r="P1448" t="s">
        <v>12886</v>
      </c>
      <c r="Q1448" t="s">
        <v>12887</v>
      </c>
      <c r="R1448" t="str">
        <f>PROPER(amazon4[[#This Row],[user_name]])</f>
        <v>Anurag,Amazon Customer,Pallavi Jaiswal,Anshita,Pooja Bhargava,Manoj Singh,Akanksha,Morpankh Art Gallery</v>
      </c>
      <c r="S1448" t="s">
        <v>12888</v>
      </c>
      <c r="T1448" t="s">
        <v>12889</v>
      </c>
      <c r="U1448" t="s">
        <v>12890</v>
      </c>
      <c r="V1448" t="s">
        <v>12891</v>
      </c>
      <c r="W1448" t="s">
        <v>12892</v>
      </c>
    </row>
    <row r="1449" spans="1:23" x14ac:dyDescent="0.35">
      <c r="A1449" t="s">
        <v>12893</v>
      </c>
      <c r="B1449" t="s">
        <v>12894</v>
      </c>
      <c r="C1449" t="str">
        <f>PROPER(amazon4[[#This Row],[product_name]])</f>
        <v>Ionix Tap Filter Multilayer | Activated Carbon Faucet Water Filters Universal Interface Home Kitchen Faucet Tap Water Clean Purifier Filter Cartridge Five Layer Water Filter-Pack Of 1</v>
      </c>
      <c r="D1449" t="s">
        <v>9655</v>
      </c>
      <c r="E1449" s="1">
        <v>199</v>
      </c>
      <c r="F1449" s="1">
        <v>699</v>
      </c>
      <c r="G1449" s="1" t="str" cm="1">
        <f t="array" ref="G1449">_xlfn.IFS(amazon4[[#This Row],[actual_price]]&lt;200, "&lt;$200", amazon4[[#This Row],[actual_price]]&lt;=500, "$200-$500", amazon4[[#This Row],[actual_price]]&gt;500, "&gt;$500")</f>
        <v>&gt;$500</v>
      </c>
      <c r="H1449" s="2">
        <v>0.72</v>
      </c>
      <c r="I1449" s="8">
        <f>IF(amazon4[[#This Row],[discount_percentage]]&gt;=0.5, 1, 0)</f>
        <v>1</v>
      </c>
      <c r="J1449" s="9">
        <v>2.9</v>
      </c>
      <c r="K1449" s="3">
        <v>159</v>
      </c>
      <c r="L1449" s="3">
        <f>amazon4[[#This Row],[rating]]*amazon4[[#This Row],[rating_count]]</f>
        <v>461.09999999999997</v>
      </c>
      <c r="M1449" s="13">
        <f>IF(amazon4[[#This Row],[rating_count]]&lt;1000, 1, 0)</f>
        <v>1</v>
      </c>
      <c r="N1449" s="10">
        <f>amazon4[[#This Row],[actual_price]]*amazon4[[#This Row],[rating_count]]</f>
        <v>111141</v>
      </c>
      <c r="O1449" t="s">
        <v>12895</v>
      </c>
      <c r="P1449" t="s">
        <v>12896</v>
      </c>
      <c r="Q1449" t="s">
        <v>12897</v>
      </c>
      <c r="R1449" t="str">
        <f>PROPER(amazon4[[#This Row],[user_name]])</f>
        <v>Anmol Khanna,G.L.Sudhakar,Amazon Customer,Manoj,Satya,Swarup Panday,Reyaansh Arora,Neha Keluskar</v>
      </c>
      <c r="S1449" t="s">
        <v>12898</v>
      </c>
      <c r="T1449" t="s">
        <v>12899</v>
      </c>
      <c r="U1449" t="s">
        <v>12900</v>
      </c>
      <c r="V1449" t="s">
        <v>12901</v>
      </c>
      <c r="W1449" t="s">
        <v>12902</v>
      </c>
    </row>
    <row r="1450" spans="1:23" x14ac:dyDescent="0.35">
      <c r="A1450" t="s">
        <v>12903</v>
      </c>
      <c r="B1450" t="s">
        <v>12904</v>
      </c>
      <c r="C1450" t="str">
        <f>PROPER(amazon4[[#This Row],[product_name]])</f>
        <v>Kitchengenix'S Mini Waffle Maker 4 Inch- 350 Watts: Stainless Steel Non-Stick Electric Iron Machine For Individual Belgian Waffles, Pan Cakes, Paninis Or Other Snacks (Red)</v>
      </c>
      <c r="D1450" t="s">
        <v>12018</v>
      </c>
      <c r="E1450" s="1">
        <v>899</v>
      </c>
      <c r="F1450" s="1">
        <v>1999</v>
      </c>
      <c r="G1450" s="1" t="str" cm="1">
        <f t="array" ref="G1450">_xlfn.IFS(amazon4[[#This Row],[actual_price]]&lt;200, "&lt;$200", amazon4[[#This Row],[actual_price]]&lt;=500, "$200-$500", amazon4[[#This Row],[actual_price]]&gt;500, "&gt;$500")</f>
        <v>&gt;$500</v>
      </c>
      <c r="H1450" s="2">
        <v>0.55000000000000004</v>
      </c>
      <c r="I1450" s="8">
        <f>IF(amazon4[[#This Row],[discount_percentage]]&gt;=0.5, 1, 0)</f>
        <v>1</v>
      </c>
      <c r="J1450" s="9">
        <v>4.2</v>
      </c>
      <c r="K1450" s="3">
        <v>39</v>
      </c>
      <c r="L1450" s="3">
        <f>amazon4[[#This Row],[rating]]*amazon4[[#This Row],[rating_count]]</f>
        <v>163.80000000000001</v>
      </c>
      <c r="M1450" s="13">
        <f>IF(amazon4[[#This Row],[rating_count]]&lt;1000, 1, 0)</f>
        <v>1</v>
      </c>
      <c r="N1450" s="10">
        <f>amazon4[[#This Row],[actual_price]]*amazon4[[#This Row],[rating_count]]</f>
        <v>77961</v>
      </c>
      <c r="O1450" t="s">
        <v>12905</v>
      </c>
      <c r="P1450" t="s">
        <v>12906</v>
      </c>
      <c r="Q1450" t="s">
        <v>12907</v>
      </c>
      <c r="R1450" t="str">
        <f>PROPER(amazon4[[#This Row],[user_name]])</f>
        <v>Placeholder,Saddam Suthar,Priyanka Kasare,Geeta,Ahaan Zidaan,Saransh,Kaushal,Priyanka Mishra</v>
      </c>
      <c r="S1450" t="s">
        <v>12908</v>
      </c>
      <c r="T1450" t="s">
        <v>12909</v>
      </c>
      <c r="U1450" t="s">
        <v>12910</v>
      </c>
      <c r="V1450" t="s">
        <v>12911</v>
      </c>
      <c r="W1450" t="s">
        <v>12912</v>
      </c>
    </row>
    <row r="1451" spans="1:23" hidden="1" x14ac:dyDescent="0.35">
      <c r="A1451" t="s">
        <v>12913</v>
      </c>
      <c r="B1451" t="s">
        <v>12914</v>
      </c>
      <c r="C1451" t="str">
        <f>PROPER(amazon4[[#This Row],[product_name]])</f>
        <v>Bajaj Hm-01 Powerful 250W Hand Mixer, Black</v>
      </c>
      <c r="D1451" t="s">
        <v>10384</v>
      </c>
      <c r="E1451" s="1">
        <v>1499</v>
      </c>
      <c r="F1451" s="1">
        <v>2199</v>
      </c>
      <c r="G1451" s="1" t="str" cm="1">
        <f t="array" ref="G1451">_xlfn.IFS(amazon4[[#This Row],[actual_price]]&lt;200, "&lt;$200", amazon4[[#This Row],[actual_price]]&lt;=500, "$200-$500", amazon4[[#This Row],[actual_price]]&gt;500, "&gt;$500")</f>
        <v>&gt;$500</v>
      </c>
      <c r="H1451" s="2">
        <v>0.32</v>
      </c>
      <c r="I1451" s="8">
        <f>IF(amazon4[[#This Row],[discount_percentage]]&gt;=0.5, 1, 0)</f>
        <v>0</v>
      </c>
      <c r="J1451" s="9">
        <v>4.4000000000000004</v>
      </c>
      <c r="K1451" s="3">
        <v>6531</v>
      </c>
      <c r="L1451" s="3">
        <f>amazon4[[#This Row],[rating]]*amazon4[[#This Row],[rating_count]]</f>
        <v>28736.400000000001</v>
      </c>
      <c r="M1451" s="13">
        <f>IF(amazon4[[#This Row],[rating_count]]&lt;1000, 1, 0)</f>
        <v>0</v>
      </c>
      <c r="N1451" s="10">
        <f>amazon4[[#This Row],[actual_price]]*amazon4[[#This Row],[rating_count]]</f>
        <v>14361669</v>
      </c>
      <c r="O1451" t="s">
        <v>12915</v>
      </c>
      <c r="P1451" t="s">
        <v>12916</v>
      </c>
      <c r="Q1451" t="s">
        <v>12917</v>
      </c>
      <c r="R1451" t="str">
        <f>PROPER(amazon4[[#This Row],[user_name]])</f>
        <v>Megha Gadiya,Bharati Boro,Ruma,Sai Raj Jaiswal,Kirti T Zanjale,Sinabail Mitra,Faizur Rehman,Sanyam Jain</v>
      </c>
      <c r="S1451" t="s">
        <v>12918</v>
      </c>
      <c r="T1451" t="s">
        <v>12919</v>
      </c>
      <c r="U1451" t="s">
        <v>12920</v>
      </c>
      <c r="V1451" t="s">
        <v>12921</v>
      </c>
      <c r="W1451" t="s">
        <v>12922</v>
      </c>
    </row>
    <row r="1452" spans="1:23" x14ac:dyDescent="0.35">
      <c r="A1452" t="s">
        <v>12923</v>
      </c>
      <c r="B1452" t="s">
        <v>12924</v>
      </c>
      <c r="C1452" t="str">
        <f>PROPER(amazon4[[#This Row],[product_name]])</f>
        <v>Knowza Electric Handheld Milk Wand Mixer Frother For Latte Coffee Hot Milk, Milk Frother For Coffee, Egg Beater, Hand Blender, Coffee Beater (Black Coffee Beater)</v>
      </c>
      <c r="D1452" t="s">
        <v>8708</v>
      </c>
      <c r="E1452" s="1">
        <v>426</v>
      </c>
      <c r="F1452" s="1">
        <v>999</v>
      </c>
      <c r="G1452" s="1" t="str" cm="1">
        <f t="array" ref="G1452">_xlfn.IFS(amazon4[[#This Row],[actual_price]]&lt;200, "&lt;$200", amazon4[[#This Row],[actual_price]]&lt;=500, "$200-$500", amazon4[[#This Row],[actual_price]]&gt;500, "&gt;$500")</f>
        <v>&gt;$500</v>
      </c>
      <c r="H1452" s="2">
        <v>0.56999999999999995</v>
      </c>
      <c r="I1452" s="8">
        <f>IF(amazon4[[#This Row],[discount_percentage]]&gt;=0.5, 1, 0)</f>
        <v>1</v>
      </c>
      <c r="J1452" s="9">
        <v>4.0999999999999996</v>
      </c>
      <c r="K1452" s="3">
        <v>222</v>
      </c>
      <c r="L1452" s="3">
        <f>amazon4[[#This Row],[rating]]*amazon4[[#This Row],[rating_count]]</f>
        <v>910.19999999999993</v>
      </c>
      <c r="M1452" s="13">
        <f>IF(amazon4[[#This Row],[rating_count]]&lt;1000, 1, 0)</f>
        <v>1</v>
      </c>
      <c r="N1452" s="10">
        <f>amazon4[[#This Row],[actual_price]]*amazon4[[#This Row],[rating_count]]</f>
        <v>221778</v>
      </c>
      <c r="O1452" t="s">
        <v>12925</v>
      </c>
      <c r="P1452" t="s">
        <v>12926</v>
      </c>
      <c r="Q1452" t="s">
        <v>12927</v>
      </c>
      <c r="R1452" t="str">
        <f>PROPER(amazon4[[#This Row],[user_name]])</f>
        <v>Deepak B.,Azhar S.,Yogesh Rajput,Amit V.,Maneesha Biju,Hassan,Purvesh,Shweha</v>
      </c>
      <c r="S1452" t="s">
        <v>12928</v>
      </c>
      <c r="T1452" t="s">
        <v>12929</v>
      </c>
      <c r="U1452" t="s">
        <v>12930</v>
      </c>
      <c r="V1452" t="s">
        <v>12931</v>
      </c>
      <c r="W1452" t="s">
        <v>12932</v>
      </c>
    </row>
    <row r="1453" spans="1:23" x14ac:dyDescent="0.35">
      <c r="A1453" t="s">
        <v>12933</v>
      </c>
      <c r="B1453" t="s">
        <v>12934</v>
      </c>
      <c r="C1453" t="str">
        <f>PROPER(amazon4[[#This Row],[product_name]])</f>
        <v>Usha Hc 812 T Thermo Fan Room Heater</v>
      </c>
      <c r="D1453" t="s">
        <v>8583</v>
      </c>
      <c r="E1453" s="1">
        <v>2320</v>
      </c>
      <c r="F1453" s="1">
        <v>3290</v>
      </c>
      <c r="G1453" s="1" t="str" cm="1">
        <f t="array" ref="G1453">_xlfn.IFS(amazon4[[#This Row],[actual_price]]&lt;200, "&lt;$200", amazon4[[#This Row],[actual_price]]&lt;=500, "$200-$500", amazon4[[#This Row],[actual_price]]&gt;500, "&gt;$500")</f>
        <v>&gt;$500</v>
      </c>
      <c r="H1453" s="2">
        <v>0.28999999999999998</v>
      </c>
      <c r="I1453" s="8">
        <f>IF(amazon4[[#This Row],[discount_percentage]]&gt;=0.5, 1, 0)</f>
        <v>0</v>
      </c>
      <c r="J1453" s="9">
        <v>3.8</v>
      </c>
      <c r="K1453" s="3">
        <v>195</v>
      </c>
      <c r="L1453" s="3">
        <f>amazon4[[#This Row],[rating]]*amazon4[[#This Row],[rating_count]]</f>
        <v>741</v>
      </c>
      <c r="M1453" s="13">
        <f>IF(amazon4[[#This Row],[rating_count]]&lt;1000, 1, 0)</f>
        <v>1</v>
      </c>
      <c r="N1453" s="10">
        <f>amazon4[[#This Row],[actual_price]]*amazon4[[#This Row],[rating_count]]</f>
        <v>641550</v>
      </c>
      <c r="O1453" t="s">
        <v>12935</v>
      </c>
      <c r="P1453" t="s">
        <v>12936</v>
      </c>
      <c r="Q1453" t="s">
        <v>12937</v>
      </c>
      <c r="R1453" t="str">
        <f>PROPER(amazon4[[#This Row],[user_name]])</f>
        <v>Sumit Kumar,Sunil,Mahima &amp; Company,Gaurav Kumar Sharma,Prashant,Vinay Sharma,Shashikant Kumar Singh,Radheshyam Sharma</v>
      </c>
      <c r="S1453" t="s">
        <v>12938</v>
      </c>
      <c r="T1453" t="s">
        <v>12939</v>
      </c>
      <c r="U1453" t="s">
        <v>12940</v>
      </c>
      <c r="V1453" t="s">
        <v>12941</v>
      </c>
      <c r="W1453" t="s">
        <v>12942</v>
      </c>
    </row>
    <row r="1454" spans="1:23" hidden="1" x14ac:dyDescent="0.35">
      <c r="A1454" t="s">
        <v>12943</v>
      </c>
      <c r="B1454" t="s">
        <v>12944</v>
      </c>
      <c r="C1454" t="str">
        <f>PROPER(amazon4[[#This Row],[product_name]])</f>
        <v>Akiara - Makes Life Easy Mini Sewing Machine For Home Tailoring Use | Mini Silai Machine With Sewing Kit Set Sewing Box With Thread Scissors, Needle All In One Sewing Accessories (White &amp; Purple)</v>
      </c>
      <c r="D1454" t="s">
        <v>10292</v>
      </c>
      <c r="E1454" s="1">
        <v>1563</v>
      </c>
      <c r="F1454" s="1">
        <v>3098</v>
      </c>
      <c r="G1454" s="1" t="str" cm="1">
        <f t="array" ref="G1454">_xlfn.IFS(amazon4[[#This Row],[actual_price]]&lt;200, "&lt;$200", amazon4[[#This Row],[actual_price]]&lt;=500, "$200-$500", amazon4[[#This Row],[actual_price]]&gt;500, "&gt;$500")</f>
        <v>&gt;$500</v>
      </c>
      <c r="H1454" s="2">
        <v>0.5</v>
      </c>
      <c r="I1454" s="8">
        <f>IF(amazon4[[#This Row],[discount_percentage]]&gt;=0.5, 1, 0)</f>
        <v>1</v>
      </c>
      <c r="J1454" s="9">
        <v>3.5</v>
      </c>
      <c r="K1454" s="3">
        <v>2283</v>
      </c>
      <c r="L1454" s="3">
        <f>amazon4[[#This Row],[rating]]*amazon4[[#This Row],[rating_count]]</f>
        <v>7990.5</v>
      </c>
      <c r="M1454" s="13">
        <f>IF(amazon4[[#This Row],[rating_count]]&lt;1000, 1, 0)</f>
        <v>0</v>
      </c>
      <c r="N1454" s="10">
        <f>amazon4[[#This Row],[actual_price]]*amazon4[[#This Row],[rating_count]]</f>
        <v>7072734</v>
      </c>
      <c r="O1454" t="s">
        <v>12945</v>
      </c>
      <c r="P1454" t="s">
        <v>12946</v>
      </c>
      <c r="Q1454" t="s">
        <v>12947</v>
      </c>
      <c r="R1454" t="str">
        <f>PROPER(amazon4[[#This Row],[user_name]])</f>
        <v>Vaishnavi,Paramesh,Kirti Gupta,Mousumi Ganguli,Nikshitha S,Lancy,Kindle Customer,Krishna Chaudhari</v>
      </c>
      <c r="S1454" t="s">
        <v>12948</v>
      </c>
      <c r="T1454" t="s">
        <v>12949</v>
      </c>
      <c r="U1454" t="s">
        <v>12950</v>
      </c>
      <c r="V1454" t="s">
        <v>12951</v>
      </c>
      <c r="W1454" t="s">
        <v>12952</v>
      </c>
    </row>
    <row r="1455" spans="1:23" hidden="1" x14ac:dyDescent="0.35">
      <c r="A1455" t="s">
        <v>12953</v>
      </c>
      <c r="B1455" t="s">
        <v>12954</v>
      </c>
      <c r="C1455" t="str">
        <f>PROPER(amazon4[[#This Row],[product_name]])</f>
        <v>Usha 1212 Ptc With Adjustable Thermostat Fan Heater (Black/Brown, 1500-Watts).</v>
      </c>
      <c r="D1455" t="s">
        <v>8572</v>
      </c>
      <c r="E1455" s="1">
        <v>3487.77</v>
      </c>
      <c r="F1455" s="1">
        <v>4990</v>
      </c>
      <c r="G1455" s="1" t="str" cm="1">
        <f t="array" ref="G1455">_xlfn.IFS(amazon4[[#This Row],[actual_price]]&lt;200, "&lt;$200", amazon4[[#This Row],[actual_price]]&lt;=500, "$200-$500", amazon4[[#This Row],[actual_price]]&gt;500, "&gt;$500")</f>
        <v>&gt;$500</v>
      </c>
      <c r="H1455" s="2">
        <v>0.3</v>
      </c>
      <c r="I1455" s="8">
        <f>IF(amazon4[[#This Row],[discount_percentage]]&gt;=0.5, 1, 0)</f>
        <v>0</v>
      </c>
      <c r="J1455" s="9">
        <v>4.0999999999999996</v>
      </c>
      <c r="K1455" s="3">
        <v>1127</v>
      </c>
      <c r="L1455" s="3">
        <f>amazon4[[#This Row],[rating]]*amazon4[[#This Row],[rating_count]]</f>
        <v>4620.7</v>
      </c>
      <c r="M1455" s="13">
        <f>IF(amazon4[[#This Row],[rating_count]]&lt;1000, 1, 0)</f>
        <v>0</v>
      </c>
      <c r="N1455" s="10">
        <f>amazon4[[#This Row],[actual_price]]*amazon4[[#This Row],[rating_count]]</f>
        <v>5623730</v>
      </c>
      <c r="O1455" t="s">
        <v>12955</v>
      </c>
      <c r="P1455" t="s">
        <v>12956</v>
      </c>
      <c r="Q1455" t="s">
        <v>12957</v>
      </c>
      <c r="R1455" t="str">
        <f>PROPER(amazon4[[#This Row],[user_name]])</f>
        <v>Manoj Kumar,Arun Thottakathu Prasannakumar,Sonu Kumar,Nilesh Kerkal,Kiran Singh,Ashish Singh,Maruthi Kumar,Abhishek Rajpurohit</v>
      </c>
      <c r="S1455" t="s">
        <v>12958</v>
      </c>
      <c r="T1455" t="s">
        <v>12959</v>
      </c>
      <c r="U1455" t="s">
        <v>12960</v>
      </c>
      <c r="V1455" t="s">
        <v>12961</v>
      </c>
      <c r="W1455" t="s">
        <v>12962</v>
      </c>
    </row>
    <row r="1456" spans="1:23" x14ac:dyDescent="0.35">
      <c r="A1456" t="s">
        <v>12963</v>
      </c>
      <c r="B1456" t="s">
        <v>12964</v>
      </c>
      <c r="C1456" t="str">
        <f>PROPER(amazon4[[#This Row],[product_name]])</f>
        <v>4 In 1 Handheld Electric Vegetable Cutter Set,Wireless Food Processor Electric Food Chopper For Garlic Chili Pepper Onion Ginger Celery Meat With Brush</v>
      </c>
      <c r="D1456" t="s">
        <v>9213</v>
      </c>
      <c r="E1456" s="1">
        <v>498</v>
      </c>
      <c r="F1456" s="1">
        <v>1200</v>
      </c>
      <c r="G1456" s="1" t="str" cm="1">
        <f t="array" ref="G1456">_xlfn.IFS(amazon4[[#This Row],[actual_price]]&lt;200, "&lt;$200", amazon4[[#This Row],[actual_price]]&lt;=500, "$200-$500", amazon4[[#This Row],[actual_price]]&gt;500, "&gt;$500")</f>
        <v>&gt;$500</v>
      </c>
      <c r="H1456" s="2">
        <v>0.59</v>
      </c>
      <c r="I1456" s="8">
        <f>IF(amazon4[[#This Row],[discount_percentage]]&gt;=0.5, 1, 0)</f>
        <v>1</v>
      </c>
      <c r="J1456" s="9">
        <v>3.2</v>
      </c>
      <c r="K1456" s="3">
        <v>113</v>
      </c>
      <c r="L1456" s="3">
        <f>amazon4[[#This Row],[rating]]*amazon4[[#This Row],[rating_count]]</f>
        <v>361.6</v>
      </c>
      <c r="M1456" s="13">
        <f>IF(amazon4[[#This Row],[rating_count]]&lt;1000, 1, 0)</f>
        <v>1</v>
      </c>
      <c r="N1456" s="10">
        <f>amazon4[[#This Row],[actual_price]]*amazon4[[#This Row],[rating_count]]</f>
        <v>135600</v>
      </c>
      <c r="O1456" t="s">
        <v>12965</v>
      </c>
      <c r="P1456" t="s">
        <v>12966</v>
      </c>
      <c r="Q1456" t="s">
        <v>12967</v>
      </c>
      <c r="R1456" t="str">
        <f>PROPER(amazon4[[#This Row],[user_name]])</f>
        <v>Ashish,Kavita J.,Sundar,Tessy S.,Saurabh Manro,Sreekumar</v>
      </c>
      <c r="S1456" t="s">
        <v>12968</v>
      </c>
      <c r="T1456" t="s">
        <v>12969</v>
      </c>
      <c r="U1456" t="s">
        <v>12970</v>
      </c>
      <c r="V1456" t="s">
        <v>12971</v>
      </c>
      <c r="W1456" t="s">
        <v>12972</v>
      </c>
    </row>
    <row r="1457" spans="1:23" hidden="1" x14ac:dyDescent="0.35">
      <c r="A1457" t="s">
        <v>12973</v>
      </c>
      <c r="B1457" t="s">
        <v>12974</v>
      </c>
      <c r="C1457" t="str">
        <f>PROPER(amazon4[[#This Row],[product_name]])</f>
        <v>Philips Hd9306/06 1.5-Litre Electric Kettle (Multicolor)</v>
      </c>
      <c r="D1457" t="s">
        <v>8561</v>
      </c>
      <c r="E1457" s="1">
        <v>2695</v>
      </c>
      <c r="F1457" s="1">
        <v>2695</v>
      </c>
      <c r="G1457" s="1" t="str" cm="1">
        <f t="array" ref="G1457">_xlfn.IFS(amazon4[[#This Row],[actual_price]]&lt;200, "&lt;$200", amazon4[[#This Row],[actual_price]]&lt;=500, "$200-$500", amazon4[[#This Row],[actual_price]]&gt;500, "&gt;$500")</f>
        <v>&gt;$500</v>
      </c>
      <c r="H1457" s="2">
        <v>0</v>
      </c>
      <c r="I1457" s="8">
        <f>IF(amazon4[[#This Row],[discount_percentage]]&gt;=0.5, 1, 0)</f>
        <v>0</v>
      </c>
      <c r="J1457" s="9">
        <v>4.4000000000000004</v>
      </c>
      <c r="K1457" s="3">
        <v>2518</v>
      </c>
      <c r="L1457" s="3">
        <f>amazon4[[#This Row],[rating]]*amazon4[[#This Row],[rating_count]]</f>
        <v>11079.2</v>
      </c>
      <c r="M1457" s="13">
        <f>IF(amazon4[[#This Row],[rating_count]]&lt;1000, 1, 0)</f>
        <v>0</v>
      </c>
      <c r="N1457" s="10">
        <f>amazon4[[#This Row],[actual_price]]*amazon4[[#This Row],[rating_count]]</f>
        <v>6786010</v>
      </c>
      <c r="O1457" t="s">
        <v>12975</v>
      </c>
      <c r="P1457" t="s">
        <v>12976</v>
      </c>
      <c r="Q1457" t="s">
        <v>12977</v>
      </c>
      <c r="R1457" t="str">
        <f>PROPER(amazon4[[#This Row],[user_name]])</f>
        <v>Amazoncust,Dd_Zen,Amazon Customer,Vinish Thomas,Harish Chandra,Customer,Vinay Desai,Jayabalan</v>
      </c>
      <c r="S1457" t="s">
        <v>12978</v>
      </c>
      <c r="T1457" t="s">
        <v>12979</v>
      </c>
      <c r="U1457" t="s">
        <v>12980</v>
      </c>
      <c r="V1457" t="s">
        <v>12981</v>
      </c>
      <c r="W1457" t="s">
        <v>12982</v>
      </c>
    </row>
    <row r="1458" spans="1:23" x14ac:dyDescent="0.35">
      <c r="A1458" t="s">
        <v>12983</v>
      </c>
      <c r="B1458" t="s">
        <v>12984</v>
      </c>
      <c r="C1458" t="str">
        <f>PROPER(amazon4[[#This Row],[product_name]])</f>
        <v>Libra Room Heater For Home, Room Heaters Home For Winter, Electric Heater With 2000 Watts Power As Per Is Specification For Small To Medium Rooms - Fh12 (Grey)</v>
      </c>
      <c r="D1458" t="s">
        <v>8572</v>
      </c>
      <c r="E1458" s="1">
        <v>949</v>
      </c>
      <c r="F1458" s="1">
        <v>2299</v>
      </c>
      <c r="G1458" s="1" t="str" cm="1">
        <f t="array" ref="G1458">_xlfn.IFS(amazon4[[#This Row],[actual_price]]&lt;200, "&lt;$200", amazon4[[#This Row],[actual_price]]&lt;=500, "$200-$500", amazon4[[#This Row],[actual_price]]&gt;500, "&gt;$500")</f>
        <v>&gt;$500</v>
      </c>
      <c r="H1458" s="2">
        <v>0.59</v>
      </c>
      <c r="I1458" s="8">
        <f>IF(amazon4[[#This Row],[discount_percentage]]&gt;=0.5, 1, 0)</f>
        <v>1</v>
      </c>
      <c r="J1458" s="9">
        <v>3.6</v>
      </c>
      <c r="K1458" s="3">
        <v>550</v>
      </c>
      <c r="L1458" s="3">
        <f>amazon4[[#This Row],[rating]]*amazon4[[#This Row],[rating_count]]</f>
        <v>1980</v>
      </c>
      <c r="M1458" s="13">
        <f>IF(amazon4[[#This Row],[rating_count]]&lt;1000, 1, 0)</f>
        <v>1</v>
      </c>
      <c r="N1458" s="10">
        <f>amazon4[[#This Row],[actual_price]]*amazon4[[#This Row],[rating_count]]</f>
        <v>1264450</v>
      </c>
      <c r="O1458" t="s">
        <v>12985</v>
      </c>
      <c r="P1458" t="s">
        <v>12986</v>
      </c>
      <c r="Q1458" t="s">
        <v>12987</v>
      </c>
      <c r="R1458" t="str">
        <f>PROPER(amazon4[[#This Row],[user_name]])</f>
        <v>Gitesh Jaiswal,Divyansh,Dr Paras,Amazon Customer,Vrushali Rhatwal,A K Gupta,Amazon Customer,Ashok Kumar</v>
      </c>
      <c r="S1458" t="s">
        <v>12988</v>
      </c>
      <c r="T1458" t="s">
        <v>12989</v>
      </c>
      <c r="U1458" t="s">
        <v>12990</v>
      </c>
      <c r="V1458" t="s">
        <v>12991</v>
      </c>
      <c r="W1458" t="s">
        <v>12992</v>
      </c>
    </row>
    <row r="1459" spans="1:23" x14ac:dyDescent="0.35">
      <c r="A1459" t="s">
        <v>12993</v>
      </c>
      <c r="B1459" t="s">
        <v>12994</v>
      </c>
      <c r="C1459" t="str">
        <f>PROPER(amazon4[[#This Row],[product_name]])</f>
        <v>Ngi Store 2 Pieces Pet Hair Removers For Your Laundry Catcher Lint Remover For Washing Machine Lint Remover Reusable Portable Silica Gel Clothes Washer Dryer Floating Ball</v>
      </c>
      <c r="D1459" t="s">
        <v>8594</v>
      </c>
      <c r="E1459" s="1">
        <v>199</v>
      </c>
      <c r="F1459" s="1">
        <v>999</v>
      </c>
      <c r="G1459" s="1" t="str" cm="1">
        <f t="array" ref="G1459">_xlfn.IFS(amazon4[[#This Row],[actual_price]]&lt;200, "&lt;$200", amazon4[[#This Row],[actual_price]]&lt;=500, "$200-$500", amazon4[[#This Row],[actual_price]]&gt;500, "&gt;$500")</f>
        <v>&gt;$500</v>
      </c>
      <c r="H1459" s="2">
        <v>0.8</v>
      </c>
      <c r="I1459" s="8">
        <f>IF(amazon4[[#This Row],[discount_percentage]]&gt;=0.5, 1, 0)</f>
        <v>1</v>
      </c>
      <c r="J1459" s="9">
        <v>3.1</v>
      </c>
      <c r="K1459" s="3">
        <v>2</v>
      </c>
      <c r="L1459" s="3">
        <f>amazon4[[#This Row],[rating]]*amazon4[[#This Row],[rating_count]]</f>
        <v>6.2</v>
      </c>
      <c r="M1459" s="13">
        <f>IF(amazon4[[#This Row],[rating_count]]&lt;1000, 1, 0)</f>
        <v>1</v>
      </c>
      <c r="N1459" s="10">
        <f>amazon4[[#This Row],[actual_price]]*amazon4[[#This Row],[rating_count]]</f>
        <v>1998</v>
      </c>
      <c r="O1459" t="s">
        <v>12995</v>
      </c>
      <c r="P1459" t="s">
        <v>12996</v>
      </c>
      <c r="Q1459" t="s">
        <v>12997</v>
      </c>
      <c r="R1459" t="str">
        <f>PROPER(amazon4[[#This Row],[user_name]])</f>
        <v>Kunal Sen</v>
      </c>
      <c r="S1459" t="s">
        <v>12998</v>
      </c>
      <c r="T1459" t="s">
        <v>12999</v>
      </c>
      <c r="U1459" t="s">
        <v>13000</v>
      </c>
      <c r="V1459" t="s">
        <v>13001</v>
      </c>
      <c r="W1459" t="s">
        <v>13002</v>
      </c>
    </row>
    <row r="1460" spans="1:23" hidden="1" x14ac:dyDescent="0.35">
      <c r="A1460" t="s">
        <v>13003</v>
      </c>
      <c r="B1460" t="s">
        <v>13004</v>
      </c>
      <c r="C1460" t="str">
        <f>PROPER(amazon4[[#This Row],[product_name]])</f>
        <v>Noir Aqua - 5Pcs Pp Spun Filter + 1 Spanner | For All Types Of Ro Water Purifiers (5 Piece, White, 10 Inch, 5 Micron) - Ro Spun Filter Cartridge Sponge Replacement Water Filter Candle</v>
      </c>
      <c r="D1460" t="s">
        <v>9655</v>
      </c>
      <c r="E1460" s="1">
        <v>379</v>
      </c>
      <c r="F1460" s="1">
        <v>919</v>
      </c>
      <c r="G1460" s="1" t="str" cm="1">
        <f t="array" ref="G1460">_xlfn.IFS(amazon4[[#This Row],[actual_price]]&lt;200, "&lt;$200", amazon4[[#This Row],[actual_price]]&lt;=500, "$200-$500", amazon4[[#This Row],[actual_price]]&gt;500, "&gt;$500")</f>
        <v>&gt;$500</v>
      </c>
      <c r="H1460" s="2">
        <v>0.59</v>
      </c>
      <c r="I1460" s="8">
        <f>IF(amazon4[[#This Row],[discount_percentage]]&gt;=0.5, 1, 0)</f>
        <v>1</v>
      </c>
      <c r="J1460" s="9">
        <v>4</v>
      </c>
      <c r="K1460" s="3">
        <v>1090</v>
      </c>
      <c r="L1460" s="3">
        <f>amazon4[[#This Row],[rating]]*amazon4[[#This Row],[rating_count]]</f>
        <v>4360</v>
      </c>
      <c r="M1460" s="13">
        <f>IF(amazon4[[#This Row],[rating_count]]&lt;1000, 1, 0)</f>
        <v>0</v>
      </c>
      <c r="N1460" s="10">
        <f>amazon4[[#This Row],[actual_price]]*amazon4[[#This Row],[rating_count]]</f>
        <v>1001710</v>
      </c>
      <c r="O1460" t="s">
        <v>13005</v>
      </c>
      <c r="P1460" t="s">
        <v>13006</v>
      </c>
      <c r="Q1460" t="s">
        <v>13007</v>
      </c>
      <c r="R1460" t="str">
        <f>PROPER(amazon4[[#This Row],[user_name]])</f>
        <v>Prabha Ds,Raghuram Bk,Real Deal,Amazon Customer,G1_Nk,Amazon Customer,Chaitanya Bandari,Rahul Kumar</v>
      </c>
      <c r="S1460" t="s">
        <v>13008</v>
      </c>
      <c r="T1460" t="s">
        <v>13009</v>
      </c>
      <c r="U1460" t="s">
        <v>13010</v>
      </c>
      <c r="V1460" t="s">
        <v>13011</v>
      </c>
      <c r="W1460" t="s">
        <v>13012</v>
      </c>
    </row>
    <row r="1461" spans="1:23" hidden="1" x14ac:dyDescent="0.35">
      <c r="A1461" t="s">
        <v>13013</v>
      </c>
      <c r="B1461" t="s">
        <v>13014</v>
      </c>
      <c r="C1461" t="str">
        <f>PROPER(amazon4[[#This Row],[product_name]])</f>
        <v>Prestige Delight Prwo Electric Rice Cooker (1 L, White)</v>
      </c>
      <c r="D1461" t="s">
        <v>9717</v>
      </c>
      <c r="E1461" s="1">
        <v>2280</v>
      </c>
      <c r="F1461" s="1">
        <v>3045</v>
      </c>
      <c r="G1461" s="1" t="str" cm="1">
        <f t="array" ref="G1461">_xlfn.IFS(amazon4[[#This Row],[actual_price]]&lt;200, "&lt;$200", amazon4[[#This Row],[actual_price]]&lt;=500, "$200-$500", amazon4[[#This Row],[actual_price]]&gt;500, "&gt;$500")</f>
        <v>&gt;$500</v>
      </c>
      <c r="H1461" s="2">
        <v>0.25</v>
      </c>
      <c r="I1461" s="8">
        <f>IF(amazon4[[#This Row],[discount_percentage]]&gt;=0.5, 1, 0)</f>
        <v>0</v>
      </c>
      <c r="J1461" s="9">
        <v>4.0999999999999996</v>
      </c>
      <c r="K1461" s="3">
        <v>4118</v>
      </c>
      <c r="L1461" s="3">
        <f>amazon4[[#This Row],[rating]]*amazon4[[#This Row],[rating_count]]</f>
        <v>16883.8</v>
      </c>
      <c r="M1461" s="13">
        <f>IF(amazon4[[#This Row],[rating_count]]&lt;1000, 1, 0)</f>
        <v>0</v>
      </c>
      <c r="N1461" s="10">
        <f>amazon4[[#This Row],[actual_price]]*amazon4[[#This Row],[rating_count]]</f>
        <v>12539310</v>
      </c>
      <c r="O1461" t="s">
        <v>13015</v>
      </c>
      <c r="P1461" t="s">
        <v>13016</v>
      </c>
      <c r="Q1461" t="s">
        <v>13017</v>
      </c>
      <c r="R1461" t="str">
        <f>PROPER(amazon4[[#This Row],[user_name]])</f>
        <v>Manu Bhai,Naveenpittu,Evatira Sangma,Jagannadha Raju Dantuluri,Balraj Khwairakpam,Anindya,Amazon Customer,Basant Kumar Pradhan</v>
      </c>
      <c r="S1461" t="s">
        <v>13018</v>
      </c>
      <c r="T1461" t="s">
        <v>13019</v>
      </c>
      <c r="U1461" t="s">
        <v>13020</v>
      </c>
      <c r="V1461" t="s">
        <v>13021</v>
      </c>
      <c r="W1461" t="s">
        <v>13022</v>
      </c>
    </row>
    <row r="1462" spans="1:23" x14ac:dyDescent="0.35">
      <c r="A1462" t="s">
        <v>13023</v>
      </c>
      <c r="B1462" t="s">
        <v>13024</v>
      </c>
      <c r="C1462" t="str">
        <f>PROPER(amazon4[[#This Row],[product_name]])</f>
        <v>Bajaj Majesty Rx10 2000 Watts Heat Convector Room Heater (White, Isi Approved)</v>
      </c>
      <c r="D1462" t="s">
        <v>9501</v>
      </c>
      <c r="E1462" s="1">
        <v>2219</v>
      </c>
      <c r="F1462" s="1">
        <v>3080</v>
      </c>
      <c r="G1462" s="1" t="str" cm="1">
        <f t="array" ref="G1462">_xlfn.IFS(amazon4[[#This Row],[actual_price]]&lt;200, "&lt;$200", amazon4[[#This Row],[actual_price]]&lt;=500, "$200-$500", amazon4[[#This Row],[actual_price]]&gt;500, "&gt;$500")</f>
        <v>&gt;$500</v>
      </c>
      <c r="H1462" s="2">
        <v>0.28000000000000003</v>
      </c>
      <c r="I1462" s="8">
        <f>IF(amazon4[[#This Row],[discount_percentage]]&gt;=0.5, 1, 0)</f>
        <v>0</v>
      </c>
      <c r="J1462" s="9">
        <v>3.6</v>
      </c>
      <c r="K1462" s="3">
        <v>468</v>
      </c>
      <c r="L1462" s="3">
        <f>amazon4[[#This Row],[rating]]*amazon4[[#This Row],[rating_count]]</f>
        <v>1684.8</v>
      </c>
      <c r="M1462" s="13">
        <f>IF(amazon4[[#This Row],[rating_count]]&lt;1000, 1, 0)</f>
        <v>1</v>
      </c>
      <c r="N1462" s="10">
        <f>amazon4[[#This Row],[actual_price]]*amazon4[[#This Row],[rating_count]]</f>
        <v>1441440</v>
      </c>
      <c r="O1462" t="s">
        <v>13025</v>
      </c>
      <c r="P1462" t="s">
        <v>13026</v>
      </c>
      <c r="Q1462" t="s">
        <v>13027</v>
      </c>
      <c r="R1462" t="str">
        <f>PROPER(amazon4[[#This Row],[user_name]])</f>
        <v>Nehal Desai,Danish Parwez,Amazon Customer,Amazon Customer,Pankaj Kumar Singh,Pattabhi Udaya Kumar,Sandip Bhargava,Battu Sureshkumar</v>
      </c>
      <c r="S1462" t="s">
        <v>13028</v>
      </c>
      <c r="T1462" t="s">
        <v>13029</v>
      </c>
      <c r="U1462" t="s">
        <v>13030</v>
      </c>
      <c r="V1462" t="s">
        <v>13031</v>
      </c>
      <c r="W1462" t="s">
        <v>13032</v>
      </c>
    </row>
    <row r="1463" spans="1:23" hidden="1" x14ac:dyDescent="0.35">
      <c r="A1463" t="s">
        <v>13033</v>
      </c>
      <c r="B1463" t="s">
        <v>13034</v>
      </c>
      <c r="C1463" t="str">
        <f>PROPER(amazon4[[#This Row],[product_name]])</f>
        <v>Havells Ventil Air Dsp 230Mm Exhaust Fan (Pista Green)</v>
      </c>
      <c r="D1463" t="s">
        <v>9613</v>
      </c>
      <c r="E1463" s="1">
        <v>1399</v>
      </c>
      <c r="F1463" s="1">
        <v>1890</v>
      </c>
      <c r="G1463" s="1" t="str" cm="1">
        <f t="array" ref="G1463">_xlfn.IFS(amazon4[[#This Row],[actual_price]]&lt;200, "&lt;$200", amazon4[[#This Row],[actual_price]]&lt;=500, "$200-$500", amazon4[[#This Row],[actual_price]]&gt;500, "&gt;$500")</f>
        <v>&gt;$500</v>
      </c>
      <c r="H1463" s="2">
        <v>0.26</v>
      </c>
      <c r="I1463" s="8">
        <f>IF(amazon4[[#This Row],[discount_percentage]]&gt;=0.5, 1, 0)</f>
        <v>0</v>
      </c>
      <c r="J1463" s="9">
        <v>4</v>
      </c>
      <c r="K1463" s="3">
        <v>8031</v>
      </c>
      <c r="L1463" s="3">
        <f>amazon4[[#This Row],[rating]]*amazon4[[#This Row],[rating_count]]</f>
        <v>32124</v>
      </c>
      <c r="M1463" s="13">
        <f>IF(amazon4[[#This Row],[rating_count]]&lt;1000, 1, 0)</f>
        <v>0</v>
      </c>
      <c r="N1463" s="10">
        <f>amazon4[[#This Row],[actual_price]]*amazon4[[#This Row],[rating_count]]</f>
        <v>15178590</v>
      </c>
      <c r="O1463" t="s">
        <v>13035</v>
      </c>
      <c r="P1463" t="s">
        <v>13036</v>
      </c>
      <c r="Q1463" t="s">
        <v>13037</v>
      </c>
      <c r="R1463" t="str">
        <f>PROPER(amazon4[[#This Row],[user_name]])</f>
        <v>Shubham Dubey,E.Gurubaran,Mayank S.,Eusuf Khan,Ashishgajbe,Hirabhai Thakarda,Khageswar,A.Ramu</v>
      </c>
      <c r="S1463" t="s">
        <v>13038</v>
      </c>
      <c r="T1463" t="s">
        <v>13039</v>
      </c>
      <c r="U1463" t="s">
        <v>13040</v>
      </c>
      <c r="V1463" t="s">
        <v>13041</v>
      </c>
      <c r="W1463" t="s">
        <v>13042</v>
      </c>
    </row>
    <row r="1464" spans="1:23" hidden="1" x14ac:dyDescent="0.35">
      <c r="A1464" t="s">
        <v>13043</v>
      </c>
      <c r="B1464" t="s">
        <v>13044</v>
      </c>
      <c r="C1464" t="str">
        <f>PROPER(amazon4[[#This Row],[product_name]])</f>
        <v>Borosil Jumbo 1000-Watt Grill Sandwich Maker (Black)</v>
      </c>
      <c r="D1464" t="s">
        <v>9082</v>
      </c>
      <c r="E1464" s="1">
        <v>2863</v>
      </c>
      <c r="F1464" s="1">
        <v>3690</v>
      </c>
      <c r="G1464" s="1" t="str" cm="1">
        <f t="array" ref="G1464">_xlfn.IFS(amazon4[[#This Row],[actual_price]]&lt;200, "&lt;$200", amazon4[[#This Row],[actual_price]]&lt;=500, "$200-$500", amazon4[[#This Row],[actual_price]]&gt;500, "&gt;$500")</f>
        <v>&gt;$500</v>
      </c>
      <c r="H1464" s="2">
        <v>0.22</v>
      </c>
      <c r="I1464" s="8">
        <f>IF(amazon4[[#This Row],[discount_percentage]]&gt;=0.5, 1, 0)</f>
        <v>0</v>
      </c>
      <c r="J1464" s="9">
        <v>4.3</v>
      </c>
      <c r="K1464" s="3">
        <v>6987</v>
      </c>
      <c r="L1464" s="3">
        <f>amazon4[[#This Row],[rating]]*amazon4[[#This Row],[rating_count]]</f>
        <v>30044.1</v>
      </c>
      <c r="M1464" s="13">
        <f>IF(amazon4[[#This Row],[rating_count]]&lt;1000, 1, 0)</f>
        <v>0</v>
      </c>
      <c r="N1464" s="10">
        <f>amazon4[[#This Row],[actual_price]]*amazon4[[#This Row],[rating_count]]</f>
        <v>25782030</v>
      </c>
      <c r="O1464" t="s">
        <v>13045</v>
      </c>
      <c r="P1464" t="s">
        <v>13046</v>
      </c>
      <c r="Q1464" t="s">
        <v>13047</v>
      </c>
      <c r="R1464" t="str">
        <f>PROPER(amazon4[[#This Row],[user_name]])</f>
        <v>Rajib,Ajay B,Vikas Kahol,Pardeep,Anindya Pramanik,Vikas Singh,Harshada Pimple,Saw A.</v>
      </c>
      <c r="S1464" t="s">
        <v>13048</v>
      </c>
      <c r="T1464" t="s">
        <v>13049</v>
      </c>
      <c r="U1464" t="s">
        <v>13050</v>
      </c>
      <c r="V1464" t="s">
        <v>13051</v>
      </c>
      <c r="W1464" t="s">
        <v>13052</v>
      </c>
    </row>
    <row r="1465" spans="1:23" x14ac:dyDescent="0.35">
      <c r="H1465" s="6"/>
      <c r="I1465">
        <f>SUM(I2:I1464)</f>
        <v>749</v>
      </c>
      <c r="J1465" s="11"/>
      <c r="K1465" s="7"/>
      <c r="L1465" s="7"/>
      <c r="M1465" s="14">
        <f>SUM(M2:M1464)</f>
        <v>326</v>
      </c>
      <c r="N1465" s="1"/>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9910A-BF0A-4C7A-A08E-E37B12733C7D}">
  <dimension ref="C3:F5"/>
  <sheetViews>
    <sheetView showGridLines="0" workbookViewId="0">
      <selection activeCell="F11" sqref="F11"/>
    </sheetView>
  </sheetViews>
  <sheetFormatPr defaultRowHeight="14.5" x14ac:dyDescent="0.35"/>
  <cols>
    <col min="3" max="3" width="34.6328125" bestFit="1" customWidth="1"/>
    <col min="4" max="4" width="8.7265625" customWidth="1"/>
  </cols>
  <sheetData>
    <row r="3" spans="3:6" x14ac:dyDescent="0.35">
      <c r="C3" s="21" t="s">
        <v>14347</v>
      </c>
      <c r="D3" s="21"/>
      <c r="E3" s="21"/>
      <c r="F3" s="21">
        <f>COUNTIF(amazon4[rating_count],"&lt;1000")</f>
        <v>326</v>
      </c>
    </row>
    <row r="4" spans="3:6" x14ac:dyDescent="0.35">
      <c r="C4" s="21"/>
      <c r="D4" s="21"/>
      <c r="E4" s="21"/>
      <c r="F4" s="21"/>
    </row>
    <row r="5" spans="3:6" x14ac:dyDescent="0.35">
      <c r="C5" s="21" t="s">
        <v>14348</v>
      </c>
      <c r="D5" s="21"/>
      <c r="E5" s="21"/>
      <c r="F5" s="21">
        <f>COUNTIF(amazon4[discount_percentage],"&gt;=0.5")</f>
        <v>749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D44EC-AC88-44E2-ABDB-FE2347E67C1D}">
  <dimension ref="A1:B14"/>
  <sheetViews>
    <sheetView workbookViewId="0">
      <selection activeCell="A16" sqref="A16"/>
    </sheetView>
  </sheetViews>
  <sheetFormatPr defaultRowHeight="14.5" x14ac:dyDescent="0.35"/>
  <cols>
    <col min="1" max="1" width="103.36328125" bestFit="1" customWidth="1"/>
    <col min="2" max="2" width="27.6328125" bestFit="1" customWidth="1"/>
  </cols>
  <sheetData>
    <row r="1" spans="1:2" x14ac:dyDescent="0.35">
      <c r="A1" s="15" t="s">
        <v>13070</v>
      </c>
    </row>
    <row r="4" spans="1:2" x14ac:dyDescent="0.35">
      <c r="A4" s="4" t="s">
        <v>13069</v>
      </c>
      <c r="B4" t="s">
        <v>13071</v>
      </c>
    </row>
    <row r="5" spans="1:2" x14ac:dyDescent="0.35">
      <c r="A5" s="5" t="s">
        <v>4609</v>
      </c>
      <c r="B5" s="6">
        <v>0.9</v>
      </c>
    </row>
    <row r="6" spans="1:2" x14ac:dyDescent="0.35">
      <c r="A6" s="5" t="s">
        <v>7708</v>
      </c>
      <c r="B6" s="6">
        <v>0.9</v>
      </c>
    </row>
    <row r="7" spans="1:2" x14ac:dyDescent="0.35">
      <c r="A7" s="5" t="s">
        <v>3514</v>
      </c>
      <c r="B7" s="6">
        <v>0.9</v>
      </c>
    </row>
    <row r="8" spans="1:2" x14ac:dyDescent="0.35">
      <c r="A8" s="5" t="s">
        <v>4571</v>
      </c>
      <c r="B8" s="6">
        <v>0.88</v>
      </c>
    </row>
    <row r="9" spans="1:2" x14ac:dyDescent="0.35">
      <c r="A9" s="5" t="s">
        <v>5278</v>
      </c>
      <c r="B9" s="6">
        <v>0.875</v>
      </c>
    </row>
    <row r="10" spans="1:2" x14ac:dyDescent="0.35">
      <c r="A10" s="5" t="s">
        <v>4766</v>
      </c>
      <c r="B10" s="6">
        <v>0.82</v>
      </c>
    </row>
    <row r="11" spans="1:2" x14ac:dyDescent="0.35">
      <c r="A11" s="5" t="s">
        <v>7208</v>
      </c>
      <c r="B11" s="6">
        <v>0.8</v>
      </c>
    </row>
    <row r="12" spans="1:2" x14ac:dyDescent="0.35">
      <c r="A12" s="5" t="s">
        <v>5706</v>
      </c>
      <c r="B12" s="6">
        <v>0.78499999999999992</v>
      </c>
    </row>
    <row r="13" spans="1:2" x14ac:dyDescent="0.35">
      <c r="A13" s="5" t="s">
        <v>3489</v>
      </c>
      <c r="B13" s="6">
        <v>0.76400000000000001</v>
      </c>
    </row>
    <row r="14" spans="1:2" x14ac:dyDescent="0.35">
      <c r="A14" s="5" t="s">
        <v>6514</v>
      </c>
      <c r="B14" s="6">
        <v>0.76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B9FD3-7F38-4544-82E9-F3924937354C}">
  <dimension ref="A1:B13"/>
  <sheetViews>
    <sheetView workbookViewId="0">
      <selection activeCell="A14" sqref="A14"/>
    </sheetView>
  </sheetViews>
  <sheetFormatPr defaultRowHeight="14.5" x14ac:dyDescent="0.35"/>
  <cols>
    <col min="1" max="1" width="95.36328125" bestFit="1" customWidth="1"/>
    <col min="2" max="2" width="20.54296875" bestFit="1" customWidth="1"/>
  </cols>
  <sheetData>
    <row r="1" spans="1:2" x14ac:dyDescent="0.35">
      <c r="A1" s="15" t="s">
        <v>14331</v>
      </c>
    </row>
    <row r="3" spans="1:2" x14ac:dyDescent="0.35">
      <c r="A3" s="4" t="s">
        <v>13073</v>
      </c>
      <c r="B3" t="s">
        <v>13072</v>
      </c>
    </row>
    <row r="4" spans="1:2" x14ac:dyDescent="0.35">
      <c r="A4" s="5" t="s">
        <v>18</v>
      </c>
      <c r="B4">
        <v>231</v>
      </c>
    </row>
    <row r="5" spans="1:2" x14ac:dyDescent="0.35">
      <c r="A5" s="5" t="s">
        <v>2941</v>
      </c>
      <c r="B5">
        <v>76</v>
      </c>
    </row>
    <row r="6" spans="1:2" x14ac:dyDescent="0.35">
      <c r="A6" s="5" t="s">
        <v>2983</v>
      </c>
      <c r="B6">
        <v>68</v>
      </c>
    </row>
    <row r="7" spans="1:2" x14ac:dyDescent="0.35">
      <c r="A7" s="5" t="s">
        <v>170</v>
      </c>
      <c r="B7">
        <v>63</v>
      </c>
    </row>
    <row r="8" spans="1:2" x14ac:dyDescent="0.35">
      <c r="A8" s="5" t="s">
        <v>3059</v>
      </c>
      <c r="B8">
        <v>52</v>
      </c>
    </row>
    <row r="9" spans="1:2" x14ac:dyDescent="0.35">
      <c r="A9" s="5" t="s">
        <v>467</v>
      </c>
      <c r="B9">
        <v>49</v>
      </c>
    </row>
    <row r="10" spans="1:2" x14ac:dyDescent="0.35">
      <c r="A10" s="5" t="s">
        <v>8730</v>
      </c>
      <c r="B10">
        <v>27</v>
      </c>
    </row>
    <row r="11" spans="1:2" x14ac:dyDescent="0.35">
      <c r="A11" s="5" t="s">
        <v>8719</v>
      </c>
      <c r="B11">
        <v>24</v>
      </c>
    </row>
    <row r="12" spans="1:2" x14ac:dyDescent="0.35">
      <c r="A12" s="5" t="s">
        <v>4845</v>
      </c>
      <c r="B12">
        <v>24</v>
      </c>
    </row>
    <row r="13" spans="1:2" x14ac:dyDescent="0.35">
      <c r="A13" s="5" t="s">
        <v>130</v>
      </c>
      <c r="B13">
        <v>24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2721F-5B0A-4E5C-8803-8FC4E3B05A33}">
  <dimension ref="A1:B8"/>
  <sheetViews>
    <sheetView workbookViewId="0">
      <selection activeCell="B4" sqref="B4"/>
    </sheetView>
  </sheetViews>
  <sheetFormatPr defaultRowHeight="14.5" x14ac:dyDescent="0.35"/>
  <cols>
    <col min="1" max="1" width="77.6328125" bestFit="1" customWidth="1"/>
    <col min="2" max="2" width="17.6328125" bestFit="1" customWidth="1"/>
  </cols>
  <sheetData>
    <row r="1" spans="1:2" x14ac:dyDescent="0.35">
      <c r="A1" s="15" t="s">
        <v>14332</v>
      </c>
    </row>
    <row r="3" spans="1:2" x14ac:dyDescent="0.35">
      <c r="A3" s="4" t="s">
        <v>13073</v>
      </c>
      <c r="B3" t="s">
        <v>13074</v>
      </c>
    </row>
    <row r="4" spans="1:2" x14ac:dyDescent="0.35">
      <c r="A4" s="5" t="s">
        <v>3059</v>
      </c>
      <c r="B4" s="7">
        <v>4204939</v>
      </c>
    </row>
    <row r="5" spans="1:2" x14ac:dyDescent="0.35">
      <c r="A5" s="5" t="s">
        <v>18</v>
      </c>
      <c r="B5" s="7">
        <v>3547816</v>
      </c>
    </row>
    <row r="6" spans="1:2" x14ac:dyDescent="0.35">
      <c r="A6" s="5" t="s">
        <v>2983</v>
      </c>
      <c r="B6" s="7">
        <v>2493269</v>
      </c>
    </row>
    <row r="7" spans="1:2" x14ac:dyDescent="0.35">
      <c r="A7" s="5" t="s">
        <v>130</v>
      </c>
      <c r="B7" s="7">
        <v>1906054</v>
      </c>
    </row>
    <row r="8" spans="1:2" x14ac:dyDescent="0.35">
      <c r="A8" s="5" t="s">
        <v>2941</v>
      </c>
      <c r="B8" s="7">
        <v>1644476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3FE4F-3FF4-4C7B-BB95-A2EE8E5788EE}">
  <dimension ref="A1:B8"/>
  <sheetViews>
    <sheetView workbookViewId="0">
      <selection activeCell="B3" sqref="B3"/>
    </sheetView>
  </sheetViews>
  <sheetFormatPr defaultRowHeight="14.5" x14ac:dyDescent="0.35"/>
  <cols>
    <col min="1" max="1" width="217.6328125" bestFit="1" customWidth="1"/>
    <col min="2" max="2" width="14.6328125" bestFit="1" customWidth="1"/>
    <col min="3" max="3" width="17.1796875" bestFit="1" customWidth="1"/>
  </cols>
  <sheetData>
    <row r="1" spans="1:2" x14ac:dyDescent="0.35">
      <c r="A1" s="15" t="s">
        <v>14333</v>
      </c>
    </row>
    <row r="3" spans="1:2" x14ac:dyDescent="0.35">
      <c r="A3" s="4" t="s">
        <v>13053</v>
      </c>
      <c r="B3" t="s">
        <v>13075</v>
      </c>
    </row>
    <row r="4" spans="1:2" x14ac:dyDescent="0.35">
      <c r="A4" s="5" t="s">
        <v>6399</v>
      </c>
      <c r="B4">
        <v>5</v>
      </c>
    </row>
    <row r="5" spans="1:2" x14ac:dyDescent="0.35">
      <c r="A5" s="5" t="s">
        <v>1560</v>
      </c>
      <c r="B5">
        <v>5</v>
      </c>
    </row>
    <row r="6" spans="1:2" x14ac:dyDescent="0.35">
      <c r="A6" s="5" t="s">
        <v>9827</v>
      </c>
      <c r="B6">
        <v>4.8</v>
      </c>
    </row>
    <row r="7" spans="1:2" x14ac:dyDescent="0.35">
      <c r="A7" s="5" t="s">
        <v>11382</v>
      </c>
      <c r="B7">
        <v>4.8</v>
      </c>
    </row>
    <row r="8" spans="1:2" x14ac:dyDescent="0.35">
      <c r="A8" s="5" t="s">
        <v>10394</v>
      </c>
      <c r="B8">
        <v>4.8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E56DB-FD40-4835-8BC0-978AFACBE927}">
  <dimension ref="A1:C215"/>
  <sheetViews>
    <sheetView workbookViewId="0"/>
  </sheetViews>
  <sheetFormatPr defaultRowHeight="14.5" x14ac:dyDescent="0.35"/>
  <cols>
    <col min="1" max="1" width="118.08984375" bestFit="1" customWidth="1"/>
    <col min="2" max="2" width="20.26953125" bestFit="1" customWidth="1"/>
    <col min="3" max="3" width="24.54296875" bestFit="1" customWidth="1"/>
  </cols>
  <sheetData>
    <row r="1" spans="1:3" x14ac:dyDescent="0.35">
      <c r="A1" s="15" t="s">
        <v>14334</v>
      </c>
    </row>
    <row r="3" spans="1:3" x14ac:dyDescent="0.35">
      <c r="A3" s="4" t="s">
        <v>13073</v>
      </c>
      <c r="B3" t="s">
        <v>13076</v>
      </c>
      <c r="C3" t="s">
        <v>13057</v>
      </c>
    </row>
    <row r="4" spans="1:3" x14ac:dyDescent="0.35">
      <c r="A4" s="5" t="s">
        <v>9948</v>
      </c>
      <c r="B4" s="1">
        <v>4000</v>
      </c>
      <c r="C4" s="1">
        <v>2339</v>
      </c>
    </row>
    <row r="5" spans="1:3" x14ac:dyDescent="0.35">
      <c r="A5" s="5" t="s">
        <v>5706</v>
      </c>
      <c r="B5" s="1">
        <v>2699</v>
      </c>
      <c r="C5" s="1">
        <v>221.5</v>
      </c>
    </row>
    <row r="6" spans="1:3" x14ac:dyDescent="0.35">
      <c r="A6" s="5" t="s">
        <v>7586</v>
      </c>
      <c r="B6" s="1">
        <v>999</v>
      </c>
      <c r="C6" s="1">
        <v>649</v>
      </c>
    </row>
    <row r="7" spans="1:3" x14ac:dyDescent="0.35">
      <c r="A7" s="5" t="s">
        <v>6148</v>
      </c>
      <c r="B7" s="1">
        <v>1249.5</v>
      </c>
      <c r="C7" s="1">
        <v>574</v>
      </c>
    </row>
    <row r="8" spans="1:3" x14ac:dyDescent="0.35">
      <c r="A8" s="5" t="s">
        <v>7039</v>
      </c>
      <c r="B8" s="1">
        <v>1399.5</v>
      </c>
      <c r="C8" s="1">
        <v>749</v>
      </c>
    </row>
    <row r="9" spans="1:3" x14ac:dyDescent="0.35">
      <c r="A9" s="5" t="s">
        <v>6587</v>
      </c>
      <c r="B9" s="1">
        <v>4042.5</v>
      </c>
      <c r="C9" s="1">
        <v>1940</v>
      </c>
    </row>
    <row r="10" spans="1:3" x14ac:dyDescent="0.35">
      <c r="A10" s="5" t="s">
        <v>3514</v>
      </c>
      <c r="B10" s="1">
        <v>999</v>
      </c>
      <c r="C10" s="1">
        <v>99</v>
      </c>
    </row>
    <row r="11" spans="1:3" x14ac:dyDescent="0.35">
      <c r="A11" s="5" t="s">
        <v>2058</v>
      </c>
      <c r="B11" s="1">
        <v>1100</v>
      </c>
      <c r="C11" s="1">
        <v>499</v>
      </c>
    </row>
    <row r="12" spans="1:3" x14ac:dyDescent="0.35">
      <c r="A12" s="5" t="s">
        <v>6350</v>
      </c>
      <c r="B12" s="1">
        <v>599</v>
      </c>
      <c r="C12" s="1">
        <v>262.5</v>
      </c>
    </row>
    <row r="13" spans="1:3" x14ac:dyDescent="0.35">
      <c r="A13" s="5" t="s">
        <v>7530</v>
      </c>
      <c r="B13" s="1">
        <v>999</v>
      </c>
      <c r="C13" s="1">
        <v>349</v>
      </c>
    </row>
    <row r="14" spans="1:3" x14ac:dyDescent="0.35">
      <c r="A14" s="5" t="s">
        <v>18</v>
      </c>
      <c r="B14" s="1">
        <v>905.21783549783549</v>
      </c>
      <c r="C14" s="1">
        <v>361.90744588744587</v>
      </c>
    </row>
    <row r="15" spans="1:3" x14ac:dyDescent="0.35">
      <c r="A15" s="5" t="s">
        <v>5372</v>
      </c>
      <c r="B15" s="1">
        <v>665.66666666666663</v>
      </c>
      <c r="C15" s="1">
        <v>298.33333333333331</v>
      </c>
    </row>
    <row r="16" spans="1:3" x14ac:dyDescent="0.35">
      <c r="A16" s="5" t="s">
        <v>8440</v>
      </c>
      <c r="B16" s="1">
        <v>799</v>
      </c>
      <c r="C16" s="1">
        <v>199</v>
      </c>
    </row>
    <row r="17" spans="1:3" x14ac:dyDescent="0.35">
      <c r="A17" s="5" t="s">
        <v>4856</v>
      </c>
      <c r="B17" s="1">
        <v>1320.8181818181818</v>
      </c>
      <c r="C17" s="1">
        <v>569.81818181818187</v>
      </c>
    </row>
    <row r="18" spans="1:3" x14ac:dyDescent="0.35">
      <c r="A18" s="5" t="s">
        <v>5278</v>
      </c>
      <c r="B18" s="1">
        <v>649</v>
      </c>
      <c r="C18" s="1">
        <v>77</v>
      </c>
    </row>
    <row r="19" spans="1:3" x14ac:dyDescent="0.35">
      <c r="A19" s="5" t="s">
        <v>5361</v>
      </c>
      <c r="B19" s="1">
        <v>959.875</v>
      </c>
      <c r="C19" s="1">
        <v>368.625</v>
      </c>
    </row>
    <row r="20" spans="1:3" x14ac:dyDescent="0.35">
      <c r="A20" s="5" t="s">
        <v>5103</v>
      </c>
      <c r="B20" s="1">
        <v>1777.6</v>
      </c>
      <c r="C20" s="1">
        <v>1188.7</v>
      </c>
    </row>
    <row r="21" spans="1:3" x14ac:dyDescent="0.35">
      <c r="A21" s="5" t="s">
        <v>5007</v>
      </c>
      <c r="B21" s="1">
        <v>1857.4</v>
      </c>
      <c r="C21" s="1">
        <v>1282.4000000000001</v>
      </c>
    </row>
    <row r="22" spans="1:3" x14ac:dyDescent="0.35">
      <c r="A22" s="5" t="s">
        <v>4845</v>
      </c>
      <c r="B22" s="1">
        <v>1055.7916666666667</v>
      </c>
      <c r="C22" s="1">
        <v>609.33333333333337</v>
      </c>
    </row>
    <row r="23" spans="1:3" x14ac:dyDescent="0.35">
      <c r="A23" s="5" t="s">
        <v>6658</v>
      </c>
      <c r="B23" s="1">
        <v>2490</v>
      </c>
      <c r="C23" s="1">
        <v>1399</v>
      </c>
    </row>
    <row r="24" spans="1:3" x14ac:dyDescent="0.35">
      <c r="A24" s="5" t="s">
        <v>6210</v>
      </c>
      <c r="B24" s="1">
        <v>1015.6666666666666</v>
      </c>
      <c r="C24" s="1">
        <v>360.66666666666669</v>
      </c>
    </row>
    <row r="25" spans="1:3" x14ac:dyDescent="0.35">
      <c r="A25" s="5" t="s">
        <v>4448</v>
      </c>
      <c r="B25" s="1">
        <v>199</v>
      </c>
      <c r="C25" s="1">
        <v>122.33333333333333</v>
      </c>
    </row>
    <row r="26" spans="1:3" x14ac:dyDescent="0.35">
      <c r="A26" s="5" t="s">
        <v>6617</v>
      </c>
      <c r="B26" s="1">
        <v>1499</v>
      </c>
      <c r="C26" s="1">
        <v>799</v>
      </c>
    </row>
    <row r="27" spans="1:3" x14ac:dyDescent="0.35">
      <c r="A27" s="5" t="s">
        <v>4877</v>
      </c>
      <c r="B27" s="1">
        <v>1945.4285714285713</v>
      </c>
      <c r="C27" s="1">
        <v>672.57142857142856</v>
      </c>
    </row>
    <row r="28" spans="1:3" x14ac:dyDescent="0.35">
      <c r="A28" s="5" t="s">
        <v>6920</v>
      </c>
      <c r="B28" s="1">
        <v>1868</v>
      </c>
      <c r="C28" s="1">
        <v>809.2</v>
      </c>
    </row>
    <row r="29" spans="1:3" x14ac:dyDescent="0.35">
      <c r="A29" s="5" t="s">
        <v>4902</v>
      </c>
      <c r="B29" s="1">
        <v>1665.6666666666667</v>
      </c>
      <c r="C29" s="1">
        <v>415.66666666666669</v>
      </c>
    </row>
    <row r="30" spans="1:3" x14ac:dyDescent="0.35">
      <c r="A30" s="5" t="s">
        <v>6016</v>
      </c>
      <c r="B30" s="1">
        <v>2013</v>
      </c>
      <c r="C30" s="1">
        <v>899</v>
      </c>
    </row>
    <row r="31" spans="1:3" x14ac:dyDescent="0.35">
      <c r="A31" s="5" t="s">
        <v>7597</v>
      </c>
      <c r="B31" s="1">
        <v>2932.6666666666665</v>
      </c>
      <c r="C31" s="1">
        <v>1772.3333333333333</v>
      </c>
    </row>
    <row r="32" spans="1:3" x14ac:dyDescent="0.35">
      <c r="A32" s="5" t="s">
        <v>5339</v>
      </c>
      <c r="B32" s="1">
        <v>1622.8333333333333</v>
      </c>
      <c r="C32" s="1">
        <v>943.66666666666663</v>
      </c>
    </row>
    <row r="33" spans="1:3" x14ac:dyDescent="0.35">
      <c r="A33" s="5" t="s">
        <v>7814</v>
      </c>
      <c r="B33" s="1">
        <v>3432.3333333333335</v>
      </c>
      <c r="C33" s="1">
        <v>1312.6666666666667</v>
      </c>
    </row>
    <row r="34" spans="1:3" x14ac:dyDescent="0.35">
      <c r="A34" s="5" t="s">
        <v>7081</v>
      </c>
      <c r="B34" s="1">
        <v>1999</v>
      </c>
      <c r="C34" s="1">
        <v>549</v>
      </c>
    </row>
    <row r="35" spans="1:3" x14ac:dyDescent="0.35">
      <c r="A35" s="5" t="s">
        <v>6005</v>
      </c>
      <c r="B35" s="1">
        <v>1519</v>
      </c>
      <c r="C35" s="1">
        <v>558</v>
      </c>
    </row>
    <row r="36" spans="1:3" x14ac:dyDescent="0.35">
      <c r="A36" s="5" t="s">
        <v>6671</v>
      </c>
      <c r="B36" s="1">
        <v>499</v>
      </c>
      <c r="C36" s="1">
        <v>149</v>
      </c>
    </row>
    <row r="37" spans="1:3" x14ac:dyDescent="0.35">
      <c r="A37" s="5" t="s">
        <v>6421</v>
      </c>
      <c r="B37" s="1">
        <v>4100</v>
      </c>
      <c r="C37" s="1">
        <v>3299</v>
      </c>
    </row>
    <row r="38" spans="1:3" x14ac:dyDescent="0.35">
      <c r="A38" s="5" t="s">
        <v>5838</v>
      </c>
      <c r="B38" s="1">
        <v>247</v>
      </c>
      <c r="C38" s="1">
        <v>104.8</v>
      </c>
    </row>
    <row r="39" spans="1:3" x14ac:dyDescent="0.35">
      <c r="A39" s="5" t="s">
        <v>6112</v>
      </c>
      <c r="B39" s="1">
        <v>945</v>
      </c>
      <c r="C39" s="1">
        <v>553</v>
      </c>
    </row>
    <row r="40" spans="1:3" x14ac:dyDescent="0.35">
      <c r="A40" s="5" t="s">
        <v>7208</v>
      </c>
      <c r="B40" s="1">
        <v>999</v>
      </c>
      <c r="C40" s="1">
        <v>199</v>
      </c>
    </row>
    <row r="41" spans="1:3" x14ac:dyDescent="0.35">
      <c r="A41" s="5" t="s">
        <v>6744</v>
      </c>
      <c r="B41" s="1">
        <v>4400</v>
      </c>
      <c r="C41" s="1">
        <v>2277</v>
      </c>
    </row>
    <row r="42" spans="1:3" x14ac:dyDescent="0.35">
      <c r="A42" s="5" t="s">
        <v>6410</v>
      </c>
      <c r="B42" s="1">
        <v>3500</v>
      </c>
      <c r="C42" s="1">
        <v>1792</v>
      </c>
    </row>
    <row r="43" spans="1:3" x14ac:dyDescent="0.35">
      <c r="A43" s="5" t="s">
        <v>5123</v>
      </c>
      <c r="B43" s="1">
        <v>4642.666666666667</v>
      </c>
      <c r="C43" s="1">
        <v>3516.8333333333335</v>
      </c>
    </row>
    <row r="44" spans="1:3" x14ac:dyDescent="0.35">
      <c r="A44" s="5" t="s">
        <v>6221</v>
      </c>
      <c r="B44" s="1">
        <v>999</v>
      </c>
      <c r="C44" s="1">
        <v>549</v>
      </c>
    </row>
    <row r="45" spans="1:3" x14ac:dyDescent="0.35">
      <c r="A45" s="5" t="s">
        <v>7845</v>
      </c>
      <c r="B45" s="1">
        <v>32000</v>
      </c>
      <c r="C45" s="1">
        <v>10389</v>
      </c>
    </row>
    <row r="46" spans="1:3" x14ac:dyDescent="0.35">
      <c r="A46" s="5" t="s">
        <v>4834</v>
      </c>
      <c r="B46" s="1">
        <v>1660</v>
      </c>
      <c r="C46" s="1">
        <v>668.6</v>
      </c>
    </row>
    <row r="47" spans="1:3" x14ac:dyDescent="0.35">
      <c r="A47" s="5" t="s">
        <v>8505</v>
      </c>
      <c r="B47" s="1">
        <v>59890</v>
      </c>
      <c r="C47" s="1">
        <v>37247</v>
      </c>
    </row>
    <row r="48" spans="1:3" x14ac:dyDescent="0.35">
      <c r="A48" s="5" t="s">
        <v>5827</v>
      </c>
      <c r="B48" s="1">
        <v>16430</v>
      </c>
      <c r="C48" s="1">
        <v>8199</v>
      </c>
    </row>
    <row r="49" spans="1:3" x14ac:dyDescent="0.35">
      <c r="A49" s="5" t="s">
        <v>5437</v>
      </c>
      <c r="B49" s="1">
        <v>3490</v>
      </c>
      <c r="C49" s="1">
        <v>1199</v>
      </c>
    </row>
    <row r="50" spans="1:3" x14ac:dyDescent="0.35">
      <c r="A50" s="5" t="s">
        <v>6909</v>
      </c>
      <c r="B50" s="1">
        <v>3250</v>
      </c>
      <c r="C50" s="1">
        <v>2099</v>
      </c>
    </row>
    <row r="51" spans="1:3" x14ac:dyDescent="0.35">
      <c r="A51" s="5" t="s">
        <v>5677</v>
      </c>
      <c r="B51" s="1">
        <v>899</v>
      </c>
      <c r="C51" s="1">
        <v>599</v>
      </c>
    </row>
    <row r="52" spans="1:3" x14ac:dyDescent="0.35">
      <c r="A52" s="5" t="s">
        <v>7866</v>
      </c>
      <c r="B52" s="1">
        <v>1999</v>
      </c>
      <c r="C52" s="1">
        <v>1199</v>
      </c>
    </row>
    <row r="53" spans="1:3" x14ac:dyDescent="0.35">
      <c r="A53" s="5" t="s">
        <v>99</v>
      </c>
      <c r="B53" s="1">
        <v>1388.4444444444443</v>
      </c>
      <c r="C53" s="1">
        <v>722.11111111111109</v>
      </c>
    </row>
    <row r="54" spans="1:3" x14ac:dyDescent="0.35">
      <c r="A54" s="5" t="s">
        <v>5225</v>
      </c>
      <c r="B54" s="1">
        <v>3865.6666666666665</v>
      </c>
      <c r="C54" s="1">
        <v>1652.3333333333333</v>
      </c>
    </row>
    <row r="55" spans="1:3" x14ac:dyDescent="0.35">
      <c r="A55" s="5" t="s">
        <v>5448</v>
      </c>
      <c r="B55" s="1">
        <v>2978.2222222222222</v>
      </c>
      <c r="C55" s="1">
        <v>1626.3333333333333</v>
      </c>
    </row>
    <row r="56" spans="1:3" x14ac:dyDescent="0.35">
      <c r="A56" s="5" t="s">
        <v>5265</v>
      </c>
      <c r="B56" s="1">
        <v>687.25</v>
      </c>
      <c r="C56" s="1">
        <v>612.5</v>
      </c>
    </row>
    <row r="57" spans="1:3" x14ac:dyDescent="0.35">
      <c r="A57" s="5" t="s">
        <v>7893</v>
      </c>
      <c r="B57" s="1">
        <v>1999</v>
      </c>
      <c r="C57" s="1">
        <v>549</v>
      </c>
    </row>
    <row r="58" spans="1:3" x14ac:dyDescent="0.35">
      <c r="A58" s="5" t="s">
        <v>8273</v>
      </c>
      <c r="B58" s="1">
        <v>1150</v>
      </c>
      <c r="C58" s="1">
        <v>598</v>
      </c>
    </row>
    <row r="59" spans="1:3" x14ac:dyDescent="0.35">
      <c r="A59" s="5" t="s">
        <v>7300</v>
      </c>
      <c r="B59" s="1">
        <v>5897.6533333333327</v>
      </c>
      <c r="C59" s="1">
        <v>5065.666666666667</v>
      </c>
    </row>
    <row r="60" spans="1:3" x14ac:dyDescent="0.35">
      <c r="A60" s="5" t="s">
        <v>7719</v>
      </c>
      <c r="B60" s="1">
        <v>6750</v>
      </c>
      <c r="C60" s="1">
        <v>5923.5</v>
      </c>
    </row>
    <row r="61" spans="1:3" x14ac:dyDescent="0.35">
      <c r="A61" s="5" t="s">
        <v>8185</v>
      </c>
      <c r="B61" s="1">
        <v>37999</v>
      </c>
      <c r="C61" s="1">
        <v>26999</v>
      </c>
    </row>
    <row r="62" spans="1:3" x14ac:dyDescent="0.35">
      <c r="A62" s="5" t="s">
        <v>3017</v>
      </c>
      <c r="B62" s="1">
        <v>2169</v>
      </c>
      <c r="C62" s="1">
        <v>839.76923076923072</v>
      </c>
    </row>
    <row r="63" spans="1:3" x14ac:dyDescent="0.35">
      <c r="A63" s="5" t="s">
        <v>6525</v>
      </c>
      <c r="B63" s="1">
        <v>800</v>
      </c>
      <c r="C63" s="1">
        <v>449</v>
      </c>
    </row>
    <row r="64" spans="1:3" x14ac:dyDescent="0.35">
      <c r="A64" s="5" t="s">
        <v>7070</v>
      </c>
      <c r="B64" s="1">
        <v>400</v>
      </c>
      <c r="C64" s="1">
        <v>299</v>
      </c>
    </row>
    <row r="65" spans="1:3" x14ac:dyDescent="0.35">
      <c r="A65" s="5" t="s">
        <v>5892</v>
      </c>
      <c r="B65" s="1">
        <v>499</v>
      </c>
      <c r="C65" s="1">
        <v>299</v>
      </c>
    </row>
    <row r="66" spans="1:3" x14ac:dyDescent="0.35">
      <c r="A66" s="5" t="s">
        <v>5774</v>
      </c>
      <c r="B66" s="1">
        <v>549</v>
      </c>
      <c r="C66" s="1">
        <v>549</v>
      </c>
    </row>
    <row r="67" spans="1:3" x14ac:dyDescent="0.35">
      <c r="A67" s="5" t="s">
        <v>7962</v>
      </c>
      <c r="B67" s="1">
        <v>1299</v>
      </c>
      <c r="C67" s="1">
        <v>699</v>
      </c>
    </row>
    <row r="68" spans="1:3" x14ac:dyDescent="0.35">
      <c r="A68" s="5" t="s">
        <v>5737</v>
      </c>
      <c r="B68" s="1">
        <v>2495</v>
      </c>
      <c r="C68" s="1">
        <v>1549</v>
      </c>
    </row>
    <row r="69" spans="1:3" x14ac:dyDescent="0.35">
      <c r="A69" s="5" t="s">
        <v>5167</v>
      </c>
      <c r="B69" s="1">
        <v>2394.5</v>
      </c>
      <c r="C69" s="1">
        <v>562.5</v>
      </c>
    </row>
    <row r="70" spans="1:3" x14ac:dyDescent="0.35">
      <c r="A70" s="5" t="s">
        <v>5246</v>
      </c>
      <c r="B70" s="1">
        <v>995</v>
      </c>
      <c r="C70" s="1">
        <v>374</v>
      </c>
    </row>
    <row r="71" spans="1:3" x14ac:dyDescent="0.35">
      <c r="A71" s="5" t="s">
        <v>5416</v>
      </c>
      <c r="B71" s="1">
        <v>1999</v>
      </c>
      <c r="C71" s="1">
        <v>799</v>
      </c>
    </row>
    <row r="72" spans="1:3" x14ac:dyDescent="0.35">
      <c r="A72" s="5" t="s">
        <v>5913</v>
      </c>
      <c r="B72" s="1">
        <v>5097.6000000000004</v>
      </c>
      <c r="C72" s="1">
        <v>2757.2</v>
      </c>
    </row>
    <row r="73" spans="1:3" x14ac:dyDescent="0.35">
      <c r="A73" s="5" t="s">
        <v>5134</v>
      </c>
      <c r="B73" s="1">
        <v>1999</v>
      </c>
      <c r="C73" s="1">
        <v>499</v>
      </c>
    </row>
    <row r="74" spans="1:3" x14ac:dyDescent="0.35">
      <c r="A74" s="5" t="s">
        <v>5537</v>
      </c>
      <c r="B74" s="1">
        <v>537.5</v>
      </c>
      <c r="C74" s="1">
        <v>489.25</v>
      </c>
    </row>
    <row r="75" spans="1:3" x14ac:dyDescent="0.35">
      <c r="A75" s="5" t="s">
        <v>5048</v>
      </c>
      <c r="B75" s="1">
        <v>388.42857142857144</v>
      </c>
      <c r="C75" s="1">
        <v>327.42857142857144</v>
      </c>
    </row>
    <row r="76" spans="1:3" x14ac:dyDescent="0.35">
      <c r="A76" s="5" t="s">
        <v>5655</v>
      </c>
      <c r="B76" s="1">
        <v>449.33333333333331</v>
      </c>
      <c r="C76" s="1">
        <v>376</v>
      </c>
    </row>
    <row r="77" spans="1:3" x14ac:dyDescent="0.35">
      <c r="A77" s="5" t="s">
        <v>4571</v>
      </c>
      <c r="B77" s="1">
        <v>999</v>
      </c>
      <c r="C77" s="1">
        <v>120</v>
      </c>
    </row>
    <row r="78" spans="1:3" x14ac:dyDescent="0.35">
      <c r="A78" s="5" t="s">
        <v>6514</v>
      </c>
      <c r="B78" s="1">
        <v>499</v>
      </c>
      <c r="C78" s="1">
        <v>119</v>
      </c>
    </row>
    <row r="79" spans="1:3" x14ac:dyDescent="0.35">
      <c r="A79" s="5" t="s">
        <v>7708</v>
      </c>
      <c r="B79" s="1">
        <v>999</v>
      </c>
      <c r="C79" s="1">
        <v>99</v>
      </c>
    </row>
    <row r="80" spans="1:3" x14ac:dyDescent="0.35">
      <c r="A80" s="5" t="s">
        <v>3059</v>
      </c>
      <c r="B80" s="1">
        <v>2960.0769230769229</v>
      </c>
      <c r="C80" s="1">
        <v>976.17307692307691</v>
      </c>
    </row>
    <row r="81" spans="1:3" x14ac:dyDescent="0.35">
      <c r="A81" s="5" t="s">
        <v>4423</v>
      </c>
      <c r="B81" s="1">
        <v>2644</v>
      </c>
      <c r="C81" s="1">
        <v>1113.625</v>
      </c>
    </row>
    <row r="82" spans="1:3" x14ac:dyDescent="0.35">
      <c r="A82" s="5" t="s">
        <v>5459</v>
      </c>
      <c r="B82" s="1">
        <v>3749</v>
      </c>
      <c r="C82" s="1">
        <v>1224</v>
      </c>
    </row>
    <row r="83" spans="1:3" x14ac:dyDescent="0.35">
      <c r="A83" s="5" t="s">
        <v>1941</v>
      </c>
      <c r="B83" s="1">
        <v>600</v>
      </c>
      <c r="C83" s="1">
        <v>209</v>
      </c>
    </row>
    <row r="84" spans="1:3" x14ac:dyDescent="0.35">
      <c r="A84" s="5" t="s">
        <v>1200</v>
      </c>
      <c r="B84" s="1">
        <v>1299</v>
      </c>
      <c r="C84" s="1">
        <v>349</v>
      </c>
    </row>
    <row r="85" spans="1:3" x14ac:dyDescent="0.35">
      <c r="A85" s="5" t="s">
        <v>2333</v>
      </c>
      <c r="B85" s="1">
        <v>4699</v>
      </c>
      <c r="C85" s="1">
        <v>4699</v>
      </c>
    </row>
    <row r="86" spans="1:3" x14ac:dyDescent="0.35">
      <c r="A86" s="5" t="s">
        <v>5521</v>
      </c>
      <c r="B86" s="1">
        <v>2746</v>
      </c>
      <c r="C86" s="1">
        <v>1249</v>
      </c>
    </row>
    <row r="87" spans="1:3" x14ac:dyDescent="0.35">
      <c r="A87" s="5" t="s">
        <v>6805</v>
      </c>
      <c r="B87" s="1">
        <v>799</v>
      </c>
      <c r="C87" s="1">
        <v>499</v>
      </c>
    </row>
    <row r="88" spans="1:3" x14ac:dyDescent="0.35">
      <c r="A88" s="5" t="s">
        <v>6199</v>
      </c>
      <c r="B88" s="1">
        <v>2371.75</v>
      </c>
      <c r="C88" s="1">
        <v>1049</v>
      </c>
    </row>
    <row r="89" spans="1:3" x14ac:dyDescent="0.35">
      <c r="A89" s="5" t="s">
        <v>7625</v>
      </c>
      <c r="B89" s="1">
        <v>12499</v>
      </c>
      <c r="C89" s="1">
        <v>4999</v>
      </c>
    </row>
    <row r="90" spans="1:3" x14ac:dyDescent="0.35">
      <c r="A90" s="5" t="s">
        <v>2380</v>
      </c>
      <c r="B90" s="1">
        <v>3999</v>
      </c>
      <c r="C90" s="1">
        <v>2299</v>
      </c>
    </row>
    <row r="91" spans="1:3" x14ac:dyDescent="0.35">
      <c r="A91" s="5" t="s">
        <v>2745</v>
      </c>
      <c r="B91" s="1">
        <v>3500</v>
      </c>
      <c r="C91" s="1">
        <v>2699</v>
      </c>
    </row>
    <row r="92" spans="1:3" x14ac:dyDescent="0.35">
      <c r="A92" s="5" t="s">
        <v>130</v>
      </c>
      <c r="B92" s="1">
        <v>1175.25</v>
      </c>
      <c r="C92" s="1">
        <v>406.29166666666669</v>
      </c>
    </row>
    <row r="93" spans="1:3" x14ac:dyDescent="0.35">
      <c r="A93" s="5" t="s">
        <v>1340</v>
      </c>
      <c r="B93" s="1">
        <v>1399.3333333333333</v>
      </c>
      <c r="C93" s="1">
        <v>663.66666666666663</v>
      </c>
    </row>
    <row r="94" spans="1:3" x14ac:dyDescent="0.35">
      <c r="A94" s="5" t="s">
        <v>1180</v>
      </c>
      <c r="B94" s="1">
        <v>979</v>
      </c>
      <c r="C94" s="1">
        <v>464</v>
      </c>
    </row>
    <row r="95" spans="1:3" x14ac:dyDescent="0.35">
      <c r="A95" s="5" t="s">
        <v>2142</v>
      </c>
      <c r="B95" s="1">
        <v>795</v>
      </c>
      <c r="C95" s="1">
        <v>399</v>
      </c>
    </row>
    <row r="96" spans="1:3" x14ac:dyDescent="0.35">
      <c r="A96" s="5" t="s">
        <v>467</v>
      </c>
      <c r="B96" s="1">
        <v>1170.4489795918366</v>
      </c>
      <c r="C96" s="1">
        <v>438.9387755102041</v>
      </c>
    </row>
    <row r="97" spans="1:3" x14ac:dyDescent="0.35">
      <c r="A97" s="5" t="s">
        <v>649</v>
      </c>
      <c r="B97" s="1">
        <v>1791.3333333333333</v>
      </c>
      <c r="C97" s="1">
        <v>872.66666666666663</v>
      </c>
    </row>
    <row r="98" spans="1:3" x14ac:dyDescent="0.35">
      <c r="A98" s="5" t="s">
        <v>2369</v>
      </c>
      <c r="B98" s="1">
        <v>3100</v>
      </c>
      <c r="C98" s="1">
        <v>1990</v>
      </c>
    </row>
    <row r="99" spans="1:3" x14ac:dyDescent="0.35">
      <c r="A99" s="5" t="s">
        <v>1411</v>
      </c>
      <c r="B99" s="1">
        <v>18293.333333333332</v>
      </c>
      <c r="C99" s="1">
        <v>9990</v>
      </c>
    </row>
    <row r="100" spans="1:3" x14ac:dyDescent="0.35">
      <c r="A100" s="5" t="s">
        <v>1997</v>
      </c>
      <c r="B100" s="1">
        <v>2365.6666666666665</v>
      </c>
      <c r="C100" s="1">
        <v>1155</v>
      </c>
    </row>
    <row r="101" spans="1:3" x14ac:dyDescent="0.35">
      <c r="A101" s="5" t="s">
        <v>170</v>
      </c>
      <c r="B101" s="1">
        <v>40132.841269841272</v>
      </c>
      <c r="C101" s="1">
        <v>24840.190476190477</v>
      </c>
    </row>
    <row r="102" spans="1:3" x14ac:dyDescent="0.35">
      <c r="A102" s="5" t="s">
        <v>513</v>
      </c>
      <c r="B102" s="1">
        <v>15329.666666666666</v>
      </c>
      <c r="C102" s="1">
        <v>7180.833333333333</v>
      </c>
    </row>
    <row r="103" spans="1:3" x14ac:dyDescent="0.35">
      <c r="A103" s="5" t="s">
        <v>3144</v>
      </c>
      <c r="B103" s="1">
        <v>1332.3333333333333</v>
      </c>
      <c r="C103" s="1">
        <v>479</v>
      </c>
    </row>
    <row r="104" spans="1:3" x14ac:dyDescent="0.35">
      <c r="A104" s="5" t="s">
        <v>3268</v>
      </c>
      <c r="B104" s="1">
        <v>497</v>
      </c>
      <c r="C104" s="1">
        <v>139</v>
      </c>
    </row>
    <row r="105" spans="1:3" x14ac:dyDescent="0.35">
      <c r="A105" s="5" t="s">
        <v>3971</v>
      </c>
      <c r="B105" s="1">
        <v>1949</v>
      </c>
      <c r="C105" s="1">
        <v>637.75</v>
      </c>
    </row>
    <row r="106" spans="1:3" x14ac:dyDescent="0.35">
      <c r="A106" s="5" t="s">
        <v>3100</v>
      </c>
      <c r="B106" s="1">
        <v>1199</v>
      </c>
      <c r="C106" s="1">
        <v>495.8</v>
      </c>
    </row>
    <row r="107" spans="1:3" x14ac:dyDescent="0.35">
      <c r="A107" s="5" t="s">
        <v>2972</v>
      </c>
      <c r="B107" s="1">
        <v>2524</v>
      </c>
      <c r="C107" s="1">
        <v>1551.5833333333333</v>
      </c>
    </row>
    <row r="108" spans="1:3" x14ac:dyDescent="0.35">
      <c r="A108" s="5" t="s">
        <v>3155</v>
      </c>
      <c r="B108" s="1">
        <v>1218.5625</v>
      </c>
      <c r="C108" s="1">
        <v>546.875</v>
      </c>
    </row>
    <row r="109" spans="1:3" x14ac:dyDescent="0.35">
      <c r="A109" s="5" t="s">
        <v>3634</v>
      </c>
      <c r="B109" s="1">
        <v>419</v>
      </c>
      <c r="C109" s="1">
        <v>101.4</v>
      </c>
    </row>
    <row r="110" spans="1:3" x14ac:dyDescent="0.35">
      <c r="A110" s="5" t="s">
        <v>4609</v>
      </c>
      <c r="B110" s="1">
        <v>999</v>
      </c>
      <c r="C110" s="1">
        <v>99</v>
      </c>
    </row>
    <row r="111" spans="1:3" x14ac:dyDescent="0.35">
      <c r="A111" s="5" t="s">
        <v>3773</v>
      </c>
      <c r="B111" s="1">
        <v>1727.5714285714287</v>
      </c>
      <c r="C111" s="1">
        <v>577.71428571428567</v>
      </c>
    </row>
    <row r="112" spans="1:3" x14ac:dyDescent="0.35">
      <c r="A112" s="5" t="s">
        <v>3938</v>
      </c>
      <c r="B112" s="1">
        <v>1449</v>
      </c>
      <c r="C112" s="1">
        <v>375</v>
      </c>
    </row>
    <row r="113" spans="1:3" x14ac:dyDescent="0.35">
      <c r="A113" s="5" t="s">
        <v>4327</v>
      </c>
      <c r="B113" s="1">
        <v>1999</v>
      </c>
      <c r="C113" s="1">
        <v>689</v>
      </c>
    </row>
    <row r="114" spans="1:3" x14ac:dyDescent="0.35">
      <c r="A114" s="5" t="s">
        <v>4766</v>
      </c>
      <c r="B114" s="1">
        <v>499</v>
      </c>
      <c r="C114" s="1">
        <v>89</v>
      </c>
    </row>
    <row r="115" spans="1:3" x14ac:dyDescent="0.35">
      <c r="A115" s="5" t="s">
        <v>6536</v>
      </c>
      <c r="B115" s="1">
        <v>3495</v>
      </c>
      <c r="C115" s="1">
        <v>1699</v>
      </c>
    </row>
    <row r="116" spans="1:3" x14ac:dyDescent="0.35">
      <c r="A116" s="5" t="s">
        <v>3426</v>
      </c>
      <c r="B116" s="1">
        <v>2679</v>
      </c>
      <c r="C116" s="1">
        <v>999</v>
      </c>
    </row>
    <row r="117" spans="1:3" x14ac:dyDescent="0.35">
      <c r="A117" s="5" t="s">
        <v>3338</v>
      </c>
      <c r="B117" s="1">
        <v>1599</v>
      </c>
      <c r="C117" s="1">
        <v>539</v>
      </c>
    </row>
    <row r="118" spans="1:3" x14ac:dyDescent="0.35">
      <c r="A118" s="5" t="s">
        <v>3489</v>
      </c>
      <c r="B118" s="1">
        <v>809</v>
      </c>
      <c r="C118" s="1">
        <v>179</v>
      </c>
    </row>
    <row r="119" spans="1:3" x14ac:dyDescent="0.35">
      <c r="A119" s="5" t="s">
        <v>3863</v>
      </c>
      <c r="B119" s="1">
        <v>4374</v>
      </c>
      <c r="C119" s="1">
        <v>1558.5</v>
      </c>
    </row>
    <row r="120" spans="1:3" x14ac:dyDescent="0.35">
      <c r="A120" s="5" t="s">
        <v>3038</v>
      </c>
      <c r="B120" s="1">
        <v>2155.8888888888887</v>
      </c>
      <c r="C120" s="1">
        <v>1721.8888888888889</v>
      </c>
    </row>
    <row r="121" spans="1:3" x14ac:dyDescent="0.35">
      <c r="A121" s="5" t="s">
        <v>2983</v>
      </c>
      <c r="B121" s="1">
        <v>20593.397058823528</v>
      </c>
      <c r="C121" s="1">
        <v>15754.441176470587</v>
      </c>
    </row>
    <row r="122" spans="1:3" x14ac:dyDescent="0.35">
      <c r="A122" s="5" t="s">
        <v>8133</v>
      </c>
      <c r="B122" s="1">
        <v>1499</v>
      </c>
      <c r="C122" s="1">
        <v>1289</v>
      </c>
    </row>
    <row r="123" spans="1:3" x14ac:dyDescent="0.35">
      <c r="A123" s="5" t="s">
        <v>2941</v>
      </c>
      <c r="B123" s="1">
        <v>8554.7631578947367</v>
      </c>
      <c r="C123" s="1">
        <v>2339.6973684210525</v>
      </c>
    </row>
    <row r="124" spans="1:3" x14ac:dyDescent="0.35">
      <c r="A124" s="5" t="s">
        <v>10858</v>
      </c>
      <c r="B124" s="1">
        <v>1900</v>
      </c>
      <c r="C124" s="1">
        <v>899</v>
      </c>
    </row>
    <row r="125" spans="1:3" x14ac:dyDescent="0.35">
      <c r="A125" s="5" t="s">
        <v>7126</v>
      </c>
      <c r="B125" s="1">
        <v>99</v>
      </c>
      <c r="C125" s="1">
        <v>99</v>
      </c>
    </row>
    <row r="126" spans="1:3" x14ac:dyDescent="0.35">
      <c r="A126" s="5" t="s">
        <v>7487</v>
      </c>
      <c r="B126" s="1">
        <v>100</v>
      </c>
      <c r="C126" s="1">
        <v>90</v>
      </c>
    </row>
    <row r="127" spans="1:3" x14ac:dyDescent="0.35">
      <c r="A127" s="5" t="s">
        <v>8251</v>
      </c>
      <c r="B127" s="1">
        <v>230</v>
      </c>
      <c r="C127" s="1">
        <v>230</v>
      </c>
    </row>
    <row r="128" spans="1:3" x14ac:dyDescent="0.35">
      <c r="A128" s="5" t="s">
        <v>5350</v>
      </c>
      <c r="B128" s="1">
        <v>255</v>
      </c>
      <c r="C128" s="1">
        <v>233.66666666666666</v>
      </c>
    </row>
    <row r="129" spans="1:3" x14ac:dyDescent="0.35">
      <c r="A129" s="5" t="s">
        <v>5070</v>
      </c>
      <c r="B129" s="1">
        <v>165</v>
      </c>
      <c r="C129" s="1">
        <v>130</v>
      </c>
    </row>
    <row r="130" spans="1:3" x14ac:dyDescent="0.35">
      <c r="A130" s="5" t="s">
        <v>11936</v>
      </c>
      <c r="B130" s="1">
        <v>75990</v>
      </c>
      <c r="C130" s="1">
        <v>42990</v>
      </c>
    </row>
    <row r="131" spans="1:3" x14ac:dyDescent="0.35">
      <c r="A131" s="5" t="s">
        <v>10109</v>
      </c>
      <c r="B131" s="1">
        <v>27113.25</v>
      </c>
      <c r="C131" s="1">
        <v>11917</v>
      </c>
    </row>
    <row r="132" spans="1:3" x14ac:dyDescent="0.35">
      <c r="A132" s="5" t="s">
        <v>9316</v>
      </c>
      <c r="B132" s="1">
        <v>3349.909090909091</v>
      </c>
      <c r="C132" s="1">
        <v>2055.909090909091</v>
      </c>
    </row>
    <row r="133" spans="1:3" x14ac:dyDescent="0.35">
      <c r="A133" s="5" t="s">
        <v>9613</v>
      </c>
      <c r="B133" s="1">
        <v>1913.3333333333333</v>
      </c>
      <c r="C133" s="1">
        <v>1465.6666666666667</v>
      </c>
    </row>
    <row r="134" spans="1:3" x14ac:dyDescent="0.35">
      <c r="A134" s="5" t="s">
        <v>12793</v>
      </c>
      <c r="B134" s="1">
        <v>3300</v>
      </c>
      <c r="C134" s="1">
        <v>1982.84</v>
      </c>
    </row>
    <row r="135" spans="1:3" x14ac:dyDescent="0.35">
      <c r="A135" s="5" t="s">
        <v>11020</v>
      </c>
      <c r="B135" s="1">
        <v>2910</v>
      </c>
      <c r="C135" s="1">
        <v>1673.5</v>
      </c>
    </row>
    <row r="136" spans="1:3" x14ac:dyDescent="0.35">
      <c r="A136" s="5" t="s">
        <v>11132</v>
      </c>
      <c r="B136" s="1">
        <v>3382.6666666666665</v>
      </c>
      <c r="C136" s="1">
        <v>2012.6666666666667</v>
      </c>
    </row>
    <row r="137" spans="1:3" x14ac:dyDescent="0.35">
      <c r="A137" s="5" t="s">
        <v>12623</v>
      </c>
      <c r="B137" s="1">
        <v>1690</v>
      </c>
      <c r="C137" s="1">
        <v>699</v>
      </c>
    </row>
    <row r="138" spans="1:3" x14ac:dyDescent="0.35">
      <c r="A138" s="5" t="s">
        <v>8752</v>
      </c>
      <c r="B138" s="1">
        <v>9499.5</v>
      </c>
      <c r="C138" s="1">
        <v>4524</v>
      </c>
    </row>
    <row r="139" spans="1:3" x14ac:dyDescent="0.35">
      <c r="A139" s="5" t="s">
        <v>8572</v>
      </c>
      <c r="B139" s="1">
        <v>3280</v>
      </c>
      <c r="C139" s="1">
        <v>1997.0884999999998</v>
      </c>
    </row>
    <row r="140" spans="1:3" x14ac:dyDescent="0.35">
      <c r="A140" s="5" t="s">
        <v>8583</v>
      </c>
      <c r="B140" s="1">
        <v>4236.25</v>
      </c>
      <c r="C140" s="1">
        <v>2470.15</v>
      </c>
    </row>
    <row r="141" spans="1:3" x14ac:dyDescent="0.35">
      <c r="A141" s="5" t="s">
        <v>9419</v>
      </c>
      <c r="B141" s="1">
        <v>2819</v>
      </c>
      <c r="C141" s="1">
        <v>1804</v>
      </c>
    </row>
    <row r="142" spans="1:3" x14ac:dyDescent="0.35">
      <c r="A142" s="5" t="s">
        <v>9501</v>
      </c>
      <c r="B142" s="1">
        <v>3035</v>
      </c>
      <c r="C142" s="1">
        <v>2209</v>
      </c>
    </row>
    <row r="143" spans="1:3" x14ac:dyDescent="0.35">
      <c r="A143" s="5" t="s">
        <v>8865</v>
      </c>
      <c r="B143" s="1">
        <v>1178.3333333333333</v>
      </c>
      <c r="C143" s="1">
        <v>722.66666666666663</v>
      </c>
    </row>
    <row r="144" spans="1:3" x14ac:dyDescent="0.35">
      <c r="A144" s="5" t="s">
        <v>8741</v>
      </c>
      <c r="B144" s="1">
        <v>4563.347826086957</v>
      </c>
      <c r="C144" s="1">
        <v>2402.1739130434785</v>
      </c>
    </row>
    <row r="145" spans="1:3" x14ac:dyDescent="0.35">
      <c r="A145" s="5" t="s">
        <v>8794</v>
      </c>
      <c r="B145" s="1">
        <v>11738.166666666666</v>
      </c>
      <c r="C145" s="1">
        <v>6323.333333333333</v>
      </c>
    </row>
    <row r="146" spans="1:3" x14ac:dyDescent="0.35">
      <c r="A146" s="5" t="s">
        <v>10353</v>
      </c>
      <c r="B146" s="1">
        <v>249</v>
      </c>
      <c r="C146" s="1">
        <v>137</v>
      </c>
    </row>
    <row r="147" spans="1:3" x14ac:dyDescent="0.35">
      <c r="A147" s="5" t="s">
        <v>10141</v>
      </c>
      <c r="B147" s="1">
        <v>799</v>
      </c>
      <c r="C147" s="1">
        <v>320</v>
      </c>
    </row>
    <row r="148" spans="1:3" x14ac:dyDescent="0.35">
      <c r="A148" s="5" t="s">
        <v>8907</v>
      </c>
      <c r="B148" s="1">
        <v>763.07692307692309</v>
      </c>
      <c r="C148" s="1">
        <v>394.92769230769227</v>
      </c>
    </row>
    <row r="149" spans="1:3" x14ac:dyDescent="0.35">
      <c r="A149" s="5" t="s">
        <v>8626</v>
      </c>
      <c r="B149" s="1">
        <v>495</v>
      </c>
      <c r="C149" s="1">
        <v>199</v>
      </c>
    </row>
    <row r="150" spans="1:3" x14ac:dyDescent="0.35">
      <c r="A150" s="5" t="s">
        <v>9542</v>
      </c>
      <c r="B150" s="1">
        <v>499</v>
      </c>
      <c r="C150" s="1">
        <v>244</v>
      </c>
    </row>
    <row r="151" spans="1:3" x14ac:dyDescent="0.35">
      <c r="A151" s="5" t="s">
        <v>12150</v>
      </c>
      <c r="B151" s="1">
        <v>483</v>
      </c>
      <c r="C151" s="1">
        <v>204</v>
      </c>
    </row>
    <row r="152" spans="1:3" x14ac:dyDescent="0.35">
      <c r="A152" s="5" t="s">
        <v>12391</v>
      </c>
      <c r="B152" s="1">
        <v>1500</v>
      </c>
      <c r="C152" s="1">
        <v>1099</v>
      </c>
    </row>
    <row r="153" spans="1:3" x14ac:dyDescent="0.35">
      <c r="A153" s="5" t="s">
        <v>9634</v>
      </c>
      <c r="B153" s="1">
        <v>1478.6</v>
      </c>
      <c r="C153" s="1">
        <v>1004.4</v>
      </c>
    </row>
    <row r="154" spans="1:3" x14ac:dyDescent="0.35">
      <c r="A154" s="5" t="s">
        <v>10989</v>
      </c>
      <c r="B154" s="1">
        <v>5795</v>
      </c>
      <c r="C154" s="1">
        <v>4799</v>
      </c>
    </row>
    <row r="155" spans="1:3" x14ac:dyDescent="0.35">
      <c r="A155" s="5" t="s">
        <v>11091</v>
      </c>
      <c r="B155" s="1">
        <v>799</v>
      </c>
      <c r="C155" s="1">
        <v>519</v>
      </c>
    </row>
    <row r="156" spans="1:3" x14ac:dyDescent="0.35">
      <c r="A156" s="5" t="s">
        <v>12089</v>
      </c>
      <c r="B156" s="1">
        <v>1299</v>
      </c>
      <c r="C156" s="1">
        <v>599</v>
      </c>
    </row>
    <row r="157" spans="1:3" x14ac:dyDescent="0.35">
      <c r="A157" s="5" t="s">
        <v>10292</v>
      </c>
      <c r="B157" s="1">
        <v>4811.5</v>
      </c>
      <c r="C157" s="1">
        <v>3391.75</v>
      </c>
    </row>
    <row r="158" spans="1:3" x14ac:dyDescent="0.35">
      <c r="A158" s="5" t="s">
        <v>10628</v>
      </c>
      <c r="B158" s="1">
        <v>4290</v>
      </c>
      <c r="C158" s="1">
        <v>2599</v>
      </c>
    </row>
    <row r="159" spans="1:3" x14ac:dyDescent="0.35">
      <c r="A159" s="5" t="s">
        <v>8896</v>
      </c>
      <c r="B159" s="1">
        <v>12116.8</v>
      </c>
      <c r="C159" s="1">
        <v>6276.4</v>
      </c>
    </row>
    <row r="160" spans="1:3" x14ac:dyDescent="0.35">
      <c r="A160" s="5" t="s">
        <v>8605</v>
      </c>
      <c r="B160" s="1">
        <v>1568</v>
      </c>
      <c r="C160" s="1">
        <v>552.9</v>
      </c>
    </row>
    <row r="161" spans="1:3" x14ac:dyDescent="0.35">
      <c r="A161" s="5" t="s">
        <v>9264</v>
      </c>
      <c r="B161" s="1">
        <v>869.5</v>
      </c>
      <c r="C161" s="1">
        <v>519</v>
      </c>
    </row>
    <row r="162" spans="1:3" x14ac:dyDescent="0.35">
      <c r="A162" s="5" t="s">
        <v>9051</v>
      </c>
      <c r="B162" s="1">
        <v>1678.909090909091</v>
      </c>
      <c r="C162" s="1">
        <v>812.72727272727275</v>
      </c>
    </row>
    <row r="163" spans="1:3" x14ac:dyDescent="0.35">
      <c r="A163" s="5" t="s">
        <v>8708</v>
      </c>
      <c r="B163" s="1">
        <v>1570.8421052631579</v>
      </c>
      <c r="C163" s="1">
        <v>1000.5263157894736</v>
      </c>
    </row>
    <row r="164" spans="1:3" x14ac:dyDescent="0.35">
      <c r="A164" s="5" t="s">
        <v>10384</v>
      </c>
      <c r="B164" s="1">
        <v>1631</v>
      </c>
      <c r="C164" s="1">
        <v>984</v>
      </c>
    </row>
    <row r="165" spans="1:3" x14ac:dyDescent="0.35">
      <c r="A165" s="5" t="s">
        <v>8667</v>
      </c>
      <c r="B165" s="1">
        <v>3765.7</v>
      </c>
      <c r="C165" s="1">
        <v>2113.9</v>
      </c>
    </row>
    <row r="166" spans="1:3" x14ac:dyDescent="0.35">
      <c r="A166" s="5" t="s">
        <v>8959</v>
      </c>
      <c r="B166" s="1">
        <v>4466.333333333333</v>
      </c>
      <c r="C166" s="1">
        <v>2745.0833333333335</v>
      </c>
    </row>
    <row r="167" spans="1:3" x14ac:dyDescent="0.35">
      <c r="A167" s="5" t="s">
        <v>10597</v>
      </c>
      <c r="B167" s="1">
        <v>5597</v>
      </c>
      <c r="C167" s="1">
        <v>3499</v>
      </c>
    </row>
    <row r="168" spans="1:3" x14ac:dyDescent="0.35">
      <c r="A168" s="5" t="s">
        <v>11755</v>
      </c>
      <c r="B168" s="1">
        <v>23999</v>
      </c>
      <c r="C168" s="1">
        <v>12609</v>
      </c>
    </row>
    <row r="169" spans="1:3" x14ac:dyDescent="0.35">
      <c r="A169" s="5" t="s">
        <v>8561</v>
      </c>
      <c r="B169" s="1">
        <v>1846.6842105263158</v>
      </c>
      <c r="C169" s="1">
        <v>1117.2631578947369</v>
      </c>
    </row>
    <row r="170" spans="1:3" x14ac:dyDescent="0.35">
      <c r="A170" s="5" t="s">
        <v>8783</v>
      </c>
      <c r="B170" s="1">
        <v>1772.0769230769231</v>
      </c>
      <c r="C170" s="1">
        <v>971.15384615384619</v>
      </c>
    </row>
    <row r="171" spans="1:3" x14ac:dyDescent="0.35">
      <c r="A171" s="5" t="s">
        <v>10435</v>
      </c>
      <c r="B171" s="1">
        <v>4743</v>
      </c>
      <c r="C171" s="1">
        <v>3683.83</v>
      </c>
    </row>
    <row r="172" spans="1:3" x14ac:dyDescent="0.35">
      <c r="A172" s="5" t="s">
        <v>9213</v>
      </c>
      <c r="B172" s="1">
        <v>2210</v>
      </c>
      <c r="C172" s="1">
        <v>1285.375</v>
      </c>
    </row>
    <row r="173" spans="1:3" x14ac:dyDescent="0.35">
      <c r="A173" s="5" t="s">
        <v>8730</v>
      </c>
      <c r="B173" s="1">
        <v>5289.5925925925922</v>
      </c>
      <c r="C173" s="1">
        <v>3004.7214814814815</v>
      </c>
    </row>
    <row r="174" spans="1:3" x14ac:dyDescent="0.35">
      <c r="A174" s="5" t="s">
        <v>10446</v>
      </c>
      <c r="B174" s="1">
        <v>5497</v>
      </c>
      <c r="C174" s="1">
        <v>5149</v>
      </c>
    </row>
    <row r="175" spans="1:3" x14ac:dyDescent="0.35">
      <c r="A175" s="5" t="s">
        <v>9480</v>
      </c>
      <c r="B175" s="1">
        <v>1796.3333333333333</v>
      </c>
      <c r="C175" s="1">
        <v>1564.3333333333333</v>
      </c>
    </row>
    <row r="176" spans="1:3" x14ac:dyDescent="0.35">
      <c r="A176" s="5" t="s">
        <v>9717</v>
      </c>
      <c r="B176" s="1">
        <v>3866</v>
      </c>
      <c r="C176" s="1">
        <v>2651.8</v>
      </c>
    </row>
    <row r="177" spans="1:3" x14ac:dyDescent="0.35">
      <c r="A177" s="5" t="s">
        <v>12582</v>
      </c>
      <c r="B177" s="1">
        <v>2999</v>
      </c>
      <c r="C177" s="1">
        <v>1999</v>
      </c>
    </row>
    <row r="178" spans="1:3" x14ac:dyDescent="0.35">
      <c r="A178" s="5" t="s">
        <v>9082</v>
      </c>
      <c r="B178" s="1">
        <v>2358.4545454545455</v>
      </c>
      <c r="C178" s="1">
        <v>1465.5454545454545</v>
      </c>
    </row>
    <row r="179" spans="1:3" x14ac:dyDescent="0.35">
      <c r="A179" s="5" t="s">
        <v>11977</v>
      </c>
      <c r="B179" s="1">
        <v>747</v>
      </c>
      <c r="C179" s="1">
        <v>688</v>
      </c>
    </row>
    <row r="180" spans="1:3" x14ac:dyDescent="0.35">
      <c r="A180" s="5" t="s">
        <v>11433</v>
      </c>
      <c r="B180" s="1">
        <v>635</v>
      </c>
      <c r="C180" s="1">
        <v>635</v>
      </c>
    </row>
    <row r="181" spans="1:3" x14ac:dyDescent="0.35">
      <c r="A181" s="5" t="s">
        <v>12724</v>
      </c>
      <c r="B181" s="1">
        <v>11495</v>
      </c>
      <c r="C181" s="1">
        <v>5999</v>
      </c>
    </row>
    <row r="182" spans="1:3" x14ac:dyDescent="0.35">
      <c r="A182" s="5" t="s">
        <v>9305</v>
      </c>
      <c r="B182" s="1">
        <v>580.57142857142856</v>
      </c>
      <c r="C182" s="1">
        <v>387.42857142857144</v>
      </c>
    </row>
    <row r="183" spans="1:3" x14ac:dyDescent="0.35">
      <c r="A183" s="5" t="s">
        <v>12018</v>
      </c>
      <c r="B183" s="1">
        <v>2132.6666666666665</v>
      </c>
      <c r="C183" s="1">
        <v>999</v>
      </c>
    </row>
    <row r="184" spans="1:3" x14ac:dyDescent="0.35">
      <c r="A184" s="5" t="s">
        <v>11744</v>
      </c>
      <c r="B184" s="1">
        <v>1295</v>
      </c>
      <c r="C184" s="1">
        <v>587</v>
      </c>
    </row>
    <row r="185" spans="1:3" x14ac:dyDescent="0.35">
      <c r="A185" s="5" t="s">
        <v>8719</v>
      </c>
      <c r="B185" s="1">
        <v>1179.5</v>
      </c>
      <c r="C185" s="1">
        <v>762.16666666666663</v>
      </c>
    </row>
    <row r="186" spans="1:3" x14ac:dyDescent="0.35">
      <c r="A186" s="5" t="s">
        <v>8918</v>
      </c>
      <c r="B186" s="1">
        <v>4139.083333333333</v>
      </c>
      <c r="C186" s="1">
        <v>3071.25</v>
      </c>
    </row>
    <row r="187" spans="1:3" x14ac:dyDescent="0.35">
      <c r="A187" s="5" t="s">
        <v>8594</v>
      </c>
      <c r="B187" s="1">
        <v>1061.6363636363637</v>
      </c>
      <c r="C187" s="1">
        <v>505.63636363636363</v>
      </c>
    </row>
    <row r="188" spans="1:3" x14ac:dyDescent="0.35">
      <c r="A188" s="5" t="s">
        <v>9408</v>
      </c>
      <c r="B188" s="1">
        <v>9329.3333333333339</v>
      </c>
      <c r="C188" s="1">
        <v>5229</v>
      </c>
    </row>
    <row r="189" spans="1:3" x14ac:dyDescent="0.35">
      <c r="A189" s="5" t="s">
        <v>12844</v>
      </c>
      <c r="B189" s="1">
        <v>500</v>
      </c>
      <c r="C189" s="1">
        <v>253</v>
      </c>
    </row>
    <row r="190" spans="1:3" x14ac:dyDescent="0.35">
      <c r="A190" s="5" t="s">
        <v>9347</v>
      </c>
      <c r="B190" s="1">
        <v>7448.25</v>
      </c>
      <c r="C190" s="1">
        <v>5399</v>
      </c>
    </row>
    <row r="191" spans="1:3" x14ac:dyDescent="0.35">
      <c r="A191" s="5" t="s">
        <v>8990</v>
      </c>
      <c r="B191" s="1">
        <v>5059.375</v>
      </c>
      <c r="C191" s="1">
        <v>2780.375</v>
      </c>
    </row>
    <row r="192" spans="1:3" x14ac:dyDescent="0.35">
      <c r="A192" s="5" t="s">
        <v>11454</v>
      </c>
      <c r="B192" s="1">
        <v>44949.5</v>
      </c>
      <c r="C192" s="1">
        <v>23449.5</v>
      </c>
    </row>
    <row r="193" spans="1:3" x14ac:dyDescent="0.35">
      <c r="A193" s="5" t="s">
        <v>9969</v>
      </c>
      <c r="B193" s="1">
        <v>9856.8333333333339</v>
      </c>
      <c r="C193" s="1">
        <v>5646.333333333333</v>
      </c>
    </row>
    <row r="194" spans="1:3" x14ac:dyDescent="0.35">
      <c r="A194" s="5" t="s">
        <v>9666</v>
      </c>
      <c r="B194" s="1">
        <v>813.33333333333337</v>
      </c>
      <c r="C194" s="1">
        <v>793</v>
      </c>
    </row>
    <row r="195" spans="1:3" x14ac:dyDescent="0.35">
      <c r="A195" s="5" t="s">
        <v>10120</v>
      </c>
      <c r="B195" s="1">
        <v>15618.833333333334</v>
      </c>
      <c r="C195" s="1">
        <v>7015.25</v>
      </c>
    </row>
    <row r="196" spans="1:3" x14ac:dyDescent="0.35">
      <c r="A196" s="5" t="s">
        <v>9655</v>
      </c>
      <c r="B196" s="1">
        <v>743.5454545454545</v>
      </c>
      <c r="C196" s="1">
        <v>409.54545454545456</v>
      </c>
    </row>
    <row r="197" spans="1:3" x14ac:dyDescent="0.35">
      <c r="A197" s="5" t="s">
        <v>6692</v>
      </c>
      <c r="B197" s="1">
        <v>999</v>
      </c>
      <c r="C197" s="1">
        <v>425</v>
      </c>
    </row>
    <row r="198" spans="1:3" x14ac:dyDescent="0.35">
      <c r="A198" s="5" t="s">
        <v>8239</v>
      </c>
      <c r="B198" s="1">
        <v>599</v>
      </c>
      <c r="C198" s="1">
        <v>249</v>
      </c>
    </row>
    <row r="199" spans="1:3" x14ac:dyDescent="0.35">
      <c r="A199" s="5" t="s">
        <v>5035</v>
      </c>
      <c r="B199" s="1">
        <v>1347</v>
      </c>
      <c r="C199" s="1">
        <v>638</v>
      </c>
    </row>
    <row r="200" spans="1:3" x14ac:dyDescent="0.35">
      <c r="A200" s="5" t="s">
        <v>6069</v>
      </c>
      <c r="B200" s="1">
        <v>440</v>
      </c>
      <c r="C200" s="1">
        <v>440</v>
      </c>
    </row>
    <row r="201" spans="1:3" x14ac:dyDescent="0.35">
      <c r="A201" s="5" t="s">
        <v>7993</v>
      </c>
      <c r="B201" s="1">
        <v>535</v>
      </c>
      <c r="C201" s="1">
        <v>535</v>
      </c>
    </row>
    <row r="202" spans="1:3" x14ac:dyDescent="0.35">
      <c r="A202" s="5" t="s">
        <v>5214</v>
      </c>
      <c r="B202" s="1">
        <v>922.5</v>
      </c>
      <c r="C202" s="1">
        <v>908.5</v>
      </c>
    </row>
    <row r="203" spans="1:3" x14ac:dyDescent="0.35">
      <c r="A203" s="5" t="s">
        <v>6723</v>
      </c>
      <c r="B203" s="1">
        <v>99</v>
      </c>
      <c r="C203" s="1">
        <v>99</v>
      </c>
    </row>
    <row r="204" spans="1:3" x14ac:dyDescent="0.35">
      <c r="A204" s="5" t="s">
        <v>7951</v>
      </c>
      <c r="B204" s="1">
        <v>2999</v>
      </c>
      <c r="C204" s="1">
        <v>1399</v>
      </c>
    </row>
    <row r="205" spans="1:3" x14ac:dyDescent="0.35">
      <c r="A205" s="5" t="s">
        <v>6283</v>
      </c>
      <c r="B205" s="1">
        <v>267.85714285714283</v>
      </c>
      <c r="C205" s="1">
        <v>227.14285714285714</v>
      </c>
    </row>
    <row r="206" spans="1:3" x14ac:dyDescent="0.35">
      <c r="A206" s="5" t="s">
        <v>5763</v>
      </c>
      <c r="B206" s="1">
        <v>487.5</v>
      </c>
      <c r="C206" s="1">
        <v>144</v>
      </c>
    </row>
    <row r="207" spans="1:3" x14ac:dyDescent="0.35">
      <c r="A207" s="5" t="s">
        <v>5631</v>
      </c>
      <c r="B207" s="1">
        <v>150</v>
      </c>
      <c r="C207" s="1">
        <v>141.25</v>
      </c>
    </row>
    <row r="208" spans="1:3" x14ac:dyDescent="0.35">
      <c r="A208" s="5" t="s">
        <v>6242</v>
      </c>
      <c r="B208" s="1">
        <v>100</v>
      </c>
      <c r="C208" s="1">
        <v>95</v>
      </c>
    </row>
    <row r="209" spans="1:3" x14ac:dyDescent="0.35">
      <c r="A209" s="5" t="s">
        <v>8429</v>
      </c>
      <c r="B209" s="1">
        <v>225</v>
      </c>
      <c r="C209" s="1">
        <v>225</v>
      </c>
    </row>
    <row r="210" spans="1:3" x14ac:dyDescent="0.35">
      <c r="A210" s="5" t="s">
        <v>5059</v>
      </c>
      <c r="B210" s="1">
        <v>150</v>
      </c>
      <c r="C210" s="1">
        <v>150</v>
      </c>
    </row>
    <row r="211" spans="1:3" x14ac:dyDescent="0.35">
      <c r="A211" s="5" t="s">
        <v>8318</v>
      </c>
      <c r="B211" s="1">
        <v>260</v>
      </c>
      <c r="C211" s="1">
        <v>255</v>
      </c>
    </row>
    <row r="212" spans="1:3" x14ac:dyDescent="0.35">
      <c r="A212" s="5" t="s">
        <v>6324</v>
      </c>
      <c r="B212" s="1">
        <v>405</v>
      </c>
      <c r="C212" s="1">
        <v>329</v>
      </c>
    </row>
    <row r="213" spans="1:3" x14ac:dyDescent="0.35">
      <c r="A213" s="5" t="s">
        <v>7102</v>
      </c>
      <c r="B213" s="1">
        <v>296.66666666666669</v>
      </c>
      <c r="C213" s="1">
        <v>244.33333333333334</v>
      </c>
    </row>
    <row r="214" spans="1:3" x14ac:dyDescent="0.35">
      <c r="A214" s="5" t="s">
        <v>7750</v>
      </c>
      <c r="B214" s="1">
        <v>150</v>
      </c>
      <c r="C214" s="1">
        <v>150</v>
      </c>
    </row>
    <row r="215" spans="1:3" x14ac:dyDescent="0.35">
      <c r="A215" s="5" t="s">
        <v>13056</v>
      </c>
      <c r="B215" s="1">
        <v>5451.0685440874913</v>
      </c>
      <c r="C215" s="1">
        <v>3129.2771223513328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1058F-CC1E-4502-BD18-4028C7585C85}">
  <dimension ref="A1:B1338"/>
  <sheetViews>
    <sheetView workbookViewId="0"/>
  </sheetViews>
  <sheetFormatPr defaultRowHeight="14.5" x14ac:dyDescent="0.35"/>
  <cols>
    <col min="1" max="1" width="175.81640625" customWidth="1"/>
    <col min="2" max="2" width="17.6328125" bestFit="1" customWidth="1"/>
  </cols>
  <sheetData>
    <row r="1" spans="1:2" x14ac:dyDescent="0.35">
      <c r="A1" s="15" t="s">
        <v>14335</v>
      </c>
    </row>
    <row r="3" spans="1:2" x14ac:dyDescent="0.35">
      <c r="A3" s="4" t="s">
        <v>13053</v>
      </c>
      <c r="B3" t="s">
        <v>13074</v>
      </c>
    </row>
    <row r="4" spans="1:2" x14ac:dyDescent="0.35">
      <c r="A4" s="5" t="s">
        <v>13078</v>
      </c>
      <c r="B4" s="7">
        <v>11</v>
      </c>
    </row>
    <row r="5" spans="1:2" x14ac:dyDescent="0.35">
      <c r="A5" s="5" t="s">
        <v>13079</v>
      </c>
      <c r="B5" s="7">
        <v>15</v>
      </c>
    </row>
    <row r="6" spans="1:2" x14ac:dyDescent="0.35">
      <c r="A6" s="5" t="s">
        <v>13080</v>
      </c>
      <c r="B6" s="7">
        <v>3664</v>
      </c>
    </row>
    <row r="7" spans="1:2" x14ac:dyDescent="0.35">
      <c r="A7" s="5" t="s">
        <v>13081</v>
      </c>
      <c r="B7" s="7">
        <v>412</v>
      </c>
    </row>
    <row r="8" spans="1:2" x14ac:dyDescent="0.35">
      <c r="A8" s="5" t="s">
        <v>13082</v>
      </c>
      <c r="B8" s="7">
        <v>7429</v>
      </c>
    </row>
    <row r="9" spans="1:2" x14ac:dyDescent="0.35">
      <c r="A9" s="5" t="s">
        <v>13083</v>
      </c>
      <c r="B9" s="7">
        <v>14778</v>
      </c>
    </row>
    <row r="10" spans="1:2" x14ac:dyDescent="0.35">
      <c r="A10" s="5" t="s">
        <v>13084</v>
      </c>
      <c r="B10" s="7">
        <v>113</v>
      </c>
    </row>
    <row r="11" spans="1:2" x14ac:dyDescent="0.35">
      <c r="A11" s="5" t="s">
        <v>13085</v>
      </c>
      <c r="B11" s="7">
        <v>103</v>
      </c>
    </row>
    <row r="12" spans="1:2" x14ac:dyDescent="0.35">
      <c r="A12" s="5" t="s">
        <v>13086</v>
      </c>
      <c r="B12" s="7">
        <v>576</v>
      </c>
    </row>
    <row r="13" spans="1:2" x14ac:dyDescent="0.35">
      <c r="A13" s="5" t="s">
        <v>13087</v>
      </c>
      <c r="B13" s="7">
        <v>323</v>
      </c>
    </row>
    <row r="14" spans="1:2" x14ac:dyDescent="0.35">
      <c r="A14" s="5" t="s">
        <v>13088</v>
      </c>
      <c r="B14" s="7">
        <v>493</v>
      </c>
    </row>
    <row r="15" spans="1:2" x14ac:dyDescent="0.35">
      <c r="A15" s="5" t="s">
        <v>13089</v>
      </c>
      <c r="B15" s="7">
        <v>254</v>
      </c>
    </row>
    <row r="16" spans="1:2" x14ac:dyDescent="0.35">
      <c r="A16" s="5" t="s">
        <v>13090</v>
      </c>
      <c r="B16" s="7">
        <v>12</v>
      </c>
    </row>
    <row r="17" spans="1:2" x14ac:dyDescent="0.35">
      <c r="A17" s="5" t="s">
        <v>13091</v>
      </c>
      <c r="B17" s="7">
        <v>284</v>
      </c>
    </row>
    <row r="18" spans="1:2" x14ac:dyDescent="0.35">
      <c r="A18" s="5" t="s">
        <v>13092</v>
      </c>
      <c r="B18" s="7">
        <v>197</v>
      </c>
    </row>
    <row r="19" spans="1:2" x14ac:dyDescent="0.35">
      <c r="A19" s="5" t="s">
        <v>13093</v>
      </c>
      <c r="B19" s="7">
        <v>185</v>
      </c>
    </row>
    <row r="20" spans="1:2" x14ac:dyDescent="0.35">
      <c r="A20" s="5" t="s">
        <v>13094</v>
      </c>
      <c r="B20" s="7">
        <v>227</v>
      </c>
    </row>
    <row r="21" spans="1:2" x14ac:dyDescent="0.35">
      <c r="A21" s="5" t="s">
        <v>13095</v>
      </c>
      <c r="B21" s="7">
        <v>214</v>
      </c>
    </row>
    <row r="22" spans="1:2" x14ac:dyDescent="0.35">
      <c r="A22" s="5" t="s">
        <v>13096</v>
      </c>
      <c r="B22" s="7">
        <v>431</v>
      </c>
    </row>
    <row r="23" spans="1:2" x14ac:dyDescent="0.35">
      <c r="A23" s="5" t="s">
        <v>13097</v>
      </c>
      <c r="B23" s="7">
        <v>4074</v>
      </c>
    </row>
    <row r="24" spans="1:2" x14ac:dyDescent="0.35">
      <c r="A24" s="5" t="s">
        <v>13098</v>
      </c>
      <c r="B24" s="7">
        <v>4702</v>
      </c>
    </row>
    <row r="25" spans="1:2" x14ac:dyDescent="0.35">
      <c r="A25" s="5" t="s">
        <v>13099</v>
      </c>
      <c r="B25" s="7">
        <v>4703</v>
      </c>
    </row>
    <row r="26" spans="1:2" x14ac:dyDescent="0.35">
      <c r="A26" s="5" t="s">
        <v>13100</v>
      </c>
      <c r="B26" s="7">
        <v>4703</v>
      </c>
    </row>
    <row r="27" spans="1:2" x14ac:dyDescent="0.35">
      <c r="A27" s="5" t="s">
        <v>13101</v>
      </c>
      <c r="B27" s="7">
        <v>1611</v>
      </c>
    </row>
    <row r="28" spans="1:2" x14ac:dyDescent="0.35">
      <c r="A28" s="5" t="s">
        <v>13102</v>
      </c>
      <c r="B28" s="7">
        <v>4703</v>
      </c>
    </row>
    <row r="29" spans="1:2" x14ac:dyDescent="0.35">
      <c r="A29" s="5" t="s">
        <v>13103</v>
      </c>
      <c r="B29" s="7">
        <v>4703</v>
      </c>
    </row>
    <row r="30" spans="1:2" x14ac:dyDescent="0.35">
      <c r="A30" s="5" t="s">
        <v>13104</v>
      </c>
      <c r="B30" s="7">
        <v>457</v>
      </c>
    </row>
    <row r="31" spans="1:2" x14ac:dyDescent="0.35">
      <c r="A31" s="5" t="s">
        <v>13105</v>
      </c>
      <c r="B31" s="7">
        <v>1611</v>
      </c>
    </row>
    <row r="32" spans="1:2" x14ac:dyDescent="0.35">
      <c r="A32" s="5" t="s">
        <v>13106</v>
      </c>
      <c r="B32" s="7">
        <v>2014</v>
      </c>
    </row>
    <row r="33" spans="1:2" x14ac:dyDescent="0.35">
      <c r="A33" s="5" t="s">
        <v>13107</v>
      </c>
      <c r="B33" s="7">
        <v>5911</v>
      </c>
    </row>
    <row r="34" spans="1:2" x14ac:dyDescent="0.35">
      <c r="A34" s="5" t="s">
        <v>13108</v>
      </c>
      <c r="B34" s="7">
        <v>133</v>
      </c>
    </row>
    <row r="35" spans="1:2" x14ac:dyDescent="0.35">
      <c r="A35" s="5" t="s">
        <v>13109</v>
      </c>
      <c r="B35" s="7">
        <v>185</v>
      </c>
    </row>
    <row r="36" spans="1:2" x14ac:dyDescent="0.35">
      <c r="A36" s="5" t="s">
        <v>13110</v>
      </c>
      <c r="B36" s="7">
        <v>3842</v>
      </c>
    </row>
    <row r="37" spans="1:2" x14ac:dyDescent="0.35">
      <c r="A37" s="5" t="s">
        <v>13111</v>
      </c>
      <c r="B37" s="7">
        <v>3242</v>
      </c>
    </row>
    <row r="38" spans="1:2" x14ac:dyDescent="0.35">
      <c r="A38" s="5" t="s">
        <v>13112</v>
      </c>
      <c r="B38" s="7">
        <v>3552</v>
      </c>
    </row>
    <row r="39" spans="1:2" x14ac:dyDescent="0.35">
      <c r="A39" s="5" t="s">
        <v>13113</v>
      </c>
      <c r="B39" s="7">
        <v>14185</v>
      </c>
    </row>
    <row r="40" spans="1:2" x14ac:dyDescent="0.35">
      <c r="A40" s="5" t="s">
        <v>13114</v>
      </c>
      <c r="B40" s="7">
        <v>14184</v>
      </c>
    </row>
    <row r="41" spans="1:2" x14ac:dyDescent="0.35">
      <c r="A41" s="5" t="s">
        <v>13115</v>
      </c>
      <c r="B41" s="7">
        <v>557</v>
      </c>
    </row>
    <row r="42" spans="1:2" x14ac:dyDescent="0.35">
      <c r="A42" s="5" t="s">
        <v>13116</v>
      </c>
      <c r="B42" s="7">
        <v>2891</v>
      </c>
    </row>
    <row r="43" spans="1:2" x14ac:dyDescent="0.35">
      <c r="A43" s="5" t="s">
        <v>13117</v>
      </c>
      <c r="B43" s="7">
        <v>168</v>
      </c>
    </row>
    <row r="44" spans="1:2" x14ac:dyDescent="0.35">
      <c r="A44" s="5" t="s">
        <v>13118</v>
      </c>
      <c r="B44" s="7">
        <v>2288</v>
      </c>
    </row>
    <row r="45" spans="1:2" x14ac:dyDescent="0.35">
      <c r="A45" s="5" t="s">
        <v>13119</v>
      </c>
      <c r="B45" s="7">
        <v>900</v>
      </c>
    </row>
    <row r="46" spans="1:2" x14ac:dyDescent="0.35">
      <c r="A46" s="5" t="s">
        <v>13120</v>
      </c>
      <c r="B46" s="7">
        <v>8873</v>
      </c>
    </row>
    <row r="47" spans="1:2" x14ac:dyDescent="0.35">
      <c r="A47" s="5" t="s">
        <v>13121</v>
      </c>
      <c r="B47" s="7">
        <v>14368</v>
      </c>
    </row>
    <row r="48" spans="1:2" x14ac:dyDescent="0.35">
      <c r="A48" s="5" t="s">
        <v>13122</v>
      </c>
      <c r="B48" s="7">
        <v>290</v>
      </c>
    </row>
    <row r="49" spans="1:2" x14ac:dyDescent="0.35">
      <c r="A49" s="5" t="s">
        <v>13123</v>
      </c>
      <c r="B49" s="7">
        <v>55</v>
      </c>
    </row>
    <row r="50" spans="1:2" x14ac:dyDescent="0.35">
      <c r="A50" s="5" t="s">
        <v>13124</v>
      </c>
      <c r="B50" s="7">
        <v>534</v>
      </c>
    </row>
    <row r="51" spans="1:2" x14ac:dyDescent="0.35">
      <c r="A51" s="5" t="s">
        <v>13125</v>
      </c>
      <c r="B51" s="7">
        <v>1017</v>
      </c>
    </row>
    <row r="52" spans="1:2" x14ac:dyDescent="0.35">
      <c r="A52" s="5" t="s">
        <v>13126</v>
      </c>
      <c r="B52" s="7">
        <v>171</v>
      </c>
    </row>
    <row r="53" spans="1:2" x14ac:dyDescent="0.35">
      <c r="A53" s="5" t="s">
        <v>13127</v>
      </c>
      <c r="B53" s="7">
        <v>9940</v>
      </c>
    </row>
    <row r="54" spans="1:2" x14ac:dyDescent="0.35">
      <c r="A54" s="5" t="s">
        <v>13128</v>
      </c>
      <c r="B54" s="7">
        <v>9701</v>
      </c>
    </row>
    <row r="55" spans="1:2" x14ac:dyDescent="0.35">
      <c r="A55" s="5" t="s">
        <v>13129</v>
      </c>
      <c r="B55" s="7">
        <v>11330</v>
      </c>
    </row>
    <row r="56" spans="1:2" x14ac:dyDescent="0.35">
      <c r="A56" s="5" t="s">
        <v>13130</v>
      </c>
      <c r="B56" s="7">
        <v>21010</v>
      </c>
    </row>
    <row r="57" spans="1:2" x14ac:dyDescent="0.35">
      <c r="A57" s="5" t="s">
        <v>13131</v>
      </c>
      <c r="B57" s="7">
        <v>11213</v>
      </c>
    </row>
    <row r="58" spans="1:2" x14ac:dyDescent="0.35">
      <c r="A58" s="5" t="s">
        <v>13132</v>
      </c>
      <c r="B58" s="7">
        <v>3300</v>
      </c>
    </row>
    <row r="59" spans="1:2" x14ac:dyDescent="0.35">
      <c r="A59" s="5" t="s">
        <v>13133</v>
      </c>
      <c r="B59" s="7">
        <v>301</v>
      </c>
    </row>
    <row r="60" spans="1:2" x14ac:dyDescent="0.35">
      <c r="A60" s="5" t="s">
        <v>13134</v>
      </c>
      <c r="B60" s="7">
        <v>1383</v>
      </c>
    </row>
    <row r="61" spans="1:2" x14ac:dyDescent="0.35">
      <c r="A61" s="5" t="s">
        <v>13135</v>
      </c>
      <c r="B61" s="7">
        <v>2201</v>
      </c>
    </row>
    <row r="62" spans="1:2" x14ac:dyDescent="0.35">
      <c r="A62" s="5" t="s">
        <v>13136</v>
      </c>
      <c r="B62" s="7">
        <v>136</v>
      </c>
    </row>
    <row r="63" spans="1:2" x14ac:dyDescent="0.35">
      <c r="A63" s="5" t="s">
        <v>13137</v>
      </c>
      <c r="B63" s="7">
        <v>2449</v>
      </c>
    </row>
    <row r="64" spans="1:2" x14ac:dyDescent="0.35">
      <c r="A64" s="5" t="s">
        <v>13138</v>
      </c>
      <c r="B64" s="7">
        <v>2283</v>
      </c>
    </row>
    <row r="65" spans="1:2" x14ac:dyDescent="0.35">
      <c r="A65" s="5" t="s">
        <v>13139</v>
      </c>
      <c r="B65" s="7">
        <v>1067</v>
      </c>
    </row>
    <row r="66" spans="1:2" x14ac:dyDescent="0.35">
      <c r="A66" s="5" t="s">
        <v>13140</v>
      </c>
      <c r="B66" s="7">
        <v>3973</v>
      </c>
    </row>
    <row r="67" spans="1:2" x14ac:dyDescent="0.35">
      <c r="A67" s="5" t="s">
        <v>13141</v>
      </c>
      <c r="B67" s="7">
        <v>30355</v>
      </c>
    </row>
    <row r="68" spans="1:2" x14ac:dyDescent="0.35">
      <c r="A68" s="5" t="s">
        <v>13142</v>
      </c>
      <c r="B68" s="7">
        <v>2165</v>
      </c>
    </row>
    <row r="69" spans="1:2" x14ac:dyDescent="0.35">
      <c r="A69" s="5" t="s">
        <v>9071</v>
      </c>
      <c r="B69" s="7">
        <v>119</v>
      </c>
    </row>
    <row r="70" spans="1:2" x14ac:dyDescent="0.35">
      <c r="A70" s="5" t="s">
        <v>2141</v>
      </c>
      <c r="B70" s="7">
        <v>12091</v>
      </c>
    </row>
    <row r="71" spans="1:2" x14ac:dyDescent="0.35">
      <c r="A71" s="5" t="s">
        <v>13143</v>
      </c>
      <c r="B71" s="7">
        <v>14</v>
      </c>
    </row>
    <row r="72" spans="1:2" x14ac:dyDescent="0.35">
      <c r="A72" s="5" t="s">
        <v>13144</v>
      </c>
      <c r="B72" s="7">
        <v>111</v>
      </c>
    </row>
    <row r="73" spans="1:2" x14ac:dyDescent="0.35">
      <c r="A73" s="5" t="s">
        <v>13145</v>
      </c>
      <c r="B73" s="7">
        <v>97</v>
      </c>
    </row>
    <row r="74" spans="1:2" x14ac:dyDescent="0.35">
      <c r="A74" s="5" t="s">
        <v>13146</v>
      </c>
      <c r="B74" s="7">
        <v>618</v>
      </c>
    </row>
    <row r="75" spans="1:2" x14ac:dyDescent="0.35">
      <c r="A75" s="5" t="s">
        <v>13147</v>
      </c>
      <c r="B75" s="7">
        <v>18872</v>
      </c>
    </row>
    <row r="76" spans="1:2" x14ac:dyDescent="0.35">
      <c r="A76" s="5" t="s">
        <v>13148</v>
      </c>
      <c r="B76" s="7">
        <v>426973</v>
      </c>
    </row>
    <row r="77" spans="1:2" x14ac:dyDescent="0.35">
      <c r="A77" s="5" t="s">
        <v>13149</v>
      </c>
      <c r="B77" s="7">
        <v>426973</v>
      </c>
    </row>
    <row r="78" spans="1:2" x14ac:dyDescent="0.35">
      <c r="A78" s="5" t="s">
        <v>13150</v>
      </c>
      <c r="B78" s="7">
        <v>401</v>
      </c>
    </row>
    <row r="79" spans="1:2" x14ac:dyDescent="0.35">
      <c r="A79" s="5" t="s">
        <v>13151</v>
      </c>
      <c r="B79" s="7">
        <v>1087</v>
      </c>
    </row>
    <row r="80" spans="1:2" x14ac:dyDescent="0.35">
      <c r="A80" s="5" t="s">
        <v>13152</v>
      </c>
      <c r="B80" s="7">
        <v>6547</v>
      </c>
    </row>
    <row r="81" spans="1:2" x14ac:dyDescent="0.35">
      <c r="A81" s="5" t="s">
        <v>13153</v>
      </c>
      <c r="B81" s="7">
        <v>10911</v>
      </c>
    </row>
    <row r="82" spans="1:2" x14ac:dyDescent="0.35">
      <c r="A82" s="5" t="s">
        <v>13154</v>
      </c>
      <c r="B82" s="7">
        <v>178817</v>
      </c>
    </row>
    <row r="83" spans="1:2" x14ac:dyDescent="0.35">
      <c r="A83" s="5" t="s">
        <v>13155</v>
      </c>
      <c r="B83" s="7">
        <v>34540</v>
      </c>
    </row>
    <row r="84" spans="1:2" x14ac:dyDescent="0.35">
      <c r="A84" s="5" t="s">
        <v>13156</v>
      </c>
      <c r="B84" s="7">
        <v>8583</v>
      </c>
    </row>
    <row r="85" spans="1:2" x14ac:dyDescent="0.35">
      <c r="A85" s="5" t="s">
        <v>13157</v>
      </c>
      <c r="B85" s="7">
        <v>60158</v>
      </c>
    </row>
    <row r="86" spans="1:2" x14ac:dyDescent="0.35">
      <c r="A86" s="5" t="s">
        <v>13059</v>
      </c>
      <c r="B86" s="7">
        <v>23</v>
      </c>
    </row>
    <row r="87" spans="1:2" x14ac:dyDescent="0.35">
      <c r="A87" s="5" t="s">
        <v>13158</v>
      </c>
      <c r="B87" s="7">
        <v>18543</v>
      </c>
    </row>
    <row r="88" spans="1:2" x14ac:dyDescent="0.35">
      <c r="A88" s="5" t="s">
        <v>13159</v>
      </c>
      <c r="B88" s="7">
        <v>51</v>
      </c>
    </row>
    <row r="89" spans="1:2" x14ac:dyDescent="0.35">
      <c r="A89" s="5" t="s">
        <v>2755</v>
      </c>
      <c r="B89" s="7">
        <v>265</v>
      </c>
    </row>
    <row r="90" spans="1:2" x14ac:dyDescent="0.35">
      <c r="A90" s="5" t="s">
        <v>13160</v>
      </c>
      <c r="B90" s="7">
        <v>8714</v>
      </c>
    </row>
    <row r="91" spans="1:2" x14ac:dyDescent="0.35">
      <c r="A91" s="5" t="s">
        <v>13161</v>
      </c>
      <c r="B91" s="7">
        <v>1029</v>
      </c>
    </row>
    <row r="92" spans="1:2" x14ac:dyDescent="0.35">
      <c r="A92" s="5" t="s">
        <v>13162</v>
      </c>
      <c r="B92" s="7">
        <v>3518</v>
      </c>
    </row>
    <row r="93" spans="1:2" x14ac:dyDescent="0.35">
      <c r="A93" s="5" t="s">
        <v>13163</v>
      </c>
      <c r="B93" s="7">
        <v>12835</v>
      </c>
    </row>
    <row r="94" spans="1:2" x14ac:dyDescent="0.35">
      <c r="A94" s="5" t="s">
        <v>13164</v>
      </c>
      <c r="B94" s="7">
        <v>69538</v>
      </c>
    </row>
    <row r="95" spans="1:2" x14ac:dyDescent="0.35">
      <c r="A95" s="5" t="s">
        <v>13165</v>
      </c>
      <c r="B95" s="7">
        <v>25177</v>
      </c>
    </row>
    <row r="96" spans="1:2" x14ac:dyDescent="0.35">
      <c r="A96" s="5" t="s">
        <v>13166</v>
      </c>
      <c r="B96" s="7">
        <v>28638</v>
      </c>
    </row>
    <row r="97" spans="1:2" x14ac:dyDescent="0.35">
      <c r="A97" s="5" t="s">
        <v>13167</v>
      </c>
      <c r="B97" s="7">
        <v>11935</v>
      </c>
    </row>
    <row r="98" spans="1:2" x14ac:dyDescent="0.35">
      <c r="A98" s="5" t="s">
        <v>13168</v>
      </c>
      <c r="B98" s="7">
        <v>3565</v>
      </c>
    </row>
    <row r="99" spans="1:2" x14ac:dyDescent="0.35">
      <c r="A99" s="5" t="s">
        <v>13169</v>
      </c>
      <c r="B99" s="7">
        <v>5451</v>
      </c>
    </row>
    <row r="100" spans="1:2" x14ac:dyDescent="0.35">
      <c r="A100" s="5" t="s">
        <v>13170</v>
      </c>
      <c r="B100" s="7">
        <v>5451</v>
      </c>
    </row>
    <row r="101" spans="1:2" x14ac:dyDescent="0.35">
      <c r="A101" s="5" t="s">
        <v>13171</v>
      </c>
      <c r="B101" s="7">
        <v>853945</v>
      </c>
    </row>
    <row r="102" spans="1:2" x14ac:dyDescent="0.35">
      <c r="A102" s="5" t="s">
        <v>13172</v>
      </c>
      <c r="B102" s="7">
        <v>5873</v>
      </c>
    </row>
    <row r="103" spans="1:2" x14ac:dyDescent="0.35">
      <c r="A103" s="5" t="s">
        <v>13173</v>
      </c>
      <c r="B103" s="7">
        <v>35877</v>
      </c>
    </row>
    <row r="104" spans="1:2" x14ac:dyDescent="0.35">
      <c r="A104" s="5" t="s">
        <v>13174</v>
      </c>
      <c r="B104" s="7">
        <v>780</v>
      </c>
    </row>
    <row r="105" spans="1:2" x14ac:dyDescent="0.35">
      <c r="A105" s="5" t="s">
        <v>13175</v>
      </c>
      <c r="B105" s="7">
        <v>92595</v>
      </c>
    </row>
    <row r="106" spans="1:2" x14ac:dyDescent="0.35">
      <c r="A106" s="5" t="s">
        <v>477</v>
      </c>
      <c r="B106" s="7">
        <v>185190</v>
      </c>
    </row>
    <row r="107" spans="1:2" x14ac:dyDescent="0.35">
      <c r="A107" s="5" t="s">
        <v>13176</v>
      </c>
      <c r="B107" s="7">
        <v>42301</v>
      </c>
    </row>
    <row r="108" spans="1:2" x14ac:dyDescent="0.35">
      <c r="A108" s="5" t="s">
        <v>13177</v>
      </c>
      <c r="B108" s="7">
        <v>24564</v>
      </c>
    </row>
    <row r="109" spans="1:2" x14ac:dyDescent="0.35">
      <c r="A109" s="5" t="s">
        <v>13178</v>
      </c>
      <c r="B109" s="7">
        <v>5492</v>
      </c>
    </row>
    <row r="110" spans="1:2" x14ac:dyDescent="0.35">
      <c r="A110" s="5" t="s">
        <v>361</v>
      </c>
      <c r="B110" s="7">
        <v>40656</v>
      </c>
    </row>
    <row r="111" spans="1:2" x14ac:dyDescent="0.35">
      <c r="A111" s="5" t="s">
        <v>13179</v>
      </c>
      <c r="B111" s="7">
        <v>149952</v>
      </c>
    </row>
    <row r="112" spans="1:2" x14ac:dyDescent="0.35">
      <c r="A112" s="5" t="s">
        <v>13180</v>
      </c>
      <c r="B112" s="7">
        <v>215373</v>
      </c>
    </row>
    <row r="113" spans="1:2" x14ac:dyDescent="0.35">
      <c r="A113" s="5" t="s">
        <v>13181</v>
      </c>
      <c r="B113" s="7">
        <v>74977</v>
      </c>
    </row>
    <row r="114" spans="1:2" x14ac:dyDescent="0.35">
      <c r="A114" s="5" t="s">
        <v>13182</v>
      </c>
      <c r="B114" s="7">
        <v>13552</v>
      </c>
    </row>
    <row r="115" spans="1:2" x14ac:dyDescent="0.35">
      <c r="A115" s="5" t="s">
        <v>13183</v>
      </c>
      <c r="B115" s="7">
        <v>13552</v>
      </c>
    </row>
    <row r="116" spans="1:2" x14ac:dyDescent="0.35">
      <c r="A116" s="5" t="s">
        <v>13184</v>
      </c>
      <c r="B116" s="7">
        <v>14896</v>
      </c>
    </row>
    <row r="117" spans="1:2" x14ac:dyDescent="0.35">
      <c r="A117" s="5" t="s">
        <v>13185</v>
      </c>
      <c r="B117" s="7">
        <v>59492</v>
      </c>
    </row>
    <row r="118" spans="1:2" x14ac:dyDescent="0.35">
      <c r="A118" s="5" t="s">
        <v>13186</v>
      </c>
      <c r="B118" s="7">
        <v>29746</v>
      </c>
    </row>
    <row r="119" spans="1:2" x14ac:dyDescent="0.35">
      <c r="A119" s="5" t="s">
        <v>13187</v>
      </c>
      <c r="B119" s="7">
        <v>7222</v>
      </c>
    </row>
    <row r="120" spans="1:2" x14ac:dyDescent="0.35">
      <c r="A120" s="5" t="s">
        <v>13188</v>
      </c>
      <c r="B120" s="7">
        <v>7222</v>
      </c>
    </row>
    <row r="121" spans="1:2" x14ac:dyDescent="0.35">
      <c r="A121" s="5" t="s">
        <v>13189</v>
      </c>
      <c r="B121" s="7">
        <v>1806</v>
      </c>
    </row>
    <row r="122" spans="1:2" x14ac:dyDescent="0.35">
      <c r="A122" s="5" t="s">
        <v>13190</v>
      </c>
      <c r="B122" s="7">
        <v>37356</v>
      </c>
    </row>
    <row r="123" spans="1:2" x14ac:dyDescent="0.35">
      <c r="A123" s="5" t="s">
        <v>13191</v>
      </c>
      <c r="B123" s="7">
        <v>3156</v>
      </c>
    </row>
    <row r="124" spans="1:2" x14ac:dyDescent="0.35">
      <c r="A124" s="5" t="s">
        <v>13192</v>
      </c>
      <c r="B124" s="7">
        <v>1423</v>
      </c>
    </row>
    <row r="125" spans="1:2" x14ac:dyDescent="0.35">
      <c r="A125" s="5" t="s">
        <v>13193</v>
      </c>
      <c r="B125" s="7">
        <v>4269</v>
      </c>
    </row>
    <row r="126" spans="1:2" x14ac:dyDescent="0.35">
      <c r="A126" s="5" t="s">
        <v>13194</v>
      </c>
      <c r="B126" s="7">
        <v>1423</v>
      </c>
    </row>
    <row r="127" spans="1:2" x14ac:dyDescent="0.35">
      <c r="A127" s="5" t="s">
        <v>13195</v>
      </c>
      <c r="B127" s="7">
        <v>3867</v>
      </c>
    </row>
    <row r="128" spans="1:2" x14ac:dyDescent="0.35">
      <c r="A128" s="5" t="s">
        <v>13196</v>
      </c>
      <c r="B128" s="7">
        <v>57</v>
      </c>
    </row>
    <row r="129" spans="1:2" x14ac:dyDescent="0.35">
      <c r="A129" s="5" t="s">
        <v>13197</v>
      </c>
      <c r="B129" s="7">
        <v>919</v>
      </c>
    </row>
    <row r="130" spans="1:2" x14ac:dyDescent="0.35">
      <c r="A130" s="5" t="s">
        <v>3550</v>
      </c>
      <c r="B130" s="7">
        <v>1786</v>
      </c>
    </row>
    <row r="131" spans="1:2" x14ac:dyDescent="0.35">
      <c r="A131" s="5" t="s">
        <v>13198</v>
      </c>
      <c r="B131" s="7">
        <v>5532</v>
      </c>
    </row>
    <row r="132" spans="1:2" x14ac:dyDescent="0.35">
      <c r="A132" s="5" t="s">
        <v>13199</v>
      </c>
      <c r="B132" s="7">
        <v>628</v>
      </c>
    </row>
    <row r="133" spans="1:2" x14ac:dyDescent="0.35">
      <c r="A133" s="5" t="s">
        <v>13200</v>
      </c>
      <c r="B133" s="7">
        <v>87988</v>
      </c>
    </row>
    <row r="134" spans="1:2" x14ac:dyDescent="0.35">
      <c r="A134" s="5" t="s">
        <v>13201</v>
      </c>
      <c r="B134" s="7">
        <v>131981</v>
      </c>
    </row>
    <row r="135" spans="1:2" x14ac:dyDescent="0.35">
      <c r="A135" s="5" t="s">
        <v>13202</v>
      </c>
      <c r="B135" s="7">
        <v>87988</v>
      </c>
    </row>
    <row r="136" spans="1:2" x14ac:dyDescent="0.35">
      <c r="A136" s="5" t="s">
        <v>13203</v>
      </c>
      <c r="B136" s="7">
        <v>3065</v>
      </c>
    </row>
    <row r="137" spans="1:2" x14ac:dyDescent="0.35">
      <c r="A137" s="5" t="s">
        <v>13204</v>
      </c>
      <c r="B137" s="7">
        <v>3231</v>
      </c>
    </row>
    <row r="138" spans="1:2" x14ac:dyDescent="0.35">
      <c r="A138" s="5" t="s">
        <v>13205</v>
      </c>
      <c r="B138" s="7">
        <v>1454</v>
      </c>
    </row>
    <row r="139" spans="1:2" x14ac:dyDescent="0.35">
      <c r="A139" s="5" t="s">
        <v>13206</v>
      </c>
      <c r="B139" s="7">
        <v>2646</v>
      </c>
    </row>
    <row r="140" spans="1:2" x14ac:dyDescent="0.35">
      <c r="A140" s="5" t="s">
        <v>13207</v>
      </c>
      <c r="B140" s="7">
        <v>93</v>
      </c>
    </row>
    <row r="141" spans="1:2" x14ac:dyDescent="0.35">
      <c r="A141" s="5" t="s">
        <v>13208</v>
      </c>
      <c r="B141" s="7">
        <v>8537</v>
      </c>
    </row>
    <row r="142" spans="1:2" x14ac:dyDescent="0.35">
      <c r="A142" s="5" t="s">
        <v>13209</v>
      </c>
      <c r="B142" s="7">
        <v>11957</v>
      </c>
    </row>
    <row r="143" spans="1:2" x14ac:dyDescent="0.35">
      <c r="A143" s="5" t="s">
        <v>13210</v>
      </c>
      <c r="B143" s="7">
        <v>15783</v>
      </c>
    </row>
    <row r="144" spans="1:2" x14ac:dyDescent="0.35">
      <c r="A144" s="5" t="s">
        <v>13211</v>
      </c>
      <c r="B144" s="7">
        <v>5036</v>
      </c>
    </row>
    <row r="145" spans="1:2" x14ac:dyDescent="0.35">
      <c r="A145" s="5" t="s">
        <v>13212</v>
      </c>
      <c r="B145" s="7">
        <v>287</v>
      </c>
    </row>
    <row r="146" spans="1:2" x14ac:dyDescent="0.35">
      <c r="A146" s="5" t="s">
        <v>13213</v>
      </c>
      <c r="B146" s="7">
        <v>124</v>
      </c>
    </row>
    <row r="147" spans="1:2" x14ac:dyDescent="0.35">
      <c r="A147" s="5" t="s">
        <v>13214</v>
      </c>
      <c r="B147" s="7">
        <v>11206</v>
      </c>
    </row>
    <row r="148" spans="1:2" x14ac:dyDescent="0.35">
      <c r="A148" s="5" t="s">
        <v>13215</v>
      </c>
      <c r="B148" s="7">
        <v>18497</v>
      </c>
    </row>
    <row r="149" spans="1:2" x14ac:dyDescent="0.35">
      <c r="A149" s="5" t="s">
        <v>13216</v>
      </c>
      <c r="B149" s="7">
        <v>7689</v>
      </c>
    </row>
    <row r="150" spans="1:2" x14ac:dyDescent="0.35">
      <c r="A150" s="5" t="s">
        <v>13217</v>
      </c>
      <c r="B150" s="7">
        <v>708</v>
      </c>
    </row>
    <row r="151" spans="1:2" x14ac:dyDescent="0.35">
      <c r="A151" s="5" t="s">
        <v>13218</v>
      </c>
      <c r="B151" s="7">
        <v>425</v>
      </c>
    </row>
    <row r="152" spans="1:2" x14ac:dyDescent="0.35">
      <c r="A152" s="5" t="s">
        <v>13219</v>
      </c>
      <c r="B152" s="7">
        <v>4584</v>
      </c>
    </row>
    <row r="153" spans="1:2" x14ac:dyDescent="0.35">
      <c r="A153" s="5" t="s">
        <v>13220</v>
      </c>
      <c r="B153" s="7">
        <v>28629</v>
      </c>
    </row>
    <row r="154" spans="1:2" x14ac:dyDescent="0.35">
      <c r="A154" s="5" t="s">
        <v>13221</v>
      </c>
      <c r="B154" s="7">
        <v>37</v>
      </c>
    </row>
    <row r="155" spans="1:2" x14ac:dyDescent="0.35">
      <c r="A155" s="5" t="s">
        <v>13222</v>
      </c>
      <c r="B155" s="7">
        <v>9331</v>
      </c>
    </row>
    <row r="156" spans="1:2" x14ac:dyDescent="0.35">
      <c r="A156" s="5" t="s">
        <v>13223</v>
      </c>
      <c r="B156" s="7">
        <v>787</v>
      </c>
    </row>
    <row r="157" spans="1:2" x14ac:dyDescent="0.35">
      <c r="A157" s="5" t="s">
        <v>13224</v>
      </c>
      <c r="B157" s="7">
        <v>9772</v>
      </c>
    </row>
    <row r="158" spans="1:2" x14ac:dyDescent="0.35">
      <c r="A158" s="5" t="s">
        <v>13225</v>
      </c>
      <c r="B158" s="7">
        <v>5355</v>
      </c>
    </row>
    <row r="159" spans="1:2" x14ac:dyDescent="0.35">
      <c r="A159" s="5" t="s">
        <v>13226</v>
      </c>
      <c r="B159" s="7">
        <v>3036</v>
      </c>
    </row>
    <row r="160" spans="1:2" x14ac:dyDescent="0.35">
      <c r="A160" s="5" t="s">
        <v>13227</v>
      </c>
      <c r="B160" s="7">
        <v>23316</v>
      </c>
    </row>
    <row r="161" spans="1:2" x14ac:dyDescent="0.35">
      <c r="A161" s="5" t="s">
        <v>13228</v>
      </c>
      <c r="B161" s="7">
        <v>46647</v>
      </c>
    </row>
    <row r="162" spans="1:2" x14ac:dyDescent="0.35">
      <c r="A162" s="5" t="s">
        <v>13229</v>
      </c>
      <c r="B162" s="7">
        <v>9349</v>
      </c>
    </row>
    <row r="163" spans="1:2" x14ac:dyDescent="0.35">
      <c r="A163" s="5" t="s">
        <v>13230</v>
      </c>
      <c r="B163" s="7">
        <v>6531</v>
      </c>
    </row>
    <row r="164" spans="1:2" x14ac:dyDescent="0.35">
      <c r="A164" s="5" t="s">
        <v>8864</v>
      </c>
      <c r="B164" s="7">
        <v>36017</v>
      </c>
    </row>
    <row r="165" spans="1:2" x14ac:dyDescent="0.35">
      <c r="A165" s="5" t="s">
        <v>13231</v>
      </c>
      <c r="B165" s="7">
        <v>3584</v>
      </c>
    </row>
    <row r="166" spans="1:2" x14ac:dyDescent="0.35">
      <c r="A166" s="5" t="s">
        <v>13232</v>
      </c>
      <c r="B166" s="7">
        <v>24247</v>
      </c>
    </row>
    <row r="167" spans="1:2" x14ac:dyDescent="0.35">
      <c r="A167" s="5" t="s">
        <v>13233</v>
      </c>
      <c r="B167" s="7">
        <v>468</v>
      </c>
    </row>
    <row r="168" spans="1:2" x14ac:dyDescent="0.35">
      <c r="A168" s="5" t="s">
        <v>13234</v>
      </c>
      <c r="B168" s="7">
        <v>1716</v>
      </c>
    </row>
    <row r="169" spans="1:2" x14ac:dyDescent="0.35">
      <c r="A169" s="5" t="s">
        <v>13235</v>
      </c>
      <c r="B169" s="7">
        <v>2446</v>
      </c>
    </row>
    <row r="170" spans="1:2" x14ac:dyDescent="0.35">
      <c r="A170" s="5" t="s">
        <v>13236</v>
      </c>
      <c r="B170" s="7">
        <v>1772</v>
      </c>
    </row>
    <row r="171" spans="1:2" x14ac:dyDescent="0.35">
      <c r="A171" s="5" t="s">
        <v>13237</v>
      </c>
      <c r="B171" s="7">
        <v>6398</v>
      </c>
    </row>
    <row r="172" spans="1:2" x14ac:dyDescent="0.35">
      <c r="A172" s="5" t="s">
        <v>13238</v>
      </c>
      <c r="B172" s="7">
        <v>3233</v>
      </c>
    </row>
    <row r="173" spans="1:2" x14ac:dyDescent="0.35">
      <c r="A173" s="5" t="s">
        <v>13239</v>
      </c>
      <c r="B173" s="7">
        <v>959</v>
      </c>
    </row>
    <row r="174" spans="1:2" x14ac:dyDescent="0.35">
      <c r="A174" s="5" t="s">
        <v>13240</v>
      </c>
      <c r="B174" s="7">
        <v>1017</v>
      </c>
    </row>
    <row r="175" spans="1:2" x14ac:dyDescent="0.35">
      <c r="A175" s="5" t="s">
        <v>13241</v>
      </c>
      <c r="B175" s="7">
        <v>4370</v>
      </c>
    </row>
    <row r="176" spans="1:2" x14ac:dyDescent="0.35">
      <c r="A176" s="5" t="s">
        <v>13242</v>
      </c>
      <c r="B176" s="7">
        <v>41349</v>
      </c>
    </row>
    <row r="177" spans="1:2" x14ac:dyDescent="0.35">
      <c r="A177" s="5" t="s">
        <v>13243</v>
      </c>
      <c r="B177" s="7">
        <v>4978</v>
      </c>
    </row>
    <row r="178" spans="1:2" x14ac:dyDescent="0.35">
      <c r="A178" s="5" t="s">
        <v>13244</v>
      </c>
      <c r="B178" s="7">
        <v>777</v>
      </c>
    </row>
    <row r="179" spans="1:2" x14ac:dyDescent="0.35">
      <c r="A179" s="5" t="s">
        <v>13245</v>
      </c>
      <c r="B179" s="7">
        <v>2602</v>
      </c>
    </row>
    <row r="180" spans="1:2" x14ac:dyDescent="0.35">
      <c r="A180" s="5" t="s">
        <v>13246</v>
      </c>
      <c r="B180" s="7">
        <v>21783</v>
      </c>
    </row>
    <row r="181" spans="1:2" x14ac:dyDescent="0.35">
      <c r="A181" s="5" t="s">
        <v>9397</v>
      </c>
      <c r="B181" s="7">
        <v>3366</v>
      </c>
    </row>
    <row r="182" spans="1:2" x14ac:dyDescent="0.35">
      <c r="A182" s="5" t="s">
        <v>10627</v>
      </c>
      <c r="B182" s="7">
        <v>2116</v>
      </c>
    </row>
    <row r="183" spans="1:2" x14ac:dyDescent="0.35">
      <c r="A183" s="5" t="s">
        <v>13247</v>
      </c>
      <c r="B183" s="7">
        <v>2031</v>
      </c>
    </row>
    <row r="184" spans="1:2" x14ac:dyDescent="0.35">
      <c r="A184" s="5" t="s">
        <v>1405</v>
      </c>
      <c r="B184" s="7">
        <v>1951</v>
      </c>
    </row>
    <row r="185" spans="1:2" x14ac:dyDescent="0.35">
      <c r="A185" s="5" t="s">
        <v>1094</v>
      </c>
      <c r="B185" s="7">
        <v>1951</v>
      </c>
    </row>
    <row r="186" spans="1:2" x14ac:dyDescent="0.35">
      <c r="A186" s="5" t="s">
        <v>13248</v>
      </c>
      <c r="B186" s="7">
        <v>7318</v>
      </c>
    </row>
    <row r="187" spans="1:2" x14ac:dyDescent="0.35">
      <c r="A187" s="5" t="s">
        <v>13249</v>
      </c>
      <c r="B187" s="7">
        <v>7318</v>
      </c>
    </row>
    <row r="188" spans="1:2" x14ac:dyDescent="0.35">
      <c r="A188" s="5" t="s">
        <v>13250</v>
      </c>
      <c r="B188" s="7">
        <v>20668</v>
      </c>
    </row>
    <row r="189" spans="1:2" x14ac:dyDescent="0.35">
      <c r="A189" s="5" t="s">
        <v>13251</v>
      </c>
      <c r="B189" s="7">
        <v>577</v>
      </c>
    </row>
    <row r="190" spans="1:2" x14ac:dyDescent="0.35">
      <c r="A190" s="5" t="s">
        <v>13252</v>
      </c>
      <c r="B190" s="7">
        <v>474</v>
      </c>
    </row>
    <row r="191" spans="1:2" x14ac:dyDescent="0.35">
      <c r="A191" s="5" t="s">
        <v>2734</v>
      </c>
      <c r="B191" s="7">
        <v>390</v>
      </c>
    </row>
    <row r="192" spans="1:2" x14ac:dyDescent="0.35">
      <c r="A192" s="5" t="s">
        <v>13253</v>
      </c>
      <c r="B192" s="7">
        <v>1462</v>
      </c>
    </row>
    <row r="193" spans="1:2" x14ac:dyDescent="0.35">
      <c r="A193" s="5" t="s">
        <v>13254</v>
      </c>
      <c r="B193" s="7">
        <v>1899</v>
      </c>
    </row>
    <row r="194" spans="1:2" x14ac:dyDescent="0.35">
      <c r="A194" s="5" t="s">
        <v>13255</v>
      </c>
      <c r="B194" s="7">
        <v>1393</v>
      </c>
    </row>
    <row r="195" spans="1:2" x14ac:dyDescent="0.35">
      <c r="A195" s="5" t="s">
        <v>13256</v>
      </c>
      <c r="B195" s="7">
        <v>30023</v>
      </c>
    </row>
    <row r="196" spans="1:2" x14ac:dyDescent="0.35">
      <c r="A196" s="5" t="s">
        <v>13257</v>
      </c>
      <c r="B196" s="7">
        <v>30023</v>
      </c>
    </row>
    <row r="197" spans="1:2" x14ac:dyDescent="0.35">
      <c r="A197" s="5" t="s">
        <v>13258</v>
      </c>
      <c r="B197" s="7">
        <v>44054</v>
      </c>
    </row>
    <row r="198" spans="1:2" x14ac:dyDescent="0.35">
      <c r="A198" s="5" t="s">
        <v>13259</v>
      </c>
      <c r="B198" s="7">
        <v>28791</v>
      </c>
    </row>
    <row r="199" spans="1:2" x14ac:dyDescent="0.35">
      <c r="A199" s="5" t="s">
        <v>13260</v>
      </c>
      <c r="B199" s="7">
        <v>28791</v>
      </c>
    </row>
    <row r="200" spans="1:2" x14ac:dyDescent="0.35">
      <c r="A200" s="5" t="s">
        <v>13261</v>
      </c>
      <c r="B200" s="7">
        <v>62550</v>
      </c>
    </row>
    <row r="201" spans="1:2" x14ac:dyDescent="0.35">
      <c r="A201" s="5" t="s">
        <v>13262</v>
      </c>
      <c r="B201" s="7">
        <v>180998</v>
      </c>
    </row>
    <row r="202" spans="1:2" x14ac:dyDescent="0.35">
      <c r="A202" s="5" t="s">
        <v>13263</v>
      </c>
      <c r="B202" s="7">
        <v>136954</v>
      </c>
    </row>
    <row r="203" spans="1:2" x14ac:dyDescent="0.35">
      <c r="A203" s="5" t="s">
        <v>13264</v>
      </c>
      <c r="B203" s="7">
        <v>47521</v>
      </c>
    </row>
    <row r="204" spans="1:2" x14ac:dyDescent="0.35">
      <c r="A204" s="5" t="s">
        <v>13265</v>
      </c>
      <c r="B204" s="7">
        <v>11015</v>
      </c>
    </row>
    <row r="205" spans="1:2" x14ac:dyDescent="0.35">
      <c r="A205" s="5" t="s">
        <v>13266</v>
      </c>
      <c r="B205" s="7">
        <v>676</v>
      </c>
    </row>
    <row r="206" spans="1:2" x14ac:dyDescent="0.35">
      <c r="A206" s="5" t="s">
        <v>13267</v>
      </c>
      <c r="B206" s="7">
        <v>363713</v>
      </c>
    </row>
    <row r="207" spans="1:2" x14ac:dyDescent="0.35">
      <c r="A207" s="5" t="s">
        <v>13268</v>
      </c>
      <c r="B207" s="7">
        <v>363713</v>
      </c>
    </row>
    <row r="208" spans="1:2" x14ac:dyDescent="0.35">
      <c r="A208" s="5" t="s">
        <v>13269</v>
      </c>
      <c r="B208" s="7">
        <v>363711</v>
      </c>
    </row>
    <row r="209" spans="1:2" x14ac:dyDescent="0.35">
      <c r="A209" s="5" t="s">
        <v>13270</v>
      </c>
      <c r="B209" s="7">
        <v>76042</v>
      </c>
    </row>
    <row r="210" spans="1:2" x14ac:dyDescent="0.35">
      <c r="A210" s="5" t="s">
        <v>13271</v>
      </c>
      <c r="B210" s="7">
        <v>206</v>
      </c>
    </row>
    <row r="211" spans="1:2" x14ac:dyDescent="0.35">
      <c r="A211" s="5" t="s">
        <v>13272</v>
      </c>
      <c r="B211" s="7">
        <v>91770</v>
      </c>
    </row>
    <row r="212" spans="1:2" x14ac:dyDescent="0.35">
      <c r="A212" s="5" t="s">
        <v>13273</v>
      </c>
      <c r="B212" s="7">
        <v>273189</v>
      </c>
    </row>
    <row r="213" spans="1:2" x14ac:dyDescent="0.35">
      <c r="A213" s="5" t="s">
        <v>13274</v>
      </c>
      <c r="B213" s="7">
        <v>161679</v>
      </c>
    </row>
    <row r="214" spans="1:2" x14ac:dyDescent="0.35">
      <c r="A214" s="5" t="s">
        <v>13275</v>
      </c>
      <c r="B214" s="7">
        <v>161677</v>
      </c>
    </row>
    <row r="215" spans="1:2" x14ac:dyDescent="0.35">
      <c r="A215" s="5" t="s">
        <v>13276</v>
      </c>
      <c r="B215" s="7">
        <v>91188</v>
      </c>
    </row>
    <row r="216" spans="1:2" x14ac:dyDescent="0.35">
      <c r="A216" s="5" t="s">
        <v>13277</v>
      </c>
      <c r="B216" s="7">
        <v>94363</v>
      </c>
    </row>
    <row r="217" spans="1:2" x14ac:dyDescent="0.35">
      <c r="A217" s="5" t="s">
        <v>13278</v>
      </c>
      <c r="B217" s="7">
        <v>283091</v>
      </c>
    </row>
    <row r="218" spans="1:2" x14ac:dyDescent="0.35">
      <c r="A218" s="5" t="s">
        <v>13279</v>
      </c>
      <c r="B218" s="7">
        <v>38221</v>
      </c>
    </row>
    <row r="219" spans="1:2" x14ac:dyDescent="0.35">
      <c r="A219" s="5" t="s">
        <v>13280</v>
      </c>
      <c r="B219" s="7">
        <v>53760</v>
      </c>
    </row>
    <row r="220" spans="1:2" x14ac:dyDescent="0.35">
      <c r="A220" s="5" t="s">
        <v>13281</v>
      </c>
      <c r="B220" s="7">
        <v>20850</v>
      </c>
    </row>
    <row r="221" spans="1:2" x14ac:dyDescent="0.35">
      <c r="A221" s="5" t="s">
        <v>13282</v>
      </c>
      <c r="B221" s="7">
        <v>5626</v>
      </c>
    </row>
    <row r="222" spans="1:2" x14ac:dyDescent="0.35">
      <c r="A222" s="5" t="s">
        <v>13283</v>
      </c>
      <c r="B222" s="7">
        <v>6736</v>
      </c>
    </row>
    <row r="223" spans="1:2" x14ac:dyDescent="0.35">
      <c r="A223" s="5" t="s">
        <v>13284</v>
      </c>
      <c r="B223" s="7">
        <v>356</v>
      </c>
    </row>
    <row r="224" spans="1:2" x14ac:dyDescent="0.35">
      <c r="A224" s="5" t="s">
        <v>13285</v>
      </c>
      <c r="B224" s="7">
        <v>45566</v>
      </c>
    </row>
    <row r="225" spans="1:2" x14ac:dyDescent="0.35">
      <c r="A225" s="5" t="s">
        <v>13286</v>
      </c>
      <c r="B225" s="7">
        <v>154</v>
      </c>
    </row>
    <row r="226" spans="1:2" x14ac:dyDescent="0.35">
      <c r="A226" s="5" t="s">
        <v>13287</v>
      </c>
      <c r="B226" s="7">
        <v>154</v>
      </c>
    </row>
    <row r="227" spans="1:2" x14ac:dyDescent="0.35">
      <c r="A227" s="5" t="s">
        <v>13288</v>
      </c>
      <c r="B227" s="7">
        <v>141841</v>
      </c>
    </row>
    <row r="228" spans="1:2" x14ac:dyDescent="0.35">
      <c r="A228" s="5" t="s">
        <v>13289</v>
      </c>
      <c r="B228" s="7">
        <v>109864</v>
      </c>
    </row>
    <row r="229" spans="1:2" x14ac:dyDescent="0.35">
      <c r="A229" s="5" t="s">
        <v>13290</v>
      </c>
      <c r="B229" s="7">
        <v>33584</v>
      </c>
    </row>
    <row r="230" spans="1:2" x14ac:dyDescent="0.35">
      <c r="A230" s="5" t="s">
        <v>13291</v>
      </c>
      <c r="B230" s="7">
        <v>194349</v>
      </c>
    </row>
    <row r="231" spans="1:2" x14ac:dyDescent="0.35">
      <c r="A231" s="5" t="s">
        <v>13292</v>
      </c>
      <c r="B231" s="7">
        <v>107151</v>
      </c>
    </row>
    <row r="232" spans="1:2" x14ac:dyDescent="0.35">
      <c r="A232" s="5" t="s">
        <v>13293</v>
      </c>
      <c r="B232" s="7">
        <v>55192</v>
      </c>
    </row>
    <row r="233" spans="1:2" x14ac:dyDescent="0.35">
      <c r="A233" s="5" t="s">
        <v>13294</v>
      </c>
      <c r="B233" s="7">
        <v>94363</v>
      </c>
    </row>
    <row r="234" spans="1:2" x14ac:dyDescent="0.35">
      <c r="A234" s="5" t="s">
        <v>13295</v>
      </c>
      <c r="B234" s="7">
        <v>188727</v>
      </c>
    </row>
    <row r="235" spans="1:2" x14ac:dyDescent="0.35">
      <c r="A235" s="5" t="s">
        <v>13296</v>
      </c>
      <c r="B235" s="7">
        <v>18331</v>
      </c>
    </row>
    <row r="236" spans="1:2" x14ac:dyDescent="0.35">
      <c r="A236" s="5" t="s">
        <v>13297</v>
      </c>
      <c r="B236" s="7">
        <v>2908</v>
      </c>
    </row>
    <row r="237" spans="1:2" x14ac:dyDescent="0.35">
      <c r="A237" s="5" t="s">
        <v>13298</v>
      </c>
      <c r="B237" s="7">
        <v>41226</v>
      </c>
    </row>
    <row r="238" spans="1:2" x14ac:dyDescent="0.35">
      <c r="A238" s="5" t="s">
        <v>13299</v>
      </c>
      <c r="B238" s="7">
        <v>26090</v>
      </c>
    </row>
    <row r="239" spans="1:2" x14ac:dyDescent="0.35">
      <c r="A239" s="5" t="s">
        <v>13300</v>
      </c>
      <c r="B239" s="7">
        <v>1780</v>
      </c>
    </row>
    <row r="240" spans="1:2" x14ac:dyDescent="0.35">
      <c r="A240" s="5" t="s">
        <v>13301</v>
      </c>
      <c r="B240" s="7">
        <v>3560</v>
      </c>
    </row>
    <row r="241" spans="1:2" x14ac:dyDescent="0.35">
      <c r="A241" s="5" t="s">
        <v>13302</v>
      </c>
      <c r="B241" s="7">
        <v>20850</v>
      </c>
    </row>
    <row r="242" spans="1:2" x14ac:dyDescent="0.35">
      <c r="A242" s="5" t="s">
        <v>13303</v>
      </c>
      <c r="B242" s="7">
        <v>17831</v>
      </c>
    </row>
    <row r="243" spans="1:2" x14ac:dyDescent="0.35">
      <c r="A243" s="5" t="s">
        <v>13304</v>
      </c>
      <c r="B243" s="7">
        <v>17831</v>
      </c>
    </row>
    <row r="244" spans="1:2" x14ac:dyDescent="0.35">
      <c r="A244" s="5" t="s">
        <v>13305</v>
      </c>
      <c r="B244" s="7">
        <v>17833</v>
      </c>
    </row>
    <row r="245" spans="1:2" x14ac:dyDescent="0.35">
      <c r="A245" s="5" t="s">
        <v>13306</v>
      </c>
      <c r="B245" s="7">
        <v>35664</v>
      </c>
    </row>
    <row r="246" spans="1:2" x14ac:dyDescent="0.35">
      <c r="A246" s="5" t="s">
        <v>13307</v>
      </c>
      <c r="B246" s="7">
        <v>21796</v>
      </c>
    </row>
    <row r="247" spans="1:2" x14ac:dyDescent="0.35">
      <c r="A247" s="5" t="s">
        <v>13308</v>
      </c>
      <c r="B247" s="7">
        <v>21796</v>
      </c>
    </row>
    <row r="248" spans="1:2" x14ac:dyDescent="0.35">
      <c r="A248" s="5" t="s">
        <v>13309</v>
      </c>
      <c r="B248" s="7">
        <v>43593</v>
      </c>
    </row>
    <row r="249" spans="1:2" x14ac:dyDescent="0.35">
      <c r="A249" s="5" t="s">
        <v>13310</v>
      </c>
      <c r="B249" s="7">
        <v>139241</v>
      </c>
    </row>
    <row r="250" spans="1:2" x14ac:dyDescent="0.35">
      <c r="A250" s="5" t="s">
        <v>13311</v>
      </c>
      <c r="B250" s="7">
        <v>96897</v>
      </c>
    </row>
    <row r="251" spans="1:2" x14ac:dyDescent="0.35">
      <c r="A251" s="5" t="s">
        <v>13312</v>
      </c>
      <c r="B251" s="7">
        <v>7946</v>
      </c>
    </row>
    <row r="252" spans="1:2" x14ac:dyDescent="0.35">
      <c r="A252" s="5" t="s">
        <v>10928</v>
      </c>
      <c r="B252" s="7">
        <v>461</v>
      </c>
    </row>
    <row r="253" spans="1:2" x14ac:dyDescent="0.35">
      <c r="A253" s="5" t="s">
        <v>13044</v>
      </c>
      <c r="B253" s="7">
        <v>6987</v>
      </c>
    </row>
    <row r="254" spans="1:2" x14ac:dyDescent="0.35">
      <c r="A254" s="5" t="s">
        <v>12401</v>
      </c>
      <c r="B254" s="7">
        <v>2377</v>
      </c>
    </row>
    <row r="255" spans="1:2" x14ac:dyDescent="0.35">
      <c r="A255" s="5" t="s">
        <v>12813</v>
      </c>
      <c r="B255" s="7">
        <v>1527</v>
      </c>
    </row>
    <row r="256" spans="1:2" x14ac:dyDescent="0.35">
      <c r="A256" s="5" t="s">
        <v>11865</v>
      </c>
      <c r="B256" s="7">
        <v>79</v>
      </c>
    </row>
    <row r="257" spans="1:2" x14ac:dyDescent="0.35">
      <c r="A257" s="5" t="s">
        <v>13313</v>
      </c>
      <c r="B257" s="7">
        <v>11499</v>
      </c>
    </row>
    <row r="258" spans="1:2" x14ac:dyDescent="0.35">
      <c r="A258" s="5" t="s">
        <v>13314</v>
      </c>
      <c r="B258" s="7">
        <v>28324</v>
      </c>
    </row>
    <row r="259" spans="1:2" x14ac:dyDescent="0.35">
      <c r="A259" s="5" t="s">
        <v>13315</v>
      </c>
      <c r="B259" s="7">
        <v>12966</v>
      </c>
    </row>
    <row r="260" spans="1:2" x14ac:dyDescent="0.35">
      <c r="A260" s="5" t="s">
        <v>13316</v>
      </c>
      <c r="B260" s="7">
        <v>9504</v>
      </c>
    </row>
    <row r="261" spans="1:2" x14ac:dyDescent="0.35">
      <c r="A261" s="5" t="s">
        <v>13317</v>
      </c>
      <c r="B261" s="7">
        <v>13049</v>
      </c>
    </row>
    <row r="262" spans="1:2" x14ac:dyDescent="0.35">
      <c r="A262" s="5" t="s">
        <v>13318</v>
      </c>
      <c r="B262" s="7">
        <v>1173</v>
      </c>
    </row>
    <row r="263" spans="1:2" x14ac:dyDescent="0.35">
      <c r="A263" s="5" t="s">
        <v>13319</v>
      </c>
      <c r="B263" s="7">
        <v>77027</v>
      </c>
    </row>
    <row r="264" spans="1:2" x14ac:dyDescent="0.35">
      <c r="A264" s="5" t="s">
        <v>13320</v>
      </c>
      <c r="B264" s="7">
        <v>3390</v>
      </c>
    </row>
    <row r="265" spans="1:2" x14ac:dyDescent="0.35">
      <c r="A265" s="5" t="s">
        <v>13321</v>
      </c>
      <c r="B265" s="7">
        <v>1986</v>
      </c>
    </row>
    <row r="266" spans="1:2" x14ac:dyDescent="0.35">
      <c r="A266" s="5" t="s">
        <v>13322</v>
      </c>
      <c r="B266" s="7">
        <v>103052</v>
      </c>
    </row>
    <row r="267" spans="1:2" x14ac:dyDescent="0.35">
      <c r="A267" s="5" t="s">
        <v>13323</v>
      </c>
      <c r="B267" s="7">
        <v>25910</v>
      </c>
    </row>
    <row r="268" spans="1:2" x14ac:dyDescent="0.35">
      <c r="A268" s="5" t="s">
        <v>13324</v>
      </c>
      <c r="B268" s="7">
        <v>14961</v>
      </c>
    </row>
    <row r="269" spans="1:2" x14ac:dyDescent="0.35">
      <c r="A269" s="5" t="s">
        <v>13325</v>
      </c>
      <c r="B269" s="7">
        <v>68664</v>
      </c>
    </row>
    <row r="270" spans="1:2" x14ac:dyDescent="0.35">
      <c r="A270" s="5" t="s">
        <v>13326</v>
      </c>
      <c r="B270" s="7">
        <v>7758</v>
      </c>
    </row>
    <row r="271" spans="1:2" x14ac:dyDescent="0.35">
      <c r="A271" s="5" t="s">
        <v>13327</v>
      </c>
      <c r="B271" s="7">
        <v>1558</v>
      </c>
    </row>
    <row r="272" spans="1:2" x14ac:dyDescent="0.35">
      <c r="A272" s="5" t="s">
        <v>13328</v>
      </c>
      <c r="B272" s="7">
        <v>2206</v>
      </c>
    </row>
    <row r="273" spans="1:2" x14ac:dyDescent="0.35">
      <c r="A273" s="5" t="s">
        <v>13329</v>
      </c>
      <c r="B273" s="7">
        <v>388</v>
      </c>
    </row>
    <row r="274" spans="1:2" x14ac:dyDescent="0.35">
      <c r="A274" s="5" t="s">
        <v>13330</v>
      </c>
      <c r="B274" s="7">
        <v>1367</v>
      </c>
    </row>
    <row r="275" spans="1:2" x14ac:dyDescent="0.35">
      <c r="A275" s="5" t="s">
        <v>13331</v>
      </c>
      <c r="B275" s="7">
        <v>2162</v>
      </c>
    </row>
    <row r="276" spans="1:2" x14ac:dyDescent="0.35">
      <c r="A276" s="5" t="s">
        <v>13332</v>
      </c>
      <c r="B276" s="7">
        <v>604</v>
      </c>
    </row>
    <row r="277" spans="1:2" x14ac:dyDescent="0.35">
      <c r="A277" s="5" t="s">
        <v>13333</v>
      </c>
      <c r="B277" s="7">
        <v>35693</v>
      </c>
    </row>
    <row r="278" spans="1:2" x14ac:dyDescent="0.35">
      <c r="A278" s="5" t="s">
        <v>11915</v>
      </c>
      <c r="B278" s="7">
        <v>11004</v>
      </c>
    </row>
    <row r="279" spans="1:2" x14ac:dyDescent="0.35">
      <c r="A279" s="5" t="s">
        <v>9040</v>
      </c>
      <c r="B279" s="7">
        <v>25340</v>
      </c>
    </row>
    <row r="280" spans="1:2" x14ac:dyDescent="0.35">
      <c r="A280" s="5" t="s">
        <v>9706</v>
      </c>
      <c r="B280" s="7">
        <v>20869</v>
      </c>
    </row>
    <row r="281" spans="1:2" x14ac:dyDescent="0.35">
      <c r="A281" s="5" t="s">
        <v>13334</v>
      </c>
      <c r="B281" s="7">
        <v>12837</v>
      </c>
    </row>
    <row r="282" spans="1:2" x14ac:dyDescent="0.35">
      <c r="A282" s="5" t="s">
        <v>13335</v>
      </c>
      <c r="B282" s="7">
        <v>6</v>
      </c>
    </row>
    <row r="283" spans="1:2" x14ac:dyDescent="0.35">
      <c r="A283" s="5" t="s">
        <v>13336</v>
      </c>
      <c r="B283" s="7">
        <v>4296</v>
      </c>
    </row>
    <row r="284" spans="1:2" x14ac:dyDescent="0.35">
      <c r="A284" s="5" t="s">
        <v>13337</v>
      </c>
      <c r="B284" s="7">
        <v>74</v>
      </c>
    </row>
    <row r="285" spans="1:2" x14ac:dyDescent="0.35">
      <c r="A285" s="5" t="s">
        <v>13338</v>
      </c>
      <c r="B285" s="7">
        <v>1065</v>
      </c>
    </row>
    <row r="286" spans="1:2" x14ac:dyDescent="0.35">
      <c r="A286" s="5" t="s">
        <v>13339</v>
      </c>
      <c r="B286" s="7">
        <v>407</v>
      </c>
    </row>
    <row r="287" spans="1:2" x14ac:dyDescent="0.35">
      <c r="A287" s="5" t="s">
        <v>13340</v>
      </c>
      <c r="B287" s="7">
        <v>20457</v>
      </c>
    </row>
    <row r="288" spans="1:2" x14ac:dyDescent="0.35">
      <c r="A288" s="5" t="s">
        <v>13341</v>
      </c>
      <c r="B288" s="7">
        <v>5882</v>
      </c>
    </row>
    <row r="289" spans="1:2" x14ac:dyDescent="0.35">
      <c r="A289" s="5" t="s">
        <v>13342</v>
      </c>
      <c r="B289" s="7">
        <v>10170</v>
      </c>
    </row>
    <row r="290" spans="1:2" x14ac:dyDescent="0.35">
      <c r="A290" s="5" t="s">
        <v>13343</v>
      </c>
      <c r="B290" s="7">
        <v>9427</v>
      </c>
    </row>
    <row r="291" spans="1:2" x14ac:dyDescent="0.35">
      <c r="A291" s="5" t="s">
        <v>8428</v>
      </c>
      <c r="B291" s="7">
        <v>4798</v>
      </c>
    </row>
    <row r="292" spans="1:2" x14ac:dyDescent="0.35">
      <c r="A292" s="5" t="s">
        <v>13066</v>
      </c>
      <c r="B292" s="7">
        <v>2591</v>
      </c>
    </row>
    <row r="293" spans="1:2" x14ac:dyDescent="0.35">
      <c r="A293" s="5" t="s">
        <v>13344</v>
      </c>
      <c r="B293" s="7">
        <v>2569</v>
      </c>
    </row>
    <row r="294" spans="1:2" x14ac:dyDescent="0.35">
      <c r="A294" s="5" t="s">
        <v>13345</v>
      </c>
      <c r="B294" s="7">
        <v>57</v>
      </c>
    </row>
    <row r="295" spans="1:2" x14ac:dyDescent="0.35">
      <c r="A295" s="5" t="s">
        <v>13346</v>
      </c>
      <c r="B295" s="7">
        <v>313</v>
      </c>
    </row>
    <row r="296" spans="1:2" x14ac:dyDescent="0.35">
      <c r="A296" s="5" t="s">
        <v>13347</v>
      </c>
      <c r="B296" s="7">
        <v>3652</v>
      </c>
    </row>
    <row r="297" spans="1:2" x14ac:dyDescent="0.35">
      <c r="A297" s="5" t="s">
        <v>13348</v>
      </c>
      <c r="B297" s="7">
        <v>8280</v>
      </c>
    </row>
    <row r="298" spans="1:2" x14ac:dyDescent="0.35">
      <c r="A298" s="5" t="s">
        <v>13349</v>
      </c>
      <c r="B298" s="7">
        <v>12185</v>
      </c>
    </row>
    <row r="299" spans="1:2" x14ac:dyDescent="0.35">
      <c r="A299" s="5" t="s">
        <v>13350</v>
      </c>
      <c r="B299" s="7">
        <v>1236</v>
      </c>
    </row>
    <row r="300" spans="1:2" x14ac:dyDescent="0.35">
      <c r="A300" s="5" t="s">
        <v>13351</v>
      </c>
      <c r="B300" s="7">
        <v>1161</v>
      </c>
    </row>
    <row r="301" spans="1:2" x14ac:dyDescent="0.35">
      <c r="A301" s="5" t="s">
        <v>13352</v>
      </c>
      <c r="B301" s="7">
        <v>3739</v>
      </c>
    </row>
    <row r="302" spans="1:2" x14ac:dyDescent="0.35">
      <c r="A302" s="5" t="s">
        <v>13353</v>
      </c>
      <c r="B302" s="7">
        <v>7333</v>
      </c>
    </row>
    <row r="303" spans="1:2" x14ac:dyDescent="0.35">
      <c r="A303" s="5" t="s">
        <v>13354</v>
      </c>
      <c r="B303" s="7">
        <v>12179</v>
      </c>
    </row>
    <row r="304" spans="1:2" x14ac:dyDescent="0.35">
      <c r="A304" s="5" t="s">
        <v>13355</v>
      </c>
      <c r="B304" s="7">
        <v>5760</v>
      </c>
    </row>
    <row r="305" spans="1:2" x14ac:dyDescent="0.35">
      <c r="A305" s="5" t="s">
        <v>13356</v>
      </c>
      <c r="B305" s="7">
        <v>4426</v>
      </c>
    </row>
    <row r="306" spans="1:2" x14ac:dyDescent="0.35">
      <c r="A306" s="5" t="s">
        <v>13357</v>
      </c>
      <c r="B306" s="7">
        <v>8610</v>
      </c>
    </row>
    <row r="307" spans="1:2" x14ac:dyDescent="0.35">
      <c r="A307" s="5" t="s">
        <v>13358</v>
      </c>
      <c r="B307" s="7">
        <v>420</v>
      </c>
    </row>
    <row r="308" spans="1:2" x14ac:dyDescent="0.35">
      <c r="A308" s="5" t="s">
        <v>13359</v>
      </c>
      <c r="B308" s="7">
        <v>7274</v>
      </c>
    </row>
    <row r="309" spans="1:2" x14ac:dyDescent="0.35">
      <c r="A309" s="5" t="s">
        <v>11553</v>
      </c>
      <c r="B309" s="7">
        <v>314</v>
      </c>
    </row>
    <row r="310" spans="1:2" x14ac:dyDescent="0.35">
      <c r="A310" s="5" t="s">
        <v>13360</v>
      </c>
      <c r="B310" s="7">
        <v>3858</v>
      </c>
    </row>
    <row r="311" spans="1:2" x14ac:dyDescent="0.35">
      <c r="A311" s="5" t="s">
        <v>5962</v>
      </c>
      <c r="B311" s="7">
        <v>6537</v>
      </c>
    </row>
    <row r="312" spans="1:2" x14ac:dyDescent="0.35">
      <c r="A312" s="5" t="s">
        <v>13361</v>
      </c>
      <c r="B312" s="7">
        <v>4951</v>
      </c>
    </row>
    <row r="313" spans="1:2" x14ac:dyDescent="0.35">
      <c r="A313" s="5" t="s">
        <v>13362</v>
      </c>
      <c r="B313" s="7">
        <v>1674</v>
      </c>
    </row>
    <row r="314" spans="1:2" x14ac:dyDescent="0.35">
      <c r="A314" s="5" t="s">
        <v>13363</v>
      </c>
      <c r="B314" s="7">
        <v>3182</v>
      </c>
    </row>
    <row r="315" spans="1:2" x14ac:dyDescent="0.35">
      <c r="A315" s="5" t="s">
        <v>13364</v>
      </c>
      <c r="B315" s="7">
        <v>10718</v>
      </c>
    </row>
    <row r="316" spans="1:2" x14ac:dyDescent="0.35">
      <c r="A316" s="5" t="s">
        <v>13365</v>
      </c>
      <c r="B316" s="7">
        <v>2628</v>
      </c>
    </row>
    <row r="317" spans="1:2" x14ac:dyDescent="0.35">
      <c r="A317" s="5" t="s">
        <v>13366</v>
      </c>
      <c r="B317" s="7">
        <v>5792</v>
      </c>
    </row>
    <row r="318" spans="1:2" x14ac:dyDescent="0.35">
      <c r="A318" s="5" t="s">
        <v>13367</v>
      </c>
      <c r="B318" s="7">
        <v>419</v>
      </c>
    </row>
    <row r="319" spans="1:2" x14ac:dyDescent="0.35">
      <c r="A319" s="5" t="s">
        <v>13368</v>
      </c>
      <c r="B319" s="7">
        <v>8938</v>
      </c>
    </row>
    <row r="320" spans="1:2" x14ac:dyDescent="0.35">
      <c r="A320" s="5" t="s">
        <v>13369</v>
      </c>
      <c r="B320" s="7">
        <v>1269</v>
      </c>
    </row>
    <row r="321" spans="1:2" x14ac:dyDescent="0.35">
      <c r="A321" s="5" t="s">
        <v>5630</v>
      </c>
      <c r="B321" s="7">
        <v>8618</v>
      </c>
    </row>
    <row r="322" spans="1:2" x14ac:dyDescent="0.35">
      <c r="A322" s="5" t="s">
        <v>7257</v>
      </c>
      <c r="B322" s="7">
        <v>4428</v>
      </c>
    </row>
    <row r="323" spans="1:2" x14ac:dyDescent="0.35">
      <c r="A323" s="5" t="s">
        <v>13370</v>
      </c>
      <c r="B323" s="7">
        <v>9344</v>
      </c>
    </row>
    <row r="324" spans="1:2" x14ac:dyDescent="0.35">
      <c r="A324" s="5" t="s">
        <v>9807</v>
      </c>
      <c r="B324" s="7">
        <v>8866</v>
      </c>
    </row>
    <row r="325" spans="1:2" x14ac:dyDescent="0.35">
      <c r="A325" s="5" t="s">
        <v>13371</v>
      </c>
      <c r="B325" s="7">
        <v>839</v>
      </c>
    </row>
    <row r="326" spans="1:2" x14ac:dyDescent="0.35">
      <c r="A326" s="5" t="s">
        <v>13372</v>
      </c>
      <c r="B326" s="7">
        <v>505</v>
      </c>
    </row>
    <row r="327" spans="1:2" x14ac:dyDescent="0.35">
      <c r="A327" s="5" t="s">
        <v>13373</v>
      </c>
      <c r="B327" s="7">
        <v>3837</v>
      </c>
    </row>
    <row r="328" spans="1:2" x14ac:dyDescent="0.35">
      <c r="A328" s="5" t="s">
        <v>13374</v>
      </c>
      <c r="B328" s="7">
        <v>1880</v>
      </c>
    </row>
    <row r="329" spans="1:2" x14ac:dyDescent="0.35">
      <c r="A329" s="5" t="s">
        <v>13375</v>
      </c>
      <c r="B329" s="7">
        <v>1559</v>
      </c>
    </row>
    <row r="330" spans="1:2" x14ac:dyDescent="0.35">
      <c r="A330" s="5" t="s">
        <v>13376</v>
      </c>
      <c r="B330" s="7">
        <v>295</v>
      </c>
    </row>
    <row r="331" spans="1:2" x14ac:dyDescent="0.35">
      <c r="A331" s="5" t="s">
        <v>13377</v>
      </c>
      <c r="B331" s="7">
        <v>6530</v>
      </c>
    </row>
    <row r="332" spans="1:2" x14ac:dyDescent="0.35">
      <c r="A332" s="5" t="s">
        <v>13378</v>
      </c>
      <c r="B332" s="7">
        <v>2581</v>
      </c>
    </row>
    <row r="333" spans="1:2" x14ac:dyDescent="0.35">
      <c r="A333" s="5" t="s">
        <v>13379</v>
      </c>
      <c r="B333" s="7">
        <v>10308</v>
      </c>
    </row>
    <row r="334" spans="1:2" x14ac:dyDescent="0.35">
      <c r="A334" s="5" t="s">
        <v>13380</v>
      </c>
      <c r="B334" s="7">
        <v>14391</v>
      </c>
    </row>
    <row r="335" spans="1:2" x14ac:dyDescent="0.35">
      <c r="A335" s="5" t="s">
        <v>13381</v>
      </c>
      <c r="B335" s="7">
        <v>3271</v>
      </c>
    </row>
    <row r="336" spans="1:2" x14ac:dyDescent="0.35">
      <c r="A336" s="5" t="s">
        <v>9377</v>
      </c>
      <c r="B336" s="7">
        <v>10324</v>
      </c>
    </row>
    <row r="337" spans="1:2" x14ac:dyDescent="0.35">
      <c r="A337" s="5" t="s">
        <v>13382</v>
      </c>
      <c r="B337" s="7">
        <v>898</v>
      </c>
    </row>
    <row r="338" spans="1:2" x14ac:dyDescent="0.35">
      <c r="A338" s="5" t="s">
        <v>13383</v>
      </c>
      <c r="B338" s="7">
        <v>15382</v>
      </c>
    </row>
    <row r="339" spans="1:2" x14ac:dyDescent="0.35">
      <c r="A339" s="5" t="s">
        <v>13384</v>
      </c>
      <c r="B339" s="7">
        <v>13165</v>
      </c>
    </row>
    <row r="340" spans="1:2" x14ac:dyDescent="0.35">
      <c r="A340" s="5" t="s">
        <v>13385</v>
      </c>
      <c r="B340" s="7">
        <v>5059</v>
      </c>
    </row>
    <row r="341" spans="1:2" x14ac:dyDescent="0.35">
      <c r="A341" s="5" t="s">
        <v>13386</v>
      </c>
      <c r="B341" s="7">
        <v>237</v>
      </c>
    </row>
    <row r="342" spans="1:2" x14ac:dyDescent="0.35">
      <c r="A342" s="5" t="s">
        <v>13387</v>
      </c>
      <c r="B342" s="7">
        <v>95</v>
      </c>
    </row>
    <row r="343" spans="1:2" x14ac:dyDescent="0.35">
      <c r="A343" s="5" t="s">
        <v>13388</v>
      </c>
      <c r="B343" s="7">
        <v>63</v>
      </c>
    </row>
    <row r="344" spans="1:2" x14ac:dyDescent="0.35">
      <c r="A344" s="5" t="s">
        <v>13389</v>
      </c>
      <c r="B344" s="7">
        <v>14947</v>
      </c>
    </row>
    <row r="345" spans="1:2" x14ac:dyDescent="0.35">
      <c r="A345" s="5" t="s">
        <v>13390</v>
      </c>
      <c r="B345" s="7">
        <v>7619</v>
      </c>
    </row>
    <row r="346" spans="1:2" x14ac:dyDescent="0.35">
      <c r="A346" s="5" t="s">
        <v>13391</v>
      </c>
      <c r="B346" s="7">
        <v>9019</v>
      </c>
    </row>
    <row r="347" spans="1:2" x14ac:dyDescent="0.35">
      <c r="A347" s="5" t="s">
        <v>13392</v>
      </c>
      <c r="B347" s="7">
        <v>5160</v>
      </c>
    </row>
    <row r="348" spans="1:2" x14ac:dyDescent="0.35">
      <c r="A348" s="5" t="s">
        <v>13393</v>
      </c>
      <c r="B348" s="7">
        <v>766</v>
      </c>
    </row>
    <row r="349" spans="1:2" x14ac:dyDescent="0.35">
      <c r="A349" s="5" t="s">
        <v>13394</v>
      </c>
      <c r="B349" s="7">
        <v>92925</v>
      </c>
    </row>
    <row r="350" spans="1:2" x14ac:dyDescent="0.35">
      <c r="A350" s="5" t="s">
        <v>13395</v>
      </c>
      <c r="B350" s="7">
        <v>2515</v>
      </c>
    </row>
    <row r="351" spans="1:2" x14ac:dyDescent="0.35">
      <c r="A351" s="5" t="s">
        <v>13396</v>
      </c>
      <c r="B351" s="7">
        <v>26194</v>
      </c>
    </row>
    <row r="352" spans="1:2" x14ac:dyDescent="0.35">
      <c r="A352" s="5" t="s">
        <v>13397</v>
      </c>
      <c r="B352" s="7">
        <v>928</v>
      </c>
    </row>
    <row r="353" spans="1:2" x14ac:dyDescent="0.35">
      <c r="A353" s="5" t="s">
        <v>13398</v>
      </c>
      <c r="B353" s="7">
        <v>638</v>
      </c>
    </row>
    <row r="354" spans="1:2" x14ac:dyDescent="0.35">
      <c r="A354" s="5" t="s">
        <v>13399</v>
      </c>
      <c r="B354" s="7">
        <v>328</v>
      </c>
    </row>
    <row r="355" spans="1:2" x14ac:dyDescent="0.35">
      <c r="A355" s="5" t="s">
        <v>13400</v>
      </c>
      <c r="B355" s="7">
        <v>897</v>
      </c>
    </row>
    <row r="356" spans="1:2" x14ac:dyDescent="0.35">
      <c r="A356" s="5" t="s">
        <v>13401</v>
      </c>
      <c r="B356" s="7">
        <v>8656</v>
      </c>
    </row>
    <row r="357" spans="1:2" x14ac:dyDescent="0.35">
      <c r="A357" s="5" t="s">
        <v>13402</v>
      </c>
      <c r="B357" s="7">
        <v>513</v>
      </c>
    </row>
    <row r="358" spans="1:2" x14ac:dyDescent="0.35">
      <c r="A358" s="5" t="s">
        <v>13403</v>
      </c>
      <c r="B358" s="7">
        <v>4145</v>
      </c>
    </row>
    <row r="359" spans="1:2" x14ac:dyDescent="0.35">
      <c r="A359" s="5" t="s">
        <v>13404</v>
      </c>
      <c r="B359" s="7">
        <v>28829</v>
      </c>
    </row>
    <row r="360" spans="1:2" x14ac:dyDescent="0.35">
      <c r="A360" s="5" t="s">
        <v>13405</v>
      </c>
      <c r="B360" s="7">
        <v>33176</v>
      </c>
    </row>
    <row r="361" spans="1:2" x14ac:dyDescent="0.35">
      <c r="A361" s="5" t="s">
        <v>13406</v>
      </c>
      <c r="B361" s="7">
        <v>33717</v>
      </c>
    </row>
    <row r="362" spans="1:2" x14ac:dyDescent="0.35">
      <c r="A362" s="5" t="s">
        <v>13407</v>
      </c>
      <c r="B362" s="7">
        <v>9275</v>
      </c>
    </row>
    <row r="363" spans="1:2" x14ac:dyDescent="0.35">
      <c r="A363" s="5" t="s">
        <v>13408</v>
      </c>
      <c r="B363" s="7">
        <v>1021</v>
      </c>
    </row>
    <row r="364" spans="1:2" x14ac:dyDescent="0.35">
      <c r="A364" s="5" t="s">
        <v>13409</v>
      </c>
      <c r="B364" s="7">
        <v>15137</v>
      </c>
    </row>
    <row r="365" spans="1:2" x14ac:dyDescent="0.35">
      <c r="A365" s="5" t="s">
        <v>13410</v>
      </c>
      <c r="B365" s="7">
        <v>6183</v>
      </c>
    </row>
    <row r="366" spans="1:2" x14ac:dyDescent="0.35">
      <c r="A366" s="5" t="s">
        <v>13411</v>
      </c>
      <c r="B366" s="7">
        <v>14371</v>
      </c>
    </row>
    <row r="367" spans="1:2" x14ac:dyDescent="0.35">
      <c r="A367" s="5" t="s">
        <v>13412</v>
      </c>
      <c r="B367" s="7">
        <v>21372</v>
      </c>
    </row>
    <row r="368" spans="1:2" x14ac:dyDescent="0.35">
      <c r="A368" s="5" t="s">
        <v>13413</v>
      </c>
      <c r="B368" s="7">
        <v>6676</v>
      </c>
    </row>
    <row r="369" spans="1:2" x14ac:dyDescent="0.35">
      <c r="A369" s="5" t="s">
        <v>13414</v>
      </c>
      <c r="B369" s="7">
        <v>22375</v>
      </c>
    </row>
    <row r="370" spans="1:2" x14ac:dyDescent="0.35">
      <c r="A370" s="5" t="s">
        <v>13415</v>
      </c>
      <c r="B370" s="7">
        <v>16262</v>
      </c>
    </row>
    <row r="371" spans="1:2" x14ac:dyDescent="0.35">
      <c r="A371" s="5" t="s">
        <v>10857</v>
      </c>
      <c r="B371" s="7">
        <v>3663</v>
      </c>
    </row>
    <row r="372" spans="1:2" x14ac:dyDescent="0.35">
      <c r="A372" s="5" t="s">
        <v>13416</v>
      </c>
      <c r="B372" s="7">
        <v>1680</v>
      </c>
    </row>
    <row r="373" spans="1:2" x14ac:dyDescent="0.35">
      <c r="A373" s="5" t="s">
        <v>13417</v>
      </c>
      <c r="B373" s="7">
        <v>2866</v>
      </c>
    </row>
    <row r="374" spans="1:2" x14ac:dyDescent="0.35">
      <c r="A374" s="5" t="s">
        <v>13418</v>
      </c>
      <c r="B374" s="7">
        <v>485</v>
      </c>
    </row>
    <row r="375" spans="1:2" x14ac:dyDescent="0.35">
      <c r="A375" s="5" t="s">
        <v>13419</v>
      </c>
      <c r="B375" s="7">
        <v>357</v>
      </c>
    </row>
    <row r="376" spans="1:2" x14ac:dyDescent="0.35">
      <c r="A376" s="5" t="s">
        <v>13420</v>
      </c>
      <c r="B376" s="7">
        <v>491</v>
      </c>
    </row>
    <row r="377" spans="1:2" x14ac:dyDescent="0.35">
      <c r="A377" s="5" t="s">
        <v>13421</v>
      </c>
      <c r="B377" s="7">
        <v>27201</v>
      </c>
    </row>
    <row r="378" spans="1:2" x14ac:dyDescent="0.35">
      <c r="A378" s="5" t="s">
        <v>13422</v>
      </c>
      <c r="B378" s="7">
        <v>11687</v>
      </c>
    </row>
    <row r="379" spans="1:2" x14ac:dyDescent="0.35">
      <c r="A379" s="5" t="s">
        <v>13423</v>
      </c>
      <c r="B379" s="7">
        <v>31599</v>
      </c>
    </row>
    <row r="380" spans="1:2" x14ac:dyDescent="0.35">
      <c r="A380" s="5" t="s">
        <v>13424</v>
      </c>
      <c r="B380" s="7">
        <v>924</v>
      </c>
    </row>
    <row r="381" spans="1:2" x14ac:dyDescent="0.35">
      <c r="A381" s="5" t="s">
        <v>13425</v>
      </c>
      <c r="B381" s="7">
        <v>387</v>
      </c>
    </row>
    <row r="382" spans="1:2" x14ac:dyDescent="0.35">
      <c r="A382" s="5" t="s">
        <v>13426</v>
      </c>
      <c r="B382" s="7">
        <v>28030</v>
      </c>
    </row>
    <row r="383" spans="1:2" x14ac:dyDescent="0.35">
      <c r="A383" s="5" t="s">
        <v>13427</v>
      </c>
      <c r="B383" s="7">
        <v>17810</v>
      </c>
    </row>
    <row r="384" spans="1:2" x14ac:dyDescent="0.35">
      <c r="A384" s="5" t="s">
        <v>8484</v>
      </c>
      <c r="B384" s="7">
        <v>2111</v>
      </c>
    </row>
    <row r="385" spans="1:2" x14ac:dyDescent="0.35">
      <c r="A385" s="5" t="s">
        <v>13428</v>
      </c>
      <c r="B385" s="7">
        <v>552</v>
      </c>
    </row>
    <row r="386" spans="1:2" x14ac:dyDescent="0.35">
      <c r="A386" s="5" t="s">
        <v>13429</v>
      </c>
      <c r="B386" s="7">
        <v>2445</v>
      </c>
    </row>
    <row r="387" spans="1:2" x14ac:dyDescent="0.35">
      <c r="A387" s="5" t="s">
        <v>13430</v>
      </c>
      <c r="B387" s="7">
        <v>4736</v>
      </c>
    </row>
    <row r="388" spans="1:2" x14ac:dyDescent="0.35">
      <c r="A388" s="5" t="s">
        <v>13431</v>
      </c>
      <c r="B388" s="7">
        <v>4971</v>
      </c>
    </row>
    <row r="389" spans="1:2" x14ac:dyDescent="0.35">
      <c r="A389" s="5" t="s">
        <v>13432</v>
      </c>
      <c r="B389" s="7">
        <v>4971</v>
      </c>
    </row>
    <row r="390" spans="1:2" x14ac:dyDescent="0.35">
      <c r="A390" s="5" t="s">
        <v>13433</v>
      </c>
      <c r="B390" s="7">
        <v>1379</v>
      </c>
    </row>
    <row r="391" spans="1:2" x14ac:dyDescent="0.35">
      <c r="A391" s="5" t="s">
        <v>13434</v>
      </c>
      <c r="B391" s="7">
        <v>5958</v>
      </c>
    </row>
    <row r="392" spans="1:2" x14ac:dyDescent="0.35">
      <c r="A392" s="5" t="s">
        <v>13435</v>
      </c>
      <c r="B392" s="7">
        <v>3344</v>
      </c>
    </row>
    <row r="393" spans="1:2" x14ac:dyDescent="0.35">
      <c r="A393" s="5" t="s">
        <v>13436</v>
      </c>
      <c r="B393" s="7">
        <v>241</v>
      </c>
    </row>
    <row r="394" spans="1:2" x14ac:dyDescent="0.35">
      <c r="A394" s="5" t="s">
        <v>13437</v>
      </c>
      <c r="B394" s="7">
        <v>5298</v>
      </c>
    </row>
    <row r="395" spans="1:2" x14ac:dyDescent="0.35">
      <c r="A395" s="5" t="s">
        <v>13438</v>
      </c>
      <c r="B395" s="7">
        <v>10480</v>
      </c>
    </row>
    <row r="396" spans="1:2" x14ac:dyDescent="0.35">
      <c r="A396" s="5" t="s">
        <v>13439</v>
      </c>
      <c r="B396" s="7">
        <v>590</v>
      </c>
    </row>
    <row r="397" spans="1:2" x14ac:dyDescent="0.35">
      <c r="A397" s="5" t="s">
        <v>13440</v>
      </c>
      <c r="B397" s="7">
        <v>343</v>
      </c>
    </row>
    <row r="398" spans="1:2" x14ac:dyDescent="0.35">
      <c r="A398" s="5" t="s">
        <v>13441</v>
      </c>
      <c r="B398" s="7">
        <v>197</v>
      </c>
    </row>
    <row r="399" spans="1:2" x14ac:dyDescent="0.35">
      <c r="A399" s="5" t="s">
        <v>13442</v>
      </c>
      <c r="B399" s="7">
        <v>28978</v>
      </c>
    </row>
    <row r="400" spans="1:2" x14ac:dyDescent="0.35">
      <c r="A400" s="5" t="s">
        <v>13443</v>
      </c>
      <c r="B400" s="7">
        <v>28978</v>
      </c>
    </row>
    <row r="401" spans="1:2" x14ac:dyDescent="0.35">
      <c r="A401" s="5" t="s">
        <v>13444</v>
      </c>
      <c r="B401" s="7">
        <v>46399</v>
      </c>
    </row>
    <row r="402" spans="1:2" x14ac:dyDescent="0.35">
      <c r="A402" s="5" t="s">
        <v>13445</v>
      </c>
      <c r="B402" s="7">
        <v>2351</v>
      </c>
    </row>
    <row r="403" spans="1:2" x14ac:dyDescent="0.35">
      <c r="A403" s="5" t="s">
        <v>13446</v>
      </c>
      <c r="B403" s="7">
        <v>212</v>
      </c>
    </row>
    <row r="404" spans="1:2" x14ac:dyDescent="0.35">
      <c r="A404" s="5" t="s">
        <v>13447</v>
      </c>
      <c r="B404" s="7">
        <v>104</v>
      </c>
    </row>
    <row r="405" spans="1:2" x14ac:dyDescent="0.35">
      <c r="A405" s="5" t="s">
        <v>13448</v>
      </c>
      <c r="B405" s="7">
        <v>2877</v>
      </c>
    </row>
    <row r="406" spans="1:2" x14ac:dyDescent="0.35">
      <c r="A406" s="5" t="s">
        <v>13449</v>
      </c>
      <c r="B406" s="7">
        <v>40895</v>
      </c>
    </row>
    <row r="407" spans="1:2" x14ac:dyDescent="0.35">
      <c r="A407" s="5" t="s">
        <v>13450</v>
      </c>
      <c r="B407" s="7">
        <v>13971</v>
      </c>
    </row>
    <row r="408" spans="1:2" x14ac:dyDescent="0.35">
      <c r="A408" s="5" t="s">
        <v>13451</v>
      </c>
      <c r="B408" s="7">
        <v>29</v>
      </c>
    </row>
    <row r="409" spans="1:2" x14ac:dyDescent="0.35">
      <c r="A409" s="5" t="s">
        <v>13452</v>
      </c>
      <c r="B409" s="7">
        <v>8614</v>
      </c>
    </row>
    <row r="410" spans="1:2" x14ac:dyDescent="0.35">
      <c r="A410" s="5" t="s">
        <v>13453</v>
      </c>
      <c r="B410" s="7">
        <v>3195</v>
      </c>
    </row>
    <row r="411" spans="1:2" x14ac:dyDescent="0.35">
      <c r="A411" s="5" t="s">
        <v>13454</v>
      </c>
      <c r="B411" s="7">
        <v>2581</v>
      </c>
    </row>
    <row r="412" spans="1:2" x14ac:dyDescent="0.35">
      <c r="A412" s="5" t="s">
        <v>10737</v>
      </c>
      <c r="B412" s="7">
        <v>5911</v>
      </c>
    </row>
    <row r="413" spans="1:2" x14ac:dyDescent="0.35">
      <c r="A413" s="5" t="s">
        <v>13455</v>
      </c>
      <c r="B413" s="7">
        <v>16680</v>
      </c>
    </row>
    <row r="414" spans="1:2" x14ac:dyDescent="0.35">
      <c r="A414" s="5" t="s">
        <v>13456</v>
      </c>
      <c r="B414" s="7">
        <v>19763</v>
      </c>
    </row>
    <row r="415" spans="1:2" x14ac:dyDescent="0.35">
      <c r="A415" s="5" t="s">
        <v>13457</v>
      </c>
      <c r="B415" s="7">
        <v>743</v>
      </c>
    </row>
    <row r="416" spans="1:2" x14ac:dyDescent="0.35">
      <c r="A416" s="5" t="s">
        <v>13458</v>
      </c>
      <c r="B416" s="7">
        <v>3246</v>
      </c>
    </row>
    <row r="417" spans="1:2" x14ac:dyDescent="0.35">
      <c r="A417" s="5" t="s">
        <v>13459</v>
      </c>
      <c r="B417" s="7">
        <v>992</v>
      </c>
    </row>
    <row r="418" spans="1:2" x14ac:dyDescent="0.35">
      <c r="A418" s="5" t="s">
        <v>13460</v>
      </c>
      <c r="B418" s="7">
        <v>2664</v>
      </c>
    </row>
    <row r="419" spans="1:2" x14ac:dyDescent="0.35">
      <c r="A419" s="5" t="s">
        <v>13461</v>
      </c>
      <c r="B419" s="7">
        <v>1191</v>
      </c>
    </row>
    <row r="420" spans="1:2" x14ac:dyDescent="0.35">
      <c r="A420" s="5" t="s">
        <v>13462</v>
      </c>
      <c r="B420" s="7">
        <v>32931</v>
      </c>
    </row>
    <row r="421" spans="1:2" x14ac:dyDescent="0.35">
      <c r="A421" s="5" t="s">
        <v>13463</v>
      </c>
      <c r="B421" s="7">
        <v>4353</v>
      </c>
    </row>
    <row r="422" spans="1:2" x14ac:dyDescent="0.35">
      <c r="A422" s="5" t="s">
        <v>13464</v>
      </c>
      <c r="B422" s="7">
        <v>644</v>
      </c>
    </row>
    <row r="423" spans="1:2" x14ac:dyDescent="0.35">
      <c r="A423" s="5" t="s">
        <v>13465</v>
      </c>
      <c r="B423" s="7">
        <v>989</v>
      </c>
    </row>
    <row r="424" spans="1:2" x14ac:dyDescent="0.35">
      <c r="A424" s="5" t="s">
        <v>13466</v>
      </c>
      <c r="B424" s="7">
        <v>151</v>
      </c>
    </row>
    <row r="425" spans="1:2" x14ac:dyDescent="0.35">
      <c r="A425" s="5" t="s">
        <v>13467</v>
      </c>
      <c r="B425" s="7">
        <v>15867</v>
      </c>
    </row>
    <row r="426" spans="1:2" x14ac:dyDescent="0.35">
      <c r="A426" s="5" t="s">
        <v>13468</v>
      </c>
      <c r="B426" s="7">
        <v>290</v>
      </c>
    </row>
    <row r="427" spans="1:2" x14ac:dyDescent="0.35">
      <c r="A427" s="5" t="s">
        <v>13469</v>
      </c>
      <c r="B427" s="7">
        <v>8076</v>
      </c>
    </row>
    <row r="428" spans="1:2" x14ac:dyDescent="0.35">
      <c r="A428" s="5" t="s">
        <v>13063</v>
      </c>
      <c r="B428" s="7">
        <v>1729</v>
      </c>
    </row>
    <row r="429" spans="1:2" x14ac:dyDescent="0.35">
      <c r="A429" s="5" t="s">
        <v>13470</v>
      </c>
      <c r="B429" s="7">
        <v>73</v>
      </c>
    </row>
    <row r="430" spans="1:2" x14ac:dyDescent="0.35">
      <c r="A430" s="5" t="s">
        <v>13471</v>
      </c>
      <c r="B430" s="7">
        <v>42139</v>
      </c>
    </row>
    <row r="431" spans="1:2" x14ac:dyDescent="0.35">
      <c r="A431" s="5" t="s">
        <v>13472</v>
      </c>
      <c r="B431" s="7">
        <v>88421</v>
      </c>
    </row>
    <row r="432" spans="1:2" x14ac:dyDescent="0.35">
      <c r="A432" s="5" t="s">
        <v>13473</v>
      </c>
      <c r="B432" s="7">
        <v>22638</v>
      </c>
    </row>
    <row r="433" spans="1:2" x14ac:dyDescent="0.35">
      <c r="A433" s="5" t="s">
        <v>13474</v>
      </c>
      <c r="B433" s="7">
        <v>22638</v>
      </c>
    </row>
    <row r="434" spans="1:2" x14ac:dyDescent="0.35">
      <c r="A434" s="5" t="s">
        <v>13475</v>
      </c>
      <c r="B434" s="7">
        <v>45274</v>
      </c>
    </row>
    <row r="435" spans="1:2" x14ac:dyDescent="0.35">
      <c r="A435" s="5" t="s">
        <v>13476</v>
      </c>
      <c r="B435" s="7">
        <v>69685</v>
      </c>
    </row>
    <row r="436" spans="1:2" x14ac:dyDescent="0.35">
      <c r="A436" s="5" t="s">
        <v>13477</v>
      </c>
      <c r="B436" s="7">
        <v>31305</v>
      </c>
    </row>
    <row r="437" spans="1:2" x14ac:dyDescent="0.35">
      <c r="A437" s="5" t="s">
        <v>13478</v>
      </c>
      <c r="B437" s="7">
        <v>110805</v>
      </c>
    </row>
    <row r="438" spans="1:2" x14ac:dyDescent="0.35">
      <c r="A438" s="5" t="s">
        <v>13479</v>
      </c>
      <c r="B438" s="7">
        <v>41760</v>
      </c>
    </row>
    <row r="439" spans="1:2" x14ac:dyDescent="0.35">
      <c r="A439" s="5" t="s">
        <v>13480</v>
      </c>
      <c r="B439" s="7">
        <v>9090</v>
      </c>
    </row>
    <row r="440" spans="1:2" x14ac:dyDescent="0.35">
      <c r="A440" s="5" t="s">
        <v>13481</v>
      </c>
      <c r="B440" s="7">
        <v>768</v>
      </c>
    </row>
    <row r="441" spans="1:2" x14ac:dyDescent="0.35">
      <c r="A441" s="5" t="s">
        <v>13482</v>
      </c>
      <c r="B441" s="7">
        <v>51482</v>
      </c>
    </row>
    <row r="442" spans="1:2" x14ac:dyDescent="0.35">
      <c r="A442" s="5" t="s">
        <v>754</v>
      </c>
      <c r="B442" s="7">
        <v>105</v>
      </c>
    </row>
    <row r="443" spans="1:2" x14ac:dyDescent="0.35">
      <c r="A443" s="5" t="s">
        <v>13483</v>
      </c>
      <c r="B443" s="7">
        <v>9378</v>
      </c>
    </row>
    <row r="444" spans="1:2" x14ac:dyDescent="0.35">
      <c r="A444" s="5" t="s">
        <v>13484</v>
      </c>
      <c r="B444" s="7">
        <v>9378</v>
      </c>
    </row>
    <row r="445" spans="1:2" x14ac:dyDescent="0.35">
      <c r="A445" s="5" t="s">
        <v>13485</v>
      </c>
      <c r="B445" s="7">
        <v>9378</v>
      </c>
    </row>
    <row r="446" spans="1:2" x14ac:dyDescent="0.35">
      <c r="A446" s="5" t="s">
        <v>13486</v>
      </c>
      <c r="B446" s="7">
        <v>9378</v>
      </c>
    </row>
    <row r="447" spans="1:2" x14ac:dyDescent="0.35">
      <c r="A447" s="5" t="s">
        <v>13487</v>
      </c>
      <c r="B447" s="7">
        <v>2147</v>
      </c>
    </row>
    <row r="448" spans="1:2" x14ac:dyDescent="0.35">
      <c r="A448" s="5" t="s">
        <v>13488</v>
      </c>
      <c r="B448" s="7">
        <v>9378</v>
      </c>
    </row>
    <row r="449" spans="1:2" x14ac:dyDescent="0.35">
      <c r="A449" s="5" t="s">
        <v>13489</v>
      </c>
      <c r="B449" s="7">
        <v>9377</v>
      </c>
    </row>
    <row r="450" spans="1:2" x14ac:dyDescent="0.35">
      <c r="A450" s="5" t="s">
        <v>770</v>
      </c>
      <c r="B450" s="7">
        <v>9378</v>
      </c>
    </row>
    <row r="451" spans="1:2" x14ac:dyDescent="0.35">
      <c r="A451" s="5" t="s">
        <v>235</v>
      </c>
      <c r="B451" s="7">
        <v>28132</v>
      </c>
    </row>
    <row r="452" spans="1:2" x14ac:dyDescent="0.35">
      <c r="A452" s="5" t="s">
        <v>13490</v>
      </c>
      <c r="B452" s="7">
        <v>2147</v>
      </c>
    </row>
    <row r="453" spans="1:2" x14ac:dyDescent="0.35">
      <c r="A453" s="5" t="s">
        <v>13491</v>
      </c>
      <c r="B453" s="7">
        <v>2535</v>
      </c>
    </row>
    <row r="454" spans="1:2" x14ac:dyDescent="0.35">
      <c r="A454" s="5" t="s">
        <v>13492</v>
      </c>
      <c r="B454" s="7">
        <v>4875</v>
      </c>
    </row>
    <row r="455" spans="1:2" x14ac:dyDescent="0.35">
      <c r="A455" s="5" t="s">
        <v>13493</v>
      </c>
      <c r="B455" s="7">
        <v>260</v>
      </c>
    </row>
    <row r="456" spans="1:2" x14ac:dyDescent="0.35">
      <c r="A456" s="5" t="s">
        <v>13494</v>
      </c>
      <c r="B456" s="7">
        <v>63</v>
      </c>
    </row>
    <row r="457" spans="1:2" x14ac:dyDescent="0.35">
      <c r="A457" s="5" t="s">
        <v>13495</v>
      </c>
      <c r="B457" s="7">
        <v>4642</v>
      </c>
    </row>
    <row r="458" spans="1:2" x14ac:dyDescent="0.35">
      <c r="A458" s="5" t="s">
        <v>13496</v>
      </c>
      <c r="B458" s="7">
        <v>1097</v>
      </c>
    </row>
    <row r="459" spans="1:2" x14ac:dyDescent="0.35">
      <c r="A459" s="5" t="s">
        <v>13497</v>
      </c>
      <c r="B459" s="7">
        <v>629</v>
      </c>
    </row>
    <row r="460" spans="1:2" x14ac:dyDescent="0.35">
      <c r="A460" s="5" t="s">
        <v>13498</v>
      </c>
      <c r="B460" s="7">
        <v>22860</v>
      </c>
    </row>
    <row r="461" spans="1:2" x14ac:dyDescent="0.35">
      <c r="A461" s="5" t="s">
        <v>13499</v>
      </c>
      <c r="B461" s="7">
        <v>5985</v>
      </c>
    </row>
    <row r="462" spans="1:2" x14ac:dyDescent="0.35">
      <c r="A462" s="5" t="s">
        <v>13500</v>
      </c>
      <c r="B462" s="7">
        <v>15032</v>
      </c>
    </row>
    <row r="463" spans="1:2" x14ac:dyDescent="0.35">
      <c r="A463" s="5" t="s">
        <v>13501</v>
      </c>
      <c r="B463" s="7">
        <v>13568</v>
      </c>
    </row>
    <row r="464" spans="1:2" x14ac:dyDescent="0.35">
      <c r="A464" s="5" t="s">
        <v>13502</v>
      </c>
      <c r="B464" s="7">
        <v>1092</v>
      </c>
    </row>
    <row r="465" spans="1:2" x14ac:dyDescent="0.35">
      <c r="A465" s="5" t="s">
        <v>6919</v>
      </c>
      <c r="B465" s="7">
        <v>10174</v>
      </c>
    </row>
    <row r="466" spans="1:2" x14ac:dyDescent="0.35">
      <c r="A466" s="5" t="s">
        <v>13503</v>
      </c>
      <c r="B466" s="7">
        <v>6422</v>
      </c>
    </row>
    <row r="467" spans="1:2" x14ac:dyDescent="0.35">
      <c r="A467" s="5" t="s">
        <v>13504</v>
      </c>
      <c r="B467" s="7">
        <v>25607</v>
      </c>
    </row>
    <row r="468" spans="1:2" x14ac:dyDescent="0.35">
      <c r="A468" s="5" t="s">
        <v>13505</v>
      </c>
      <c r="B468" s="7">
        <v>24432</v>
      </c>
    </row>
    <row r="469" spans="1:2" x14ac:dyDescent="0.35">
      <c r="A469" s="5" t="s">
        <v>13506</v>
      </c>
      <c r="B469" s="7">
        <v>11998</v>
      </c>
    </row>
    <row r="470" spans="1:2" x14ac:dyDescent="0.35">
      <c r="A470" s="5" t="s">
        <v>13507</v>
      </c>
      <c r="B470" s="7">
        <v>15233</v>
      </c>
    </row>
    <row r="471" spans="1:2" x14ac:dyDescent="0.35">
      <c r="A471" s="5" t="s">
        <v>13508</v>
      </c>
      <c r="B471" s="7">
        <v>20268</v>
      </c>
    </row>
    <row r="472" spans="1:2" x14ac:dyDescent="0.35">
      <c r="A472" s="5" t="s">
        <v>13509</v>
      </c>
      <c r="B472" s="7">
        <v>255</v>
      </c>
    </row>
    <row r="473" spans="1:2" x14ac:dyDescent="0.35">
      <c r="A473" s="5" t="s">
        <v>13510</v>
      </c>
      <c r="B473" s="7">
        <v>827</v>
      </c>
    </row>
    <row r="474" spans="1:2" x14ac:dyDescent="0.35">
      <c r="A474" s="5" t="s">
        <v>13511</v>
      </c>
      <c r="B474" s="7">
        <v>44994</v>
      </c>
    </row>
    <row r="475" spans="1:2" x14ac:dyDescent="0.35">
      <c r="A475" s="5" t="s">
        <v>3670</v>
      </c>
      <c r="B475" s="7">
        <v>11339</v>
      </c>
    </row>
    <row r="476" spans="1:2" x14ac:dyDescent="0.35">
      <c r="A476" s="5" t="s">
        <v>13512</v>
      </c>
      <c r="B476" s="7">
        <v>611</v>
      </c>
    </row>
    <row r="477" spans="1:2" x14ac:dyDescent="0.35">
      <c r="A477" s="5" t="s">
        <v>13513</v>
      </c>
      <c r="B477" s="7">
        <v>24</v>
      </c>
    </row>
    <row r="478" spans="1:2" x14ac:dyDescent="0.35">
      <c r="A478" s="5" t="s">
        <v>13514</v>
      </c>
      <c r="B478" s="7">
        <v>9650</v>
      </c>
    </row>
    <row r="479" spans="1:2" x14ac:dyDescent="0.35">
      <c r="A479" s="5" t="s">
        <v>13515</v>
      </c>
      <c r="B479" s="7">
        <v>2686</v>
      </c>
    </row>
    <row r="480" spans="1:2" x14ac:dyDescent="0.35">
      <c r="A480" s="5" t="s">
        <v>13516</v>
      </c>
      <c r="B480" s="7">
        <v>23484</v>
      </c>
    </row>
    <row r="481" spans="1:2" x14ac:dyDescent="0.35">
      <c r="A481" s="5" t="s">
        <v>13517</v>
      </c>
      <c r="B481" s="7">
        <v>25</v>
      </c>
    </row>
    <row r="482" spans="1:2" x14ac:dyDescent="0.35">
      <c r="A482" s="5" t="s">
        <v>8979</v>
      </c>
      <c r="B482" s="7">
        <v>2732</v>
      </c>
    </row>
    <row r="483" spans="1:2" x14ac:dyDescent="0.35">
      <c r="A483" s="5" t="s">
        <v>13518</v>
      </c>
      <c r="B483" s="7">
        <v>6400</v>
      </c>
    </row>
    <row r="484" spans="1:2" x14ac:dyDescent="0.35">
      <c r="A484" s="5" t="s">
        <v>13519</v>
      </c>
      <c r="B484" s="7">
        <v>7140</v>
      </c>
    </row>
    <row r="485" spans="1:2" x14ac:dyDescent="0.35">
      <c r="A485" s="5" t="s">
        <v>13520</v>
      </c>
      <c r="B485" s="7">
        <v>397</v>
      </c>
    </row>
    <row r="486" spans="1:2" x14ac:dyDescent="0.35">
      <c r="A486" s="5" t="s">
        <v>10404</v>
      </c>
      <c r="B486" s="7">
        <v>1353</v>
      </c>
    </row>
    <row r="487" spans="1:2" x14ac:dyDescent="0.35">
      <c r="A487" s="5" t="s">
        <v>13521</v>
      </c>
      <c r="B487" s="7">
        <v>4184</v>
      </c>
    </row>
    <row r="488" spans="1:2" x14ac:dyDescent="0.35">
      <c r="A488" s="5" t="s">
        <v>13522</v>
      </c>
      <c r="B488" s="7">
        <v>17218</v>
      </c>
    </row>
    <row r="489" spans="1:2" x14ac:dyDescent="0.35">
      <c r="A489" s="5" t="s">
        <v>13523</v>
      </c>
      <c r="B489" s="7">
        <v>1771</v>
      </c>
    </row>
    <row r="490" spans="1:2" x14ac:dyDescent="0.35">
      <c r="A490" s="5" t="s">
        <v>13524</v>
      </c>
      <c r="B490" s="7">
        <v>646</v>
      </c>
    </row>
    <row r="491" spans="1:2" x14ac:dyDescent="0.35">
      <c r="A491" s="5" t="s">
        <v>13525</v>
      </c>
      <c r="B491" s="7">
        <v>561</v>
      </c>
    </row>
    <row r="492" spans="1:2" x14ac:dyDescent="0.35">
      <c r="A492" s="5" t="s">
        <v>8740</v>
      </c>
      <c r="B492" s="7">
        <v>11924</v>
      </c>
    </row>
    <row r="493" spans="1:2" x14ac:dyDescent="0.35">
      <c r="A493" s="5" t="s">
        <v>13526</v>
      </c>
      <c r="B493" s="7">
        <v>322</v>
      </c>
    </row>
    <row r="494" spans="1:2" x14ac:dyDescent="0.35">
      <c r="A494" s="5" t="s">
        <v>13527</v>
      </c>
      <c r="B494" s="7">
        <v>8031</v>
      </c>
    </row>
    <row r="495" spans="1:2" x14ac:dyDescent="0.35">
      <c r="A495" s="5" t="s">
        <v>13528</v>
      </c>
      <c r="B495" s="7">
        <v>7801</v>
      </c>
    </row>
    <row r="496" spans="1:2" x14ac:dyDescent="0.35">
      <c r="A496" s="5" t="s">
        <v>11222</v>
      </c>
      <c r="B496" s="7">
        <v>303</v>
      </c>
    </row>
    <row r="497" spans="1:2" x14ac:dyDescent="0.35">
      <c r="A497" s="5" t="s">
        <v>13529</v>
      </c>
      <c r="B497" s="7">
        <v>75</v>
      </c>
    </row>
    <row r="498" spans="1:2" x14ac:dyDescent="0.35">
      <c r="A498" s="5" t="s">
        <v>13530</v>
      </c>
      <c r="B498" s="7">
        <v>15276</v>
      </c>
    </row>
    <row r="499" spans="1:2" x14ac:dyDescent="0.35">
      <c r="A499" s="5" t="s">
        <v>13531</v>
      </c>
      <c r="B499" s="7">
        <v>386</v>
      </c>
    </row>
    <row r="500" spans="1:2" x14ac:dyDescent="0.35">
      <c r="A500" s="5" t="s">
        <v>13532</v>
      </c>
      <c r="B500" s="7">
        <v>9695</v>
      </c>
    </row>
    <row r="501" spans="1:2" x14ac:dyDescent="0.35">
      <c r="A501" s="5" t="s">
        <v>13533</v>
      </c>
      <c r="B501" s="7">
        <v>1996</v>
      </c>
    </row>
    <row r="502" spans="1:2" x14ac:dyDescent="0.35">
      <c r="A502" s="5" t="s">
        <v>13534</v>
      </c>
      <c r="B502" s="7">
        <v>24</v>
      </c>
    </row>
    <row r="503" spans="1:2" x14ac:dyDescent="0.35">
      <c r="A503" s="5" t="s">
        <v>13535</v>
      </c>
      <c r="B503" s="7">
        <v>2905</v>
      </c>
    </row>
    <row r="504" spans="1:2" x14ac:dyDescent="0.35">
      <c r="A504" s="5" t="s">
        <v>13536</v>
      </c>
      <c r="B504" s="7">
        <v>444</v>
      </c>
    </row>
    <row r="505" spans="1:2" x14ac:dyDescent="0.35">
      <c r="A505" s="5" t="s">
        <v>13537</v>
      </c>
      <c r="B505" s="7">
        <v>942</v>
      </c>
    </row>
    <row r="506" spans="1:2" x14ac:dyDescent="0.35">
      <c r="A506" s="5" t="s">
        <v>13538</v>
      </c>
      <c r="B506" s="7">
        <v>1259</v>
      </c>
    </row>
    <row r="507" spans="1:2" x14ac:dyDescent="0.35">
      <c r="A507" s="5" t="s">
        <v>13539</v>
      </c>
      <c r="B507" s="7">
        <v>1555</v>
      </c>
    </row>
    <row r="508" spans="1:2" x14ac:dyDescent="0.35">
      <c r="A508" s="5" t="s">
        <v>13540</v>
      </c>
      <c r="B508" s="7">
        <v>19</v>
      </c>
    </row>
    <row r="509" spans="1:2" x14ac:dyDescent="0.35">
      <c r="A509" s="5" t="s">
        <v>13541</v>
      </c>
      <c r="B509" s="7">
        <v>49</v>
      </c>
    </row>
    <row r="510" spans="1:2" x14ac:dyDescent="0.35">
      <c r="A510" s="5" t="s">
        <v>13542</v>
      </c>
      <c r="B510" s="7">
        <v>1015</v>
      </c>
    </row>
    <row r="511" spans="1:2" x14ac:dyDescent="0.35">
      <c r="A511" s="5" t="s">
        <v>13543</v>
      </c>
      <c r="B511" s="7">
        <v>4018</v>
      </c>
    </row>
    <row r="512" spans="1:2" x14ac:dyDescent="0.35">
      <c r="A512" s="5" t="s">
        <v>13544</v>
      </c>
      <c r="B512" s="7">
        <v>65250</v>
      </c>
    </row>
    <row r="513" spans="1:2" x14ac:dyDescent="0.35">
      <c r="A513" s="5" t="s">
        <v>13545</v>
      </c>
      <c r="B513" s="7">
        <v>427</v>
      </c>
    </row>
    <row r="514" spans="1:2" x14ac:dyDescent="0.35">
      <c r="A514" s="5" t="s">
        <v>13546</v>
      </c>
      <c r="B514" s="7">
        <v>2585</v>
      </c>
    </row>
    <row r="515" spans="1:2" x14ac:dyDescent="0.35">
      <c r="A515" s="5" t="s">
        <v>13547</v>
      </c>
      <c r="B515" s="7">
        <v>4567</v>
      </c>
    </row>
    <row r="516" spans="1:2" x14ac:dyDescent="0.35">
      <c r="A516" s="5" t="s">
        <v>13548</v>
      </c>
      <c r="B516" s="7">
        <v>7199</v>
      </c>
    </row>
    <row r="517" spans="1:2" x14ac:dyDescent="0.35">
      <c r="A517" s="5" t="s">
        <v>13549</v>
      </c>
      <c r="B517" s="7">
        <v>21762</v>
      </c>
    </row>
    <row r="518" spans="1:2" x14ac:dyDescent="0.35">
      <c r="A518" s="5" t="s">
        <v>13550</v>
      </c>
      <c r="B518" s="7">
        <v>4199</v>
      </c>
    </row>
    <row r="519" spans="1:2" x14ac:dyDescent="0.35">
      <c r="A519" s="5" t="s">
        <v>13551</v>
      </c>
      <c r="B519" s="7">
        <v>408</v>
      </c>
    </row>
    <row r="520" spans="1:2" x14ac:dyDescent="0.35">
      <c r="A520" s="5" t="s">
        <v>13552</v>
      </c>
      <c r="B520" s="7">
        <v>3219</v>
      </c>
    </row>
    <row r="521" spans="1:2" x14ac:dyDescent="0.35">
      <c r="A521" s="5" t="s">
        <v>13553</v>
      </c>
      <c r="B521" s="7">
        <v>4723</v>
      </c>
    </row>
    <row r="522" spans="1:2" x14ac:dyDescent="0.35">
      <c r="A522" s="5" t="s">
        <v>13554</v>
      </c>
      <c r="B522" s="7">
        <v>2301</v>
      </c>
    </row>
    <row r="523" spans="1:2" x14ac:dyDescent="0.35">
      <c r="A523" s="5" t="s">
        <v>13555</v>
      </c>
      <c r="B523" s="7">
        <v>7113</v>
      </c>
    </row>
    <row r="524" spans="1:2" x14ac:dyDescent="0.35">
      <c r="A524" s="5" t="s">
        <v>13556</v>
      </c>
      <c r="B524" s="7">
        <v>4959</v>
      </c>
    </row>
    <row r="525" spans="1:2" x14ac:dyDescent="0.35">
      <c r="A525" s="5" t="s">
        <v>13557</v>
      </c>
      <c r="B525" s="7">
        <v>64273</v>
      </c>
    </row>
    <row r="526" spans="1:2" x14ac:dyDescent="0.35">
      <c r="A526" s="5" t="s">
        <v>13558</v>
      </c>
      <c r="B526" s="7">
        <v>3369</v>
      </c>
    </row>
    <row r="527" spans="1:2" x14ac:dyDescent="0.35">
      <c r="A527" s="5" t="s">
        <v>13559</v>
      </c>
      <c r="B527" s="7">
        <v>3441</v>
      </c>
    </row>
    <row r="528" spans="1:2" x14ac:dyDescent="0.35">
      <c r="A528" s="5" t="s">
        <v>7585</v>
      </c>
      <c r="B528" s="7">
        <v>7222</v>
      </c>
    </row>
    <row r="529" spans="1:2" x14ac:dyDescent="0.35">
      <c r="A529" s="5" t="s">
        <v>13560</v>
      </c>
      <c r="B529" s="7">
        <v>54315</v>
      </c>
    </row>
    <row r="530" spans="1:2" x14ac:dyDescent="0.35">
      <c r="A530" s="5" t="s">
        <v>13561</v>
      </c>
      <c r="B530" s="7">
        <v>8258</v>
      </c>
    </row>
    <row r="531" spans="1:2" x14ac:dyDescent="0.35">
      <c r="A531" s="5" t="s">
        <v>13562</v>
      </c>
      <c r="B531" s="7">
        <v>23174</v>
      </c>
    </row>
    <row r="532" spans="1:2" x14ac:dyDescent="0.35">
      <c r="A532" s="5" t="s">
        <v>13563</v>
      </c>
      <c r="B532" s="7">
        <v>8948</v>
      </c>
    </row>
    <row r="533" spans="1:2" x14ac:dyDescent="0.35">
      <c r="A533" s="5" t="s">
        <v>13564</v>
      </c>
      <c r="B533" s="7">
        <v>4740</v>
      </c>
    </row>
    <row r="534" spans="1:2" x14ac:dyDescent="0.35">
      <c r="A534" s="5" t="s">
        <v>13565</v>
      </c>
      <c r="B534" s="7">
        <v>10907</v>
      </c>
    </row>
    <row r="535" spans="1:2" x14ac:dyDescent="0.35">
      <c r="A535" s="5" t="s">
        <v>13566</v>
      </c>
      <c r="B535" s="7">
        <v>13250</v>
      </c>
    </row>
    <row r="536" spans="1:2" x14ac:dyDescent="0.35">
      <c r="A536" s="5" t="s">
        <v>13567</v>
      </c>
      <c r="B536" s="7">
        <v>2804</v>
      </c>
    </row>
    <row r="537" spans="1:2" x14ac:dyDescent="0.35">
      <c r="A537" s="5" t="s">
        <v>13568</v>
      </c>
      <c r="B537" s="7">
        <v>925</v>
      </c>
    </row>
    <row r="538" spans="1:2" x14ac:dyDescent="0.35">
      <c r="A538" s="5" t="s">
        <v>13569</v>
      </c>
      <c r="B538" s="7">
        <v>156</v>
      </c>
    </row>
    <row r="539" spans="1:2" x14ac:dyDescent="0.35">
      <c r="A539" s="5" t="s">
        <v>13570</v>
      </c>
      <c r="B539" s="7">
        <v>1776</v>
      </c>
    </row>
    <row r="540" spans="1:2" x14ac:dyDescent="0.35">
      <c r="A540" s="5" t="s">
        <v>13571</v>
      </c>
      <c r="B540" s="7">
        <v>2198</v>
      </c>
    </row>
    <row r="541" spans="1:2" x14ac:dyDescent="0.35">
      <c r="A541" s="5" t="s">
        <v>13572</v>
      </c>
      <c r="B541" s="7">
        <v>710</v>
      </c>
    </row>
    <row r="542" spans="1:2" x14ac:dyDescent="0.35">
      <c r="A542" s="5" t="s">
        <v>13573</v>
      </c>
      <c r="B542" s="7">
        <v>562</v>
      </c>
    </row>
    <row r="543" spans="1:2" x14ac:dyDescent="0.35">
      <c r="A543" s="5" t="s">
        <v>13574</v>
      </c>
      <c r="B543" s="7">
        <v>1045</v>
      </c>
    </row>
    <row r="544" spans="1:2" x14ac:dyDescent="0.35">
      <c r="A544" s="5" t="s">
        <v>13575</v>
      </c>
      <c r="B544" s="7">
        <v>1269</v>
      </c>
    </row>
    <row r="545" spans="1:2" x14ac:dyDescent="0.35">
      <c r="A545" s="5" t="s">
        <v>9644</v>
      </c>
      <c r="B545" s="7">
        <v>2781</v>
      </c>
    </row>
    <row r="546" spans="1:2" x14ac:dyDescent="0.35">
      <c r="A546" s="5" t="s">
        <v>13576</v>
      </c>
      <c r="B546" s="7">
        <v>478</v>
      </c>
    </row>
    <row r="547" spans="1:2" x14ac:dyDescent="0.35">
      <c r="A547" s="5" t="s">
        <v>13577</v>
      </c>
      <c r="B547" s="7">
        <v>185</v>
      </c>
    </row>
    <row r="548" spans="1:2" x14ac:dyDescent="0.35">
      <c r="A548" s="5" t="s">
        <v>13578</v>
      </c>
      <c r="B548" s="7">
        <v>451</v>
      </c>
    </row>
    <row r="549" spans="1:2" x14ac:dyDescent="0.35">
      <c r="A549" s="5" t="s">
        <v>13579</v>
      </c>
      <c r="B549" s="7">
        <v>5554</v>
      </c>
    </row>
    <row r="550" spans="1:2" x14ac:dyDescent="0.35">
      <c r="A550" s="5" t="s">
        <v>13580</v>
      </c>
      <c r="B550" s="7">
        <v>3192</v>
      </c>
    </row>
    <row r="551" spans="1:2" x14ac:dyDescent="0.35">
      <c r="A551" s="5" t="s">
        <v>13581</v>
      </c>
      <c r="B551" s="7">
        <v>6027</v>
      </c>
    </row>
    <row r="552" spans="1:2" x14ac:dyDescent="0.35">
      <c r="A552" s="5" t="s">
        <v>13582</v>
      </c>
      <c r="B552" s="7">
        <v>166</v>
      </c>
    </row>
    <row r="553" spans="1:2" x14ac:dyDescent="0.35">
      <c r="A553" s="5" t="s">
        <v>13583</v>
      </c>
      <c r="B553" s="7">
        <v>8090</v>
      </c>
    </row>
    <row r="554" spans="1:2" x14ac:dyDescent="0.35">
      <c r="A554" s="5" t="s">
        <v>13584</v>
      </c>
      <c r="B554" s="7">
        <v>5178</v>
      </c>
    </row>
    <row r="555" spans="1:2" x14ac:dyDescent="0.35">
      <c r="A555" s="5" t="s">
        <v>13585</v>
      </c>
      <c r="B555" s="7">
        <v>11148</v>
      </c>
    </row>
    <row r="556" spans="1:2" x14ac:dyDescent="0.35">
      <c r="A556" s="5" t="s">
        <v>11825</v>
      </c>
      <c r="B556" s="7">
        <v>15252</v>
      </c>
    </row>
    <row r="557" spans="1:2" x14ac:dyDescent="0.35">
      <c r="A557" s="5" t="s">
        <v>13586</v>
      </c>
      <c r="B557" s="7">
        <v>326</v>
      </c>
    </row>
    <row r="558" spans="1:2" x14ac:dyDescent="0.35">
      <c r="A558" s="5" t="s">
        <v>13587</v>
      </c>
      <c r="B558" s="7">
        <v>687</v>
      </c>
    </row>
    <row r="559" spans="1:2" x14ac:dyDescent="0.35">
      <c r="A559" s="5" t="s">
        <v>13588</v>
      </c>
      <c r="B559" s="7">
        <v>8095</v>
      </c>
    </row>
    <row r="560" spans="1:2" x14ac:dyDescent="0.35">
      <c r="A560" s="5" t="s">
        <v>13589</v>
      </c>
      <c r="B560" s="7">
        <v>252</v>
      </c>
    </row>
    <row r="561" spans="1:2" x14ac:dyDescent="0.35">
      <c r="A561" s="5" t="s">
        <v>13590</v>
      </c>
      <c r="B561" s="7">
        <v>25262</v>
      </c>
    </row>
    <row r="562" spans="1:2" x14ac:dyDescent="0.35">
      <c r="A562" s="5" t="s">
        <v>13591</v>
      </c>
      <c r="B562" s="7">
        <v>30469</v>
      </c>
    </row>
    <row r="563" spans="1:2" x14ac:dyDescent="0.35">
      <c r="A563" s="5" t="s">
        <v>13592</v>
      </c>
      <c r="B563" s="7">
        <v>42775</v>
      </c>
    </row>
    <row r="564" spans="1:2" x14ac:dyDescent="0.35">
      <c r="A564" s="5" t="s">
        <v>13593</v>
      </c>
      <c r="B564" s="7">
        <v>2326</v>
      </c>
    </row>
    <row r="565" spans="1:2" x14ac:dyDescent="0.35">
      <c r="A565" s="5" t="s">
        <v>13594</v>
      </c>
      <c r="B565" s="7">
        <v>1030</v>
      </c>
    </row>
    <row r="566" spans="1:2" x14ac:dyDescent="0.35">
      <c r="A566" s="5" t="s">
        <v>13595</v>
      </c>
      <c r="B566" s="7">
        <v>4401</v>
      </c>
    </row>
    <row r="567" spans="1:2" x14ac:dyDescent="0.35">
      <c r="A567" s="5" t="s">
        <v>13596</v>
      </c>
      <c r="B567" s="7">
        <v>1034</v>
      </c>
    </row>
    <row r="568" spans="1:2" x14ac:dyDescent="0.35">
      <c r="A568" s="5" t="s">
        <v>13597</v>
      </c>
      <c r="B568" s="7">
        <v>546</v>
      </c>
    </row>
    <row r="569" spans="1:2" x14ac:dyDescent="0.35">
      <c r="A569" s="5" t="s">
        <v>13598</v>
      </c>
      <c r="B569" s="7">
        <v>1646</v>
      </c>
    </row>
    <row r="570" spans="1:2" x14ac:dyDescent="0.35">
      <c r="A570" s="5" t="s">
        <v>13061</v>
      </c>
      <c r="B570" s="7">
        <v>3964</v>
      </c>
    </row>
    <row r="571" spans="1:2" x14ac:dyDescent="0.35">
      <c r="A571" s="5" t="s">
        <v>13599</v>
      </c>
      <c r="B571" s="7">
        <v>13572</v>
      </c>
    </row>
    <row r="572" spans="1:2" x14ac:dyDescent="0.35">
      <c r="A572" s="5" t="s">
        <v>13600</v>
      </c>
      <c r="B572" s="7">
        <v>1306</v>
      </c>
    </row>
    <row r="573" spans="1:2" x14ac:dyDescent="0.35">
      <c r="A573" s="5" t="s">
        <v>13601</v>
      </c>
      <c r="B573" s="7">
        <v>1644</v>
      </c>
    </row>
    <row r="574" spans="1:2" x14ac:dyDescent="0.35">
      <c r="A574" s="5" t="s">
        <v>13602</v>
      </c>
      <c r="B574" s="7">
        <v>159</v>
      </c>
    </row>
    <row r="575" spans="1:2" x14ac:dyDescent="0.35">
      <c r="A575" s="5" t="s">
        <v>13603</v>
      </c>
      <c r="B575" s="7">
        <v>119</v>
      </c>
    </row>
    <row r="576" spans="1:2" x14ac:dyDescent="0.35">
      <c r="A576" s="5" t="s">
        <v>13604</v>
      </c>
      <c r="B576" s="7">
        <v>8399</v>
      </c>
    </row>
    <row r="577" spans="1:2" x14ac:dyDescent="0.35">
      <c r="A577" s="5" t="s">
        <v>13605</v>
      </c>
      <c r="B577" s="7">
        <v>20311</v>
      </c>
    </row>
    <row r="578" spans="1:2" x14ac:dyDescent="0.35">
      <c r="A578" s="5" t="s">
        <v>13606</v>
      </c>
      <c r="B578" s="7">
        <v>21350</v>
      </c>
    </row>
    <row r="579" spans="1:2" x14ac:dyDescent="0.35">
      <c r="A579" s="5" t="s">
        <v>13607</v>
      </c>
      <c r="B579" s="7">
        <v>21350</v>
      </c>
    </row>
    <row r="580" spans="1:2" x14ac:dyDescent="0.35">
      <c r="A580" s="5" t="s">
        <v>13608</v>
      </c>
      <c r="B580" s="7">
        <v>21350</v>
      </c>
    </row>
    <row r="581" spans="1:2" x14ac:dyDescent="0.35">
      <c r="A581" s="5" t="s">
        <v>13609</v>
      </c>
      <c r="B581" s="7">
        <v>19252</v>
      </c>
    </row>
    <row r="582" spans="1:2" x14ac:dyDescent="0.35">
      <c r="A582" s="5" t="s">
        <v>13610</v>
      </c>
      <c r="B582" s="7">
        <v>19252</v>
      </c>
    </row>
    <row r="583" spans="1:2" x14ac:dyDescent="0.35">
      <c r="A583" s="5" t="s">
        <v>13611</v>
      </c>
      <c r="B583" s="7">
        <v>19252</v>
      </c>
    </row>
    <row r="584" spans="1:2" x14ac:dyDescent="0.35">
      <c r="A584" s="5" t="s">
        <v>13612</v>
      </c>
      <c r="B584" s="7">
        <v>19253</v>
      </c>
    </row>
    <row r="585" spans="1:2" x14ac:dyDescent="0.35">
      <c r="A585" s="5" t="s">
        <v>13613</v>
      </c>
      <c r="B585" s="7">
        <v>19252</v>
      </c>
    </row>
    <row r="586" spans="1:2" x14ac:dyDescent="0.35">
      <c r="A586" s="5" t="s">
        <v>13614</v>
      </c>
      <c r="B586" s="7">
        <v>19252</v>
      </c>
    </row>
    <row r="587" spans="1:2" x14ac:dyDescent="0.35">
      <c r="A587" s="5" t="s">
        <v>13615</v>
      </c>
      <c r="B587" s="7">
        <v>9499</v>
      </c>
    </row>
    <row r="588" spans="1:2" x14ac:dyDescent="0.35">
      <c r="A588" s="5" t="s">
        <v>13616</v>
      </c>
      <c r="B588" s="7">
        <v>9499</v>
      </c>
    </row>
    <row r="589" spans="1:2" x14ac:dyDescent="0.35">
      <c r="A589" s="5" t="s">
        <v>13617</v>
      </c>
      <c r="B589" s="7">
        <v>9499</v>
      </c>
    </row>
    <row r="590" spans="1:2" x14ac:dyDescent="0.35">
      <c r="A590" s="5" t="s">
        <v>13618</v>
      </c>
      <c r="B590" s="7">
        <v>621</v>
      </c>
    </row>
    <row r="591" spans="1:2" x14ac:dyDescent="0.35">
      <c r="A591" s="5" t="s">
        <v>13619</v>
      </c>
      <c r="B591" s="7">
        <v>1588</v>
      </c>
    </row>
    <row r="592" spans="1:2" x14ac:dyDescent="0.35">
      <c r="A592" s="5" t="s">
        <v>13620</v>
      </c>
      <c r="B592" s="7">
        <v>9998</v>
      </c>
    </row>
    <row r="593" spans="1:2" x14ac:dyDescent="0.35">
      <c r="A593" s="5" t="s">
        <v>13621</v>
      </c>
      <c r="B593" s="7">
        <v>385177</v>
      </c>
    </row>
    <row r="594" spans="1:2" x14ac:dyDescent="0.35">
      <c r="A594" s="5" t="s">
        <v>13622</v>
      </c>
      <c r="B594" s="7">
        <v>192589</v>
      </c>
    </row>
    <row r="595" spans="1:2" x14ac:dyDescent="0.35">
      <c r="A595" s="5" t="s">
        <v>13623</v>
      </c>
      <c r="B595" s="7">
        <v>53648</v>
      </c>
    </row>
    <row r="596" spans="1:2" x14ac:dyDescent="0.35">
      <c r="A596" s="5" t="s">
        <v>13624</v>
      </c>
      <c r="B596" s="7">
        <v>92995</v>
      </c>
    </row>
    <row r="597" spans="1:2" x14ac:dyDescent="0.35">
      <c r="A597" s="5" t="s">
        <v>13625</v>
      </c>
      <c r="B597" s="7">
        <v>14969</v>
      </c>
    </row>
    <row r="598" spans="1:2" x14ac:dyDescent="0.35">
      <c r="A598" s="5" t="s">
        <v>13626</v>
      </c>
      <c r="B598" s="7">
        <v>63899</v>
      </c>
    </row>
    <row r="599" spans="1:2" x14ac:dyDescent="0.35">
      <c r="A599" s="5" t="s">
        <v>13627</v>
      </c>
      <c r="B599" s="7">
        <v>87798</v>
      </c>
    </row>
    <row r="600" spans="1:2" x14ac:dyDescent="0.35">
      <c r="A600" s="5" t="s">
        <v>13628</v>
      </c>
      <c r="B600" s="7">
        <v>832</v>
      </c>
    </row>
    <row r="601" spans="1:2" x14ac:dyDescent="0.35">
      <c r="A601" s="5" t="s">
        <v>13629</v>
      </c>
      <c r="B601" s="7">
        <v>550</v>
      </c>
    </row>
    <row r="602" spans="1:2" x14ac:dyDescent="0.35">
      <c r="A602" s="5" t="s">
        <v>13630</v>
      </c>
      <c r="B602" s="7">
        <v>1540</v>
      </c>
    </row>
    <row r="603" spans="1:2" x14ac:dyDescent="0.35">
      <c r="A603" s="5" t="s">
        <v>13631</v>
      </c>
      <c r="B603" s="7">
        <v>350</v>
      </c>
    </row>
    <row r="604" spans="1:2" x14ac:dyDescent="0.35">
      <c r="A604" s="5" t="s">
        <v>13632</v>
      </c>
      <c r="B604" s="7">
        <v>110</v>
      </c>
    </row>
    <row r="605" spans="1:2" x14ac:dyDescent="0.35">
      <c r="A605" s="5" t="s">
        <v>13633</v>
      </c>
      <c r="B605" s="7">
        <v>10429</v>
      </c>
    </row>
    <row r="606" spans="1:2" x14ac:dyDescent="0.35">
      <c r="A606" s="5" t="s">
        <v>13634</v>
      </c>
      <c r="B606" s="7">
        <v>144</v>
      </c>
    </row>
    <row r="607" spans="1:2" x14ac:dyDescent="0.35">
      <c r="A607" s="5" t="s">
        <v>13635</v>
      </c>
      <c r="B607" s="7">
        <v>1888</v>
      </c>
    </row>
    <row r="608" spans="1:2" x14ac:dyDescent="0.35">
      <c r="A608" s="5" t="s">
        <v>13636</v>
      </c>
      <c r="B608" s="7">
        <v>4716</v>
      </c>
    </row>
    <row r="609" spans="1:2" x14ac:dyDescent="0.35">
      <c r="A609" s="5" t="s">
        <v>13637</v>
      </c>
      <c r="B609" s="7">
        <v>2832</v>
      </c>
    </row>
    <row r="610" spans="1:2" x14ac:dyDescent="0.35">
      <c r="A610" s="5" t="s">
        <v>13638</v>
      </c>
      <c r="B610" s="7">
        <v>6355</v>
      </c>
    </row>
    <row r="611" spans="1:2" x14ac:dyDescent="0.35">
      <c r="A611" s="5" t="s">
        <v>13639</v>
      </c>
      <c r="B611" s="7">
        <v>14160</v>
      </c>
    </row>
    <row r="612" spans="1:2" x14ac:dyDescent="0.35">
      <c r="A612" s="5" t="s">
        <v>13640</v>
      </c>
      <c r="B612" s="7">
        <v>14030</v>
      </c>
    </row>
    <row r="613" spans="1:2" x14ac:dyDescent="0.35">
      <c r="A613" s="5" t="s">
        <v>13641</v>
      </c>
      <c r="B613" s="7">
        <v>1765</v>
      </c>
    </row>
    <row r="614" spans="1:2" x14ac:dyDescent="0.35">
      <c r="A614" s="5" t="s">
        <v>13642</v>
      </c>
      <c r="B614" s="7">
        <v>1728</v>
      </c>
    </row>
    <row r="615" spans="1:2" x14ac:dyDescent="0.35">
      <c r="A615" s="5" t="s">
        <v>13643</v>
      </c>
      <c r="B615" s="7">
        <v>305</v>
      </c>
    </row>
    <row r="616" spans="1:2" x14ac:dyDescent="0.35">
      <c r="A616" s="5" t="s">
        <v>13644</v>
      </c>
      <c r="B616" s="7">
        <v>441</v>
      </c>
    </row>
    <row r="617" spans="1:2" x14ac:dyDescent="0.35">
      <c r="A617" s="5" t="s">
        <v>13645</v>
      </c>
      <c r="B617" s="7">
        <v>11456</v>
      </c>
    </row>
    <row r="618" spans="1:2" x14ac:dyDescent="0.35">
      <c r="A618" s="5" t="s">
        <v>11464</v>
      </c>
      <c r="B618" s="7">
        <v>7786</v>
      </c>
    </row>
    <row r="619" spans="1:2" x14ac:dyDescent="0.35">
      <c r="A619" s="5" t="s">
        <v>13646</v>
      </c>
      <c r="B619" s="7">
        <v>490</v>
      </c>
    </row>
    <row r="620" spans="1:2" x14ac:dyDescent="0.35">
      <c r="A620" s="5" t="s">
        <v>13647</v>
      </c>
      <c r="B620" s="7">
        <v>441</v>
      </c>
    </row>
    <row r="621" spans="1:2" x14ac:dyDescent="0.35">
      <c r="A621" s="5" t="s">
        <v>13648</v>
      </c>
      <c r="B621" s="7">
        <v>340</v>
      </c>
    </row>
    <row r="622" spans="1:2" x14ac:dyDescent="0.35">
      <c r="A622" s="5" t="s">
        <v>13649</v>
      </c>
      <c r="B622" s="7">
        <v>2</v>
      </c>
    </row>
    <row r="623" spans="1:2" x14ac:dyDescent="0.35">
      <c r="A623" s="5" t="s">
        <v>13650</v>
      </c>
      <c r="B623" s="7">
        <v>1121</v>
      </c>
    </row>
    <row r="624" spans="1:2" x14ac:dyDescent="0.35">
      <c r="A624" s="5" t="s">
        <v>13651</v>
      </c>
      <c r="B624" s="7">
        <v>34258</v>
      </c>
    </row>
    <row r="625" spans="1:2" x14ac:dyDescent="0.35">
      <c r="A625" s="5" t="s">
        <v>13652</v>
      </c>
      <c r="B625" s="7">
        <v>3052</v>
      </c>
    </row>
    <row r="626" spans="1:2" x14ac:dyDescent="0.35">
      <c r="A626" s="5" t="s">
        <v>13653</v>
      </c>
      <c r="B626" s="7">
        <v>18656</v>
      </c>
    </row>
    <row r="627" spans="1:2" x14ac:dyDescent="0.35">
      <c r="A627" s="5" t="s">
        <v>13654</v>
      </c>
      <c r="B627" s="7">
        <v>1066</v>
      </c>
    </row>
    <row r="628" spans="1:2" x14ac:dyDescent="0.35">
      <c r="A628" s="5" t="s">
        <v>13655</v>
      </c>
      <c r="B628" s="7">
        <v>4238</v>
      </c>
    </row>
    <row r="629" spans="1:2" x14ac:dyDescent="0.35">
      <c r="A629" s="5" t="s">
        <v>13656</v>
      </c>
      <c r="B629" s="7">
        <v>39</v>
      </c>
    </row>
    <row r="630" spans="1:2" x14ac:dyDescent="0.35">
      <c r="A630" s="5" t="s">
        <v>13657</v>
      </c>
      <c r="B630" s="7">
        <v>97</v>
      </c>
    </row>
    <row r="631" spans="1:2" x14ac:dyDescent="0.35">
      <c r="A631" s="5" t="s">
        <v>10607</v>
      </c>
      <c r="B631" s="7">
        <v>7</v>
      </c>
    </row>
    <row r="632" spans="1:2" x14ac:dyDescent="0.35">
      <c r="A632" s="5" t="s">
        <v>13658</v>
      </c>
      <c r="B632" s="7">
        <v>21</v>
      </c>
    </row>
    <row r="633" spans="1:2" x14ac:dyDescent="0.35">
      <c r="A633" s="5" t="s">
        <v>13659</v>
      </c>
      <c r="B633" s="7">
        <v>222</v>
      </c>
    </row>
    <row r="634" spans="1:2" x14ac:dyDescent="0.35">
      <c r="A634" s="5" t="s">
        <v>13660</v>
      </c>
      <c r="B634" s="7">
        <v>8</v>
      </c>
    </row>
    <row r="635" spans="1:2" x14ac:dyDescent="0.35">
      <c r="A635" s="5" t="s">
        <v>13661</v>
      </c>
      <c r="B635" s="7">
        <v>1510</v>
      </c>
    </row>
    <row r="636" spans="1:2" x14ac:dyDescent="0.35">
      <c r="A636" s="5" t="s">
        <v>13662</v>
      </c>
      <c r="B636" s="7">
        <v>1712</v>
      </c>
    </row>
    <row r="637" spans="1:2" x14ac:dyDescent="0.35">
      <c r="A637" s="5" t="s">
        <v>13663</v>
      </c>
      <c r="B637" s="7">
        <v>6088</v>
      </c>
    </row>
    <row r="638" spans="1:2" x14ac:dyDescent="0.35">
      <c r="A638" s="5" t="s">
        <v>13664</v>
      </c>
      <c r="B638" s="7">
        <v>1510</v>
      </c>
    </row>
    <row r="639" spans="1:2" x14ac:dyDescent="0.35">
      <c r="A639" s="5" t="s">
        <v>13665</v>
      </c>
      <c r="B639" s="7">
        <v>3022</v>
      </c>
    </row>
    <row r="640" spans="1:2" x14ac:dyDescent="0.35">
      <c r="A640" s="5" t="s">
        <v>13666</v>
      </c>
      <c r="B640" s="7">
        <v>1436</v>
      </c>
    </row>
    <row r="641" spans="1:2" x14ac:dyDescent="0.35">
      <c r="A641" s="5" t="s">
        <v>13667</v>
      </c>
      <c r="B641" s="7">
        <v>282</v>
      </c>
    </row>
    <row r="642" spans="1:2" x14ac:dyDescent="0.35">
      <c r="A642" s="5" t="s">
        <v>13668</v>
      </c>
      <c r="B642" s="7">
        <v>7945</v>
      </c>
    </row>
    <row r="643" spans="1:2" x14ac:dyDescent="0.35">
      <c r="A643" s="5" t="s">
        <v>13669</v>
      </c>
      <c r="B643" s="7">
        <v>330</v>
      </c>
    </row>
    <row r="644" spans="1:2" x14ac:dyDescent="0.35">
      <c r="A644" s="5" t="s">
        <v>13670</v>
      </c>
      <c r="B644" s="7">
        <v>10234</v>
      </c>
    </row>
    <row r="645" spans="1:2" x14ac:dyDescent="0.35">
      <c r="A645" s="5" t="s">
        <v>13671</v>
      </c>
      <c r="B645" s="7">
        <v>1108</v>
      </c>
    </row>
    <row r="646" spans="1:2" x14ac:dyDescent="0.35">
      <c r="A646" s="5" t="s">
        <v>13672</v>
      </c>
      <c r="B646" s="7">
        <v>3688</v>
      </c>
    </row>
    <row r="647" spans="1:2" x14ac:dyDescent="0.35">
      <c r="A647" s="5" t="s">
        <v>13673</v>
      </c>
      <c r="B647" s="7">
        <v>596</v>
      </c>
    </row>
    <row r="648" spans="1:2" x14ac:dyDescent="0.35">
      <c r="A648" s="5" t="s">
        <v>13674</v>
      </c>
      <c r="B648" s="7">
        <v>82</v>
      </c>
    </row>
    <row r="649" spans="1:2" x14ac:dyDescent="0.35">
      <c r="A649" s="5" t="s">
        <v>13675</v>
      </c>
      <c r="B649" s="7">
        <v>2626</v>
      </c>
    </row>
    <row r="650" spans="1:2" x14ac:dyDescent="0.35">
      <c r="A650" s="5" t="s">
        <v>13676</v>
      </c>
      <c r="B650" s="7">
        <v>305</v>
      </c>
    </row>
    <row r="651" spans="1:2" x14ac:dyDescent="0.35">
      <c r="A651" s="5" t="s">
        <v>13677</v>
      </c>
      <c r="B651" s="7">
        <v>1313</v>
      </c>
    </row>
    <row r="652" spans="1:2" x14ac:dyDescent="0.35">
      <c r="A652" s="5" t="s">
        <v>13678</v>
      </c>
      <c r="B652" s="7">
        <v>254</v>
      </c>
    </row>
    <row r="653" spans="1:2" x14ac:dyDescent="0.35">
      <c r="A653" s="5" t="s">
        <v>13679</v>
      </c>
      <c r="B653" s="7">
        <v>2523</v>
      </c>
    </row>
    <row r="654" spans="1:2" x14ac:dyDescent="0.35">
      <c r="A654" s="5" t="s">
        <v>13680</v>
      </c>
      <c r="B654" s="7">
        <v>362</v>
      </c>
    </row>
    <row r="655" spans="1:2" x14ac:dyDescent="0.35">
      <c r="A655" s="5" t="s">
        <v>13681</v>
      </c>
      <c r="B655" s="7">
        <v>1528</v>
      </c>
    </row>
    <row r="656" spans="1:2" x14ac:dyDescent="0.35">
      <c r="A656" s="5" t="s">
        <v>13682</v>
      </c>
      <c r="B656" s="7">
        <v>8751</v>
      </c>
    </row>
    <row r="657" spans="1:2" x14ac:dyDescent="0.35">
      <c r="A657" s="5" t="s">
        <v>13683</v>
      </c>
      <c r="B657" s="7">
        <v>85</v>
      </c>
    </row>
    <row r="658" spans="1:2" x14ac:dyDescent="0.35">
      <c r="A658" s="5" t="s">
        <v>13684</v>
      </c>
      <c r="B658" s="7">
        <v>425</v>
      </c>
    </row>
    <row r="659" spans="1:2" x14ac:dyDescent="0.35">
      <c r="A659" s="5" t="s">
        <v>13685</v>
      </c>
      <c r="B659" s="7">
        <v>817</v>
      </c>
    </row>
    <row r="660" spans="1:2" x14ac:dyDescent="0.35">
      <c r="A660" s="5" t="s">
        <v>13686</v>
      </c>
      <c r="B660" s="7">
        <v>212</v>
      </c>
    </row>
    <row r="661" spans="1:2" x14ac:dyDescent="0.35">
      <c r="A661" s="5" t="s">
        <v>13687</v>
      </c>
      <c r="B661" s="7">
        <v>2352</v>
      </c>
    </row>
    <row r="662" spans="1:2" x14ac:dyDescent="0.35">
      <c r="A662" s="5" t="s">
        <v>2635</v>
      </c>
      <c r="B662" s="7">
        <v>41</v>
      </c>
    </row>
    <row r="663" spans="1:2" x14ac:dyDescent="0.35">
      <c r="A663" s="5" t="s">
        <v>13688</v>
      </c>
      <c r="B663" s="7">
        <v>3482</v>
      </c>
    </row>
    <row r="664" spans="1:2" x14ac:dyDescent="0.35">
      <c r="A664" s="5" t="s">
        <v>13689</v>
      </c>
      <c r="B664" s="7">
        <v>10976</v>
      </c>
    </row>
    <row r="665" spans="1:2" x14ac:dyDescent="0.35">
      <c r="A665" s="5" t="s">
        <v>13690</v>
      </c>
      <c r="B665" s="7">
        <v>25886</v>
      </c>
    </row>
    <row r="666" spans="1:2" x14ac:dyDescent="0.35">
      <c r="A666" s="5" t="s">
        <v>13691</v>
      </c>
      <c r="B666" s="7">
        <v>6301</v>
      </c>
    </row>
    <row r="667" spans="1:2" x14ac:dyDescent="0.35">
      <c r="A667" s="5" t="s">
        <v>13692</v>
      </c>
      <c r="B667" s="7">
        <v>4099</v>
      </c>
    </row>
    <row r="668" spans="1:2" x14ac:dyDescent="0.35">
      <c r="A668" s="5" t="s">
        <v>13693</v>
      </c>
      <c r="B668" s="7">
        <v>4598</v>
      </c>
    </row>
    <row r="669" spans="1:2" x14ac:dyDescent="0.35">
      <c r="A669" s="5" t="s">
        <v>13694</v>
      </c>
      <c r="B669" s="7">
        <v>323</v>
      </c>
    </row>
    <row r="670" spans="1:2" x14ac:dyDescent="0.35">
      <c r="A670" s="5" t="s">
        <v>13695</v>
      </c>
      <c r="B670" s="7">
        <v>523</v>
      </c>
    </row>
    <row r="671" spans="1:2" x14ac:dyDescent="0.35">
      <c r="A671" s="5" t="s">
        <v>13696</v>
      </c>
      <c r="B671" s="7">
        <v>3231</v>
      </c>
    </row>
    <row r="672" spans="1:2" x14ac:dyDescent="0.35">
      <c r="A672" s="5" t="s">
        <v>13697</v>
      </c>
      <c r="B672" s="7">
        <v>1376</v>
      </c>
    </row>
    <row r="673" spans="1:2" x14ac:dyDescent="0.35">
      <c r="A673" s="5" t="s">
        <v>13698</v>
      </c>
      <c r="B673" s="7">
        <v>1376</v>
      </c>
    </row>
    <row r="674" spans="1:2" x14ac:dyDescent="0.35">
      <c r="A674" s="5" t="s">
        <v>13699</v>
      </c>
      <c r="B674" s="7">
        <v>23952</v>
      </c>
    </row>
    <row r="675" spans="1:2" x14ac:dyDescent="0.35">
      <c r="A675" s="5" t="s">
        <v>13700</v>
      </c>
      <c r="B675" s="7">
        <v>1035</v>
      </c>
    </row>
    <row r="676" spans="1:2" x14ac:dyDescent="0.35">
      <c r="A676" s="5" t="s">
        <v>13701</v>
      </c>
      <c r="B676" s="7">
        <v>550</v>
      </c>
    </row>
    <row r="677" spans="1:2" x14ac:dyDescent="0.35">
      <c r="A677" s="5" t="s">
        <v>13702</v>
      </c>
      <c r="B677" s="7">
        <v>388</v>
      </c>
    </row>
    <row r="678" spans="1:2" x14ac:dyDescent="0.35">
      <c r="A678" s="5" t="s">
        <v>13703</v>
      </c>
      <c r="B678" s="7">
        <v>1802</v>
      </c>
    </row>
    <row r="679" spans="1:2" x14ac:dyDescent="0.35">
      <c r="A679" s="5" t="s">
        <v>13704</v>
      </c>
      <c r="B679" s="7">
        <v>1074</v>
      </c>
    </row>
    <row r="680" spans="1:2" x14ac:dyDescent="0.35">
      <c r="A680" s="5" t="s">
        <v>13705</v>
      </c>
      <c r="B680" s="7">
        <v>291</v>
      </c>
    </row>
    <row r="681" spans="1:2" x14ac:dyDescent="0.35">
      <c r="A681" s="5" t="s">
        <v>13706</v>
      </c>
      <c r="B681" s="7">
        <v>44050</v>
      </c>
    </row>
    <row r="682" spans="1:2" x14ac:dyDescent="0.35">
      <c r="A682" s="5" t="s">
        <v>13707</v>
      </c>
      <c r="B682" s="7">
        <v>1846</v>
      </c>
    </row>
    <row r="683" spans="1:2" x14ac:dyDescent="0.35">
      <c r="A683" s="5" t="s">
        <v>13708</v>
      </c>
      <c r="B683" s="7">
        <v>4383</v>
      </c>
    </row>
    <row r="684" spans="1:2" x14ac:dyDescent="0.35">
      <c r="A684" s="5" t="s">
        <v>13709</v>
      </c>
      <c r="B684" s="7">
        <v>1163</v>
      </c>
    </row>
    <row r="685" spans="1:2" x14ac:dyDescent="0.35">
      <c r="A685" s="5" t="s">
        <v>13710</v>
      </c>
      <c r="B685" s="7">
        <v>4</v>
      </c>
    </row>
    <row r="686" spans="1:2" x14ac:dyDescent="0.35">
      <c r="A686" s="5" t="s">
        <v>13711</v>
      </c>
      <c r="B686" s="7">
        <v>1672</v>
      </c>
    </row>
    <row r="687" spans="1:2" x14ac:dyDescent="0.35">
      <c r="A687" s="5" t="s">
        <v>13712</v>
      </c>
      <c r="B687" s="7">
        <v>5292</v>
      </c>
    </row>
    <row r="688" spans="1:2" x14ac:dyDescent="0.35">
      <c r="A688" s="5" t="s">
        <v>13713</v>
      </c>
      <c r="B688" s="7">
        <v>1202</v>
      </c>
    </row>
    <row r="689" spans="1:2" x14ac:dyDescent="0.35">
      <c r="A689" s="5" t="s">
        <v>13714</v>
      </c>
      <c r="B689" s="7">
        <v>7988</v>
      </c>
    </row>
    <row r="690" spans="1:2" x14ac:dyDescent="0.35">
      <c r="A690" s="5" t="s">
        <v>13715</v>
      </c>
      <c r="B690" s="7">
        <v>229</v>
      </c>
    </row>
    <row r="691" spans="1:2" x14ac:dyDescent="0.35">
      <c r="A691" s="5" t="s">
        <v>9562</v>
      </c>
      <c r="B691" s="7">
        <v>124</v>
      </c>
    </row>
    <row r="692" spans="1:2" x14ac:dyDescent="0.35">
      <c r="A692" s="5" t="s">
        <v>13716</v>
      </c>
      <c r="B692" s="7">
        <v>1660</v>
      </c>
    </row>
    <row r="693" spans="1:2" x14ac:dyDescent="0.35">
      <c r="A693" s="5" t="s">
        <v>13717</v>
      </c>
      <c r="B693" s="7">
        <v>21666</v>
      </c>
    </row>
    <row r="694" spans="1:2" x14ac:dyDescent="0.35">
      <c r="A694" s="5" t="s">
        <v>13718</v>
      </c>
      <c r="B694" s="7">
        <v>97</v>
      </c>
    </row>
    <row r="695" spans="1:2" x14ac:dyDescent="0.35">
      <c r="A695" s="5" t="s">
        <v>13719</v>
      </c>
      <c r="B695" s="7">
        <v>31534</v>
      </c>
    </row>
    <row r="696" spans="1:2" x14ac:dyDescent="0.35">
      <c r="A696" s="5" t="s">
        <v>13720</v>
      </c>
      <c r="B696" s="7">
        <v>61314</v>
      </c>
    </row>
    <row r="697" spans="1:2" x14ac:dyDescent="0.35">
      <c r="A697" s="5" t="s">
        <v>13721</v>
      </c>
      <c r="B697" s="7">
        <v>20398</v>
      </c>
    </row>
    <row r="698" spans="1:2" x14ac:dyDescent="0.35">
      <c r="A698" s="5" t="s">
        <v>13722</v>
      </c>
      <c r="B698" s="7">
        <v>10541</v>
      </c>
    </row>
    <row r="699" spans="1:2" x14ac:dyDescent="0.35">
      <c r="A699" s="5" t="s">
        <v>13723</v>
      </c>
      <c r="B699" s="7">
        <v>10760</v>
      </c>
    </row>
    <row r="700" spans="1:2" x14ac:dyDescent="0.35">
      <c r="A700" s="5" t="s">
        <v>5726</v>
      </c>
      <c r="B700" s="7">
        <v>13797</v>
      </c>
    </row>
    <row r="701" spans="1:2" x14ac:dyDescent="0.35">
      <c r="A701" s="5" t="s">
        <v>13724</v>
      </c>
      <c r="B701" s="7">
        <v>16146</v>
      </c>
    </row>
    <row r="702" spans="1:2" x14ac:dyDescent="0.35">
      <c r="A702" s="5" t="s">
        <v>13725</v>
      </c>
      <c r="B702" s="7">
        <v>22618</v>
      </c>
    </row>
    <row r="703" spans="1:2" x14ac:dyDescent="0.35">
      <c r="A703" s="5" t="s">
        <v>13726</v>
      </c>
      <c r="B703" s="7">
        <v>34852</v>
      </c>
    </row>
    <row r="704" spans="1:2" x14ac:dyDescent="0.35">
      <c r="A704" s="5" t="s">
        <v>13727</v>
      </c>
      <c r="B704" s="7">
        <v>54405</v>
      </c>
    </row>
    <row r="705" spans="1:2" x14ac:dyDescent="0.35">
      <c r="A705" s="5" t="s">
        <v>13728</v>
      </c>
      <c r="B705" s="7">
        <v>12375</v>
      </c>
    </row>
    <row r="706" spans="1:2" x14ac:dyDescent="0.35">
      <c r="A706" s="5" t="s">
        <v>13729</v>
      </c>
      <c r="B706" s="7">
        <v>25771</v>
      </c>
    </row>
    <row r="707" spans="1:2" x14ac:dyDescent="0.35">
      <c r="A707" s="5" t="s">
        <v>13730</v>
      </c>
      <c r="B707" s="7">
        <v>7241</v>
      </c>
    </row>
    <row r="708" spans="1:2" x14ac:dyDescent="0.35">
      <c r="A708" s="5" t="s">
        <v>13731</v>
      </c>
      <c r="B708" s="7">
        <v>17413</v>
      </c>
    </row>
    <row r="709" spans="1:2" x14ac:dyDescent="0.35">
      <c r="A709" s="5" t="s">
        <v>13732</v>
      </c>
      <c r="B709" s="7">
        <v>10652</v>
      </c>
    </row>
    <row r="710" spans="1:2" x14ac:dyDescent="0.35">
      <c r="A710" s="5" t="s">
        <v>13733</v>
      </c>
      <c r="B710" s="7">
        <v>466</v>
      </c>
    </row>
    <row r="711" spans="1:2" x14ac:dyDescent="0.35">
      <c r="A711" s="5" t="s">
        <v>13734</v>
      </c>
      <c r="B711" s="7">
        <v>1079</v>
      </c>
    </row>
    <row r="712" spans="1:2" x14ac:dyDescent="0.35">
      <c r="A712" s="5" t="s">
        <v>13735</v>
      </c>
      <c r="B712" s="7">
        <v>490</v>
      </c>
    </row>
    <row r="713" spans="1:2" x14ac:dyDescent="0.35">
      <c r="A713" s="5" t="s">
        <v>13736</v>
      </c>
      <c r="B713" s="7">
        <v>1193</v>
      </c>
    </row>
    <row r="714" spans="1:2" x14ac:dyDescent="0.35">
      <c r="A714" s="5" t="s">
        <v>13737</v>
      </c>
      <c r="B714" s="7">
        <v>23</v>
      </c>
    </row>
    <row r="715" spans="1:2" x14ac:dyDescent="0.35">
      <c r="A715" s="5" t="s">
        <v>13738</v>
      </c>
      <c r="B715" s="7">
        <v>65</v>
      </c>
    </row>
    <row r="716" spans="1:2" x14ac:dyDescent="0.35">
      <c r="A716" s="5" t="s">
        <v>13739</v>
      </c>
      <c r="B716" s="7">
        <v>4</v>
      </c>
    </row>
    <row r="717" spans="1:2" x14ac:dyDescent="0.35">
      <c r="A717" s="5" t="s">
        <v>13740</v>
      </c>
      <c r="B717" s="7">
        <v>1951</v>
      </c>
    </row>
    <row r="718" spans="1:2" x14ac:dyDescent="0.35">
      <c r="A718" s="5" t="s">
        <v>13741</v>
      </c>
      <c r="B718" s="7">
        <v>285</v>
      </c>
    </row>
    <row r="719" spans="1:2" x14ac:dyDescent="0.35">
      <c r="A719" s="5" t="s">
        <v>13742</v>
      </c>
      <c r="B719" s="7">
        <v>5692</v>
      </c>
    </row>
    <row r="720" spans="1:2" x14ac:dyDescent="0.35">
      <c r="A720" s="5" t="s">
        <v>13743</v>
      </c>
      <c r="B720" s="7">
        <v>87</v>
      </c>
    </row>
    <row r="721" spans="1:2" x14ac:dyDescent="0.35">
      <c r="A721" s="5" t="s">
        <v>13744</v>
      </c>
      <c r="B721" s="7">
        <v>12999</v>
      </c>
    </row>
    <row r="722" spans="1:2" x14ac:dyDescent="0.35">
      <c r="A722" s="5" t="s">
        <v>13745</v>
      </c>
      <c r="B722" s="7">
        <v>200</v>
      </c>
    </row>
    <row r="723" spans="1:2" x14ac:dyDescent="0.35">
      <c r="A723" s="5" t="s">
        <v>13746</v>
      </c>
      <c r="B723" s="7">
        <v>3785</v>
      </c>
    </row>
    <row r="724" spans="1:2" x14ac:dyDescent="0.35">
      <c r="A724" s="5" t="s">
        <v>13747</v>
      </c>
      <c r="B724" s="7">
        <v>8053</v>
      </c>
    </row>
    <row r="725" spans="1:2" x14ac:dyDescent="0.35">
      <c r="A725" s="5" t="s">
        <v>13748</v>
      </c>
      <c r="B725" s="7">
        <v>1004</v>
      </c>
    </row>
    <row r="726" spans="1:2" x14ac:dyDescent="0.35">
      <c r="A726" s="5" t="s">
        <v>13749</v>
      </c>
      <c r="B726" s="7">
        <v>1889</v>
      </c>
    </row>
    <row r="727" spans="1:2" x14ac:dyDescent="0.35">
      <c r="A727" s="5" t="s">
        <v>11152</v>
      </c>
      <c r="B727" s="7">
        <v>203</v>
      </c>
    </row>
    <row r="728" spans="1:2" x14ac:dyDescent="0.35">
      <c r="A728" s="5" t="s">
        <v>13750</v>
      </c>
      <c r="B728" s="7">
        <v>4200</v>
      </c>
    </row>
    <row r="729" spans="1:2" x14ac:dyDescent="0.35">
      <c r="A729" s="5" t="s">
        <v>13751</v>
      </c>
      <c r="B729" s="7">
        <v>20218</v>
      </c>
    </row>
    <row r="730" spans="1:2" x14ac:dyDescent="0.35">
      <c r="A730" s="5" t="s">
        <v>13752</v>
      </c>
      <c r="B730" s="7">
        <v>9</v>
      </c>
    </row>
    <row r="731" spans="1:2" x14ac:dyDescent="0.35">
      <c r="A731" s="5" t="s">
        <v>13753</v>
      </c>
      <c r="B731" s="7">
        <v>25903</v>
      </c>
    </row>
    <row r="732" spans="1:2" x14ac:dyDescent="0.35">
      <c r="A732" s="5" t="s">
        <v>13754</v>
      </c>
      <c r="B732" s="7">
        <v>32840</v>
      </c>
    </row>
    <row r="733" spans="1:2" x14ac:dyDescent="0.35">
      <c r="A733" s="5" t="s">
        <v>13755</v>
      </c>
      <c r="B733" s="7">
        <v>32840</v>
      </c>
    </row>
    <row r="734" spans="1:2" x14ac:dyDescent="0.35">
      <c r="A734" s="5" t="s">
        <v>13756</v>
      </c>
      <c r="B734" s="7">
        <v>178912</v>
      </c>
    </row>
    <row r="735" spans="1:2" x14ac:dyDescent="0.35">
      <c r="A735" s="5" t="s">
        <v>13757</v>
      </c>
      <c r="B735" s="7">
        <v>178912</v>
      </c>
    </row>
    <row r="736" spans="1:2" x14ac:dyDescent="0.35">
      <c r="A736" s="5" t="s">
        <v>13758</v>
      </c>
      <c r="B736" s="7">
        <v>15970</v>
      </c>
    </row>
    <row r="737" spans="1:2" x14ac:dyDescent="0.35">
      <c r="A737" s="5" t="s">
        <v>13759</v>
      </c>
      <c r="B737" s="7">
        <v>32840</v>
      </c>
    </row>
    <row r="738" spans="1:2" x14ac:dyDescent="0.35">
      <c r="A738" s="5" t="s">
        <v>13760</v>
      </c>
      <c r="B738" s="7">
        <v>21252</v>
      </c>
    </row>
    <row r="739" spans="1:2" x14ac:dyDescent="0.35">
      <c r="A739" s="5" t="s">
        <v>13761</v>
      </c>
      <c r="B739" s="7">
        <v>27151</v>
      </c>
    </row>
    <row r="740" spans="1:2" x14ac:dyDescent="0.35">
      <c r="A740" s="5" t="s">
        <v>13762</v>
      </c>
      <c r="B740" s="7">
        <v>21916</v>
      </c>
    </row>
    <row r="741" spans="1:2" x14ac:dyDescent="0.35">
      <c r="A741" s="5" t="s">
        <v>13763</v>
      </c>
      <c r="B741" s="7">
        <v>21252</v>
      </c>
    </row>
    <row r="742" spans="1:2" x14ac:dyDescent="0.35">
      <c r="A742" s="5" t="s">
        <v>13764</v>
      </c>
      <c r="B742" s="7">
        <v>81</v>
      </c>
    </row>
    <row r="743" spans="1:2" x14ac:dyDescent="0.35">
      <c r="A743" s="5" t="s">
        <v>13765</v>
      </c>
      <c r="B743" s="7">
        <v>1777</v>
      </c>
    </row>
    <row r="744" spans="1:2" x14ac:dyDescent="0.35">
      <c r="A744" s="5" t="s">
        <v>13766</v>
      </c>
      <c r="B744" s="7">
        <v>44696</v>
      </c>
    </row>
    <row r="745" spans="1:2" x14ac:dyDescent="0.35">
      <c r="A745" s="5" t="s">
        <v>13767</v>
      </c>
      <c r="B745" s="7">
        <v>32840</v>
      </c>
    </row>
    <row r="746" spans="1:2" x14ac:dyDescent="0.35">
      <c r="A746" s="5" t="s">
        <v>13768</v>
      </c>
      <c r="B746" s="7">
        <v>27508</v>
      </c>
    </row>
    <row r="747" spans="1:2" x14ac:dyDescent="0.35">
      <c r="A747" s="5" t="s">
        <v>13769</v>
      </c>
      <c r="B747" s="7">
        <v>32840</v>
      </c>
    </row>
    <row r="748" spans="1:2" x14ac:dyDescent="0.35">
      <c r="A748" s="5" t="s">
        <v>13770</v>
      </c>
      <c r="B748" s="7">
        <v>4049</v>
      </c>
    </row>
    <row r="749" spans="1:2" x14ac:dyDescent="0.35">
      <c r="A749" s="5" t="s">
        <v>13771</v>
      </c>
      <c r="B749" s="7">
        <v>56271</v>
      </c>
    </row>
    <row r="750" spans="1:2" x14ac:dyDescent="0.35">
      <c r="A750" s="5" t="s">
        <v>13772</v>
      </c>
      <c r="B750" s="7">
        <v>178912</v>
      </c>
    </row>
    <row r="751" spans="1:2" x14ac:dyDescent="0.35">
      <c r="A751" s="5" t="s">
        <v>13773</v>
      </c>
      <c r="B751" s="7">
        <v>1376</v>
      </c>
    </row>
    <row r="752" spans="1:2" x14ac:dyDescent="0.35">
      <c r="A752" s="5" t="s">
        <v>13774</v>
      </c>
      <c r="B752" s="7">
        <v>2536</v>
      </c>
    </row>
    <row r="753" spans="1:2" x14ac:dyDescent="0.35">
      <c r="A753" s="5" t="s">
        <v>13775</v>
      </c>
      <c r="B753" s="7">
        <v>91233</v>
      </c>
    </row>
    <row r="754" spans="1:2" x14ac:dyDescent="0.35">
      <c r="A754" s="5" t="s">
        <v>13776</v>
      </c>
      <c r="B754" s="7">
        <v>1315</v>
      </c>
    </row>
    <row r="755" spans="1:2" x14ac:dyDescent="0.35">
      <c r="A755" s="5" t="s">
        <v>13777</v>
      </c>
      <c r="B755" s="7">
        <v>30411</v>
      </c>
    </row>
    <row r="756" spans="1:2" x14ac:dyDescent="0.35">
      <c r="A756" s="5" t="s">
        <v>13778</v>
      </c>
      <c r="B756" s="7">
        <v>1988</v>
      </c>
    </row>
    <row r="757" spans="1:2" x14ac:dyDescent="0.35">
      <c r="A757" s="5" t="s">
        <v>13779</v>
      </c>
      <c r="B757" s="7">
        <v>2466</v>
      </c>
    </row>
    <row r="758" spans="1:2" x14ac:dyDescent="0.35">
      <c r="A758" s="5" t="s">
        <v>13780</v>
      </c>
      <c r="B758" s="7">
        <v>1811</v>
      </c>
    </row>
    <row r="759" spans="1:2" x14ac:dyDescent="0.35">
      <c r="A759" s="5" t="s">
        <v>13781</v>
      </c>
      <c r="B759" s="7">
        <v>14560</v>
      </c>
    </row>
    <row r="760" spans="1:2" x14ac:dyDescent="0.35">
      <c r="A760" s="5" t="s">
        <v>13782</v>
      </c>
      <c r="B760" s="7">
        <v>2727</v>
      </c>
    </row>
    <row r="761" spans="1:2" x14ac:dyDescent="0.35">
      <c r="A761" s="5" t="s">
        <v>13783</v>
      </c>
      <c r="B761" s="7">
        <v>3524</v>
      </c>
    </row>
    <row r="762" spans="1:2" x14ac:dyDescent="0.35">
      <c r="A762" s="5" t="s">
        <v>13784</v>
      </c>
      <c r="B762" s="7">
        <v>356</v>
      </c>
    </row>
    <row r="763" spans="1:2" x14ac:dyDescent="0.35">
      <c r="A763" s="5" t="s">
        <v>13785</v>
      </c>
      <c r="B763" s="7">
        <v>17325</v>
      </c>
    </row>
    <row r="764" spans="1:2" x14ac:dyDescent="0.35">
      <c r="A764" s="5" t="s">
        <v>13786</v>
      </c>
      <c r="B764" s="7">
        <v>4664</v>
      </c>
    </row>
    <row r="765" spans="1:2" x14ac:dyDescent="0.35">
      <c r="A765" s="5" t="s">
        <v>13787</v>
      </c>
      <c r="B765" s="7">
        <v>3815</v>
      </c>
    </row>
    <row r="766" spans="1:2" x14ac:dyDescent="0.35">
      <c r="A766" s="5" t="s">
        <v>13788</v>
      </c>
      <c r="B766" s="7">
        <v>2961</v>
      </c>
    </row>
    <row r="767" spans="1:2" x14ac:dyDescent="0.35">
      <c r="A767" s="5" t="s">
        <v>13789</v>
      </c>
      <c r="B767" s="7">
        <v>9378</v>
      </c>
    </row>
    <row r="768" spans="1:2" x14ac:dyDescent="0.35">
      <c r="A768" s="5" t="s">
        <v>13790</v>
      </c>
      <c r="B768" s="7">
        <v>9378</v>
      </c>
    </row>
    <row r="769" spans="1:2" x14ac:dyDescent="0.35">
      <c r="A769" s="5" t="s">
        <v>13791</v>
      </c>
      <c r="B769" s="7">
        <v>109</v>
      </c>
    </row>
    <row r="770" spans="1:2" x14ac:dyDescent="0.35">
      <c r="A770" s="5" t="s">
        <v>13064</v>
      </c>
      <c r="B770" s="7">
        <v>2300</v>
      </c>
    </row>
    <row r="771" spans="1:2" x14ac:dyDescent="0.35">
      <c r="A771" s="5" t="s">
        <v>4187</v>
      </c>
      <c r="B771" s="7">
        <v>3492</v>
      </c>
    </row>
    <row r="772" spans="1:2" x14ac:dyDescent="0.35">
      <c r="A772" s="5" t="s">
        <v>13792</v>
      </c>
      <c r="B772" s="7">
        <v>2249</v>
      </c>
    </row>
    <row r="773" spans="1:2" x14ac:dyDescent="0.35">
      <c r="A773" s="5" t="s">
        <v>13793</v>
      </c>
      <c r="B773" s="7">
        <v>240</v>
      </c>
    </row>
    <row r="774" spans="1:2" x14ac:dyDescent="0.35">
      <c r="A774" s="5" t="s">
        <v>13794</v>
      </c>
      <c r="B774" s="7">
        <v>727</v>
      </c>
    </row>
    <row r="775" spans="1:2" x14ac:dyDescent="0.35">
      <c r="A775" s="5" t="s">
        <v>13795</v>
      </c>
      <c r="B775" s="7">
        <v>2</v>
      </c>
    </row>
    <row r="776" spans="1:2" x14ac:dyDescent="0.35">
      <c r="A776" s="5" t="s">
        <v>13796</v>
      </c>
      <c r="B776" s="7">
        <v>617</v>
      </c>
    </row>
    <row r="777" spans="1:2" x14ac:dyDescent="0.35">
      <c r="A777" s="5" t="s">
        <v>13797</v>
      </c>
      <c r="B777" s="7">
        <v>163</v>
      </c>
    </row>
    <row r="778" spans="1:2" x14ac:dyDescent="0.35">
      <c r="A778" s="5" t="s">
        <v>13798</v>
      </c>
      <c r="B778" s="7">
        <v>1090</v>
      </c>
    </row>
    <row r="779" spans="1:2" x14ac:dyDescent="0.35">
      <c r="A779" s="5" t="s">
        <v>13799</v>
      </c>
      <c r="B779" s="7">
        <v>828</v>
      </c>
    </row>
    <row r="780" spans="1:2" x14ac:dyDescent="0.35">
      <c r="A780" s="5" t="s">
        <v>13800</v>
      </c>
      <c r="B780" s="7">
        <v>12452</v>
      </c>
    </row>
    <row r="781" spans="1:2" x14ac:dyDescent="0.35">
      <c r="A781" s="5" t="s">
        <v>13801</v>
      </c>
      <c r="B781" s="7">
        <v>14629</v>
      </c>
    </row>
    <row r="782" spans="1:2" x14ac:dyDescent="0.35">
      <c r="A782" s="5" t="s">
        <v>13802</v>
      </c>
      <c r="B782" s="7">
        <v>3517</v>
      </c>
    </row>
    <row r="783" spans="1:2" x14ac:dyDescent="0.35">
      <c r="A783" s="5" t="s">
        <v>13803</v>
      </c>
      <c r="B783" s="7">
        <v>92588</v>
      </c>
    </row>
    <row r="784" spans="1:2" x14ac:dyDescent="0.35">
      <c r="A784" s="5" t="s">
        <v>13804</v>
      </c>
      <c r="B784" s="7">
        <v>92588</v>
      </c>
    </row>
    <row r="785" spans="1:2" x14ac:dyDescent="0.35">
      <c r="A785" s="5" t="s">
        <v>13805</v>
      </c>
      <c r="B785" s="7">
        <v>10358</v>
      </c>
    </row>
    <row r="786" spans="1:2" x14ac:dyDescent="0.35">
      <c r="A786" s="5" t="s">
        <v>13806</v>
      </c>
      <c r="B786" s="7">
        <v>37</v>
      </c>
    </row>
    <row r="787" spans="1:2" x14ac:dyDescent="0.35">
      <c r="A787" s="5" t="s">
        <v>13807</v>
      </c>
      <c r="B787" s="7">
        <v>30254</v>
      </c>
    </row>
    <row r="788" spans="1:2" x14ac:dyDescent="0.35">
      <c r="A788" s="5" t="s">
        <v>13808</v>
      </c>
      <c r="B788" s="7">
        <v>30254</v>
      </c>
    </row>
    <row r="789" spans="1:2" x14ac:dyDescent="0.35">
      <c r="A789" s="5" t="s">
        <v>13809</v>
      </c>
      <c r="B789" s="7">
        <v>60508</v>
      </c>
    </row>
    <row r="790" spans="1:2" x14ac:dyDescent="0.35">
      <c r="A790" s="5" t="s">
        <v>13810</v>
      </c>
      <c r="B790" s="7">
        <v>135901</v>
      </c>
    </row>
    <row r="791" spans="1:2" x14ac:dyDescent="0.35">
      <c r="A791" s="5" t="s">
        <v>13811</v>
      </c>
      <c r="B791" s="7">
        <v>10229</v>
      </c>
    </row>
    <row r="792" spans="1:2" x14ac:dyDescent="0.35">
      <c r="A792" s="5" t="s">
        <v>13812</v>
      </c>
      <c r="B792" s="7">
        <v>5852</v>
      </c>
    </row>
    <row r="793" spans="1:2" x14ac:dyDescent="0.35">
      <c r="A793" s="5" t="s">
        <v>13813</v>
      </c>
      <c r="B793" s="7">
        <v>38879</v>
      </c>
    </row>
    <row r="794" spans="1:2" x14ac:dyDescent="0.35">
      <c r="A794" s="5" t="s">
        <v>13814</v>
      </c>
      <c r="B794" s="7">
        <v>38879</v>
      </c>
    </row>
    <row r="795" spans="1:2" x14ac:dyDescent="0.35">
      <c r="A795" s="5" t="s">
        <v>13815</v>
      </c>
      <c r="B795" s="7">
        <v>7148</v>
      </c>
    </row>
    <row r="796" spans="1:2" x14ac:dyDescent="0.35">
      <c r="A796" s="5" t="s">
        <v>13816</v>
      </c>
      <c r="B796" s="7">
        <v>7571</v>
      </c>
    </row>
    <row r="797" spans="1:2" x14ac:dyDescent="0.35">
      <c r="A797" s="5" t="s">
        <v>13817</v>
      </c>
      <c r="B797" s="7">
        <v>7571</v>
      </c>
    </row>
    <row r="798" spans="1:2" x14ac:dyDescent="0.35">
      <c r="A798" s="5" t="s">
        <v>13818</v>
      </c>
      <c r="B798" s="7">
        <v>21378</v>
      </c>
    </row>
    <row r="799" spans="1:2" x14ac:dyDescent="0.35">
      <c r="A799" s="5" t="s">
        <v>13819</v>
      </c>
      <c r="B799" s="7">
        <v>38</v>
      </c>
    </row>
    <row r="800" spans="1:2" x14ac:dyDescent="0.35">
      <c r="A800" s="5" t="s">
        <v>13820</v>
      </c>
      <c r="B800" s="7">
        <v>128311</v>
      </c>
    </row>
    <row r="801" spans="1:2" x14ac:dyDescent="0.35">
      <c r="A801" s="5" t="s">
        <v>13821</v>
      </c>
      <c r="B801" s="7">
        <v>128311</v>
      </c>
    </row>
    <row r="802" spans="1:2" x14ac:dyDescent="0.35">
      <c r="A802" s="5" t="s">
        <v>13822</v>
      </c>
      <c r="B802" s="7">
        <v>128311</v>
      </c>
    </row>
    <row r="803" spans="1:2" x14ac:dyDescent="0.35">
      <c r="A803" s="5" t="s">
        <v>13823</v>
      </c>
      <c r="B803" s="7">
        <v>128311</v>
      </c>
    </row>
    <row r="804" spans="1:2" x14ac:dyDescent="0.35">
      <c r="A804" s="5" t="s">
        <v>4402</v>
      </c>
      <c r="B804" s="7">
        <v>14266</v>
      </c>
    </row>
    <row r="805" spans="1:2" x14ac:dyDescent="0.35">
      <c r="A805" s="5" t="s">
        <v>13824</v>
      </c>
      <c r="B805" s="7">
        <v>1641</v>
      </c>
    </row>
    <row r="806" spans="1:2" x14ac:dyDescent="0.35">
      <c r="A806" s="5" t="s">
        <v>13825</v>
      </c>
      <c r="B806" s="7">
        <v>4927</v>
      </c>
    </row>
    <row r="807" spans="1:2" x14ac:dyDescent="0.35">
      <c r="A807" s="5" t="s">
        <v>13826</v>
      </c>
      <c r="B807" s="7">
        <v>11716</v>
      </c>
    </row>
    <row r="808" spans="1:2" x14ac:dyDescent="0.35">
      <c r="A808" s="5" t="s">
        <v>13827</v>
      </c>
      <c r="B808" s="7">
        <v>2375</v>
      </c>
    </row>
    <row r="809" spans="1:2" x14ac:dyDescent="0.35">
      <c r="A809" s="5" t="s">
        <v>13828</v>
      </c>
      <c r="B809" s="7">
        <v>26423</v>
      </c>
    </row>
    <row r="810" spans="1:2" x14ac:dyDescent="0.35">
      <c r="A810" s="5" t="s">
        <v>13829</v>
      </c>
      <c r="B810" s="7">
        <v>7298</v>
      </c>
    </row>
    <row r="811" spans="1:2" x14ac:dyDescent="0.35">
      <c r="A811" s="5" t="s">
        <v>13830</v>
      </c>
      <c r="B811" s="7">
        <v>34899</v>
      </c>
    </row>
    <row r="812" spans="1:2" x14ac:dyDescent="0.35">
      <c r="A812" s="5" t="s">
        <v>13831</v>
      </c>
      <c r="B812" s="7">
        <v>11029</v>
      </c>
    </row>
    <row r="813" spans="1:2" x14ac:dyDescent="0.35">
      <c r="A813" s="5" t="s">
        <v>13832</v>
      </c>
      <c r="B813" s="7">
        <v>3075</v>
      </c>
    </row>
    <row r="814" spans="1:2" x14ac:dyDescent="0.35">
      <c r="A814" s="5" t="s">
        <v>13833</v>
      </c>
      <c r="B814" s="7">
        <v>7298</v>
      </c>
    </row>
    <row r="815" spans="1:2" x14ac:dyDescent="0.35">
      <c r="A815" s="5" t="s">
        <v>13834</v>
      </c>
      <c r="B815" s="7">
        <v>6753</v>
      </c>
    </row>
    <row r="816" spans="1:2" x14ac:dyDescent="0.35">
      <c r="A816" s="5" t="s">
        <v>13835</v>
      </c>
      <c r="B816" s="7">
        <v>6753</v>
      </c>
    </row>
    <row r="817" spans="1:2" x14ac:dyDescent="0.35">
      <c r="A817" s="5" t="s">
        <v>13836</v>
      </c>
      <c r="B817" s="7">
        <v>34899</v>
      </c>
    </row>
    <row r="818" spans="1:2" x14ac:dyDescent="0.35">
      <c r="A818" s="5" t="s">
        <v>13837</v>
      </c>
      <c r="B818" s="7">
        <v>34899</v>
      </c>
    </row>
    <row r="819" spans="1:2" x14ac:dyDescent="0.35">
      <c r="A819" s="5" t="s">
        <v>13838</v>
      </c>
      <c r="B819" s="7">
        <v>17415</v>
      </c>
    </row>
    <row r="820" spans="1:2" x14ac:dyDescent="0.35">
      <c r="A820" s="5" t="s">
        <v>13839</v>
      </c>
      <c r="B820" s="7">
        <v>17415</v>
      </c>
    </row>
    <row r="821" spans="1:2" x14ac:dyDescent="0.35">
      <c r="A821" s="5" t="s">
        <v>13840</v>
      </c>
      <c r="B821" s="7">
        <v>17415</v>
      </c>
    </row>
    <row r="822" spans="1:2" x14ac:dyDescent="0.35">
      <c r="A822" s="5" t="s">
        <v>13841</v>
      </c>
      <c r="B822" s="7">
        <v>758</v>
      </c>
    </row>
    <row r="823" spans="1:2" x14ac:dyDescent="0.35">
      <c r="A823" s="5" t="s">
        <v>13842</v>
      </c>
      <c r="B823" s="7">
        <v>8891</v>
      </c>
    </row>
    <row r="824" spans="1:2" x14ac:dyDescent="0.35">
      <c r="A824" s="5" t="s">
        <v>13843</v>
      </c>
      <c r="B824" s="7">
        <v>58506</v>
      </c>
    </row>
    <row r="825" spans="1:2" x14ac:dyDescent="0.35">
      <c r="A825" s="5" t="s">
        <v>13844</v>
      </c>
      <c r="B825" s="7">
        <v>32916</v>
      </c>
    </row>
    <row r="826" spans="1:2" x14ac:dyDescent="0.35">
      <c r="A826" s="5" t="s">
        <v>13845</v>
      </c>
      <c r="B826" s="7">
        <v>32916</v>
      </c>
    </row>
    <row r="827" spans="1:2" x14ac:dyDescent="0.35">
      <c r="A827" s="5" t="s">
        <v>13846</v>
      </c>
      <c r="B827" s="7">
        <v>28807</v>
      </c>
    </row>
    <row r="828" spans="1:2" x14ac:dyDescent="0.35">
      <c r="A828" s="5" t="s">
        <v>13847</v>
      </c>
      <c r="B828" s="7">
        <v>298</v>
      </c>
    </row>
    <row r="829" spans="1:2" x14ac:dyDescent="0.35">
      <c r="A829" s="5" t="s">
        <v>13067</v>
      </c>
      <c r="B829" s="7">
        <v>28</v>
      </c>
    </row>
    <row r="830" spans="1:2" x14ac:dyDescent="0.35">
      <c r="A830" s="5" t="s">
        <v>13848</v>
      </c>
      <c r="B830" s="7">
        <v>13944</v>
      </c>
    </row>
    <row r="831" spans="1:2" x14ac:dyDescent="0.35">
      <c r="A831" s="5" t="s">
        <v>13849</v>
      </c>
      <c r="B831" s="7">
        <v>19998</v>
      </c>
    </row>
    <row r="832" spans="1:2" x14ac:dyDescent="0.35">
      <c r="A832" s="5" t="s">
        <v>13850</v>
      </c>
      <c r="B832" s="7">
        <v>588</v>
      </c>
    </row>
    <row r="833" spans="1:2" x14ac:dyDescent="0.35">
      <c r="A833" s="5" t="s">
        <v>13851</v>
      </c>
      <c r="B833" s="7">
        <v>13029</v>
      </c>
    </row>
    <row r="834" spans="1:2" x14ac:dyDescent="0.35">
      <c r="A834" s="5" t="s">
        <v>13852</v>
      </c>
      <c r="B834" s="7">
        <v>6055</v>
      </c>
    </row>
    <row r="835" spans="1:2" x14ac:dyDescent="0.35">
      <c r="A835" s="5" t="s">
        <v>13853</v>
      </c>
      <c r="B835" s="7">
        <v>18462</v>
      </c>
    </row>
    <row r="836" spans="1:2" x14ac:dyDescent="0.35">
      <c r="A836" s="5" t="s">
        <v>13854</v>
      </c>
      <c r="B836" s="7">
        <v>14120</v>
      </c>
    </row>
    <row r="837" spans="1:2" x14ac:dyDescent="0.35">
      <c r="A837" s="5" t="s">
        <v>13855</v>
      </c>
      <c r="B837" s="7">
        <v>1456</v>
      </c>
    </row>
    <row r="838" spans="1:2" x14ac:dyDescent="0.35">
      <c r="A838" s="5" t="s">
        <v>13856</v>
      </c>
      <c r="B838" s="7">
        <v>26556</v>
      </c>
    </row>
    <row r="839" spans="1:2" x14ac:dyDescent="0.35">
      <c r="A839" s="5" t="s">
        <v>13857</v>
      </c>
      <c r="B839" s="7">
        <v>25996</v>
      </c>
    </row>
    <row r="840" spans="1:2" x14ac:dyDescent="0.35">
      <c r="A840" s="5" t="s">
        <v>13858</v>
      </c>
      <c r="B840" s="7">
        <v>3740</v>
      </c>
    </row>
    <row r="841" spans="1:2" x14ac:dyDescent="0.35">
      <c r="A841" s="5" t="s">
        <v>6323</v>
      </c>
      <c r="B841" s="7">
        <v>5719</v>
      </c>
    </row>
    <row r="842" spans="1:2" x14ac:dyDescent="0.35">
      <c r="A842" s="5" t="s">
        <v>8418</v>
      </c>
      <c r="B842" s="7">
        <v>1926</v>
      </c>
    </row>
    <row r="843" spans="1:2" x14ac:dyDescent="0.35">
      <c r="A843" s="5" t="s">
        <v>7350</v>
      </c>
      <c r="B843" s="7">
        <v>3061</v>
      </c>
    </row>
    <row r="844" spans="1:2" x14ac:dyDescent="0.35">
      <c r="A844" s="5" t="s">
        <v>6241</v>
      </c>
      <c r="B844" s="7">
        <v>3095</v>
      </c>
    </row>
    <row r="845" spans="1:2" x14ac:dyDescent="0.35">
      <c r="A845" s="5" t="s">
        <v>8015</v>
      </c>
      <c r="B845" s="7">
        <v>2493</v>
      </c>
    </row>
    <row r="846" spans="1:2" x14ac:dyDescent="0.35">
      <c r="A846" s="5" t="s">
        <v>7697</v>
      </c>
      <c r="B846" s="7">
        <v>3686</v>
      </c>
    </row>
    <row r="847" spans="1:2" x14ac:dyDescent="0.35">
      <c r="A847" s="5" t="s">
        <v>13859</v>
      </c>
      <c r="B847" s="7">
        <v>2740</v>
      </c>
    </row>
    <row r="848" spans="1:2" x14ac:dyDescent="0.35">
      <c r="A848" s="5" t="s">
        <v>13860</v>
      </c>
      <c r="B848" s="7">
        <v>4308</v>
      </c>
    </row>
    <row r="849" spans="1:2" x14ac:dyDescent="0.35">
      <c r="A849" s="5" t="s">
        <v>13861</v>
      </c>
      <c r="B849" s="7">
        <v>13</v>
      </c>
    </row>
    <row r="850" spans="1:2" x14ac:dyDescent="0.35">
      <c r="A850" s="5" t="s">
        <v>13862</v>
      </c>
      <c r="B850" s="7">
        <v>4157</v>
      </c>
    </row>
    <row r="851" spans="1:2" x14ac:dyDescent="0.35">
      <c r="A851" s="5" t="s">
        <v>13863</v>
      </c>
      <c r="B851" s="7">
        <v>1964</v>
      </c>
    </row>
    <row r="852" spans="1:2" x14ac:dyDescent="0.35">
      <c r="A852" s="5" t="s">
        <v>10727</v>
      </c>
      <c r="B852" s="7">
        <v>2026</v>
      </c>
    </row>
    <row r="853" spans="1:2" x14ac:dyDescent="0.35">
      <c r="A853" s="5" t="s">
        <v>13864</v>
      </c>
      <c r="B853" s="7">
        <v>7949</v>
      </c>
    </row>
    <row r="854" spans="1:2" x14ac:dyDescent="0.35">
      <c r="A854" s="5" t="s">
        <v>13865</v>
      </c>
      <c r="B854" s="7">
        <v>2981</v>
      </c>
    </row>
    <row r="855" spans="1:2" x14ac:dyDescent="0.35">
      <c r="A855" s="5" t="s">
        <v>13866</v>
      </c>
      <c r="B855" s="7">
        <v>178</v>
      </c>
    </row>
    <row r="856" spans="1:2" x14ac:dyDescent="0.35">
      <c r="A856" s="5" t="s">
        <v>13867</v>
      </c>
      <c r="B856" s="7">
        <v>2299</v>
      </c>
    </row>
    <row r="857" spans="1:2" x14ac:dyDescent="0.35">
      <c r="A857" s="5" t="s">
        <v>13868</v>
      </c>
      <c r="B857" s="7">
        <v>1954</v>
      </c>
    </row>
    <row r="858" spans="1:2" x14ac:dyDescent="0.35">
      <c r="A858" s="5" t="s">
        <v>13869</v>
      </c>
      <c r="B858" s="7">
        <v>3160</v>
      </c>
    </row>
    <row r="859" spans="1:2" x14ac:dyDescent="0.35">
      <c r="A859" s="5" t="s">
        <v>13870</v>
      </c>
      <c r="B859" s="7">
        <v>3543</v>
      </c>
    </row>
    <row r="860" spans="1:2" x14ac:dyDescent="0.35">
      <c r="A860" s="5" t="s">
        <v>13871</v>
      </c>
      <c r="B860" s="7">
        <v>15453</v>
      </c>
    </row>
    <row r="861" spans="1:2" x14ac:dyDescent="0.35">
      <c r="A861" s="5" t="s">
        <v>13872</v>
      </c>
      <c r="B861" s="7">
        <v>37974</v>
      </c>
    </row>
    <row r="862" spans="1:2" x14ac:dyDescent="0.35">
      <c r="A862" s="5" t="s">
        <v>13873</v>
      </c>
      <c r="B862" s="7">
        <v>7681</v>
      </c>
    </row>
    <row r="863" spans="1:2" x14ac:dyDescent="0.35">
      <c r="A863" s="5" t="s">
        <v>13874</v>
      </c>
      <c r="B863" s="7">
        <v>2112</v>
      </c>
    </row>
    <row r="864" spans="1:2" x14ac:dyDescent="0.35">
      <c r="A864" s="5" t="s">
        <v>13875</v>
      </c>
      <c r="B864" s="7">
        <v>1282</v>
      </c>
    </row>
    <row r="865" spans="1:2" x14ac:dyDescent="0.35">
      <c r="A865" s="5" t="s">
        <v>13876</v>
      </c>
      <c r="B865" s="7">
        <v>9734</v>
      </c>
    </row>
    <row r="866" spans="1:2" x14ac:dyDescent="0.35">
      <c r="A866" s="5" t="s">
        <v>13877</v>
      </c>
      <c r="B866" s="7">
        <v>2518</v>
      </c>
    </row>
    <row r="867" spans="1:2" x14ac:dyDescent="0.35">
      <c r="A867" s="5" t="s">
        <v>13878</v>
      </c>
      <c r="B867" s="7">
        <v>7223</v>
      </c>
    </row>
    <row r="868" spans="1:2" x14ac:dyDescent="0.35">
      <c r="A868" s="5" t="s">
        <v>13879</v>
      </c>
      <c r="B868" s="7">
        <v>14290</v>
      </c>
    </row>
    <row r="869" spans="1:2" x14ac:dyDescent="0.35">
      <c r="A869" s="5" t="s">
        <v>13880</v>
      </c>
      <c r="B869" s="7">
        <v>26543</v>
      </c>
    </row>
    <row r="870" spans="1:2" x14ac:dyDescent="0.35">
      <c r="A870" s="5" t="s">
        <v>13881</v>
      </c>
      <c r="B870" s="7">
        <v>17994</v>
      </c>
    </row>
    <row r="871" spans="1:2" x14ac:dyDescent="0.35">
      <c r="A871" s="5" t="s">
        <v>13882</v>
      </c>
      <c r="B871" s="7">
        <v>39724</v>
      </c>
    </row>
    <row r="872" spans="1:2" x14ac:dyDescent="0.35">
      <c r="A872" s="5" t="s">
        <v>13883</v>
      </c>
      <c r="B872" s="7">
        <v>2810</v>
      </c>
    </row>
    <row r="873" spans="1:2" x14ac:dyDescent="0.35">
      <c r="A873" s="5" t="s">
        <v>13884</v>
      </c>
      <c r="B873" s="7">
        <v>2138</v>
      </c>
    </row>
    <row r="874" spans="1:2" x14ac:dyDescent="0.35">
      <c r="A874" s="5" t="s">
        <v>13885</v>
      </c>
      <c r="B874" s="7">
        <v>7203</v>
      </c>
    </row>
    <row r="875" spans="1:2" x14ac:dyDescent="0.35">
      <c r="A875" s="5" t="s">
        <v>13886</v>
      </c>
      <c r="B875" s="7">
        <v>976</v>
      </c>
    </row>
    <row r="876" spans="1:2" x14ac:dyDescent="0.35">
      <c r="A876" s="5" t="s">
        <v>13887</v>
      </c>
      <c r="B876" s="7">
        <v>4244</v>
      </c>
    </row>
    <row r="877" spans="1:2" x14ac:dyDescent="0.35">
      <c r="A877" s="5" t="s">
        <v>13888</v>
      </c>
      <c r="B877" s="7">
        <v>9791</v>
      </c>
    </row>
    <row r="878" spans="1:2" x14ac:dyDescent="0.35">
      <c r="A878" s="5" t="s">
        <v>13889</v>
      </c>
      <c r="B878" s="7">
        <v>123365</v>
      </c>
    </row>
    <row r="879" spans="1:2" x14ac:dyDescent="0.35">
      <c r="A879" s="5" t="s">
        <v>13890</v>
      </c>
      <c r="B879" s="7">
        <v>8446</v>
      </c>
    </row>
    <row r="880" spans="1:2" x14ac:dyDescent="0.35">
      <c r="A880" s="5" t="s">
        <v>13891</v>
      </c>
      <c r="B880" s="7">
        <v>54032</v>
      </c>
    </row>
    <row r="881" spans="1:2" x14ac:dyDescent="0.35">
      <c r="A881" s="5" t="s">
        <v>13892</v>
      </c>
      <c r="B881" s="7">
        <v>17424</v>
      </c>
    </row>
    <row r="882" spans="1:2" x14ac:dyDescent="0.35">
      <c r="A882" s="5" t="s">
        <v>13893</v>
      </c>
      <c r="B882" s="7">
        <v>136</v>
      </c>
    </row>
    <row r="883" spans="1:2" x14ac:dyDescent="0.35">
      <c r="A883" s="5" t="s">
        <v>13894</v>
      </c>
      <c r="B883" s="7">
        <v>14667</v>
      </c>
    </row>
    <row r="884" spans="1:2" x14ac:dyDescent="0.35">
      <c r="A884" s="5" t="s">
        <v>13895</v>
      </c>
      <c r="B884" s="7">
        <v>270563</v>
      </c>
    </row>
    <row r="885" spans="1:2" x14ac:dyDescent="0.35">
      <c r="A885" s="5" t="s">
        <v>13896</v>
      </c>
      <c r="B885" s="7">
        <v>422</v>
      </c>
    </row>
    <row r="886" spans="1:2" x14ac:dyDescent="0.35">
      <c r="A886" s="5" t="s">
        <v>8317</v>
      </c>
      <c r="B886" s="7">
        <v>6199</v>
      </c>
    </row>
    <row r="887" spans="1:2" x14ac:dyDescent="0.35">
      <c r="A887" s="5" t="s">
        <v>7157</v>
      </c>
      <c r="B887" s="7">
        <v>2450</v>
      </c>
    </row>
    <row r="888" spans="1:2" x14ac:dyDescent="0.35">
      <c r="A888" s="5" t="s">
        <v>13897</v>
      </c>
      <c r="B888" s="7">
        <v>23196</v>
      </c>
    </row>
    <row r="889" spans="1:2" x14ac:dyDescent="0.35">
      <c r="A889" s="5" t="s">
        <v>13898</v>
      </c>
      <c r="B889" s="7">
        <v>7732</v>
      </c>
    </row>
    <row r="890" spans="1:2" x14ac:dyDescent="0.35">
      <c r="A890" s="5" t="s">
        <v>13899</v>
      </c>
      <c r="B890" s="7">
        <v>276</v>
      </c>
    </row>
    <row r="891" spans="1:2" x14ac:dyDescent="0.35">
      <c r="A891" s="5" t="s">
        <v>13900</v>
      </c>
      <c r="B891" s="7">
        <v>125</v>
      </c>
    </row>
    <row r="892" spans="1:2" x14ac:dyDescent="0.35">
      <c r="A892" s="5" t="s">
        <v>13901</v>
      </c>
      <c r="B892" s="7">
        <v>714</v>
      </c>
    </row>
    <row r="893" spans="1:2" x14ac:dyDescent="0.35">
      <c r="A893" s="5" t="s">
        <v>13902</v>
      </c>
      <c r="B893" s="7">
        <v>4674</v>
      </c>
    </row>
    <row r="894" spans="1:2" x14ac:dyDescent="0.35">
      <c r="A894" s="5" t="s">
        <v>13903</v>
      </c>
      <c r="B894" s="7">
        <v>8314</v>
      </c>
    </row>
    <row r="895" spans="1:2" x14ac:dyDescent="0.35">
      <c r="A895" s="5" t="s">
        <v>13904</v>
      </c>
      <c r="B895" s="7">
        <v>132</v>
      </c>
    </row>
    <row r="896" spans="1:2" x14ac:dyDescent="0.35">
      <c r="A896" s="5" t="s">
        <v>13905</v>
      </c>
      <c r="B896" s="7">
        <v>17</v>
      </c>
    </row>
    <row r="897" spans="1:2" x14ac:dyDescent="0.35">
      <c r="A897" s="5" t="s">
        <v>13906</v>
      </c>
      <c r="B897" s="7">
        <v>8599</v>
      </c>
    </row>
    <row r="898" spans="1:2" x14ac:dyDescent="0.35">
      <c r="A898" s="5" t="s">
        <v>13907</v>
      </c>
      <c r="B898" s="7">
        <v>4969</v>
      </c>
    </row>
    <row r="899" spans="1:2" x14ac:dyDescent="0.35">
      <c r="A899" s="5" t="s">
        <v>13908</v>
      </c>
      <c r="B899" s="7">
        <v>18654</v>
      </c>
    </row>
    <row r="900" spans="1:2" x14ac:dyDescent="0.35">
      <c r="A900" s="5" t="s">
        <v>13909</v>
      </c>
      <c r="B900" s="7">
        <v>10443</v>
      </c>
    </row>
    <row r="901" spans="1:2" x14ac:dyDescent="0.35">
      <c r="A901" s="5" t="s">
        <v>13910</v>
      </c>
      <c r="B901" s="7">
        <v>6787</v>
      </c>
    </row>
    <row r="902" spans="1:2" x14ac:dyDescent="0.35">
      <c r="A902" s="5" t="s">
        <v>13911</v>
      </c>
      <c r="B902" s="7">
        <v>50715</v>
      </c>
    </row>
    <row r="903" spans="1:2" x14ac:dyDescent="0.35">
      <c r="A903" s="5" t="s">
        <v>13912</v>
      </c>
      <c r="B903" s="7">
        <v>14304</v>
      </c>
    </row>
    <row r="904" spans="1:2" x14ac:dyDescent="0.35">
      <c r="A904" s="5" t="s">
        <v>13913</v>
      </c>
      <c r="B904" s="7">
        <v>14128</v>
      </c>
    </row>
    <row r="905" spans="1:2" x14ac:dyDescent="0.35">
      <c r="A905" s="5" t="s">
        <v>13914</v>
      </c>
      <c r="B905" s="7">
        <v>900</v>
      </c>
    </row>
    <row r="906" spans="1:2" x14ac:dyDescent="0.35">
      <c r="A906" s="5" t="s">
        <v>13915</v>
      </c>
      <c r="B906" s="7">
        <v>1508</v>
      </c>
    </row>
    <row r="907" spans="1:2" x14ac:dyDescent="0.35">
      <c r="A907" s="5" t="s">
        <v>13916</v>
      </c>
      <c r="B907" s="7">
        <v>40173</v>
      </c>
    </row>
    <row r="908" spans="1:2" x14ac:dyDescent="0.35">
      <c r="A908" s="5" t="s">
        <v>13917</v>
      </c>
      <c r="B908" s="7">
        <v>1717</v>
      </c>
    </row>
    <row r="909" spans="1:2" x14ac:dyDescent="0.35">
      <c r="A909" s="5" t="s">
        <v>13918</v>
      </c>
      <c r="B909" s="7">
        <v>132</v>
      </c>
    </row>
    <row r="910" spans="1:2" x14ac:dyDescent="0.35">
      <c r="A910" s="5" t="s">
        <v>13919</v>
      </c>
      <c r="B910" s="7">
        <v>16685</v>
      </c>
    </row>
    <row r="911" spans="1:2" x14ac:dyDescent="0.35">
      <c r="A911" s="5" t="s">
        <v>13920</v>
      </c>
      <c r="B911" s="7">
        <v>2125</v>
      </c>
    </row>
    <row r="912" spans="1:2" x14ac:dyDescent="0.35">
      <c r="A912" s="5" t="s">
        <v>13921</v>
      </c>
      <c r="B912" s="7">
        <v>3201</v>
      </c>
    </row>
    <row r="913" spans="1:2" x14ac:dyDescent="0.35">
      <c r="A913" s="5" t="s">
        <v>13922</v>
      </c>
      <c r="B913" s="7">
        <v>17394</v>
      </c>
    </row>
    <row r="914" spans="1:2" x14ac:dyDescent="0.35">
      <c r="A914" s="5" t="s">
        <v>13923</v>
      </c>
      <c r="B914" s="7">
        <v>352</v>
      </c>
    </row>
    <row r="915" spans="1:2" x14ac:dyDescent="0.35">
      <c r="A915" s="5" t="s">
        <v>13924</v>
      </c>
      <c r="B915" s="7">
        <v>3530</v>
      </c>
    </row>
    <row r="916" spans="1:2" x14ac:dyDescent="0.35">
      <c r="A916" s="5" t="s">
        <v>13925</v>
      </c>
      <c r="B916" s="7">
        <v>1779</v>
      </c>
    </row>
    <row r="917" spans="1:2" x14ac:dyDescent="0.35">
      <c r="A917" s="5" t="s">
        <v>13926</v>
      </c>
      <c r="B917" s="7">
        <v>1597</v>
      </c>
    </row>
    <row r="918" spans="1:2" x14ac:dyDescent="0.35">
      <c r="A918" s="5" t="s">
        <v>13927</v>
      </c>
      <c r="B918" s="7">
        <v>1237</v>
      </c>
    </row>
    <row r="919" spans="1:2" x14ac:dyDescent="0.35">
      <c r="A919" s="5" t="s">
        <v>13928</v>
      </c>
      <c r="B919" s="7">
        <v>11828</v>
      </c>
    </row>
    <row r="920" spans="1:2" x14ac:dyDescent="0.35">
      <c r="A920" s="5" t="s">
        <v>13929</v>
      </c>
      <c r="B920" s="7">
        <v>4570</v>
      </c>
    </row>
    <row r="921" spans="1:2" x14ac:dyDescent="0.35">
      <c r="A921" s="5" t="s">
        <v>13930</v>
      </c>
      <c r="B921" s="7">
        <v>31783</v>
      </c>
    </row>
    <row r="922" spans="1:2" x14ac:dyDescent="0.35">
      <c r="A922" s="5" t="s">
        <v>11040</v>
      </c>
      <c r="B922" s="7">
        <v>2593</v>
      </c>
    </row>
    <row r="923" spans="1:2" x14ac:dyDescent="0.35">
      <c r="A923" s="5" t="s">
        <v>13931</v>
      </c>
      <c r="B923" s="7">
        <v>4118</v>
      </c>
    </row>
    <row r="924" spans="1:2" x14ac:dyDescent="0.35">
      <c r="A924" s="5" t="s">
        <v>13932</v>
      </c>
      <c r="B924" s="7">
        <v>63350</v>
      </c>
    </row>
    <row r="925" spans="1:2" x14ac:dyDescent="0.35">
      <c r="A925" s="5" t="s">
        <v>13933</v>
      </c>
      <c r="B925" s="7">
        <v>43070</v>
      </c>
    </row>
    <row r="926" spans="1:2" x14ac:dyDescent="0.35">
      <c r="A926" s="5" t="s">
        <v>13934</v>
      </c>
      <c r="B926" s="7">
        <v>14062</v>
      </c>
    </row>
    <row r="927" spans="1:2" x14ac:dyDescent="0.35">
      <c r="A927" s="5" t="s">
        <v>13935</v>
      </c>
      <c r="B927" s="7">
        <v>6919</v>
      </c>
    </row>
    <row r="928" spans="1:2" x14ac:dyDescent="0.35">
      <c r="A928" s="5" t="s">
        <v>13936</v>
      </c>
      <c r="B928" s="7">
        <v>15034</v>
      </c>
    </row>
    <row r="929" spans="1:2" x14ac:dyDescent="0.35">
      <c r="A929" s="5" t="s">
        <v>13937</v>
      </c>
      <c r="B929" s="7">
        <v>31388</v>
      </c>
    </row>
    <row r="930" spans="1:2" x14ac:dyDescent="0.35">
      <c r="A930" s="5" t="s">
        <v>13938</v>
      </c>
      <c r="B930" s="7">
        <v>15592</v>
      </c>
    </row>
    <row r="931" spans="1:2" x14ac:dyDescent="0.35">
      <c r="A931" s="5" t="s">
        <v>13939</v>
      </c>
      <c r="B931" s="7">
        <v>13406</v>
      </c>
    </row>
    <row r="932" spans="1:2" x14ac:dyDescent="0.35">
      <c r="A932" s="5" t="s">
        <v>13940</v>
      </c>
      <c r="B932" s="7">
        <v>5967</v>
      </c>
    </row>
    <row r="933" spans="1:2" x14ac:dyDescent="0.35">
      <c r="A933" s="5" t="s">
        <v>13941</v>
      </c>
      <c r="B933" s="7">
        <v>1662</v>
      </c>
    </row>
    <row r="934" spans="1:2" x14ac:dyDescent="0.35">
      <c r="A934" s="5" t="s">
        <v>13942</v>
      </c>
      <c r="B934" s="7">
        <v>40106</v>
      </c>
    </row>
    <row r="935" spans="1:2" x14ac:dyDescent="0.35">
      <c r="A935" s="5" t="s">
        <v>13943</v>
      </c>
      <c r="B935" s="7">
        <v>1051</v>
      </c>
    </row>
    <row r="936" spans="1:2" x14ac:dyDescent="0.35">
      <c r="A936" s="5" t="s">
        <v>13944</v>
      </c>
      <c r="B936" s="7">
        <v>3846</v>
      </c>
    </row>
    <row r="937" spans="1:2" x14ac:dyDescent="0.35">
      <c r="A937" s="5" t="s">
        <v>13945</v>
      </c>
      <c r="B937" s="7">
        <v>5380</v>
      </c>
    </row>
    <row r="938" spans="1:2" x14ac:dyDescent="0.35">
      <c r="A938" s="5" t="s">
        <v>13946</v>
      </c>
      <c r="B938" s="7">
        <v>1470</v>
      </c>
    </row>
    <row r="939" spans="1:2" x14ac:dyDescent="0.35">
      <c r="A939" s="5" t="s">
        <v>13947</v>
      </c>
      <c r="B939" s="7">
        <v>287</v>
      </c>
    </row>
    <row r="940" spans="1:2" x14ac:dyDescent="0.35">
      <c r="A940" s="5" t="s">
        <v>13948</v>
      </c>
      <c r="B940" s="7">
        <v>8427</v>
      </c>
    </row>
    <row r="941" spans="1:2" x14ac:dyDescent="0.35">
      <c r="A941" s="5" t="s">
        <v>13949</v>
      </c>
      <c r="B941" s="7">
        <v>11006</v>
      </c>
    </row>
    <row r="942" spans="1:2" x14ac:dyDescent="0.35">
      <c r="A942" s="5" t="s">
        <v>13950</v>
      </c>
      <c r="B942" s="7">
        <v>184</v>
      </c>
    </row>
    <row r="943" spans="1:2" x14ac:dyDescent="0.35">
      <c r="A943" s="5" t="s">
        <v>13951</v>
      </c>
      <c r="B943" s="7">
        <v>465</v>
      </c>
    </row>
    <row r="944" spans="1:2" x14ac:dyDescent="0.35">
      <c r="A944" s="5" t="s">
        <v>13952</v>
      </c>
      <c r="B944" s="7">
        <v>535</v>
      </c>
    </row>
    <row r="945" spans="1:2" x14ac:dyDescent="0.35">
      <c r="A945" s="5" t="s">
        <v>13953</v>
      </c>
      <c r="B945" s="7">
        <v>538</v>
      </c>
    </row>
    <row r="946" spans="1:2" x14ac:dyDescent="0.35">
      <c r="A946" s="5" t="s">
        <v>13954</v>
      </c>
      <c r="B946" s="7">
        <v>18202</v>
      </c>
    </row>
    <row r="947" spans="1:2" x14ac:dyDescent="0.35">
      <c r="A947" s="5" t="s">
        <v>13955</v>
      </c>
      <c r="B947" s="7">
        <v>28565</v>
      </c>
    </row>
    <row r="948" spans="1:2" x14ac:dyDescent="0.35">
      <c r="A948" s="5" t="s">
        <v>13956</v>
      </c>
      <c r="B948" s="7">
        <v>4415</v>
      </c>
    </row>
    <row r="949" spans="1:2" x14ac:dyDescent="0.35">
      <c r="A949" s="5" t="s">
        <v>13957</v>
      </c>
      <c r="B949" s="7">
        <v>4415</v>
      </c>
    </row>
    <row r="950" spans="1:2" x14ac:dyDescent="0.35">
      <c r="A950" s="5" t="s">
        <v>13958</v>
      </c>
      <c r="B950" s="7">
        <v>4415</v>
      </c>
    </row>
    <row r="951" spans="1:2" x14ac:dyDescent="0.35">
      <c r="A951" s="5" t="s">
        <v>13959</v>
      </c>
      <c r="B951" s="7">
        <v>1075</v>
      </c>
    </row>
    <row r="952" spans="1:2" x14ac:dyDescent="0.35">
      <c r="A952" s="5" t="s">
        <v>13960</v>
      </c>
      <c r="B952" s="7">
        <v>1075</v>
      </c>
    </row>
    <row r="953" spans="1:2" x14ac:dyDescent="0.35">
      <c r="A953" s="5" t="s">
        <v>13961</v>
      </c>
      <c r="B953" s="7">
        <v>49741</v>
      </c>
    </row>
    <row r="954" spans="1:2" x14ac:dyDescent="0.35">
      <c r="A954" s="5" t="s">
        <v>13962</v>
      </c>
      <c r="B954" s="7">
        <v>1075</v>
      </c>
    </row>
    <row r="955" spans="1:2" x14ac:dyDescent="0.35">
      <c r="A955" s="5" t="s">
        <v>13963</v>
      </c>
      <c r="B955" s="7">
        <v>24871</v>
      </c>
    </row>
    <row r="956" spans="1:2" x14ac:dyDescent="0.35">
      <c r="A956" s="5" t="s">
        <v>13964</v>
      </c>
      <c r="B956" s="7">
        <v>2150</v>
      </c>
    </row>
    <row r="957" spans="1:2" x14ac:dyDescent="0.35">
      <c r="A957" s="5" t="s">
        <v>13965</v>
      </c>
      <c r="B957" s="7">
        <v>74611</v>
      </c>
    </row>
    <row r="958" spans="1:2" x14ac:dyDescent="0.35">
      <c r="A958" s="5" t="s">
        <v>13966</v>
      </c>
      <c r="B958" s="7">
        <v>83996</v>
      </c>
    </row>
    <row r="959" spans="1:2" x14ac:dyDescent="0.35">
      <c r="A959" s="5" t="s">
        <v>13967</v>
      </c>
      <c r="B959" s="7">
        <v>58162</v>
      </c>
    </row>
    <row r="960" spans="1:2" x14ac:dyDescent="0.35">
      <c r="A960" s="5" t="s">
        <v>13968</v>
      </c>
      <c r="B960" s="7">
        <v>3197</v>
      </c>
    </row>
    <row r="961" spans="1:2" x14ac:dyDescent="0.35">
      <c r="A961" s="5" t="s">
        <v>13969</v>
      </c>
      <c r="B961" s="7">
        <v>3066</v>
      </c>
    </row>
    <row r="962" spans="1:2" x14ac:dyDescent="0.35">
      <c r="A962" s="5" t="s">
        <v>13970</v>
      </c>
      <c r="B962" s="7">
        <v>8372</v>
      </c>
    </row>
    <row r="963" spans="1:2" x14ac:dyDescent="0.35">
      <c r="A963" s="5" t="s">
        <v>13971</v>
      </c>
      <c r="B963" s="7">
        <v>3606</v>
      </c>
    </row>
    <row r="964" spans="1:2" x14ac:dyDescent="0.35">
      <c r="A964" s="5" t="s">
        <v>13972</v>
      </c>
      <c r="B964" s="7">
        <v>257</v>
      </c>
    </row>
    <row r="965" spans="1:2" x14ac:dyDescent="0.35">
      <c r="A965" s="5" t="s">
        <v>13973</v>
      </c>
      <c r="B965" s="7">
        <v>3195</v>
      </c>
    </row>
    <row r="966" spans="1:2" x14ac:dyDescent="0.35">
      <c r="A966" s="5" t="s">
        <v>13974</v>
      </c>
      <c r="B966" s="7">
        <v>7968</v>
      </c>
    </row>
    <row r="967" spans="1:2" x14ac:dyDescent="0.35">
      <c r="A967" s="5" t="s">
        <v>13975</v>
      </c>
      <c r="B967" s="7">
        <v>693</v>
      </c>
    </row>
    <row r="968" spans="1:2" x14ac:dyDescent="0.35">
      <c r="A968" s="5" t="s">
        <v>13976</v>
      </c>
      <c r="B968" s="7">
        <v>1367</v>
      </c>
    </row>
    <row r="969" spans="1:2" x14ac:dyDescent="0.35">
      <c r="A969" s="5" t="s">
        <v>13977</v>
      </c>
      <c r="B969" s="7">
        <v>6558</v>
      </c>
    </row>
    <row r="970" spans="1:2" x14ac:dyDescent="0.35">
      <c r="A970" s="5" t="s">
        <v>13978</v>
      </c>
      <c r="B970" s="7">
        <v>37817</v>
      </c>
    </row>
    <row r="971" spans="1:2" x14ac:dyDescent="0.35">
      <c r="A971" s="5" t="s">
        <v>13979</v>
      </c>
      <c r="B971" s="7">
        <v>72563</v>
      </c>
    </row>
    <row r="972" spans="1:2" x14ac:dyDescent="0.35">
      <c r="A972" s="5" t="s">
        <v>13980</v>
      </c>
      <c r="B972" s="7">
        <v>13246</v>
      </c>
    </row>
    <row r="973" spans="1:2" x14ac:dyDescent="0.35">
      <c r="A973" s="5" t="s">
        <v>13981</v>
      </c>
      <c r="B973" s="7">
        <v>30907</v>
      </c>
    </row>
    <row r="974" spans="1:2" x14ac:dyDescent="0.35">
      <c r="A974" s="5" t="s">
        <v>13982</v>
      </c>
      <c r="B974" s="7">
        <v>224</v>
      </c>
    </row>
    <row r="975" spans="1:2" x14ac:dyDescent="0.35">
      <c r="A975" s="5" t="s">
        <v>13983</v>
      </c>
      <c r="B975" s="7">
        <v>15790</v>
      </c>
    </row>
    <row r="976" spans="1:2" x14ac:dyDescent="0.35">
      <c r="A976" s="5" t="s">
        <v>13984</v>
      </c>
      <c r="B976" s="7">
        <v>13199</v>
      </c>
    </row>
    <row r="977" spans="1:2" x14ac:dyDescent="0.35">
      <c r="A977" s="5" t="s">
        <v>8122</v>
      </c>
      <c r="B977" s="7">
        <v>14237</v>
      </c>
    </row>
    <row r="978" spans="1:2" x14ac:dyDescent="0.35">
      <c r="A978" s="5" t="s">
        <v>13985</v>
      </c>
      <c r="B978" s="7">
        <v>33434</v>
      </c>
    </row>
    <row r="979" spans="1:2" x14ac:dyDescent="0.35">
      <c r="A979" s="5" t="s">
        <v>13986</v>
      </c>
      <c r="B979" s="7">
        <v>25488</v>
      </c>
    </row>
    <row r="980" spans="1:2" x14ac:dyDescent="0.35">
      <c r="A980" s="5" t="s">
        <v>13987</v>
      </c>
      <c r="B980" s="7">
        <v>45238</v>
      </c>
    </row>
    <row r="981" spans="1:2" x14ac:dyDescent="0.35">
      <c r="A981" s="5" t="s">
        <v>13988</v>
      </c>
      <c r="B981" s="7">
        <v>12796</v>
      </c>
    </row>
    <row r="982" spans="1:2" x14ac:dyDescent="0.35">
      <c r="A982" s="5" t="s">
        <v>13989</v>
      </c>
      <c r="B982" s="7">
        <v>12796</v>
      </c>
    </row>
    <row r="983" spans="1:2" x14ac:dyDescent="0.35">
      <c r="A983" s="5" t="s">
        <v>13990</v>
      </c>
      <c r="B983" s="7">
        <v>12796</v>
      </c>
    </row>
    <row r="984" spans="1:2" x14ac:dyDescent="0.35">
      <c r="A984" s="5" t="s">
        <v>13991</v>
      </c>
      <c r="B984" s="7">
        <v>2180</v>
      </c>
    </row>
    <row r="985" spans="1:2" x14ac:dyDescent="0.35">
      <c r="A985" s="5" t="s">
        <v>13992</v>
      </c>
      <c r="B985" s="7">
        <v>2180</v>
      </c>
    </row>
    <row r="986" spans="1:2" x14ac:dyDescent="0.35">
      <c r="A986" s="5" t="s">
        <v>13993</v>
      </c>
      <c r="B986" s="7">
        <v>45238</v>
      </c>
    </row>
    <row r="987" spans="1:2" x14ac:dyDescent="0.35">
      <c r="A987" s="5" t="s">
        <v>13994</v>
      </c>
      <c r="B987" s="7">
        <v>90475</v>
      </c>
    </row>
    <row r="988" spans="1:2" x14ac:dyDescent="0.35">
      <c r="A988" s="5" t="s">
        <v>13995</v>
      </c>
      <c r="B988" s="7">
        <v>313836</v>
      </c>
    </row>
    <row r="989" spans="1:2" x14ac:dyDescent="0.35">
      <c r="A989" s="5" t="s">
        <v>13996</v>
      </c>
      <c r="B989" s="7">
        <v>313832</v>
      </c>
    </row>
    <row r="990" spans="1:2" x14ac:dyDescent="0.35">
      <c r="A990" s="5" t="s">
        <v>13997</v>
      </c>
      <c r="B990" s="7">
        <v>313836</v>
      </c>
    </row>
    <row r="991" spans="1:2" x14ac:dyDescent="0.35">
      <c r="A991" s="5" t="s">
        <v>13998</v>
      </c>
      <c r="B991" s="7">
        <v>313832</v>
      </c>
    </row>
    <row r="992" spans="1:2" x14ac:dyDescent="0.35">
      <c r="A992" s="5" t="s">
        <v>13999</v>
      </c>
      <c r="B992" s="7">
        <v>7807</v>
      </c>
    </row>
    <row r="993" spans="1:2" x14ac:dyDescent="0.35">
      <c r="A993" s="5" t="s">
        <v>14000</v>
      </c>
      <c r="B993" s="7">
        <v>7807</v>
      </c>
    </row>
    <row r="994" spans="1:2" x14ac:dyDescent="0.35">
      <c r="A994" s="5" t="s">
        <v>14001</v>
      </c>
      <c r="B994" s="7">
        <v>7807</v>
      </c>
    </row>
    <row r="995" spans="1:2" x14ac:dyDescent="0.35">
      <c r="A995" s="5" t="s">
        <v>14002</v>
      </c>
      <c r="B995" s="7">
        <v>101544</v>
      </c>
    </row>
    <row r="996" spans="1:2" x14ac:dyDescent="0.35">
      <c r="A996" s="5" t="s">
        <v>14003</v>
      </c>
      <c r="B996" s="7">
        <v>50772</v>
      </c>
    </row>
    <row r="997" spans="1:2" x14ac:dyDescent="0.35">
      <c r="A997" s="5" t="s">
        <v>14004</v>
      </c>
      <c r="B997" s="7">
        <v>50772</v>
      </c>
    </row>
    <row r="998" spans="1:2" x14ac:dyDescent="0.35">
      <c r="A998" s="5" t="s">
        <v>14005</v>
      </c>
      <c r="B998" s="7">
        <v>25824</v>
      </c>
    </row>
    <row r="999" spans="1:2" x14ac:dyDescent="0.35">
      <c r="A999" s="5" t="s">
        <v>14006</v>
      </c>
      <c r="B999" s="7">
        <v>25824</v>
      </c>
    </row>
    <row r="1000" spans="1:2" x14ac:dyDescent="0.35">
      <c r="A1000" s="5" t="s">
        <v>14007</v>
      </c>
      <c r="B1000" s="7">
        <v>25824</v>
      </c>
    </row>
    <row r="1001" spans="1:2" x14ac:dyDescent="0.35">
      <c r="A1001" s="5" t="s">
        <v>14008</v>
      </c>
      <c r="B1001" s="7">
        <v>31822</v>
      </c>
    </row>
    <row r="1002" spans="1:2" x14ac:dyDescent="0.35">
      <c r="A1002" s="5" t="s">
        <v>14009</v>
      </c>
      <c r="B1002" s="7">
        <v>31822</v>
      </c>
    </row>
    <row r="1003" spans="1:2" x14ac:dyDescent="0.35">
      <c r="A1003" s="5" t="s">
        <v>14010</v>
      </c>
      <c r="B1003" s="7">
        <v>31822</v>
      </c>
    </row>
    <row r="1004" spans="1:2" x14ac:dyDescent="0.35">
      <c r="A1004" s="5" t="s">
        <v>14011</v>
      </c>
      <c r="B1004" s="7">
        <v>1271</v>
      </c>
    </row>
    <row r="1005" spans="1:2" x14ac:dyDescent="0.35">
      <c r="A1005" s="5" t="s">
        <v>14012</v>
      </c>
      <c r="B1005" s="7">
        <v>1118</v>
      </c>
    </row>
    <row r="1006" spans="1:2" x14ac:dyDescent="0.35">
      <c r="A1006" s="5" t="s">
        <v>14013</v>
      </c>
      <c r="B1006" s="7">
        <v>246</v>
      </c>
    </row>
    <row r="1007" spans="1:2" x14ac:dyDescent="0.35">
      <c r="A1007" s="5" t="s">
        <v>14014</v>
      </c>
      <c r="B1007" s="7">
        <v>37</v>
      </c>
    </row>
    <row r="1008" spans="1:2" x14ac:dyDescent="0.35">
      <c r="A1008" s="5" t="s">
        <v>14015</v>
      </c>
      <c r="B1008" s="7">
        <v>20342</v>
      </c>
    </row>
    <row r="1009" spans="1:2" x14ac:dyDescent="0.35">
      <c r="A1009" s="5" t="s">
        <v>14016</v>
      </c>
      <c r="B1009" s="7">
        <v>9275</v>
      </c>
    </row>
    <row r="1010" spans="1:2" x14ac:dyDescent="0.35">
      <c r="A1010" s="5" t="s">
        <v>14017</v>
      </c>
      <c r="B1010" s="7">
        <v>1679</v>
      </c>
    </row>
    <row r="1011" spans="1:2" x14ac:dyDescent="0.35">
      <c r="A1011" s="5" t="s">
        <v>14018</v>
      </c>
      <c r="B1011" s="7">
        <v>691</v>
      </c>
    </row>
    <row r="1012" spans="1:2" x14ac:dyDescent="0.35">
      <c r="A1012" s="5" t="s">
        <v>14019</v>
      </c>
      <c r="B1012" s="7">
        <v>4149</v>
      </c>
    </row>
    <row r="1013" spans="1:2" x14ac:dyDescent="0.35">
      <c r="A1013" s="5" t="s">
        <v>14020</v>
      </c>
      <c r="B1013" s="7">
        <v>670</v>
      </c>
    </row>
    <row r="1014" spans="1:2" x14ac:dyDescent="0.35">
      <c r="A1014" s="5" t="s">
        <v>14021</v>
      </c>
      <c r="B1014" s="7">
        <v>5556</v>
      </c>
    </row>
    <row r="1015" spans="1:2" x14ac:dyDescent="0.35">
      <c r="A1015" s="5" t="s">
        <v>14022</v>
      </c>
      <c r="B1015" s="7">
        <v>5730</v>
      </c>
    </row>
    <row r="1016" spans="1:2" x14ac:dyDescent="0.35">
      <c r="A1016" s="5" t="s">
        <v>14023</v>
      </c>
      <c r="B1016" s="7">
        <v>70</v>
      </c>
    </row>
    <row r="1017" spans="1:2" x14ac:dyDescent="0.35">
      <c r="A1017" s="5" t="s">
        <v>14024</v>
      </c>
      <c r="B1017" s="7">
        <v>3527</v>
      </c>
    </row>
    <row r="1018" spans="1:2" x14ac:dyDescent="0.35">
      <c r="A1018" s="5" t="s">
        <v>14025</v>
      </c>
      <c r="B1018" s="7">
        <v>53</v>
      </c>
    </row>
    <row r="1019" spans="1:2" x14ac:dyDescent="0.35">
      <c r="A1019" s="5" t="s">
        <v>14026</v>
      </c>
      <c r="B1019" s="7">
        <v>2453</v>
      </c>
    </row>
    <row r="1020" spans="1:2" x14ac:dyDescent="0.35">
      <c r="A1020" s="5" t="s">
        <v>14027</v>
      </c>
      <c r="B1020" s="7">
        <v>5736</v>
      </c>
    </row>
    <row r="1021" spans="1:2" x14ac:dyDescent="0.35">
      <c r="A1021" s="5" t="s">
        <v>14028</v>
      </c>
      <c r="B1021" s="7">
        <v>4426</v>
      </c>
    </row>
    <row r="1022" spans="1:2" x14ac:dyDescent="0.35">
      <c r="A1022" s="5" t="s">
        <v>14029</v>
      </c>
      <c r="B1022" s="7">
        <v>910</v>
      </c>
    </row>
    <row r="1023" spans="1:2" x14ac:dyDescent="0.35">
      <c r="A1023" s="5" t="s">
        <v>14030</v>
      </c>
      <c r="B1023" s="7">
        <v>610</v>
      </c>
    </row>
    <row r="1024" spans="1:2" x14ac:dyDescent="0.35">
      <c r="A1024" s="5" t="s">
        <v>14031</v>
      </c>
      <c r="B1024" s="7">
        <v>157</v>
      </c>
    </row>
    <row r="1025" spans="1:2" x14ac:dyDescent="0.35">
      <c r="A1025" s="5" t="s">
        <v>14032</v>
      </c>
      <c r="B1025" s="7">
        <v>3295</v>
      </c>
    </row>
    <row r="1026" spans="1:2" x14ac:dyDescent="0.35">
      <c r="A1026" s="5" t="s">
        <v>14033</v>
      </c>
      <c r="B1026" s="7">
        <v>590</v>
      </c>
    </row>
    <row r="1027" spans="1:2" x14ac:dyDescent="0.35">
      <c r="A1027" s="5" t="s">
        <v>14034</v>
      </c>
      <c r="B1027" s="7">
        <v>144</v>
      </c>
    </row>
    <row r="1028" spans="1:2" x14ac:dyDescent="0.35">
      <c r="A1028" s="5" t="s">
        <v>14035</v>
      </c>
      <c r="B1028" s="7">
        <v>3025</v>
      </c>
    </row>
    <row r="1029" spans="1:2" x14ac:dyDescent="0.35">
      <c r="A1029" s="5" t="s">
        <v>14036</v>
      </c>
      <c r="B1029" s="7">
        <v>7109</v>
      </c>
    </row>
    <row r="1030" spans="1:2" x14ac:dyDescent="0.35">
      <c r="A1030" s="5" t="s">
        <v>14037</v>
      </c>
      <c r="B1030" s="7">
        <v>7109</v>
      </c>
    </row>
    <row r="1031" spans="1:2" x14ac:dyDescent="0.35">
      <c r="A1031" s="5" t="s">
        <v>14038</v>
      </c>
      <c r="B1031" s="7">
        <v>7109</v>
      </c>
    </row>
    <row r="1032" spans="1:2" x14ac:dyDescent="0.35">
      <c r="A1032" s="5" t="s">
        <v>14039</v>
      </c>
      <c r="B1032" s="7">
        <v>7109</v>
      </c>
    </row>
    <row r="1033" spans="1:2" x14ac:dyDescent="0.35">
      <c r="A1033" s="5" t="s">
        <v>14040</v>
      </c>
      <c r="B1033" s="7">
        <v>2623</v>
      </c>
    </row>
    <row r="1034" spans="1:2" x14ac:dyDescent="0.35">
      <c r="A1034" s="5" t="s">
        <v>14041</v>
      </c>
      <c r="B1034" s="7">
        <v>8891</v>
      </c>
    </row>
    <row r="1035" spans="1:2" x14ac:dyDescent="0.35">
      <c r="A1035" s="5" t="s">
        <v>14042</v>
      </c>
      <c r="B1035" s="7">
        <v>32598</v>
      </c>
    </row>
    <row r="1036" spans="1:2" x14ac:dyDescent="0.35">
      <c r="A1036" s="5" t="s">
        <v>14043</v>
      </c>
      <c r="B1036" s="7">
        <v>16299</v>
      </c>
    </row>
    <row r="1037" spans="1:2" x14ac:dyDescent="0.35">
      <c r="A1037" s="5" t="s">
        <v>3910</v>
      </c>
      <c r="B1037" s="7">
        <v>31539</v>
      </c>
    </row>
    <row r="1038" spans="1:2" x14ac:dyDescent="0.35">
      <c r="A1038" s="5" t="s">
        <v>14044</v>
      </c>
      <c r="B1038" s="7">
        <v>280071</v>
      </c>
    </row>
    <row r="1039" spans="1:2" x14ac:dyDescent="0.35">
      <c r="A1039" s="5" t="s">
        <v>14045</v>
      </c>
      <c r="B1039" s="7">
        <v>140036</v>
      </c>
    </row>
    <row r="1040" spans="1:2" x14ac:dyDescent="0.35">
      <c r="A1040" s="5" t="s">
        <v>14046</v>
      </c>
      <c r="B1040" s="7">
        <v>4390</v>
      </c>
    </row>
    <row r="1041" spans="1:2" x14ac:dyDescent="0.35">
      <c r="A1041" s="5" t="s">
        <v>14047</v>
      </c>
      <c r="B1041" s="7">
        <v>284</v>
      </c>
    </row>
    <row r="1042" spans="1:2" x14ac:dyDescent="0.35">
      <c r="A1042" s="5" t="s">
        <v>14048</v>
      </c>
      <c r="B1042" s="7">
        <v>284</v>
      </c>
    </row>
    <row r="1043" spans="1:2" x14ac:dyDescent="0.35">
      <c r="A1043" s="5" t="s">
        <v>14049</v>
      </c>
      <c r="B1043" s="7">
        <v>284</v>
      </c>
    </row>
    <row r="1044" spans="1:2" x14ac:dyDescent="0.35">
      <c r="A1044" s="5" t="s">
        <v>14050</v>
      </c>
      <c r="B1044" s="7">
        <v>18998</v>
      </c>
    </row>
    <row r="1045" spans="1:2" x14ac:dyDescent="0.35">
      <c r="A1045" s="5" t="s">
        <v>14051</v>
      </c>
      <c r="B1045" s="7">
        <v>18998</v>
      </c>
    </row>
    <row r="1046" spans="1:2" x14ac:dyDescent="0.35">
      <c r="A1046" s="5" t="s">
        <v>14052</v>
      </c>
      <c r="B1046" s="7">
        <v>18998</v>
      </c>
    </row>
    <row r="1047" spans="1:2" x14ac:dyDescent="0.35">
      <c r="A1047" s="5" t="s">
        <v>14053</v>
      </c>
      <c r="B1047" s="7">
        <v>18998</v>
      </c>
    </row>
    <row r="1048" spans="1:2" x14ac:dyDescent="0.35">
      <c r="A1048" s="5" t="s">
        <v>14054</v>
      </c>
      <c r="B1048" s="7">
        <v>56994</v>
      </c>
    </row>
    <row r="1049" spans="1:2" x14ac:dyDescent="0.35">
      <c r="A1049" s="5" t="s">
        <v>14055</v>
      </c>
      <c r="B1049" s="7">
        <v>18998</v>
      </c>
    </row>
    <row r="1050" spans="1:2" x14ac:dyDescent="0.35">
      <c r="A1050" s="5" t="s">
        <v>14056</v>
      </c>
      <c r="B1050" s="7">
        <v>56098</v>
      </c>
    </row>
    <row r="1051" spans="1:2" x14ac:dyDescent="0.35">
      <c r="A1051" s="5" t="s">
        <v>14057</v>
      </c>
      <c r="B1051" s="7">
        <v>44636</v>
      </c>
    </row>
    <row r="1052" spans="1:2" x14ac:dyDescent="0.35">
      <c r="A1052" s="5" t="s">
        <v>14058</v>
      </c>
      <c r="B1052" s="7">
        <v>22318</v>
      </c>
    </row>
    <row r="1053" spans="1:2" x14ac:dyDescent="0.35">
      <c r="A1053" s="5" t="s">
        <v>14059</v>
      </c>
      <c r="B1053" s="7">
        <v>8866</v>
      </c>
    </row>
    <row r="1054" spans="1:2" x14ac:dyDescent="0.35">
      <c r="A1054" s="5" t="s">
        <v>14060</v>
      </c>
      <c r="B1054" s="7">
        <v>27790</v>
      </c>
    </row>
    <row r="1055" spans="1:2" x14ac:dyDescent="0.35">
      <c r="A1055" s="5" t="s">
        <v>14061</v>
      </c>
      <c r="B1055" s="7">
        <v>4744</v>
      </c>
    </row>
    <row r="1056" spans="1:2" x14ac:dyDescent="0.35">
      <c r="A1056" s="5" t="s">
        <v>14062</v>
      </c>
      <c r="B1056" s="7">
        <v>7462</v>
      </c>
    </row>
    <row r="1057" spans="1:2" x14ac:dyDescent="0.35">
      <c r="A1057" s="5" t="s">
        <v>14063</v>
      </c>
      <c r="B1057" s="7">
        <v>31539</v>
      </c>
    </row>
    <row r="1058" spans="1:2" x14ac:dyDescent="0.35">
      <c r="A1058" s="5" t="s">
        <v>14064</v>
      </c>
      <c r="B1058" s="7">
        <v>710</v>
      </c>
    </row>
    <row r="1059" spans="1:2" x14ac:dyDescent="0.35">
      <c r="A1059" s="5" t="s">
        <v>14065</v>
      </c>
      <c r="B1059" s="7">
        <v>41398</v>
      </c>
    </row>
    <row r="1060" spans="1:2" x14ac:dyDescent="0.35">
      <c r="A1060" s="5" t="s">
        <v>14066</v>
      </c>
      <c r="B1060" s="7">
        <v>253105</v>
      </c>
    </row>
    <row r="1061" spans="1:2" x14ac:dyDescent="0.35">
      <c r="A1061" s="5" t="s">
        <v>14067</v>
      </c>
      <c r="B1061" s="7">
        <v>19624</v>
      </c>
    </row>
    <row r="1062" spans="1:2" x14ac:dyDescent="0.35">
      <c r="A1062" s="5" t="s">
        <v>14068</v>
      </c>
      <c r="B1062" s="7">
        <v>205052</v>
      </c>
    </row>
    <row r="1063" spans="1:2" x14ac:dyDescent="0.35">
      <c r="A1063" s="5" t="s">
        <v>14069</v>
      </c>
      <c r="B1063" s="7">
        <v>55747</v>
      </c>
    </row>
    <row r="1064" spans="1:2" x14ac:dyDescent="0.35">
      <c r="A1064" s="5" t="s">
        <v>14070</v>
      </c>
      <c r="B1064" s="7">
        <v>82356</v>
      </c>
    </row>
    <row r="1065" spans="1:2" x14ac:dyDescent="0.35">
      <c r="A1065" s="5" t="s">
        <v>14071</v>
      </c>
      <c r="B1065" s="7">
        <v>189104</v>
      </c>
    </row>
    <row r="1066" spans="1:2" x14ac:dyDescent="0.35">
      <c r="A1066" s="5" t="s">
        <v>14072</v>
      </c>
      <c r="B1066" s="7">
        <v>53464</v>
      </c>
    </row>
    <row r="1067" spans="1:2" x14ac:dyDescent="0.35">
      <c r="A1067" s="5" t="s">
        <v>14073</v>
      </c>
      <c r="B1067" s="7">
        <v>23022</v>
      </c>
    </row>
    <row r="1068" spans="1:2" x14ac:dyDescent="0.35">
      <c r="A1068" s="5" t="s">
        <v>14074</v>
      </c>
      <c r="B1068" s="7">
        <v>30058</v>
      </c>
    </row>
    <row r="1069" spans="1:2" x14ac:dyDescent="0.35">
      <c r="A1069" s="5" t="s">
        <v>14075</v>
      </c>
      <c r="B1069" s="7">
        <v>67259</v>
      </c>
    </row>
    <row r="1070" spans="1:2" x14ac:dyDescent="0.35">
      <c r="A1070" s="5" t="s">
        <v>14076</v>
      </c>
      <c r="B1070" s="7">
        <v>67260</v>
      </c>
    </row>
    <row r="1071" spans="1:2" x14ac:dyDescent="0.35">
      <c r="A1071" s="5" t="s">
        <v>14077</v>
      </c>
      <c r="B1071" s="7">
        <v>69585</v>
      </c>
    </row>
    <row r="1072" spans="1:2" x14ac:dyDescent="0.35">
      <c r="A1072" s="5" t="s">
        <v>14078</v>
      </c>
      <c r="B1072" s="7">
        <v>67259</v>
      </c>
    </row>
    <row r="1073" spans="1:2" x14ac:dyDescent="0.35">
      <c r="A1073" s="5" t="s">
        <v>14079</v>
      </c>
      <c r="B1073" s="7">
        <v>67260</v>
      </c>
    </row>
    <row r="1074" spans="1:2" x14ac:dyDescent="0.35">
      <c r="A1074" s="5" t="s">
        <v>14080</v>
      </c>
      <c r="B1074" s="7">
        <v>134521</v>
      </c>
    </row>
    <row r="1075" spans="1:2" x14ac:dyDescent="0.35">
      <c r="A1075" s="5" t="s">
        <v>14081</v>
      </c>
      <c r="B1075" s="7">
        <v>567</v>
      </c>
    </row>
    <row r="1076" spans="1:2" x14ac:dyDescent="0.35">
      <c r="A1076" s="5" t="s">
        <v>14082</v>
      </c>
      <c r="B1076" s="7">
        <v>129</v>
      </c>
    </row>
    <row r="1077" spans="1:2" x14ac:dyDescent="0.35">
      <c r="A1077" s="5" t="s">
        <v>14083</v>
      </c>
      <c r="B1077" s="7">
        <v>7317</v>
      </c>
    </row>
    <row r="1078" spans="1:2" x14ac:dyDescent="0.35">
      <c r="A1078" s="5" t="s">
        <v>14084</v>
      </c>
      <c r="B1078" s="7">
        <v>50810</v>
      </c>
    </row>
    <row r="1079" spans="1:2" x14ac:dyDescent="0.35">
      <c r="A1079" s="5" t="s">
        <v>14085</v>
      </c>
      <c r="B1079" s="7">
        <v>50273</v>
      </c>
    </row>
    <row r="1080" spans="1:2" x14ac:dyDescent="0.35">
      <c r="A1080" s="5" t="s">
        <v>14086</v>
      </c>
      <c r="B1080" s="7">
        <v>98250</v>
      </c>
    </row>
    <row r="1081" spans="1:2" x14ac:dyDescent="0.35">
      <c r="A1081" s="5" t="s">
        <v>14087</v>
      </c>
      <c r="B1081" s="7">
        <v>297</v>
      </c>
    </row>
    <row r="1082" spans="1:2" x14ac:dyDescent="0.35">
      <c r="A1082" s="5" t="s">
        <v>14088</v>
      </c>
      <c r="B1082" s="7">
        <v>170</v>
      </c>
    </row>
    <row r="1083" spans="1:2" x14ac:dyDescent="0.35">
      <c r="A1083" s="5" t="s">
        <v>14089</v>
      </c>
      <c r="B1083" s="7">
        <v>143</v>
      </c>
    </row>
    <row r="1084" spans="1:2" x14ac:dyDescent="0.35">
      <c r="A1084" s="5" t="s">
        <v>14090</v>
      </c>
      <c r="B1084" s="7">
        <v>4859</v>
      </c>
    </row>
    <row r="1085" spans="1:2" x14ac:dyDescent="0.35">
      <c r="A1085" s="5" t="s">
        <v>14091</v>
      </c>
      <c r="B1085" s="7">
        <v>87</v>
      </c>
    </row>
    <row r="1086" spans="1:2" x14ac:dyDescent="0.35">
      <c r="A1086" s="5" t="s">
        <v>14092</v>
      </c>
      <c r="B1086" s="7">
        <v>594</v>
      </c>
    </row>
    <row r="1087" spans="1:2" x14ac:dyDescent="0.35">
      <c r="A1087" s="5" t="s">
        <v>14093</v>
      </c>
      <c r="B1087" s="7">
        <v>15646</v>
      </c>
    </row>
    <row r="1088" spans="1:2" x14ac:dyDescent="0.35">
      <c r="A1088" s="5" t="s">
        <v>14094</v>
      </c>
      <c r="B1088" s="7">
        <v>2311</v>
      </c>
    </row>
    <row r="1089" spans="1:2" x14ac:dyDescent="0.35">
      <c r="A1089" s="5" t="s">
        <v>14095</v>
      </c>
      <c r="B1089" s="7">
        <v>612</v>
      </c>
    </row>
    <row r="1090" spans="1:2" x14ac:dyDescent="0.35">
      <c r="A1090" s="5" t="s">
        <v>14096</v>
      </c>
      <c r="B1090" s="7">
        <v>690</v>
      </c>
    </row>
    <row r="1091" spans="1:2" x14ac:dyDescent="0.35">
      <c r="A1091" s="5" t="s">
        <v>14097</v>
      </c>
      <c r="B1091" s="7">
        <v>1498</v>
      </c>
    </row>
    <row r="1092" spans="1:2" x14ac:dyDescent="0.35">
      <c r="A1092" s="5" t="s">
        <v>14098</v>
      </c>
      <c r="B1092" s="7">
        <v>902</v>
      </c>
    </row>
    <row r="1093" spans="1:2" x14ac:dyDescent="0.35">
      <c r="A1093" s="5" t="s">
        <v>14099</v>
      </c>
      <c r="B1093" s="7">
        <v>10773</v>
      </c>
    </row>
    <row r="1094" spans="1:2" x14ac:dyDescent="0.35">
      <c r="A1094" s="5" t="s">
        <v>14100</v>
      </c>
      <c r="B1094" s="7">
        <v>2670</v>
      </c>
    </row>
    <row r="1095" spans="1:2" x14ac:dyDescent="0.35">
      <c r="A1095" s="5" t="s">
        <v>14101</v>
      </c>
      <c r="B1095" s="7">
        <v>3096</v>
      </c>
    </row>
    <row r="1096" spans="1:2" x14ac:dyDescent="0.35">
      <c r="A1096" s="5" t="s">
        <v>14102</v>
      </c>
      <c r="B1096" s="7">
        <v>2162</v>
      </c>
    </row>
    <row r="1097" spans="1:2" x14ac:dyDescent="0.35">
      <c r="A1097" s="5" t="s">
        <v>14103</v>
      </c>
      <c r="B1097" s="7">
        <v>479</v>
      </c>
    </row>
    <row r="1098" spans="1:2" x14ac:dyDescent="0.35">
      <c r="A1098" s="5" t="s">
        <v>13058</v>
      </c>
      <c r="B1098" s="7">
        <v>5935</v>
      </c>
    </row>
    <row r="1099" spans="1:2" x14ac:dyDescent="0.35">
      <c r="A1099" s="5" t="s">
        <v>14104</v>
      </c>
      <c r="B1099" s="7">
        <v>313</v>
      </c>
    </row>
    <row r="1100" spans="1:2" x14ac:dyDescent="0.35">
      <c r="A1100" s="5" t="s">
        <v>14105</v>
      </c>
      <c r="B1100" s="7">
        <v>2272</v>
      </c>
    </row>
    <row r="1101" spans="1:2" x14ac:dyDescent="0.35">
      <c r="A1101" s="5" t="s">
        <v>14106</v>
      </c>
      <c r="B1101" s="7">
        <v>1475</v>
      </c>
    </row>
    <row r="1102" spans="1:2" x14ac:dyDescent="0.35">
      <c r="A1102" s="5" t="s">
        <v>14107</v>
      </c>
      <c r="B1102" s="7">
        <v>1151</v>
      </c>
    </row>
    <row r="1103" spans="1:2" x14ac:dyDescent="0.35">
      <c r="A1103" s="5" t="s">
        <v>14108</v>
      </c>
      <c r="B1103" s="7">
        <v>23784</v>
      </c>
    </row>
    <row r="1104" spans="1:2" x14ac:dyDescent="0.35">
      <c r="A1104" s="5" t="s">
        <v>14109</v>
      </c>
      <c r="B1104" s="7">
        <v>12982</v>
      </c>
    </row>
    <row r="1105" spans="1:2" x14ac:dyDescent="0.35">
      <c r="A1105" s="5" t="s">
        <v>14110</v>
      </c>
      <c r="B1105" s="7">
        <v>4740</v>
      </c>
    </row>
    <row r="1106" spans="1:2" x14ac:dyDescent="0.35">
      <c r="A1106" s="5" t="s">
        <v>14111</v>
      </c>
      <c r="B1106" s="7">
        <v>2792</v>
      </c>
    </row>
    <row r="1107" spans="1:2" x14ac:dyDescent="0.35">
      <c r="A1107" s="5" t="s">
        <v>14112</v>
      </c>
      <c r="B1107" s="7">
        <v>6129</v>
      </c>
    </row>
    <row r="1108" spans="1:2" x14ac:dyDescent="0.35">
      <c r="A1108" s="5" t="s">
        <v>13060</v>
      </c>
      <c r="B1108" s="7">
        <v>7779</v>
      </c>
    </row>
    <row r="1109" spans="1:2" x14ac:dyDescent="0.35">
      <c r="A1109" s="5" t="s">
        <v>14113</v>
      </c>
      <c r="B1109" s="7">
        <v>26603</v>
      </c>
    </row>
    <row r="1110" spans="1:2" x14ac:dyDescent="0.35">
      <c r="A1110" s="5" t="s">
        <v>14114</v>
      </c>
      <c r="B1110" s="7">
        <v>1801</v>
      </c>
    </row>
    <row r="1111" spans="1:2" x14ac:dyDescent="0.35">
      <c r="A1111" s="5" t="s">
        <v>14115</v>
      </c>
      <c r="B1111" s="7">
        <v>7354</v>
      </c>
    </row>
    <row r="1112" spans="1:2" x14ac:dyDescent="0.35">
      <c r="A1112" s="5" t="s">
        <v>14116</v>
      </c>
      <c r="B1112" s="7">
        <v>2117</v>
      </c>
    </row>
    <row r="1113" spans="1:2" x14ac:dyDescent="0.35">
      <c r="A1113" s="5" t="s">
        <v>14117</v>
      </c>
      <c r="B1113" s="7">
        <v>112</v>
      </c>
    </row>
    <row r="1114" spans="1:2" x14ac:dyDescent="0.35">
      <c r="A1114" s="5" t="s">
        <v>14118</v>
      </c>
      <c r="B1114" s="7">
        <v>1454</v>
      </c>
    </row>
    <row r="1115" spans="1:2" x14ac:dyDescent="0.35">
      <c r="A1115" s="5" t="s">
        <v>14119</v>
      </c>
      <c r="B1115" s="7">
        <v>2399</v>
      </c>
    </row>
    <row r="1116" spans="1:2" x14ac:dyDescent="0.35">
      <c r="A1116" s="5" t="s">
        <v>14120</v>
      </c>
      <c r="B1116" s="7">
        <v>2957</v>
      </c>
    </row>
    <row r="1117" spans="1:2" x14ac:dyDescent="0.35">
      <c r="A1117" s="5" t="s">
        <v>14121</v>
      </c>
      <c r="B1117" s="7">
        <v>1902</v>
      </c>
    </row>
    <row r="1118" spans="1:2" x14ac:dyDescent="0.35">
      <c r="A1118" s="5" t="s">
        <v>14122</v>
      </c>
      <c r="B1118" s="7">
        <v>1949</v>
      </c>
    </row>
    <row r="1119" spans="1:2" x14ac:dyDescent="0.35">
      <c r="A1119" s="5" t="s">
        <v>14123</v>
      </c>
      <c r="B1119" s="7">
        <v>3898</v>
      </c>
    </row>
    <row r="1120" spans="1:2" x14ac:dyDescent="0.35">
      <c r="A1120" s="5" t="s">
        <v>14124</v>
      </c>
      <c r="B1120" s="7">
        <v>24791</v>
      </c>
    </row>
    <row r="1121" spans="1:2" x14ac:dyDescent="0.35">
      <c r="A1121" s="5" t="s">
        <v>14125</v>
      </c>
      <c r="B1121" s="7">
        <v>903</v>
      </c>
    </row>
    <row r="1122" spans="1:2" x14ac:dyDescent="0.35">
      <c r="A1122" s="5" t="s">
        <v>14126</v>
      </c>
      <c r="B1122" s="7">
        <v>2102</v>
      </c>
    </row>
    <row r="1123" spans="1:2" x14ac:dyDescent="0.35">
      <c r="A1123" s="5" t="s">
        <v>14127</v>
      </c>
      <c r="B1123" s="7">
        <v>491</v>
      </c>
    </row>
    <row r="1124" spans="1:2" x14ac:dyDescent="0.35">
      <c r="A1124" s="5" t="s">
        <v>14128</v>
      </c>
      <c r="B1124" s="7">
        <v>2451</v>
      </c>
    </row>
    <row r="1125" spans="1:2" x14ac:dyDescent="0.35">
      <c r="A1125" s="5" t="s">
        <v>14129</v>
      </c>
      <c r="B1125" s="7">
        <v>42641</v>
      </c>
    </row>
    <row r="1126" spans="1:2" x14ac:dyDescent="0.35">
      <c r="A1126" s="5" t="s">
        <v>14130</v>
      </c>
      <c r="B1126" s="7">
        <v>2451</v>
      </c>
    </row>
    <row r="1127" spans="1:2" x14ac:dyDescent="0.35">
      <c r="A1127" s="5" t="s">
        <v>14131</v>
      </c>
      <c r="B1127" s="7">
        <v>9340</v>
      </c>
    </row>
    <row r="1128" spans="1:2" x14ac:dyDescent="0.35">
      <c r="A1128" s="5" t="s">
        <v>14132</v>
      </c>
      <c r="B1128" s="7">
        <v>3578</v>
      </c>
    </row>
    <row r="1129" spans="1:2" x14ac:dyDescent="0.35">
      <c r="A1129" s="5" t="s">
        <v>14133</v>
      </c>
      <c r="B1129" s="7">
        <v>74</v>
      </c>
    </row>
    <row r="1130" spans="1:2" x14ac:dyDescent="0.35">
      <c r="A1130" s="5" t="s">
        <v>14134</v>
      </c>
      <c r="B1130" s="7">
        <v>2280</v>
      </c>
    </row>
    <row r="1131" spans="1:2" x14ac:dyDescent="0.35">
      <c r="A1131" s="5" t="s">
        <v>14135</v>
      </c>
      <c r="B1131" s="7">
        <v>6550</v>
      </c>
    </row>
    <row r="1132" spans="1:2" x14ac:dyDescent="0.35">
      <c r="A1132" s="5" t="s">
        <v>12683</v>
      </c>
      <c r="B1132" s="7">
        <v>2751</v>
      </c>
    </row>
    <row r="1133" spans="1:2" x14ac:dyDescent="0.35">
      <c r="A1133" s="5" t="s">
        <v>10827</v>
      </c>
      <c r="B1133" s="7">
        <v>7241</v>
      </c>
    </row>
    <row r="1134" spans="1:2" x14ac:dyDescent="0.35">
      <c r="A1134" s="5" t="s">
        <v>14136</v>
      </c>
      <c r="B1134" s="7">
        <v>5137</v>
      </c>
    </row>
    <row r="1135" spans="1:2" x14ac:dyDescent="0.35">
      <c r="A1135" s="5" t="s">
        <v>14137</v>
      </c>
      <c r="B1135" s="7">
        <v>2737</v>
      </c>
    </row>
    <row r="1136" spans="1:2" x14ac:dyDescent="0.35">
      <c r="A1136" s="5" t="s">
        <v>12501</v>
      </c>
      <c r="B1136" s="7">
        <v>1408</v>
      </c>
    </row>
    <row r="1137" spans="1:2" x14ac:dyDescent="0.35">
      <c r="A1137" s="5" t="s">
        <v>14138</v>
      </c>
      <c r="B1137" s="7">
        <v>434</v>
      </c>
    </row>
    <row r="1138" spans="1:2" x14ac:dyDescent="0.35">
      <c r="A1138" s="5" t="s">
        <v>14139</v>
      </c>
      <c r="B1138" s="7">
        <v>16020</v>
      </c>
    </row>
    <row r="1139" spans="1:2" x14ac:dyDescent="0.35">
      <c r="A1139" s="5" t="s">
        <v>14140</v>
      </c>
      <c r="B1139" s="7">
        <v>1796</v>
      </c>
    </row>
    <row r="1140" spans="1:2" x14ac:dyDescent="0.35">
      <c r="A1140" s="5" t="s">
        <v>14141</v>
      </c>
      <c r="B1140" s="7">
        <v>1072</v>
      </c>
    </row>
    <row r="1141" spans="1:2" x14ac:dyDescent="0.35">
      <c r="A1141" s="5" t="s">
        <v>14142</v>
      </c>
      <c r="B1141" s="7">
        <v>3234</v>
      </c>
    </row>
    <row r="1142" spans="1:2" x14ac:dyDescent="0.35">
      <c r="A1142" s="5" t="s">
        <v>14143</v>
      </c>
      <c r="B1142" s="7">
        <v>1552</v>
      </c>
    </row>
    <row r="1143" spans="1:2" x14ac:dyDescent="0.35">
      <c r="A1143" s="5" t="s">
        <v>13068</v>
      </c>
      <c r="B1143" s="7">
        <v>53803</v>
      </c>
    </row>
    <row r="1144" spans="1:2" x14ac:dyDescent="0.35">
      <c r="A1144" s="5" t="s">
        <v>14144</v>
      </c>
      <c r="B1144" s="7">
        <v>463</v>
      </c>
    </row>
    <row r="1145" spans="1:2" x14ac:dyDescent="0.35">
      <c r="A1145" s="5" t="s">
        <v>13065</v>
      </c>
      <c r="B1145" s="7">
        <v>5</v>
      </c>
    </row>
    <row r="1146" spans="1:2" x14ac:dyDescent="0.35">
      <c r="A1146" s="5" t="s">
        <v>14145</v>
      </c>
      <c r="B1146" s="7">
        <v>838</v>
      </c>
    </row>
    <row r="1147" spans="1:2" x14ac:dyDescent="0.35">
      <c r="A1147" s="5" t="s">
        <v>14146</v>
      </c>
      <c r="B1147" s="7">
        <v>838</v>
      </c>
    </row>
    <row r="1148" spans="1:2" x14ac:dyDescent="0.35">
      <c r="A1148" s="5" t="s">
        <v>14147</v>
      </c>
      <c r="B1148" s="7">
        <v>3049</v>
      </c>
    </row>
    <row r="1149" spans="1:2" x14ac:dyDescent="0.35">
      <c r="A1149" s="5" t="s">
        <v>14148</v>
      </c>
      <c r="B1149" s="7">
        <v>1868</v>
      </c>
    </row>
    <row r="1150" spans="1:2" x14ac:dyDescent="0.35">
      <c r="A1150" s="5" t="s">
        <v>14149</v>
      </c>
      <c r="B1150" s="7">
        <v>27139</v>
      </c>
    </row>
    <row r="1151" spans="1:2" x14ac:dyDescent="0.35">
      <c r="A1151" s="5" t="s">
        <v>14150</v>
      </c>
      <c r="B1151" s="7">
        <v>1313</v>
      </c>
    </row>
    <row r="1152" spans="1:2" x14ac:dyDescent="0.35">
      <c r="A1152" s="5" t="s">
        <v>14151</v>
      </c>
      <c r="B1152" s="7">
        <v>2868</v>
      </c>
    </row>
    <row r="1153" spans="1:2" x14ac:dyDescent="0.35">
      <c r="A1153" s="5" t="s">
        <v>14152</v>
      </c>
      <c r="B1153" s="7">
        <v>11074</v>
      </c>
    </row>
    <row r="1154" spans="1:2" x14ac:dyDescent="0.35">
      <c r="A1154" s="5" t="s">
        <v>14153</v>
      </c>
      <c r="B1154" s="7">
        <v>1690</v>
      </c>
    </row>
    <row r="1155" spans="1:2" x14ac:dyDescent="0.35">
      <c r="A1155" s="5" t="s">
        <v>14154</v>
      </c>
      <c r="B1155" s="7">
        <v>121</v>
      </c>
    </row>
    <row r="1156" spans="1:2" x14ac:dyDescent="0.35">
      <c r="A1156" s="5" t="s">
        <v>14155</v>
      </c>
      <c r="B1156" s="7">
        <v>7636</v>
      </c>
    </row>
    <row r="1157" spans="1:2" x14ac:dyDescent="0.35">
      <c r="A1157" s="5" t="s">
        <v>533</v>
      </c>
      <c r="B1157" s="7">
        <v>2960</v>
      </c>
    </row>
    <row r="1158" spans="1:2" x14ac:dyDescent="0.35">
      <c r="A1158" s="5" t="s">
        <v>14156</v>
      </c>
      <c r="B1158" s="7">
        <v>339</v>
      </c>
    </row>
    <row r="1159" spans="1:2" x14ac:dyDescent="0.35">
      <c r="A1159" s="5" t="s">
        <v>10119</v>
      </c>
      <c r="B1159" s="7">
        <v>3160</v>
      </c>
    </row>
    <row r="1160" spans="1:2" x14ac:dyDescent="0.35">
      <c r="A1160" s="5" t="s">
        <v>14157</v>
      </c>
      <c r="B1160" s="7">
        <v>6659</v>
      </c>
    </row>
    <row r="1161" spans="1:2" x14ac:dyDescent="0.35">
      <c r="A1161" s="5" t="s">
        <v>14158</v>
      </c>
      <c r="B1161" s="7">
        <v>2951</v>
      </c>
    </row>
    <row r="1162" spans="1:2" x14ac:dyDescent="0.35">
      <c r="A1162" s="5" t="s">
        <v>14159</v>
      </c>
      <c r="B1162" s="7">
        <v>398</v>
      </c>
    </row>
    <row r="1163" spans="1:2" x14ac:dyDescent="0.35">
      <c r="A1163" s="5" t="s">
        <v>14160</v>
      </c>
      <c r="B1163" s="7">
        <v>64</v>
      </c>
    </row>
    <row r="1164" spans="1:2" x14ac:dyDescent="0.35">
      <c r="A1164" s="5" t="s">
        <v>14161</v>
      </c>
      <c r="B1164" s="7">
        <v>63</v>
      </c>
    </row>
    <row r="1165" spans="1:2" x14ac:dyDescent="0.35">
      <c r="A1165" s="5" t="s">
        <v>14162</v>
      </c>
      <c r="B1165" s="7">
        <v>25</v>
      </c>
    </row>
    <row r="1166" spans="1:2" x14ac:dyDescent="0.35">
      <c r="A1166" s="5" t="s">
        <v>14163</v>
      </c>
      <c r="B1166" s="7">
        <v>6662</v>
      </c>
    </row>
    <row r="1167" spans="1:2" x14ac:dyDescent="0.35">
      <c r="A1167" s="5" t="s">
        <v>14164</v>
      </c>
      <c r="B1167" s="7">
        <v>3145</v>
      </c>
    </row>
    <row r="1168" spans="1:2" x14ac:dyDescent="0.35">
      <c r="A1168" s="5" t="s">
        <v>14165</v>
      </c>
      <c r="B1168" s="7">
        <v>638</v>
      </c>
    </row>
    <row r="1169" spans="1:2" x14ac:dyDescent="0.35">
      <c r="A1169" s="5" t="s">
        <v>9696</v>
      </c>
      <c r="B1169" s="7">
        <v>1240</v>
      </c>
    </row>
    <row r="1170" spans="1:2" x14ac:dyDescent="0.35">
      <c r="A1170" s="5" t="s">
        <v>14166</v>
      </c>
      <c r="B1170" s="7">
        <v>532</v>
      </c>
    </row>
    <row r="1171" spans="1:2" x14ac:dyDescent="0.35">
      <c r="A1171" s="5" t="s">
        <v>14167</v>
      </c>
      <c r="B1171" s="7">
        <v>789</v>
      </c>
    </row>
    <row r="1172" spans="1:2" x14ac:dyDescent="0.35">
      <c r="A1172" s="5" t="s">
        <v>14168</v>
      </c>
      <c r="B1172" s="7">
        <v>21924</v>
      </c>
    </row>
    <row r="1173" spans="1:2" x14ac:dyDescent="0.35">
      <c r="A1173" s="5" t="s">
        <v>14169</v>
      </c>
      <c r="B1173" s="7">
        <v>12153</v>
      </c>
    </row>
    <row r="1174" spans="1:2" x14ac:dyDescent="0.35">
      <c r="A1174" s="5" t="s">
        <v>14170</v>
      </c>
      <c r="B1174" s="7">
        <v>24306</v>
      </c>
    </row>
    <row r="1175" spans="1:2" x14ac:dyDescent="0.35">
      <c r="A1175" s="5" t="s">
        <v>14171</v>
      </c>
      <c r="B1175" s="7">
        <v>5176</v>
      </c>
    </row>
    <row r="1176" spans="1:2" x14ac:dyDescent="0.35">
      <c r="A1176" s="5" t="s">
        <v>14172</v>
      </c>
      <c r="B1176" s="7">
        <v>681</v>
      </c>
    </row>
    <row r="1177" spans="1:2" x14ac:dyDescent="0.35">
      <c r="A1177" s="5" t="s">
        <v>14173</v>
      </c>
      <c r="B1177" s="7">
        <v>296</v>
      </c>
    </row>
    <row r="1178" spans="1:2" x14ac:dyDescent="0.35">
      <c r="A1178" s="5" t="s">
        <v>14174</v>
      </c>
      <c r="B1178" s="7">
        <v>13127</v>
      </c>
    </row>
    <row r="1179" spans="1:2" x14ac:dyDescent="0.35">
      <c r="A1179" s="5" t="s">
        <v>14175</v>
      </c>
      <c r="B1179" s="7">
        <v>1657</v>
      </c>
    </row>
    <row r="1180" spans="1:2" x14ac:dyDescent="0.35">
      <c r="A1180" s="5" t="s">
        <v>14176</v>
      </c>
      <c r="B1180" s="7">
        <v>12679</v>
      </c>
    </row>
    <row r="1181" spans="1:2" x14ac:dyDescent="0.35">
      <c r="A1181" s="5" t="s">
        <v>14177</v>
      </c>
      <c r="B1181" s="7">
        <v>24780</v>
      </c>
    </row>
    <row r="1182" spans="1:2" x14ac:dyDescent="0.35">
      <c r="A1182" s="5" t="s">
        <v>14178</v>
      </c>
      <c r="B1182" s="7">
        <v>23169</v>
      </c>
    </row>
    <row r="1183" spans="1:2" x14ac:dyDescent="0.35">
      <c r="A1183" s="5" t="s">
        <v>14179</v>
      </c>
      <c r="B1183" s="7">
        <v>49560</v>
      </c>
    </row>
    <row r="1184" spans="1:2" x14ac:dyDescent="0.35">
      <c r="A1184" s="5" t="s">
        <v>14180</v>
      </c>
      <c r="B1184" s="7">
        <v>68409</v>
      </c>
    </row>
    <row r="1185" spans="1:2" x14ac:dyDescent="0.35">
      <c r="A1185" s="5" t="s">
        <v>14181</v>
      </c>
      <c r="B1185" s="7">
        <v>49551</v>
      </c>
    </row>
    <row r="1186" spans="1:2" x14ac:dyDescent="0.35">
      <c r="A1186" s="5" t="s">
        <v>14182</v>
      </c>
      <c r="B1186" s="7">
        <v>35024</v>
      </c>
    </row>
    <row r="1187" spans="1:2" x14ac:dyDescent="0.35">
      <c r="A1187" s="5" t="s">
        <v>14183</v>
      </c>
      <c r="B1187" s="7">
        <v>122478</v>
      </c>
    </row>
    <row r="1188" spans="1:2" x14ac:dyDescent="0.35">
      <c r="A1188" s="5" t="s">
        <v>14184</v>
      </c>
      <c r="B1188" s="7">
        <v>24186</v>
      </c>
    </row>
    <row r="1189" spans="1:2" x14ac:dyDescent="0.35">
      <c r="A1189" s="5" t="s">
        <v>14185</v>
      </c>
      <c r="B1189" s="7">
        <v>179692</v>
      </c>
    </row>
    <row r="1190" spans="1:2" x14ac:dyDescent="0.35">
      <c r="A1190" s="5" t="s">
        <v>14186</v>
      </c>
      <c r="B1190" s="7">
        <v>93112</v>
      </c>
    </row>
    <row r="1191" spans="1:2" x14ac:dyDescent="0.35">
      <c r="A1191" s="5" t="s">
        <v>14187</v>
      </c>
      <c r="B1191" s="7">
        <v>156638</v>
      </c>
    </row>
    <row r="1192" spans="1:2" x14ac:dyDescent="0.35">
      <c r="A1192" s="5" t="s">
        <v>14188</v>
      </c>
      <c r="B1192" s="7">
        <v>16182</v>
      </c>
    </row>
    <row r="1193" spans="1:2" x14ac:dyDescent="0.35">
      <c r="A1193" s="5" t="s">
        <v>14189</v>
      </c>
      <c r="B1193" s="7">
        <v>22420</v>
      </c>
    </row>
    <row r="1194" spans="1:2" x14ac:dyDescent="0.35">
      <c r="A1194" s="5" t="s">
        <v>14190</v>
      </c>
      <c r="B1194" s="7">
        <v>22420</v>
      </c>
    </row>
    <row r="1195" spans="1:2" x14ac:dyDescent="0.35">
      <c r="A1195" s="5" t="s">
        <v>14191</v>
      </c>
      <c r="B1195" s="7">
        <v>95116</v>
      </c>
    </row>
    <row r="1196" spans="1:2" x14ac:dyDescent="0.35">
      <c r="A1196" s="5" t="s">
        <v>14192</v>
      </c>
      <c r="B1196" s="7">
        <v>179691</v>
      </c>
    </row>
    <row r="1197" spans="1:2" x14ac:dyDescent="0.35">
      <c r="A1197" s="5" t="s">
        <v>14193</v>
      </c>
      <c r="B1197" s="7">
        <v>179691</v>
      </c>
    </row>
    <row r="1198" spans="1:2" x14ac:dyDescent="0.35">
      <c r="A1198" s="5" t="s">
        <v>14194</v>
      </c>
      <c r="B1198" s="7">
        <v>1085</v>
      </c>
    </row>
    <row r="1199" spans="1:2" x14ac:dyDescent="0.35">
      <c r="A1199" s="5" t="s">
        <v>14195</v>
      </c>
      <c r="B1199" s="7">
        <v>47</v>
      </c>
    </row>
    <row r="1200" spans="1:2" x14ac:dyDescent="0.35">
      <c r="A1200" s="5" t="s">
        <v>14196</v>
      </c>
      <c r="B1200" s="7">
        <v>33114</v>
      </c>
    </row>
    <row r="1201" spans="1:2" x14ac:dyDescent="0.35">
      <c r="A1201" s="5" t="s">
        <v>14197</v>
      </c>
      <c r="B1201" s="7">
        <v>16557</v>
      </c>
    </row>
    <row r="1202" spans="1:2" x14ac:dyDescent="0.35">
      <c r="A1202" s="5" t="s">
        <v>14198</v>
      </c>
      <c r="B1202" s="7">
        <v>5072</v>
      </c>
    </row>
    <row r="1203" spans="1:2" x14ac:dyDescent="0.35">
      <c r="A1203" s="5" t="s">
        <v>14199</v>
      </c>
      <c r="B1203" s="7">
        <v>4219</v>
      </c>
    </row>
    <row r="1204" spans="1:2" x14ac:dyDescent="0.35">
      <c r="A1204" s="5" t="s">
        <v>14200</v>
      </c>
      <c r="B1204" s="7">
        <v>6233</v>
      </c>
    </row>
    <row r="1205" spans="1:2" x14ac:dyDescent="0.35">
      <c r="A1205" s="5" t="s">
        <v>14201</v>
      </c>
      <c r="B1205" s="7">
        <v>1208</v>
      </c>
    </row>
    <row r="1206" spans="1:2" x14ac:dyDescent="0.35">
      <c r="A1206" s="5" t="s">
        <v>14202</v>
      </c>
      <c r="B1206" s="7">
        <v>1026</v>
      </c>
    </row>
    <row r="1207" spans="1:2" x14ac:dyDescent="0.35">
      <c r="A1207" s="5" t="s">
        <v>14203</v>
      </c>
      <c r="B1207" s="7">
        <v>12958</v>
      </c>
    </row>
    <row r="1208" spans="1:2" x14ac:dyDescent="0.35">
      <c r="A1208" s="5" t="s">
        <v>14204</v>
      </c>
      <c r="B1208" s="7">
        <v>6764</v>
      </c>
    </row>
    <row r="1209" spans="1:2" x14ac:dyDescent="0.35">
      <c r="A1209" s="5" t="s">
        <v>14205</v>
      </c>
      <c r="B1209" s="7">
        <v>2640</v>
      </c>
    </row>
    <row r="1210" spans="1:2" x14ac:dyDescent="0.35">
      <c r="A1210" s="5" t="s">
        <v>14206</v>
      </c>
      <c r="B1210" s="7">
        <v>36384</v>
      </c>
    </row>
    <row r="1211" spans="1:2" x14ac:dyDescent="0.35">
      <c r="A1211" s="5" t="s">
        <v>14207</v>
      </c>
      <c r="B1211" s="7">
        <v>8380</v>
      </c>
    </row>
    <row r="1212" spans="1:2" x14ac:dyDescent="0.35">
      <c r="A1212" s="5" t="s">
        <v>14208</v>
      </c>
      <c r="B1212" s="7">
        <v>36384</v>
      </c>
    </row>
    <row r="1213" spans="1:2" x14ac:dyDescent="0.35">
      <c r="A1213" s="5" t="s">
        <v>14209</v>
      </c>
      <c r="B1213" s="7">
        <v>14404</v>
      </c>
    </row>
    <row r="1214" spans="1:2" x14ac:dyDescent="0.35">
      <c r="A1214" s="5" t="s">
        <v>14210</v>
      </c>
      <c r="B1214" s="7">
        <v>1127</v>
      </c>
    </row>
    <row r="1215" spans="1:2" x14ac:dyDescent="0.35">
      <c r="A1215" s="5" t="s">
        <v>14211</v>
      </c>
      <c r="B1215" s="7">
        <v>16166</v>
      </c>
    </row>
    <row r="1216" spans="1:2" x14ac:dyDescent="0.35">
      <c r="A1216" s="5" t="s">
        <v>14212</v>
      </c>
      <c r="B1216" s="7">
        <v>4867</v>
      </c>
    </row>
    <row r="1217" spans="1:2" x14ac:dyDescent="0.35">
      <c r="A1217" s="5" t="s">
        <v>14213</v>
      </c>
      <c r="B1217" s="7">
        <v>11199</v>
      </c>
    </row>
    <row r="1218" spans="1:2" x14ac:dyDescent="0.35">
      <c r="A1218" s="5" t="s">
        <v>14214</v>
      </c>
      <c r="B1218" s="7">
        <v>37126</v>
      </c>
    </row>
    <row r="1219" spans="1:2" x14ac:dyDescent="0.35">
      <c r="A1219" s="5" t="s">
        <v>14215</v>
      </c>
      <c r="B1219" s="7">
        <v>4022</v>
      </c>
    </row>
    <row r="1220" spans="1:2" x14ac:dyDescent="0.35">
      <c r="A1220" s="5" t="s">
        <v>14216</v>
      </c>
      <c r="B1220" s="7">
        <v>4580</v>
      </c>
    </row>
    <row r="1221" spans="1:2" x14ac:dyDescent="0.35">
      <c r="A1221" s="5" t="s">
        <v>12934</v>
      </c>
      <c r="B1221" s="7">
        <v>195</v>
      </c>
    </row>
    <row r="1222" spans="1:2" x14ac:dyDescent="0.35">
      <c r="A1222" s="5" t="s">
        <v>14217</v>
      </c>
      <c r="B1222" s="7">
        <v>1558</v>
      </c>
    </row>
    <row r="1223" spans="1:2" x14ac:dyDescent="0.35">
      <c r="A1223" s="5" t="s">
        <v>14218</v>
      </c>
      <c r="B1223" s="7">
        <v>7229</v>
      </c>
    </row>
    <row r="1224" spans="1:2" x14ac:dyDescent="0.35">
      <c r="A1224" s="5" t="s">
        <v>14219</v>
      </c>
      <c r="B1224" s="7">
        <v>13251</v>
      </c>
    </row>
    <row r="1225" spans="1:2" x14ac:dyDescent="0.35">
      <c r="A1225" s="5" t="s">
        <v>14220</v>
      </c>
      <c r="B1225" s="7">
        <v>13300</v>
      </c>
    </row>
    <row r="1226" spans="1:2" x14ac:dyDescent="0.35">
      <c r="A1226" s="5" t="s">
        <v>14221</v>
      </c>
      <c r="B1226" s="7">
        <v>5206</v>
      </c>
    </row>
    <row r="1227" spans="1:2" x14ac:dyDescent="0.35">
      <c r="A1227" s="5" t="s">
        <v>14222</v>
      </c>
      <c r="B1227" s="7">
        <v>4881</v>
      </c>
    </row>
    <row r="1228" spans="1:2" x14ac:dyDescent="0.35">
      <c r="A1228" s="5" t="s">
        <v>14223</v>
      </c>
      <c r="B1228" s="7">
        <v>4</v>
      </c>
    </row>
    <row r="1229" spans="1:2" x14ac:dyDescent="0.35">
      <c r="A1229" s="5" t="s">
        <v>14224</v>
      </c>
      <c r="B1229" s="7">
        <v>2737</v>
      </c>
    </row>
    <row r="1230" spans="1:2" x14ac:dyDescent="0.35">
      <c r="A1230" s="5" t="s">
        <v>14225</v>
      </c>
      <c r="B1230" s="7">
        <v>578</v>
      </c>
    </row>
    <row r="1231" spans="1:2" x14ac:dyDescent="0.35">
      <c r="A1231" s="5" t="s">
        <v>14226</v>
      </c>
      <c r="B1231" s="7">
        <v>1662</v>
      </c>
    </row>
    <row r="1232" spans="1:2" x14ac:dyDescent="0.35">
      <c r="A1232" s="5" t="s">
        <v>14227</v>
      </c>
      <c r="B1232" s="7">
        <v>5865</v>
      </c>
    </row>
    <row r="1233" spans="1:2" x14ac:dyDescent="0.35">
      <c r="A1233" s="5" t="s">
        <v>14228</v>
      </c>
      <c r="B1233" s="7">
        <v>5891</v>
      </c>
    </row>
    <row r="1234" spans="1:2" x14ac:dyDescent="0.35">
      <c r="A1234" s="5" t="s">
        <v>10008</v>
      </c>
      <c r="B1234" s="7">
        <v>1296</v>
      </c>
    </row>
    <row r="1235" spans="1:2" x14ac:dyDescent="0.35">
      <c r="A1235" s="5" t="s">
        <v>14229</v>
      </c>
      <c r="B1235" s="7">
        <v>19621</v>
      </c>
    </row>
    <row r="1236" spans="1:2" x14ac:dyDescent="0.35">
      <c r="A1236" s="5" t="s">
        <v>14230</v>
      </c>
      <c r="B1236" s="7">
        <v>79</v>
      </c>
    </row>
    <row r="1237" spans="1:2" x14ac:dyDescent="0.35">
      <c r="A1237" s="5" t="s">
        <v>14231</v>
      </c>
      <c r="B1237" s="7">
        <v>1001</v>
      </c>
    </row>
    <row r="1238" spans="1:2" x14ac:dyDescent="0.35">
      <c r="A1238" s="5" t="s">
        <v>14232</v>
      </c>
      <c r="B1238" s="7">
        <v>211</v>
      </c>
    </row>
    <row r="1239" spans="1:2" x14ac:dyDescent="0.35">
      <c r="A1239" s="5" t="s">
        <v>14233</v>
      </c>
      <c r="B1239" s="7">
        <v>3587</v>
      </c>
    </row>
    <row r="1240" spans="1:2" x14ac:dyDescent="0.35">
      <c r="A1240" s="5" t="s">
        <v>14234</v>
      </c>
      <c r="B1240" s="7">
        <v>3587</v>
      </c>
    </row>
    <row r="1241" spans="1:2" x14ac:dyDescent="0.35">
      <c r="A1241" s="5" t="s">
        <v>14235</v>
      </c>
      <c r="B1241" s="7">
        <v>4003</v>
      </c>
    </row>
    <row r="1242" spans="1:2" x14ac:dyDescent="0.35">
      <c r="A1242" s="5" t="s">
        <v>14236</v>
      </c>
      <c r="B1242" s="7">
        <v>4003</v>
      </c>
    </row>
    <row r="1243" spans="1:2" x14ac:dyDescent="0.35">
      <c r="A1243" s="5" t="s">
        <v>14237</v>
      </c>
      <c r="B1243" s="7">
        <v>6347</v>
      </c>
    </row>
    <row r="1244" spans="1:2" x14ac:dyDescent="0.35">
      <c r="A1244" s="5" t="s">
        <v>14238</v>
      </c>
      <c r="B1244" s="7">
        <v>592</v>
      </c>
    </row>
    <row r="1245" spans="1:2" x14ac:dyDescent="0.35">
      <c r="A1245" s="5" t="s">
        <v>14239</v>
      </c>
      <c r="B1245" s="7">
        <v>13544</v>
      </c>
    </row>
    <row r="1246" spans="1:2" x14ac:dyDescent="0.35">
      <c r="A1246" s="5" t="s">
        <v>14240</v>
      </c>
      <c r="B1246" s="7">
        <v>7</v>
      </c>
    </row>
    <row r="1247" spans="1:2" x14ac:dyDescent="0.35">
      <c r="A1247" s="5" t="s">
        <v>14241</v>
      </c>
      <c r="B1247" s="7">
        <v>242</v>
      </c>
    </row>
    <row r="1248" spans="1:2" x14ac:dyDescent="0.35">
      <c r="A1248" s="5" t="s">
        <v>831</v>
      </c>
      <c r="B1248" s="7">
        <v>24269</v>
      </c>
    </row>
    <row r="1249" spans="1:2" x14ac:dyDescent="0.35">
      <c r="A1249" s="5" t="s">
        <v>979</v>
      </c>
      <c r="B1249" s="7">
        <v>24269</v>
      </c>
    </row>
    <row r="1250" spans="1:2" x14ac:dyDescent="0.35">
      <c r="A1250" s="5" t="s">
        <v>14242</v>
      </c>
      <c r="B1250" s="7">
        <v>24269</v>
      </c>
    </row>
    <row r="1251" spans="1:2" x14ac:dyDescent="0.35">
      <c r="A1251" s="5" t="s">
        <v>14243</v>
      </c>
      <c r="B1251" s="7">
        <v>13120</v>
      </c>
    </row>
    <row r="1252" spans="1:2" x14ac:dyDescent="0.35">
      <c r="A1252" s="5" t="s">
        <v>14244</v>
      </c>
      <c r="B1252" s="7">
        <v>13120</v>
      </c>
    </row>
    <row r="1253" spans="1:2" x14ac:dyDescent="0.35">
      <c r="A1253" s="5" t="s">
        <v>1961</v>
      </c>
      <c r="B1253" s="7">
        <v>24269</v>
      </c>
    </row>
    <row r="1254" spans="1:2" x14ac:dyDescent="0.35">
      <c r="A1254" s="5" t="s">
        <v>14245</v>
      </c>
      <c r="B1254" s="7">
        <v>72808</v>
      </c>
    </row>
    <row r="1255" spans="1:2" x14ac:dyDescent="0.35">
      <c r="A1255" s="5" t="s">
        <v>2312</v>
      </c>
      <c r="B1255" s="7">
        <v>10576</v>
      </c>
    </row>
    <row r="1256" spans="1:2" x14ac:dyDescent="0.35">
      <c r="A1256" s="5" t="s">
        <v>14246</v>
      </c>
      <c r="B1256" s="7">
        <v>6255</v>
      </c>
    </row>
    <row r="1257" spans="1:2" x14ac:dyDescent="0.35">
      <c r="A1257" s="5" t="s">
        <v>14247</v>
      </c>
      <c r="B1257" s="7">
        <v>1045</v>
      </c>
    </row>
    <row r="1258" spans="1:2" x14ac:dyDescent="0.35">
      <c r="A1258" s="5" t="s">
        <v>14248</v>
      </c>
      <c r="B1258" s="7">
        <v>1045</v>
      </c>
    </row>
    <row r="1259" spans="1:2" x14ac:dyDescent="0.35">
      <c r="A1259" s="5" t="s">
        <v>7915</v>
      </c>
      <c r="B1259" s="7">
        <v>2806</v>
      </c>
    </row>
    <row r="1260" spans="1:2" x14ac:dyDescent="0.35">
      <c r="A1260" s="5" t="s">
        <v>969</v>
      </c>
      <c r="B1260" s="7">
        <v>2806</v>
      </c>
    </row>
    <row r="1261" spans="1:2" x14ac:dyDescent="0.35">
      <c r="A1261" s="5" t="s">
        <v>1666</v>
      </c>
      <c r="B1261" s="7">
        <v>2806</v>
      </c>
    </row>
    <row r="1262" spans="1:2" x14ac:dyDescent="0.35">
      <c r="A1262" s="5" t="s">
        <v>764</v>
      </c>
      <c r="B1262" s="7">
        <v>24269</v>
      </c>
    </row>
    <row r="1263" spans="1:2" x14ac:dyDescent="0.35">
      <c r="A1263" s="5" t="s">
        <v>1194</v>
      </c>
      <c r="B1263" s="7">
        <v>2806</v>
      </c>
    </row>
    <row r="1264" spans="1:2" x14ac:dyDescent="0.35">
      <c r="A1264" s="5" t="s">
        <v>14249</v>
      </c>
      <c r="B1264" s="7">
        <v>2651</v>
      </c>
    </row>
    <row r="1265" spans="1:2" x14ac:dyDescent="0.35">
      <c r="A1265" s="5" t="s">
        <v>796</v>
      </c>
      <c r="B1265" s="7">
        <v>21152</v>
      </c>
    </row>
    <row r="1266" spans="1:2" x14ac:dyDescent="0.35">
      <c r="A1266" s="5" t="s">
        <v>14250</v>
      </c>
      <c r="B1266" s="7">
        <v>2651</v>
      </c>
    </row>
    <row r="1267" spans="1:2" x14ac:dyDescent="0.35">
      <c r="A1267" s="5" t="s">
        <v>2156</v>
      </c>
      <c r="B1267" s="7">
        <v>6255</v>
      </c>
    </row>
    <row r="1268" spans="1:2" x14ac:dyDescent="0.35">
      <c r="A1268" s="5" t="s">
        <v>14251</v>
      </c>
      <c r="B1268" s="7">
        <v>1193</v>
      </c>
    </row>
    <row r="1269" spans="1:2" x14ac:dyDescent="0.35">
      <c r="A1269" s="5" t="s">
        <v>14252</v>
      </c>
      <c r="B1269" s="7">
        <v>14648</v>
      </c>
    </row>
    <row r="1270" spans="1:2" x14ac:dyDescent="0.35">
      <c r="A1270" s="5" t="s">
        <v>14253</v>
      </c>
      <c r="B1270" s="7">
        <v>3626</v>
      </c>
    </row>
    <row r="1271" spans="1:2" x14ac:dyDescent="0.35">
      <c r="A1271" s="5" t="s">
        <v>14254</v>
      </c>
      <c r="B1271" s="7">
        <v>2284</v>
      </c>
    </row>
    <row r="1272" spans="1:2" x14ac:dyDescent="0.35">
      <c r="A1272" s="5" t="s">
        <v>441</v>
      </c>
      <c r="B1272" s="7">
        <v>19584</v>
      </c>
    </row>
    <row r="1273" spans="1:2" x14ac:dyDescent="0.35">
      <c r="A1273" s="5" t="s">
        <v>14255</v>
      </c>
      <c r="B1273" s="7">
        <v>490</v>
      </c>
    </row>
    <row r="1274" spans="1:2" x14ac:dyDescent="0.35">
      <c r="A1274" s="5" t="s">
        <v>14256</v>
      </c>
      <c r="B1274" s="7">
        <v>1312</v>
      </c>
    </row>
    <row r="1275" spans="1:2" x14ac:dyDescent="0.35">
      <c r="A1275" s="5" t="s">
        <v>14257</v>
      </c>
      <c r="B1275" s="7">
        <v>1173</v>
      </c>
    </row>
    <row r="1276" spans="1:2" x14ac:dyDescent="0.35">
      <c r="A1276" s="5" t="s">
        <v>14258</v>
      </c>
      <c r="B1276" s="7">
        <v>25006</v>
      </c>
    </row>
    <row r="1277" spans="1:2" x14ac:dyDescent="0.35">
      <c r="A1277" s="5" t="s">
        <v>14259</v>
      </c>
      <c r="B1277" s="7">
        <v>73005</v>
      </c>
    </row>
    <row r="1278" spans="1:2" x14ac:dyDescent="0.35">
      <c r="A1278" s="5" t="s">
        <v>14260</v>
      </c>
      <c r="B1278" s="7">
        <v>3029</v>
      </c>
    </row>
    <row r="1279" spans="1:2" x14ac:dyDescent="0.35">
      <c r="A1279" s="5" t="s">
        <v>14261</v>
      </c>
      <c r="B1279" s="7">
        <v>12</v>
      </c>
    </row>
    <row r="1280" spans="1:2" x14ac:dyDescent="0.35">
      <c r="A1280" s="5" t="s">
        <v>14262</v>
      </c>
      <c r="B1280" s="7">
        <v>43</v>
      </c>
    </row>
    <row r="1281" spans="1:2" x14ac:dyDescent="0.35">
      <c r="A1281" s="5" t="s">
        <v>14263</v>
      </c>
      <c r="B1281" s="7">
        <v>2043</v>
      </c>
    </row>
    <row r="1282" spans="1:2" x14ac:dyDescent="0.35">
      <c r="A1282" s="5" t="s">
        <v>11765</v>
      </c>
      <c r="B1282" s="7">
        <v>1106</v>
      </c>
    </row>
    <row r="1283" spans="1:2" x14ac:dyDescent="0.35">
      <c r="A1283" s="5" t="s">
        <v>14264</v>
      </c>
      <c r="B1283" s="7">
        <v>311</v>
      </c>
    </row>
    <row r="1284" spans="1:2" x14ac:dyDescent="0.35">
      <c r="A1284" s="5" t="s">
        <v>14265</v>
      </c>
      <c r="B1284" s="7">
        <v>91</v>
      </c>
    </row>
    <row r="1285" spans="1:2" x14ac:dyDescent="0.35">
      <c r="A1285" s="5" t="s">
        <v>14266</v>
      </c>
      <c r="B1285" s="7">
        <v>250</v>
      </c>
    </row>
    <row r="1286" spans="1:2" x14ac:dyDescent="0.35">
      <c r="A1286" s="5" t="s">
        <v>14267</v>
      </c>
      <c r="B1286" s="7">
        <v>771</v>
      </c>
    </row>
    <row r="1287" spans="1:2" x14ac:dyDescent="0.35">
      <c r="A1287" s="5" t="s">
        <v>14268</v>
      </c>
      <c r="B1287" s="7">
        <v>1404</v>
      </c>
    </row>
    <row r="1288" spans="1:2" x14ac:dyDescent="0.35">
      <c r="A1288" s="5" t="s">
        <v>14269</v>
      </c>
      <c r="B1288" s="7">
        <v>282</v>
      </c>
    </row>
    <row r="1289" spans="1:2" x14ac:dyDescent="0.35">
      <c r="A1289" s="5" t="s">
        <v>14270</v>
      </c>
      <c r="B1289" s="7">
        <v>101</v>
      </c>
    </row>
    <row r="1290" spans="1:2" x14ac:dyDescent="0.35">
      <c r="A1290" s="5" t="s">
        <v>14271</v>
      </c>
      <c r="B1290" s="7">
        <v>11217</v>
      </c>
    </row>
    <row r="1291" spans="1:2" x14ac:dyDescent="0.35">
      <c r="A1291" s="5" t="s">
        <v>14272</v>
      </c>
      <c r="B1291" s="7">
        <v>26164</v>
      </c>
    </row>
    <row r="1292" spans="1:2" x14ac:dyDescent="0.35">
      <c r="A1292" s="5" t="s">
        <v>14273</v>
      </c>
      <c r="B1292" s="7">
        <v>8958</v>
      </c>
    </row>
    <row r="1293" spans="1:2" x14ac:dyDescent="0.35">
      <c r="A1293" s="5" t="s">
        <v>14274</v>
      </c>
      <c r="B1293" s="7">
        <v>27</v>
      </c>
    </row>
    <row r="1294" spans="1:2" x14ac:dyDescent="0.35">
      <c r="A1294" s="5" t="s">
        <v>14275</v>
      </c>
      <c r="B1294" s="7">
        <v>11113</v>
      </c>
    </row>
    <row r="1295" spans="1:2" x14ac:dyDescent="0.35">
      <c r="A1295" s="5" t="s">
        <v>14276</v>
      </c>
      <c r="B1295" s="7">
        <v>119466</v>
      </c>
    </row>
    <row r="1296" spans="1:2" x14ac:dyDescent="0.35">
      <c r="A1296" s="5" t="s">
        <v>14277</v>
      </c>
      <c r="B1296" s="7">
        <v>2886</v>
      </c>
    </row>
    <row r="1297" spans="1:2" x14ac:dyDescent="0.35">
      <c r="A1297" s="5" t="s">
        <v>14278</v>
      </c>
      <c r="B1297" s="7">
        <v>1667</v>
      </c>
    </row>
    <row r="1298" spans="1:2" x14ac:dyDescent="0.35">
      <c r="A1298" s="5" t="s">
        <v>14279</v>
      </c>
      <c r="B1298" s="7">
        <v>418</v>
      </c>
    </row>
    <row r="1299" spans="1:2" x14ac:dyDescent="0.35">
      <c r="A1299" s="5" t="s">
        <v>14280</v>
      </c>
      <c r="B1299" s="7">
        <v>61</v>
      </c>
    </row>
    <row r="1300" spans="1:2" x14ac:dyDescent="0.35">
      <c r="A1300" s="5" t="s">
        <v>14281</v>
      </c>
      <c r="B1300" s="7">
        <v>61</v>
      </c>
    </row>
    <row r="1301" spans="1:2" x14ac:dyDescent="0.35">
      <c r="A1301" s="5" t="s">
        <v>14282</v>
      </c>
      <c r="B1301" s="7">
        <v>24</v>
      </c>
    </row>
    <row r="1302" spans="1:2" x14ac:dyDescent="0.35">
      <c r="A1302" s="5" t="s">
        <v>14283</v>
      </c>
      <c r="B1302" s="7">
        <v>17348</v>
      </c>
    </row>
    <row r="1303" spans="1:2" x14ac:dyDescent="0.35">
      <c r="A1303" s="5" t="s">
        <v>14284</v>
      </c>
      <c r="B1303" s="7">
        <v>3454</v>
      </c>
    </row>
    <row r="1304" spans="1:2" x14ac:dyDescent="0.35">
      <c r="A1304" s="5" t="s">
        <v>14285</v>
      </c>
      <c r="B1304" s="7">
        <v>7352</v>
      </c>
    </row>
    <row r="1305" spans="1:2" x14ac:dyDescent="0.35">
      <c r="A1305" s="5" t="s">
        <v>14286</v>
      </c>
      <c r="B1305" s="7">
        <v>8566</v>
      </c>
    </row>
    <row r="1306" spans="1:2" x14ac:dyDescent="0.35">
      <c r="A1306" s="5" t="s">
        <v>14287</v>
      </c>
      <c r="B1306" s="7">
        <v>9385</v>
      </c>
    </row>
    <row r="1307" spans="1:2" x14ac:dyDescent="0.35">
      <c r="A1307" s="5" t="s">
        <v>14288</v>
      </c>
      <c r="B1307" s="7">
        <v>1779</v>
      </c>
    </row>
    <row r="1308" spans="1:2" x14ac:dyDescent="0.35">
      <c r="A1308" s="5" t="s">
        <v>14289</v>
      </c>
      <c r="B1308" s="7">
        <v>21764</v>
      </c>
    </row>
    <row r="1309" spans="1:2" x14ac:dyDescent="0.35">
      <c r="A1309" s="5" t="s">
        <v>14290</v>
      </c>
      <c r="B1309" s="7">
        <v>2492</v>
      </c>
    </row>
    <row r="1310" spans="1:2" x14ac:dyDescent="0.35">
      <c r="A1310" s="5" t="s">
        <v>14291</v>
      </c>
      <c r="B1310" s="7">
        <v>3044</v>
      </c>
    </row>
    <row r="1311" spans="1:2" x14ac:dyDescent="0.35">
      <c r="A1311" s="5" t="s">
        <v>14292</v>
      </c>
      <c r="B1311" s="7">
        <v>15295</v>
      </c>
    </row>
    <row r="1312" spans="1:2" x14ac:dyDescent="0.35">
      <c r="A1312" s="5" t="s">
        <v>14293</v>
      </c>
      <c r="B1312" s="7">
        <v>64705</v>
      </c>
    </row>
    <row r="1313" spans="1:2" x14ac:dyDescent="0.35">
      <c r="A1313" s="5" t="s">
        <v>14294</v>
      </c>
      <c r="B1313" s="7">
        <v>11827</v>
      </c>
    </row>
    <row r="1314" spans="1:2" x14ac:dyDescent="0.35">
      <c r="A1314" s="5" t="s">
        <v>14295</v>
      </c>
      <c r="B1314" s="7">
        <v>9169</v>
      </c>
    </row>
    <row r="1315" spans="1:2" x14ac:dyDescent="0.35">
      <c r="A1315" s="5" t="s">
        <v>14296</v>
      </c>
      <c r="B1315" s="7">
        <v>6742</v>
      </c>
    </row>
    <row r="1316" spans="1:2" x14ac:dyDescent="0.35">
      <c r="A1316" s="5" t="s">
        <v>14297</v>
      </c>
      <c r="B1316" s="7">
        <v>2809</v>
      </c>
    </row>
    <row r="1317" spans="1:2" x14ac:dyDescent="0.35">
      <c r="A1317" s="5" t="s">
        <v>14298</v>
      </c>
      <c r="B1317" s="7">
        <v>4541</v>
      </c>
    </row>
    <row r="1318" spans="1:2" x14ac:dyDescent="0.35">
      <c r="A1318" s="5" t="s">
        <v>14299</v>
      </c>
      <c r="B1318" s="7">
        <v>33735</v>
      </c>
    </row>
    <row r="1319" spans="1:2" x14ac:dyDescent="0.35">
      <c r="A1319" s="5" t="s">
        <v>14300</v>
      </c>
      <c r="B1319" s="7">
        <v>5057</v>
      </c>
    </row>
    <row r="1320" spans="1:2" x14ac:dyDescent="0.35">
      <c r="A1320" s="5" t="s">
        <v>14301</v>
      </c>
      <c r="B1320" s="7">
        <v>1913</v>
      </c>
    </row>
    <row r="1321" spans="1:2" x14ac:dyDescent="0.35">
      <c r="A1321" s="5" t="s">
        <v>14302</v>
      </c>
      <c r="B1321" s="7">
        <v>60026</v>
      </c>
    </row>
    <row r="1322" spans="1:2" x14ac:dyDescent="0.35">
      <c r="A1322" s="5" t="s">
        <v>14303</v>
      </c>
      <c r="B1322" s="7">
        <v>27223</v>
      </c>
    </row>
    <row r="1323" spans="1:2" x14ac:dyDescent="0.35">
      <c r="A1323" s="5" t="s">
        <v>14304</v>
      </c>
      <c r="B1323" s="7">
        <v>18139</v>
      </c>
    </row>
    <row r="1324" spans="1:2" x14ac:dyDescent="0.35">
      <c r="A1324" s="5" t="s">
        <v>14305</v>
      </c>
      <c r="B1324" s="7">
        <v>1977</v>
      </c>
    </row>
    <row r="1325" spans="1:2" x14ac:dyDescent="0.35">
      <c r="A1325" s="5" t="s">
        <v>14306</v>
      </c>
      <c r="B1325" s="7">
        <v>10751</v>
      </c>
    </row>
    <row r="1326" spans="1:2" x14ac:dyDescent="0.35">
      <c r="A1326" s="5" t="s">
        <v>14307</v>
      </c>
      <c r="B1326" s="7">
        <v>5195</v>
      </c>
    </row>
    <row r="1327" spans="1:2" x14ac:dyDescent="0.35">
      <c r="A1327" s="5" t="s">
        <v>14308</v>
      </c>
      <c r="B1327" s="7">
        <v>7601</v>
      </c>
    </row>
    <row r="1328" spans="1:2" x14ac:dyDescent="0.35">
      <c r="A1328" s="5" t="s">
        <v>14309</v>
      </c>
      <c r="B1328" s="7">
        <v>1181</v>
      </c>
    </row>
    <row r="1329" spans="1:2" x14ac:dyDescent="0.35">
      <c r="A1329" s="5" t="s">
        <v>14310</v>
      </c>
      <c r="B1329" s="7">
        <v>27441</v>
      </c>
    </row>
    <row r="1330" spans="1:2" x14ac:dyDescent="0.35">
      <c r="A1330" s="5" t="s">
        <v>14311</v>
      </c>
      <c r="B1330" s="7">
        <v>10725</v>
      </c>
    </row>
    <row r="1331" spans="1:2" x14ac:dyDescent="0.35">
      <c r="A1331" s="5" t="s">
        <v>14312</v>
      </c>
      <c r="B1331" s="7">
        <v>9638</v>
      </c>
    </row>
    <row r="1332" spans="1:2" x14ac:dyDescent="0.35">
      <c r="A1332" s="5" t="s">
        <v>14313</v>
      </c>
      <c r="B1332" s="7">
        <v>106</v>
      </c>
    </row>
    <row r="1333" spans="1:2" x14ac:dyDescent="0.35">
      <c r="A1333" s="5" t="s">
        <v>14314</v>
      </c>
      <c r="B1333" s="7">
        <v>2685</v>
      </c>
    </row>
    <row r="1334" spans="1:2" x14ac:dyDescent="0.35">
      <c r="A1334" s="5" t="s">
        <v>14315</v>
      </c>
      <c r="B1334" s="7">
        <v>1948</v>
      </c>
    </row>
    <row r="1335" spans="1:2" x14ac:dyDescent="0.35">
      <c r="A1335" s="5" t="s">
        <v>14316</v>
      </c>
      <c r="B1335" s="7">
        <v>2685</v>
      </c>
    </row>
    <row r="1336" spans="1:2" x14ac:dyDescent="0.35">
      <c r="A1336" s="5" t="s">
        <v>14317</v>
      </c>
      <c r="B1336" s="7">
        <v>974</v>
      </c>
    </row>
    <row r="1337" spans="1:2" x14ac:dyDescent="0.35">
      <c r="A1337" s="5" t="s">
        <v>11593</v>
      </c>
      <c r="B1337" s="7">
        <v>227</v>
      </c>
    </row>
    <row r="1338" spans="1:2" x14ac:dyDescent="0.35">
      <c r="A1338" s="5" t="s">
        <v>13062</v>
      </c>
      <c r="B1338" s="7">
        <v>54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33F80-FDA4-49F8-B541-17C7124B2B8C}">
  <dimension ref="A1:B28"/>
  <sheetViews>
    <sheetView workbookViewId="0">
      <selection activeCell="B10" sqref="B10"/>
    </sheetView>
  </sheetViews>
  <sheetFormatPr defaultRowHeight="14.5" x14ac:dyDescent="0.35"/>
  <cols>
    <col min="1" max="1" width="8.453125" bestFit="1" customWidth="1"/>
    <col min="2" max="2" width="26.1796875" bestFit="1" customWidth="1"/>
    <col min="3" max="3" width="92.90625" bestFit="1" customWidth="1"/>
    <col min="4" max="4" width="179" bestFit="1" customWidth="1"/>
    <col min="5" max="5" width="143" bestFit="1" customWidth="1"/>
    <col min="6" max="6" width="109.54296875" bestFit="1" customWidth="1"/>
    <col min="7" max="7" width="168.81640625" bestFit="1" customWidth="1"/>
    <col min="8" max="8" width="129.7265625" bestFit="1" customWidth="1"/>
    <col min="9" max="9" width="131.81640625" bestFit="1" customWidth="1"/>
    <col min="10" max="10" width="104.7265625" bestFit="1" customWidth="1"/>
    <col min="11" max="11" width="142.54296875" bestFit="1" customWidth="1"/>
    <col min="12" max="12" width="185.54296875" bestFit="1" customWidth="1"/>
    <col min="13" max="13" width="171.453125" bestFit="1" customWidth="1"/>
    <col min="14" max="14" width="106.08984375" bestFit="1" customWidth="1"/>
    <col min="15" max="15" width="146.08984375" bestFit="1" customWidth="1"/>
    <col min="16" max="16" width="148.08984375" bestFit="1" customWidth="1"/>
    <col min="17" max="17" width="139.54296875" bestFit="1" customWidth="1"/>
    <col min="18" max="18" width="135.81640625" bestFit="1" customWidth="1"/>
    <col min="19" max="19" width="137.54296875" bestFit="1" customWidth="1"/>
    <col min="20" max="20" width="224.90625" bestFit="1" customWidth="1"/>
    <col min="21" max="21" width="127.54296875" bestFit="1" customWidth="1"/>
    <col min="22" max="22" width="72.6328125" bestFit="1" customWidth="1"/>
    <col min="23" max="24" width="75.81640625" bestFit="1" customWidth="1"/>
    <col min="25" max="25" width="78.08984375" bestFit="1" customWidth="1"/>
    <col min="26" max="26" width="75.81640625" bestFit="1" customWidth="1"/>
    <col min="27" max="27" width="73.36328125" bestFit="1" customWidth="1"/>
    <col min="28" max="28" width="56.26953125" bestFit="1" customWidth="1"/>
    <col min="29" max="29" width="74.81640625" bestFit="1" customWidth="1"/>
    <col min="30" max="30" width="167.08984375" bestFit="1" customWidth="1"/>
    <col min="31" max="31" width="89.7265625" bestFit="1" customWidth="1"/>
    <col min="32" max="32" width="113" bestFit="1" customWidth="1"/>
    <col min="33" max="33" width="59.90625" bestFit="1" customWidth="1"/>
    <col min="34" max="34" width="102.1796875" bestFit="1" customWidth="1"/>
    <col min="35" max="35" width="86.6328125" bestFit="1" customWidth="1"/>
    <col min="36" max="36" width="122.36328125" bestFit="1" customWidth="1"/>
    <col min="37" max="37" width="39.36328125" bestFit="1" customWidth="1"/>
    <col min="38" max="38" width="50.453125" bestFit="1" customWidth="1"/>
    <col min="39" max="39" width="89.26953125" bestFit="1" customWidth="1"/>
    <col min="40" max="40" width="74.36328125" bestFit="1" customWidth="1"/>
    <col min="41" max="41" width="160.7265625" bestFit="1" customWidth="1"/>
    <col min="42" max="42" width="54.6328125" bestFit="1" customWidth="1"/>
    <col min="43" max="43" width="113.81640625" bestFit="1" customWidth="1"/>
    <col min="44" max="44" width="56" bestFit="1" customWidth="1"/>
    <col min="45" max="45" width="87.54296875" bestFit="1" customWidth="1"/>
    <col min="46" max="46" width="154.6328125" bestFit="1" customWidth="1"/>
    <col min="47" max="47" width="87.36328125" bestFit="1" customWidth="1"/>
    <col min="48" max="48" width="156.81640625" bestFit="1" customWidth="1"/>
    <col min="49" max="49" width="145.7265625" bestFit="1" customWidth="1"/>
    <col min="50" max="50" width="59.1796875" bestFit="1" customWidth="1"/>
    <col min="51" max="53" width="156.453125" bestFit="1" customWidth="1"/>
    <col min="54" max="54" width="162.36328125" bestFit="1" customWidth="1"/>
    <col min="55" max="55" width="67.7265625" bestFit="1" customWidth="1"/>
    <col min="56" max="56" width="84.453125" bestFit="1" customWidth="1"/>
    <col min="57" max="57" width="116.08984375" bestFit="1" customWidth="1"/>
    <col min="58" max="58" width="77.1796875" bestFit="1" customWidth="1"/>
    <col min="59" max="59" width="79.54296875" bestFit="1" customWidth="1"/>
    <col min="60" max="60" width="31.26953125" bestFit="1" customWidth="1"/>
    <col min="61" max="61" width="159.26953125" bestFit="1" customWidth="1"/>
    <col min="62" max="62" width="167.6328125" bestFit="1" customWidth="1"/>
    <col min="63" max="63" width="127.08984375" bestFit="1" customWidth="1"/>
    <col min="64" max="64" width="136.90625" bestFit="1" customWidth="1"/>
    <col min="65" max="65" width="158.90625" bestFit="1" customWidth="1"/>
    <col min="66" max="66" width="79.1796875" bestFit="1" customWidth="1"/>
    <col min="67" max="67" width="55.81640625" bestFit="1" customWidth="1"/>
    <col min="68" max="68" width="40.90625" bestFit="1" customWidth="1"/>
    <col min="69" max="69" width="56.453125" bestFit="1" customWidth="1"/>
    <col min="70" max="70" width="117.90625" bestFit="1" customWidth="1"/>
    <col min="71" max="71" width="107.26953125" bestFit="1" customWidth="1"/>
    <col min="72" max="72" width="57.6328125" bestFit="1" customWidth="1"/>
    <col min="73" max="73" width="30.81640625" bestFit="1" customWidth="1"/>
    <col min="74" max="74" width="73.6328125" bestFit="1" customWidth="1"/>
    <col min="75" max="75" width="52.90625" bestFit="1" customWidth="1"/>
    <col min="76" max="76" width="104.453125" bestFit="1" customWidth="1"/>
    <col min="77" max="77" width="64.6328125" bestFit="1" customWidth="1"/>
    <col min="78" max="78" width="120.36328125" bestFit="1" customWidth="1"/>
    <col min="79" max="79" width="63.90625" bestFit="1" customWidth="1"/>
    <col min="80" max="80" width="68.90625" bestFit="1" customWidth="1"/>
    <col min="81" max="81" width="84.08984375" bestFit="1" customWidth="1"/>
    <col min="82" max="82" width="72.54296875" bestFit="1" customWidth="1"/>
    <col min="83" max="83" width="87.90625" bestFit="1" customWidth="1"/>
    <col min="84" max="84" width="141.26953125" bestFit="1" customWidth="1"/>
    <col min="85" max="85" width="126.7265625" bestFit="1" customWidth="1"/>
    <col min="86" max="86" width="70.54296875" bestFit="1" customWidth="1"/>
    <col min="87" max="87" width="109.54296875" bestFit="1" customWidth="1"/>
    <col min="88" max="88" width="63.453125" bestFit="1" customWidth="1"/>
    <col min="89" max="89" width="78.08984375" bestFit="1" customWidth="1"/>
    <col min="90" max="90" width="70.7265625" bestFit="1" customWidth="1"/>
    <col min="91" max="91" width="64.08984375" bestFit="1" customWidth="1"/>
    <col min="92" max="92" width="77.26953125" bestFit="1" customWidth="1"/>
    <col min="93" max="93" width="68.36328125" bestFit="1" customWidth="1"/>
    <col min="94" max="94" width="59" bestFit="1" customWidth="1"/>
    <col min="95" max="95" width="118" bestFit="1" customWidth="1"/>
    <col min="96" max="96" width="77.81640625" bestFit="1" customWidth="1"/>
    <col min="97" max="97" width="85.6328125" bestFit="1" customWidth="1"/>
    <col min="98" max="98" width="100.54296875" bestFit="1" customWidth="1"/>
    <col min="99" max="99" width="67.7265625" bestFit="1" customWidth="1"/>
    <col min="100" max="100" width="91.453125" bestFit="1" customWidth="1"/>
    <col min="101" max="101" width="91.81640625" bestFit="1" customWidth="1"/>
    <col min="102" max="102" width="44.36328125" bestFit="1" customWidth="1"/>
    <col min="103" max="103" width="93.26953125" bestFit="1" customWidth="1"/>
    <col min="104" max="104" width="120.7265625" bestFit="1" customWidth="1"/>
    <col min="105" max="105" width="120.36328125" bestFit="1" customWidth="1"/>
    <col min="106" max="106" width="120" bestFit="1" customWidth="1"/>
    <col min="107" max="107" width="103.54296875" bestFit="1" customWidth="1"/>
    <col min="108" max="108" width="111.54296875" bestFit="1" customWidth="1"/>
    <col min="109" max="109" width="100.26953125" bestFit="1" customWidth="1"/>
    <col min="110" max="110" width="90.6328125" bestFit="1" customWidth="1"/>
    <col min="111" max="111" width="106.7265625" bestFit="1" customWidth="1"/>
    <col min="112" max="113" width="93.54296875" bestFit="1" customWidth="1"/>
    <col min="114" max="114" width="71.81640625" bestFit="1" customWidth="1"/>
    <col min="115" max="115" width="73.26953125" bestFit="1" customWidth="1"/>
    <col min="116" max="116" width="96.6328125" bestFit="1" customWidth="1"/>
    <col min="117" max="117" width="171.26953125" bestFit="1" customWidth="1"/>
    <col min="118" max="118" width="171.6328125" bestFit="1" customWidth="1"/>
    <col min="119" max="119" width="162.81640625" bestFit="1" customWidth="1"/>
    <col min="120" max="120" width="155.54296875" bestFit="1" customWidth="1"/>
    <col min="121" max="121" width="172.1796875" bestFit="1" customWidth="1"/>
    <col min="122" max="122" width="151.36328125" bestFit="1" customWidth="1"/>
    <col min="123" max="123" width="152.6328125" bestFit="1" customWidth="1"/>
    <col min="124" max="124" width="152.90625" bestFit="1" customWidth="1"/>
    <col min="125" max="125" width="165.90625" bestFit="1" customWidth="1"/>
    <col min="126" max="126" width="52.54296875" bestFit="1" customWidth="1"/>
    <col min="127" max="127" width="155" bestFit="1" customWidth="1"/>
    <col min="128" max="128" width="120.36328125" bestFit="1" customWidth="1"/>
    <col min="129" max="129" width="101.453125" bestFit="1" customWidth="1"/>
    <col min="130" max="130" width="98.26953125" bestFit="1" customWidth="1"/>
    <col min="131" max="131" width="163.6328125" bestFit="1" customWidth="1"/>
    <col min="132" max="132" width="171.36328125" bestFit="1" customWidth="1"/>
    <col min="133" max="133" width="163.90625" bestFit="1" customWidth="1"/>
    <col min="134" max="134" width="194" bestFit="1" customWidth="1"/>
    <col min="135" max="135" width="130.453125" bestFit="1" customWidth="1"/>
    <col min="136" max="136" width="108.90625" bestFit="1" customWidth="1"/>
    <col min="137" max="137" width="104.81640625" bestFit="1" customWidth="1"/>
    <col min="138" max="138" width="160.36328125" bestFit="1" customWidth="1"/>
    <col min="139" max="139" width="77.7265625" bestFit="1" customWidth="1"/>
    <col min="140" max="140" width="71" bestFit="1" customWidth="1"/>
    <col min="141" max="141" width="121.81640625" bestFit="1" customWidth="1"/>
    <col min="142" max="142" width="41.36328125" bestFit="1" customWidth="1"/>
    <col min="143" max="143" width="95" bestFit="1" customWidth="1"/>
    <col min="144" max="144" width="151.54296875" bestFit="1" customWidth="1"/>
    <col min="145" max="145" width="161.08984375" bestFit="1" customWidth="1"/>
    <col min="146" max="146" width="123.54296875" bestFit="1" customWidth="1"/>
    <col min="147" max="147" width="125.81640625" bestFit="1" customWidth="1"/>
    <col min="148" max="148" width="54.81640625" bestFit="1" customWidth="1"/>
    <col min="149" max="149" width="76.54296875" bestFit="1" customWidth="1"/>
    <col min="150" max="150" width="38.36328125" bestFit="1" customWidth="1"/>
    <col min="151" max="151" width="83.08984375" bestFit="1" customWidth="1"/>
    <col min="152" max="152" width="167.1796875" bestFit="1" customWidth="1"/>
    <col min="153" max="153" width="37.453125" bestFit="1" customWidth="1"/>
    <col min="154" max="154" width="66.7265625" bestFit="1" customWidth="1"/>
    <col min="155" max="155" width="100.81640625" bestFit="1" customWidth="1"/>
    <col min="156" max="156" width="87.453125" bestFit="1" customWidth="1"/>
    <col min="157" max="157" width="86.6328125" bestFit="1" customWidth="1"/>
    <col min="158" max="159" width="88.7265625" bestFit="1" customWidth="1"/>
    <col min="160" max="160" width="34.54296875" bestFit="1" customWidth="1"/>
    <col min="161" max="161" width="39.54296875" bestFit="1" customWidth="1"/>
    <col min="162" max="162" width="45.08984375" bestFit="1" customWidth="1"/>
    <col min="163" max="163" width="55" bestFit="1" customWidth="1"/>
    <col min="164" max="164" width="104.6328125" bestFit="1" customWidth="1"/>
    <col min="165" max="166" width="69.08984375" bestFit="1" customWidth="1"/>
    <col min="167" max="167" width="55.7265625" bestFit="1" customWidth="1"/>
    <col min="168" max="168" width="169.36328125" bestFit="1" customWidth="1"/>
    <col min="169" max="169" width="169.7265625" bestFit="1" customWidth="1"/>
    <col min="170" max="170" width="169.36328125" bestFit="1" customWidth="1"/>
    <col min="171" max="171" width="95.81640625" bestFit="1" customWidth="1"/>
    <col min="172" max="172" width="116.54296875" bestFit="1" customWidth="1"/>
    <col min="173" max="173" width="86.26953125" bestFit="1" customWidth="1"/>
    <col min="174" max="174" width="56.1796875" bestFit="1" customWidth="1"/>
    <col min="175" max="175" width="55.90625" bestFit="1" customWidth="1"/>
    <col min="176" max="176" width="47.7265625" bestFit="1" customWidth="1"/>
    <col min="177" max="177" width="36.26953125" bestFit="1" customWidth="1"/>
    <col min="178" max="178" width="58.26953125" bestFit="1" customWidth="1"/>
    <col min="179" max="179" width="43.81640625" bestFit="1" customWidth="1"/>
    <col min="180" max="180" width="68.54296875" bestFit="1" customWidth="1"/>
    <col min="181" max="181" width="133.90625" bestFit="1" customWidth="1"/>
    <col min="182" max="182" width="98.6328125" bestFit="1" customWidth="1"/>
    <col min="183" max="183" width="122.453125" bestFit="1" customWidth="1"/>
    <col min="184" max="184" width="99.7265625" bestFit="1" customWidth="1"/>
    <col min="185" max="185" width="112.1796875" bestFit="1" customWidth="1"/>
    <col min="186" max="186" width="84.1796875" bestFit="1" customWidth="1"/>
    <col min="187" max="187" width="130" bestFit="1" customWidth="1"/>
    <col min="188" max="188" width="130.26953125" bestFit="1" customWidth="1"/>
    <col min="189" max="189" width="166.36328125" bestFit="1" customWidth="1"/>
    <col min="190" max="190" width="192.90625" bestFit="1" customWidth="1"/>
    <col min="191" max="191" width="64.54296875" bestFit="1" customWidth="1"/>
    <col min="192" max="192" width="72.81640625" bestFit="1" customWidth="1"/>
    <col min="193" max="194" width="120.90625" bestFit="1" customWidth="1"/>
    <col min="195" max="195" width="105.6328125" bestFit="1" customWidth="1"/>
    <col min="196" max="196" width="34" bestFit="1" customWidth="1"/>
    <col min="197" max="197" width="68.36328125" bestFit="1" customWidth="1"/>
    <col min="198" max="198" width="57.54296875" bestFit="1" customWidth="1"/>
    <col min="199" max="199" width="154.54296875" bestFit="1" customWidth="1"/>
    <col min="200" max="200" width="165.26953125" bestFit="1" customWidth="1"/>
    <col min="201" max="201" width="127.6328125" bestFit="1" customWidth="1"/>
    <col min="202" max="202" width="160.26953125" bestFit="1" customWidth="1"/>
    <col min="203" max="203" width="180.1796875" bestFit="1" customWidth="1"/>
    <col min="204" max="204" width="56.54296875" bestFit="1" customWidth="1"/>
    <col min="205" max="205" width="54.81640625" bestFit="1" customWidth="1"/>
    <col min="206" max="206" width="53.54296875" bestFit="1" customWidth="1"/>
    <col min="207" max="207" width="56.08984375" bestFit="1" customWidth="1"/>
    <col min="208" max="208" width="81.26953125" bestFit="1" customWidth="1"/>
    <col min="209" max="209" width="56.81640625" bestFit="1" customWidth="1"/>
    <col min="210" max="210" width="50.26953125" bestFit="1" customWidth="1"/>
    <col min="211" max="211" width="56.81640625" bestFit="1" customWidth="1"/>
    <col min="212" max="212" width="50.26953125" bestFit="1" customWidth="1"/>
    <col min="213" max="213" width="54.6328125" bestFit="1" customWidth="1"/>
    <col min="214" max="214" width="167.36328125" bestFit="1" customWidth="1"/>
    <col min="215" max="215" width="175.26953125" bestFit="1" customWidth="1"/>
    <col min="216" max="216" width="93.6328125" bestFit="1" customWidth="1"/>
    <col min="217" max="217" width="169.81640625" bestFit="1" customWidth="1"/>
    <col min="218" max="218" width="60.1796875" bestFit="1" customWidth="1"/>
    <col min="219" max="219" width="76.36328125" bestFit="1" customWidth="1"/>
    <col min="220" max="220" width="73.81640625" bestFit="1" customWidth="1"/>
    <col min="221" max="221" width="177.1796875" bestFit="1" customWidth="1"/>
    <col min="222" max="222" width="97.81640625" bestFit="1" customWidth="1"/>
    <col min="223" max="223" width="173.36328125" bestFit="1" customWidth="1"/>
    <col min="224" max="224" width="175.7265625" bestFit="1" customWidth="1"/>
    <col min="225" max="225" width="122.08984375" bestFit="1" customWidth="1"/>
    <col min="226" max="226" width="126.26953125" bestFit="1" customWidth="1"/>
    <col min="227" max="227" width="122.90625" bestFit="1" customWidth="1"/>
    <col min="228" max="228" width="107.1796875" bestFit="1" customWidth="1"/>
    <col min="229" max="229" width="146.36328125" bestFit="1" customWidth="1"/>
    <col min="230" max="230" width="144.26953125" bestFit="1" customWidth="1"/>
    <col min="231" max="231" width="46.26953125" bestFit="1" customWidth="1"/>
    <col min="232" max="232" width="70.90625" bestFit="1" customWidth="1"/>
    <col min="233" max="233" width="90.453125" bestFit="1" customWidth="1"/>
    <col min="234" max="234" width="137.90625" bestFit="1" customWidth="1"/>
    <col min="235" max="235" width="87.54296875" bestFit="1" customWidth="1"/>
    <col min="236" max="236" width="95.453125" bestFit="1" customWidth="1"/>
    <col min="237" max="237" width="156.7265625" bestFit="1" customWidth="1"/>
    <col min="238" max="238" width="160.54296875" bestFit="1" customWidth="1"/>
    <col min="239" max="239" width="75.453125" bestFit="1" customWidth="1"/>
    <col min="240" max="240" width="177.08984375" bestFit="1" customWidth="1"/>
    <col min="241" max="241" width="174" bestFit="1" customWidth="1"/>
    <col min="242" max="242" width="177.453125" bestFit="1" customWidth="1"/>
    <col min="243" max="243" width="178.08984375" bestFit="1" customWidth="1"/>
    <col min="244" max="244" width="153.6328125" bestFit="1" customWidth="1"/>
    <col min="245" max="245" width="139.1796875" bestFit="1" customWidth="1"/>
    <col min="246" max="246" width="162.453125" bestFit="1" customWidth="1"/>
    <col min="247" max="247" width="168.453125" bestFit="1" customWidth="1"/>
    <col min="248" max="248" width="165.1796875" bestFit="1" customWidth="1"/>
    <col min="249" max="249" width="49.90625" bestFit="1" customWidth="1"/>
    <col min="250" max="250" width="128.36328125" bestFit="1" customWidth="1"/>
    <col min="251" max="251" width="46.36328125" bestFit="1" customWidth="1"/>
    <col min="252" max="252" width="35.81640625" bestFit="1" customWidth="1"/>
    <col min="253" max="253" width="82.81640625" bestFit="1" customWidth="1"/>
    <col min="254" max="254" width="58.90625" bestFit="1" customWidth="1"/>
    <col min="255" max="255" width="44.7265625" bestFit="1" customWidth="1"/>
    <col min="256" max="256" width="170.54296875" bestFit="1" customWidth="1"/>
    <col min="257" max="257" width="156.08984375" bestFit="1" customWidth="1"/>
    <col min="258" max="258" width="156.81640625" bestFit="1" customWidth="1"/>
    <col min="259" max="259" width="127.08984375" bestFit="1" customWidth="1"/>
    <col min="260" max="260" width="94.08984375" bestFit="1" customWidth="1"/>
    <col min="261" max="261" width="92.36328125" bestFit="1" customWidth="1"/>
    <col min="262" max="262" width="154.81640625" bestFit="1" customWidth="1"/>
    <col min="263" max="263" width="169.81640625" bestFit="1" customWidth="1"/>
    <col min="264" max="264" width="115" bestFit="1" customWidth="1"/>
    <col min="265" max="265" width="174.6328125" bestFit="1" customWidth="1"/>
    <col min="266" max="266" width="161.08984375" bestFit="1" customWidth="1"/>
    <col min="267" max="267" width="84.7265625" bestFit="1" customWidth="1"/>
    <col min="268" max="268" width="168" bestFit="1" customWidth="1"/>
    <col min="269" max="269" width="114.7265625" bestFit="1" customWidth="1"/>
    <col min="270" max="270" width="99.26953125" bestFit="1" customWidth="1"/>
    <col min="271" max="271" width="137.453125" bestFit="1" customWidth="1"/>
    <col min="272" max="272" width="153" bestFit="1" customWidth="1"/>
    <col min="273" max="273" width="145.6328125" bestFit="1" customWidth="1"/>
    <col min="274" max="274" width="171.6328125" bestFit="1" customWidth="1"/>
    <col min="275" max="275" width="47.1796875" bestFit="1" customWidth="1"/>
    <col min="276" max="276" width="40.90625" bestFit="1" customWidth="1"/>
    <col min="277" max="277" width="43.453125" bestFit="1" customWidth="1"/>
    <col min="278" max="278" width="42.08984375" bestFit="1" customWidth="1"/>
    <col min="279" max="279" width="88.36328125" bestFit="1" customWidth="1"/>
    <col min="280" max="280" width="89.54296875" bestFit="1" customWidth="1"/>
    <col min="281" max="281" width="166.453125" bestFit="1" customWidth="1"/>
    <col min="282" max="282" width="109" bestFit="1" customWidth="1"/>
    <col min="283" max="283" width="109.6328125" bestFit="1" customWidth="1"/>
    <col min="284" max="284" width="104.54296875" bestFit="1" customWidth="1"/>
    <col min="285" max="285" width="176" bestFit="1" customWidth="1"/>
    <col min="286" max="286" width="45.26953125" bestFit="1" customWidth="1"/>
    <col min="287" max="287" width="48.36328125" bestFit="1" customWidth="1"/>
    <col min="288" max="288" width="47.1796875" bestFit="1" customWidth="1"/>
    <col min="289" max="289" width="40.90625" bestFit="1" customWidth="1"/>
    <col min="290" max="290" width="162.81640625" bestFit="1" customWidth="1"/>
    <col min="291" max="291" width="142.08984375" bestFit="1" customWidth="1"/>
    <col min="292" max="292" width="80.54296875" bestFit="1" customWidth="1"/>
    <col min="293" max="293" width="93.7265625" bestFit="1" customWidth="1"/>
    <col min="294" max="294" width="112.6328125" bestFit="1" customWidth="1"/>
    <col min="295" max="295" width="67.1796875" bestFit="1" customWidth="1"/>
    <col min="296" max="296" width="75.6328125" bestFit="1" customWidth="1"/>
    <col min="297" max="297" width="106.7265625" bestFit="1" customWidth="1"/>
    <col min="298" max="298" width="171.453125" bestFit="1" customWidth="1"/>
    <col min="299" max="299" width="140.26953125" bestFit="1" customWidth="1"/>
    <col min="300" max="300" width="77.08984375" bestFit="1" customWidth="1"/>
    <col min="301" max="301" width="90.08984375" bestFit="1" customWidth="1"/>
    <col min="302" max="302" width="51.6328125" bestFit="1" customWidth="1"/>
    <col min="303" max="303" width="72.1796875" bestFit="1" customWidth="1"/>
    <col min="304" max="304" width="53.453125" bestFit="1" customWidth="1"/>
    <col min="305" max="305" width="158.90625" bestFit="1" customWidth="1"/>
    <col min="306" max="306" width="50.36328125" bestFit="1" customWidth="1"/>
    <col min="307" max="307" width="48.81640625" bestFit="1" customWidth="1"/>
    <col min="308" max="308" width="88.36328125" bestFit="1" customWidth="1"/>
    <col min="309" max="309" width="75.1796875" bestFit="1" customWidth="1"/>
    <col min="310" max="310" width="63.54296875" bestFit="1" customWidth="1"/>
    <col min="311" max="311" width="61.54296875" bestFit="1" customWidth="1"/>
    <col min="312" max="312" width="68.54296875" bestFit="1" customWidth="1"/>
    <col min="313" max="313" width="144.7265625" bestFit="1" customWidth="1"/>
    <col min="314" max="314" width="153" bestFit="1" customWidth="1"/>
    <col min="315" max="315" width="177.26953125" bestFit="1" customWidth="1"/>
    <col min="316" max="316" width="85.90625" bestFit="1" customWidth="1"/>
    <col min="317" max="317" width="76.6328125" bestFit="1" customWidth="1"/>
    <col min="318" max="318" width="72.08984375" bestFit="1" customWidth="1"/>
    <col min="319" max="319" width="67.6328125" bestFit="1" customWidth="1"/>
    <col min="320" max="320" width="65.1796875" bestFit="1" customWidth="1"/>
    <col min="321" max="321" width="66.08984375" bestFit="1" customWidth="1"/>
    <col min="322" max="322" width="45.90625" bestFit="1" customWidth="1"/>
    <col min="323" max="323" width="119.453125" bestFit="1" customWidth="1"/>
    <col min="324" max="324" width="151.7265625" bestFit="1" customWidth="1"/>
    <col min="325" max="325" width="148.26953125" bestFit="1" customWidth="1"/>
    <col min="326" max="326" width="171.1796875" bestFit="1" customWidth="1"/>
    <col min="327" max="327" width="74.81640625" bestFit="1" customWidth="1"/>
    <col min="328" max="328" width="174.54296875" bestFit="1" customWidth="1"/>
    <col min="329" max="329" width="115.90625" bestFit="1" customWidth="1"/>
    <col min="330" max="330" width="62.36328125" bestFit="1" customWidth="1"/>
    <col min="331" max="331" width="80.54296875" bestFit="1" customWidth="1"/>
    <col min="332" max="332" width="88.26953125" bestFit="1" customWidth="1"/>
    <col min="333" max="333" width="68.90625" bestFit="1" customWidth="1"/>
    <col min="334" max="334" width="43.90625" bestFit="1" customWidth="1"/>
    <col min="335" max="335" width="101.54296875" bestFit="1" customWidth="1"/>
    <col min="336" max="336" width="78.54296875" bestFit="1" customWidth="1"/>
    <col min="337" max="337" width="77.08984375" bestFit="1" customWidth="1"/>
    <col min="338" max="338" width="88.08984375" bestFit="1" customWidth="1"/>
    <col min="339" max="339" width="116.54296875" bestFit="1" customWidth="1"/>
    <col min="340" max="340" width="65.7265625" bestFit="1" customWidth="1"/>
    <col min="341" max="341" width="88" bestFit="1" customWidth="1"/>
    <col min="342" max="342" width="71.453125" bestFit="1" customWidth="1"/>
    <col min="343" max="343" width="75" bestFit="1" customWidth="1"/>
    <col min="344" max="344" width="81.36328125" bestFit="1" customWidth="1"/>
    <col min="345" max="345" width="115.81640625" bestFit="1" customWidth="1"/>
    <col min="346" max="346" width="90.08984375" bestFit="1" customWidth="1"/>
    <col min="347" max="347" width="65.54296875" bestFit="1" customWidth="1"/>
    <col min="348" max="348" width="69.453125" bestFit="1" customWidth="1"/>
    <col min="349" max="349" width="79" bestFit="1" customWidth="1"/>
    <col min="350" max="350" width="91.81640625" bestFit="1" customWidth="1"/>
    <col min="351" max="351" width="109.26953125" bestFit="1" customWidth="1"/>
    <col min="352" max="352" width="110.90625" bestFit="1" customWidth="1"/>
    <col min="353" max="353" width="158.81640625" bestFit="1" customWidth="1"/>
    <col min="354" max="354" width="150.6328125" bestFit="1" customWidth="1"/>
    <col min="355" max="355" width="107.6328125" bestFit="1" customWidth="1"/>
    <col min="356" max="356" width="104" bestFit="1" customWidth="1"/>
    <col min="357" max="357" width="88.453125" bestFit="1" customWidth="1"/>
    <col min="358" max="358" width="77.7265625" bestFit="1" customWidth="1"/>
    <col min="359" max="359" width="131.26953125" bestFit="1" customWidth="1"/>
    <col min="360" max="360" width="120.54296875" bestFit="1" customWidth="1"/>
    <col min="361" max="361" width="124.81640625" bestFit="1" customWidth="1"/>
    <col min="362" max="362" width="191.7265625" bestFit="1" customWidth="1"/>
    <col min="363" max="363" width="162.36328125" bestFit="1" customWidth="1"/>
    <col min="364" max="364" width="155.90625" bestFit="1" customWidth="1"/>
    <col min="365" max="365" width="136.08984375" bestFit="1" customWidth="1"/>
    <col min="366" max="366" width="184.08984375" bestFit="1" customWidth="1"/>
    <col min="367" max="367" width="111.6328125" bestFit="1" customWidth="1"/>
    <col min="368" max="368" width="52.1796875" bestFit="1" customWidth="1"/>
    <col min="369" max="369" width="55.7265625" bestFit="1" customWidth="1"/>
    <col min="370" max="370" width="159" bestFit="1" customWidth="1"/>
    <col min="371" max="371" width="40.26953125" bestFit="1" customWidth="1"/>
    <col min="372" max="373" width="72.453125" bestFit="1" customWidth="1"/>
    <col min="374" max="374" width="121.6328125" bestFit="1" customWidth="1"/>
    <col min="375" max="375" width="52.54296875" bestFit="1" customWidth="1"/>
    <col min="376" max="376" width="43.54296875" bestFit="1" customWidth="1"/>
    <col min="377" max="377" width="43.90625" bestFit="1" customWidth="1"/>
    <col min="378" max="378" width="147.54296875" bestFit="1" customWidth="1"/>
    <col min="379" max="379" width="114.81640625" bestFit="1" customWidth="1"/>
    <col min="380" max="380" width="34.08984375" bestFit="1" customWidth="1"/>
    <col min="381" max="381" width="35.08984375" bestFit="1" customWidth="1"/>
    <col min="382" max="382" width="33.1796875" bestFit="1" customWidth="1"/>
    <col min="383" max="383" width="134.08984375" bestFit="1" customWidth="1"/>
    <col min="384" max="384" width="130.08984375" bestFit="1" customWidth="1"/>
    <col min="385" max="385" width="155.36328125" bestFit="1" customWidth="1"/>
    <col min="386" max="386" width="146.90625" bestFit="1" customWidth="1"/>
    <col min="387" max="387" width="59.7265625" bestFit="1" customWidth="1"/>
    <col min="388" max="388" width="34.54296875" bestFit="1" customWidth="1"/>
    <col min="389" max="389" width="77.54296875" bestFit="1" customWidth="1"/>
    <col min="390" max="390" width="72.1796875" bestFit="1" customWidth="1"/>
    <col min="391" max="391" width="139.453125" bestFit="1" customWidth="1"/>
    <col min="392" max="392" width="166.7265625" bestFit="1" customWidth="1"/>
    <col min="393" max="393" width="146.54296875" bestFit="1" customWidth="1"/>
    <col min="394" max="394" width="101.54296875" bestFit="1" customWidth="1"/>
    <col min="395" max="395" width="142.7265625" bestFit="1" customWidth="1"/>
    <col min="396" max="396" width="77.7265625" bestFit="1" customWidth="1"/>
    <col min="397" max="397" width="120.90625" bestFit="1" customWidth="1"/>
    <col min="398" max="398" width="105.36328125" bestFit="1" customWidth="1"/>
    <col min="399" max="399" width="85.26953125" bestFit="1" customWidth="1"/>
    <col min="400" max="400" width="60.81640625" bestFit="1" customWidth="1"/>
    <col min="401" max="401" width="58.08984375" bestFit="1" customWidth="1"/>
    <col min="402" max="402" width="141.54296875" bestFit="1" customWidth="1"/>
    <col min="403" max="403" width="199.08984375" bestFit="1" customWidth="1"/>
    <col min="404" max="404" width="48.81640625" bestFit="1" customWidth="1"/>
    <col min="405" max="405" width="88.90625" bestFit="1" customWidth="1"/>
    <col min="406" max="406" width="144.81640625" bestFit="1" customWidth="1"/>
    <col min="407" max="407" width="101" bestFit="1" customWidth="1"/>
    <col min="408" max="408" width="59" bestFit="1" customWidth="1"/>
    <col min="409" max="409" width="126.90625" bestFit="1" customWidth="1"/>
    <col min="410" max="410" width="46.81640625" bestFit="1" customWidth="1"/>
    <col min="411" max="411" width="170" bestFit="1" customWidth="1"/>
    <col min="412" max="412" width="170.81640625" bestFit="1" customWidth="1"/>
    <col min="413" max="413" width="162.7265625" bestFit="1" customWidth="1"/>
    <col min="414" max="414" width="54.26953125" bestFit="1" customWidth="1"/>
    <col min="415" max="415" width="138.08984375" bestFit="1" customWidth="1"/>
    <col min="416" max="416" width="84.81640625" bestFit="1" customWidth="1"/>
    <col min="417" max="417" width="151.08984375" bestFit="1" customWidth="1"/>
    <col min="418" max="418" width="145.7265625" bestFit="1" customWidth="1"/>
    <col min="419" max="419" width="170.36328125" bestFit="1" customWidth="1"/>
    <col min="420" max="420" width="41.90625" bestFit="1" customWidth="1"/>
    <col min="421" max="421" width="38.36328125" bestFit="1" customWidth="1"/>
    <col min="422" max="422" width="170.6328125" bestFit="1" customWidth="1"/>
    <col min="423" max="423" width="47.6328125" bestFit="1" customWidth="1"/>
    <col min="424" max="424" width="165.36328125" bestFit="1" customWidth="1"/>
    <col min="425" max="425" width="176.1796875" bestFit="1" customWidth="1"/>
    <col min="426" max="426" width="155.08984375" bestFit="1" customWidth="1"/>
    <col min="427" max="427" width="144.36328125" bestFit="1" customWidth="1"/>
    <col min="428" max="428" width="156.1796875" bestFit="1" customWidth="1"/>
    <col min="429" max="429" width="153.26953125" bestFit="1" customWidth="1"/>
    <col min="430" max="430" width="115" bestFit="1" customWidth="1"/>
    <col min="431" max="431" width="114.7265625" bestFit="1" customWidth="1"/>
    <col min="432" max="432" width="112.54296875" bestFit="1" customWidth="1"/>
    <col min="433" max="433" width="129.6328125" bestFit="1" customWidth="1"/>
    <col min="434" max="434" width="168.90625" bestFit="1" customWidth="1"/>
    <col min="435" max="435" width="124.90625" bestFit="1" customWidth="1"/>
    <col min="436" max="436" width="153.90625" bestFit="1" customWidth="1"/>
    <col min="437" max="437" width="166.08984375" bestFit="1" customWidth="1"/>
    <col min="438" max="438" width="126.81640625" bestFit="1" customWidth="1"/>
    <col min="439" max="439" width="150.90625" bestFit="1" customWidth="1"/>
    <col min="440" max="440" width="15" bestFit="1" customWidth="1"/>
    <col min="441" max="441" width="173.6328125" bestFit="1" customWidth="1"/>
    <col min="442" max="442" width="154.54296875" bestFit="1" customWidth="1"/>
    <col min="443" max="443" width="159" bestFit="1" customWidth="1"/>
    <col min="444" max="444" width="171.81640625" bestFit="1" customWidth="1"/>
    <col min="445" max="445" width="152.08984375" bestFit="1" customWidth="1"/>
    <col min="446" max="446" width="169.36328125" bestFit="1" customWidth="1"/>
    <col min="447" max="447" width="162.26953125" bestFit="1" customWidth="1"/>
    <col min="448" max="448" width="144.36328125" bestFit="1" customWidth="1"/>
    <col min="449" max="449" width="38.26953125" bestFit="1" customWidth="1"/>
    <col min="450" max="450" width="174.6328125" bestFit="1" customWidth="1"/>
    <col min="451" max="451" width="148.54296875" bestFit="1" customWidth="1"/>
    <col min="452" max="452" width="67.54296875" bestFit="1" customWidth="1"/>
    <col min="453" max="453" width="166.6328125" bestFit="1" customWidth="1"/>
    <col min="454" max="454" width="134.1796875" bestFit="1" customWidth="1"/>
    <col min="455" max="455" width="81.81640625" bestFit="1" customWidth="1"/>
    <col min="456" max="456" width="111.54296875" bestFit="1" customWidth="1"/>
    <col min="457" max="457" width="94.54296875" bestFit="1" customWidth="1"/>
    <col min="458" max="458" width="70.1796875" bestFit="1" customWidth="1"/>
    <col min="459" max="459" width="174.08984375" bestFit="1" customWidth="1"/>
    <col min="460" max="460" width="165.7265625" bestFit="1" customWidth="1"/>
    <col min="461" max="461" width="169.08984375" bestFit="1" customWidth="1"/>
    <col min="462" max="462" width="167.6328125" bestFit="1" customWidth="1"/>
    <col min="463" max="463" width="73.54296875" bestFit="1" customWidth="1"/>
    <col min="464" max="464" width="95.36328125" bestFit="1" customWidth="1"/>
    <col min="465" max="465" width="158.7265625" bestFit="1" customWidth="1"/>
    <col min="466" max="466" width="167.08984375" bestFit="1" customWidth="1"/>
    <col min="467" max="467" width="168.1796875" bestFit="1" customWidth="1"/>
    <col min="468" max="468" width="85.1796875" bestFit="1" customWidth="1"/>
    <col min="469" max="469" width="174.453125" bestFit="1" customWidth="1"/>
    <col min="470" max="470" width="161.7265625" bestFit="1" customWidth="1"/>
    <col min="471" max="471" width="80.1796875" bestFit="1" customWidth="1"/>
    <col min="472" max="472" width="87" bestFit="1" customWidth="1"/>
    <col min="473" max="473" width="74.54296875" bestFit="1" customWidth="1"/>
    <col min="474" max="474" width="141.1796875" bestFit="1" customWidth="1"/>
    <col min="475" max="475" width="78.1796875" bestFit="1" customWidth="1"/>
    <col min="476" max="476" width="47.26953125" bestFit="1" customWidth="1"/>
    <col min="477" max="477" width="49" bestFit="1" customWidth="1"/>
    <col min="478" max="478" width="129.08984375" bestFit="1" customWidth="1"/>
    <col min="479" max="479" width="67.1796875" bestFit="1" customWidth="1"/>
    <col min="480" max="480" width="39.36328125" bestFit="1" customWidth="1"/>
    <col min="481" max="481" width="122.81640625" bestFit="1" customWidth="1"/>
    <col min="482" max="482" width="53.453125" bestFit="1" customWidth="1"/>
    <col min="483" max="483" width="43.7265625" bestFit="1" customWidth="1"/>
    <col min="484" max="484" width="54.81640625" bestFit="1" customWidth="1"/>
    <col min="485" max="485" width="139.36328125" bestFit="1" customWidth="1"/>
    <col min="486" max="486" width="41" bestFit="1" customWidth="1"/>
    <col min="487" max="487" width="80.90625" bestFit="1" customWidth="1"/>
    <col min="488" max="488" width="59.54296875" bestFit="1" customWidth="1"/>
    <col min="489" max="489" width="61.08984375" bestFit="1" customWidth="1"/>
    <col min="490" max="490" width="44" bestFit="1" customWidth="1"/>
    <col min="491" max="491" width="53.6328125" bestFit="1" customWidth="1"/>
    <col min="492" max="492" width="47.453125" bestFit="1" customWidth="1"/>
    <col min="493" max="493" width="41.6328125" bestFit="1" customWidth="1"/>
    <col min="494" max="494" width="42.90625" bestFit="1" customWidth="1"/>
    <col min="495" max="495" width="94.08984375" bestFit="1" customWidth="1"/>
    <col min="496" max="496" width="153.90625" bestFit="1" customWidth="1"/>
    <col min="497" max="497" width="172" bestFit="1" customWidth="1"/>
    <col min="498" max="498" width="172.81640625" bestFit="1" customWidth="1"/>
    <col min="499" max="499" width="155.54296875" bestFit="1" customWidth="1"/>
    <col min="500" max="500" width="97" bestFit="1" customWidth="1"/>
    <col min="501" max="501" width="170.1796875" bestFit="1" customWidth="1"/>
    <col min="502" max="502" width="144.1796875" bestFit="1" customWidth="1"/>
    <col min="503" max="503" width="101.90625" bestFit="1" customWidth="1"/>
    <col min="504" max="504" width="73.36328125" bestFit="1" customWidth="1"/>
    <col min="505" max="505" width="77.6328125" bestFit="1" customWidth="1"/>
    <col min="506" max="506" width="154.6328125" bestFit="1" customWidth="1"/>
    <col min="507" max="507" width="54.36328125" bestFit="1" customWidth="1"/>
    <col min="508" max="508" width="162.1796875" bestFit="1" customWidth="1"/>
    <col min="509" max="509" width="175" bestFit="1" customWidth="1"/>
    <col min="510" max="510" width="51" bestFit="1" customWidth="1"/>
    <col min="511" max="511" width="135.36328125" bestFit="1" customWidth="1"/>
    <col min="512" max="512" width="74.7265625" bestFit="1" customWidth="1"/>
    <col min="513" max="514" width="30" bestFit="1" customWidth="1"/>
    <col min="515" max="515" width="156.7265625" bestFit="1" customWidth="1"/>
    <col min="516" max="516" width="87.7265625" bestFit="1" customWidth="1"/>
    <col min="517" max="517" width="145.26953125" bestFit="1" customWidth="1"/>
    <col min="518" max="518" width="21.1796875" bestFit="1" customWidth="1"/>
    <col min="519" max="519" width="157.54296875" bestFit="1" customWidth="1"/>
    <col min="520" max="520" width="172.7265625" bestFit="1" customWidth="1"/>
    <col min="521" max="521" width="123.54296875" bestFit="1" customWidth="1"/>
    <col min="522" max="522" width="35.7265625" bestFit="1" customWidth="1"/>
    <col min="523" max="523" width="34.90625" bestFit="1" customWidth="1"/>
    <col min="524" max="524" width="143.26953125" bestFit="1" customWidth="1"/>
    <col min="525" max="525" width="136" bestFit="1" customWidth="1"/>
    <col min="526" max="526" width="141.6328125" bestFit="1" customWidth="1"/>
    <col min="527" max="527" width="121.7265625" bestFit="1" customWidth="1"/>
    <col min="528" max="528" width="144.7265625" bestFit="1" customWidth="1"/>
    <col min="529" max="529" width="145.08984375" bestFit="1" customWidth="1"/>
    <col min="530" max="530" width="84.90625" bestFit="1" customWidth="1"/>
    <col min="531" max="531" width="77.90625" bestFit="1" customWidth="1"/>
    <col min="532" max="533" width="59.81640625" bestFit="1" customWidth="1"/>
    <col min="534" max="534" width="93.54296875" bestFit="1" customWidth="1"/>
    <col min="535" max="535" width="87.90625" bestFit="1" customWidth="1"/>
    <col min="536" max="536" width="81.36328125" bestFit="1" customWidth="1"/>
    <col min="537" max="537" width="83.90625" bestFit="1" customWidth="1"/>
    <col min="538" max="538" width="90.6328125" bestFit="1" customWidth="1"/>
    <col min="539" max="539" width="99.453125" bestFit="1" customWidth="1"/>
    <col min="540" max="540" width="87.08984375" bestFit="1" customWidth="1"/>
    <col min="541" max="541" width="80.6328125" bestFit="1" customWidth="1"/>
    <col min="542" max="542" width="55.7265625" bestFit="1" customWidth="1"/>
    <col min="543" max="543" width="83.7265625" bestFit="1" customWidth="1"/>
    <col min="544" max="544" width="17.81640625" bestFit="1" customWidth="1"/>
    <col min="545" max="545" width="91" bestFit="1" customWidth="1"/>
    <col min="546" max="546" width="57.1796875" bestFit="1" customWidth="1"/>
    <col min="547" max="547" width="176.1796875" bestFit="1" customWidth="1"/>
    <col min="548" max="548" width="170.54296875" bestFit="1" customWidth="1"/>
    <col min="549" max="549" width="171.90625" bestFit="1" customWidth="1"/>
    <col min="550" max="550" width="127.1796875" bestFit="1" customWidth="1"/>
    <col min="551" max="551" width="152.1796875" bestFit="1" customWidth="1"/>
    <col min="552" max="552" width="126.36328125" bestFit="1" customWidth="1"/>
    <col min="553" max="553" width="166.90625" bestFit="1" customWidth="1"/>
    <col min="554" max="554" width="114.7265625" bestFit="1" customWidth="1"/>
    <col min="555" max="555" width="161.81640625" bestFit="1" customWidth="1"/>
    <col min="556" max="556" width="178.1796875" bestFit="1" customWidth="1"/>
    <col min="557" max="557" width="133.54296875" bestFit="1" customWidth="1"/>
    <col min="558" max="558" width="113.90625" bestFit="1" customWidth="1"/>
    <col min="559" max="559" width="120.54296875" bestFit="1" customWidth="1"/>
    <col min="560" max="560" width="134.453125" bestFit="1" customWidth="1"/>
    <col min="561" max="561" width="147.36328125" bestFit="1" customWidth="1"/>
    <col min="562" max="562" width="160.36328125" bestFit="1" customWidth="1"/>
    <col min="563" max="563" width="114.453125" bestFit="1" customWidth="1"/>
    <col min="564" max="564" width="169.81640625" bestFit="1" customWidth="1"/>
    <col min="565" max="566" width="168.81640625" bestFit="1" customWidth="1"/>
    <col min="567" max="567" width="159" bestFit="1" customWidth="1"/>
    <col min="568" max="568" width="148.08984375" bestFit="1" customWidth="1"/>
    <col min="569" max="569" width="61.1796875" bestFit="1" customWidth="1"/>
    <col min="570" max="570" width="153.81640625" bestFit="1" customWidth="1"/>
    <col min="571" max="571" width="159.08984375" bestFit="1" customWidth="1"/>
    <col min="572" max="572" width="152.54296875" bestFit="1" customWidth="1"/>
    <col min="573" max="573" width="157.453125" bestFit="1" customWidth="1"/>
    <col min="574" max="574" width="87.7265625" bestFit="1" customWidth="1"/>
    <col min="575" max="575" width="81.26953125" bestFit="1" customWidth="1"/>
    <col min="576" max="577" width="113" bestFit="1" customWidth="1"/>
    <col min="578" max="578" width="112" bestFit="1" customWidth="1"/>
    <col min="579" max="580" width="128.6328125" bestFit="1" customWidth="1"/>
    <col min="581" max="582" width="128.453125" bestFit="1" customWidth="1"/>
    <col min="583" max="583" width="154.6328125" bestFit="1" customWidth="1"/>
    <col min="584" max="584" width="155.1796875" bestFit="1" customWidth="1"/>
    <col min="585" max="586" width="118.36328125" bestFit="1" customWidth="1"/>
    <col min="587" max="587" width="121.81640625" bestFit="1" customWidth="1"/>
    <col min="588" max="588" width="67" bestFit="1" customWidth="1"/>
    <col min="589" max="589" width="147.26953125" bestFit="1" customWidth="1"/>
    <col min="590" max="590" width="61.26953125" bestFit="1" customWidth="1"/>
    <col min="591" max="591" width="117.81640625" bestFit="1" customWidth="1"/>
    <col min="592" max="592" width="138.08984375" bestFit="1" customWidth="1"/>
    <col min="593" max="593" width="123.81640625" bestFit="1" customWidth="1"/>
    <col min="594" max="594" width="101.36328125" bestFit="1" customWidth="1"/>
    <col min="595" max="595" width="129.08984375" bestFit="1" customWidth="1"/>
    <col min="596" max="596" width="112.26953125" bestFit="1" customWidth="1"/>
    <col min="597" max="597" width="170.54296875" bestFit="1" customWidth="1"/>
    <col min="598" max="598" width="143.1796875" bestFit="1" customWidth="1"/>
    <col min="599" max="599" width="151.1796875" bestFit="1" customWidth="1"/>
    <col min="600" max="600" width="180.08984375" bestFit="1" customWidth="1"/>
    <col min="601" max="601" width="91.453125" bestFit="1" customWidth="1"/>
    <col min="602" max="602" width="98.36328125" bestFit="1" customWidth="1"/>
    <col min="603" max="603" width="149.54296875" bestFit="1" customWidth="1"/>
    <col min="604" max="604" width="65.7265625" bestFit="1" customWidth="1"/>
    <col min="605" max="605" width="149.26953125" bestFit="1" customWidth="1"/>
    <col min="606" max="606" width="142.36328125" bestFit="1" customWidth="1"/>
    <col min="607" max="607" width="132.36328125" bestFit="1" customWidth="1"/>
    <col min="608" max="608" width="102.453125" bestFit="1" customWidth="1"/>
    <col min="609" max="609" width="93.08984375" bestFit="1" customWidth="1"/>
    <col min="610" max="610" width="157.453125" bestFit="1" customWidth="1"/>
    <col min="611" max="611" width="161.90625" bestFit="1" customWidth="1"/>
    <col min="612" max="612" width="171.6328125" bestFit="1" customWidth="1"/>
    <col min="613" max="613" width="108.7265625" bestFit="1" customWidth="1"/>
    <col min="614" max="614" width="173.7265625" bestFit="1" customWidth="1"/>
    <col min="615" max="615" width="116.81640625" bestFit="1" customWidth="1"/>
    <col min="616" max="616" width="30.08984375" bestFit="1" customWidth="1"/>
    <col min="617" max="617" width="38.08984375" bestFit="1" customWidth="1"/>
    <col min="618" max="618" width="170.08984375" bestFit="1" customWidth="1"/>
    <col min="619" max="619" width="65.1796875" bestFit="1" customWidth="1"/>
    <col min="620" max="620" width="47.81640625" bestFit="1" customWidth="1"/>
    <col min="621" max="621" width="175.7265625" bestFit="1" customWidth="1"/>
    <col min="622" max="622" width="167.90625" bestFit="1" customWidth="1"/>
    <col min="623" max="623" width="173" bestFit="1" customWidth="1"/>
    <col min="624" max="624" width="64.453125" bestFit="1" customWidth="1"/>
    <col min="625" max="625" width="109.26953125" bestFit="1" customWidth="1"/>
    <col min="626" max="626" width="98.453125" bestFit="1" customWidth="1"/>
    <col min="627" max="627" width="146.54296875" bestFit="1" customWidth="1"/>
    <col min="628" max="628" width="144.08984375" bestFit="1" customWidth="1"/>
    <col min="629" max="629" width="93.81640625" bestFit="1" customWidth="1"/>
    <col min="630" max="630" width="164" bestFit="1" customWidth="1"/>
    <col min="631" max="631" width="137.7265625" bestFit="1" customWidth="1"/>
    <col min="632" max="632" width="125.26953125" bestFit="1" customWidth="1"/>
    <col min="633" max="633" width="91.81640625" bestFit="1" customWidth="1"/>
    <col min="634" max="634" width="58.81640625" bestFit="1" customWidth="1"/>
    <col min="635" max="635" width="67.7265625" bestFit="1" customWidth="1"/>
    <col min="636" max="636" width="74.90625" bestFit="1" customWidth="1"/>
    <col min="637" max="637" width="57.6328125" bestFit="1" customWidth="1"/>
    <col min="638" max="638" width="108.54296875" bestFit="1" customWidth="1"/>
    <col min="639" max="639" width="124.90625" bestFit="1" customWidth="1"/>
    <col min="640" max="640" width="129.1796875" bestFit="1" customWidth="1"/>
    <col min="641" max="641" width="143.36328125" bestFit="1" customWidth="1"/>
    <col min="642" max="642" width="132.81640625" bestFit="1" customWidth="1"/>
    <col min="643" max="643" width="154.90625" bestFit="1" customWidth="1"/>
    <col min="644" max="644" width="161.7265625" bestFit="1" customWidth="1"/>
    <col min="645" max="645" width="126.90625" bestFit="1" customWidth="1"/>
    <col min="646" max="646" width="38.36328125" bestFit="1" customWidth="1"/>
    <col min="647" max="647" width="69.36328125" bestFit="1" customWidth="1"/>
    <col min="648" max="648" width="106.54296875" bestFit="1" customWidth="1"/>
    <col min="649" max="649" width="93.26953125" bestFit="1" customWidth="1"/>
    <col min="650" max="650" width="179.7265625" bestFit="1" customWidth="1"/>
    <col min="651" max="651" width="71.54296875" bestFit="1" customWidth="1"/>
    <col min="652" max="652" width="78.453125" bestFit="1" customWidth="1"/>
    <col min="653" max="653" width="111.54296875" bestFit="1" customWidth="1"/>
    <col min="654" max="654" width="118.26953125" bestFit="1" customWidth="1"/>
    <col min="655" max="655" width="55.26953125" bestFit="1" customWidth="1"/>
    <col min="656" max="656" width="63.08984375" bestFit="1" customWidth="1"/>
    <col min="657" max="657" width="100.08984375" bestFit="1" customWidth="1"/>
    <col min="658" max="658" width="167" bestFit="1" customWidth="1"/>
    <col min="659" max="659" width="108.1796875" bestFit="1" customWidth="1"/>
    <col min="660" max="660" width="76.36328125" bestFit="1" customWidth="1"/>
    <col min="661" max="661" width="177.453125" bestFit="1" customWidth="1"/>
    <col min="662" max="662" width="166.1796875" bestFit="1" customWidth="1"/>
    <col min="663" max="663" width="174.26953125" bestFit="1" customWidth="1"/>
    <col min="664" max="664" width="169.6328125" bestFit="1" customWidth="1"/>
    <col min="665" max="665" width="155.54296875" bestFit="1" customWidth="1"/>
    <col min="666" max="666" width="97.453125" bestFit="1" customWidth="1"/>
    <col min="667" max="667" width="157.90625" bestFit="1" customWidth="1"/>
    <col min="668" max="668" width="147.90625" bestFit="1" customWidth="1"/>
    <col min="669" max="669" width="129" bestFit="1" customWidth="1"/>
    <col min="670" max="671" width="65.7265625" bestFit="1" customWidth="1"/>
    <col min="672" max="672" width="63.36328125" bestFit="1" customWidth="1"/>
    <col min="673" max="673" width="63.453125" bestFit="1" customWidth="1"/>
    <col min="674" max="674" width="139.90625" bestFit="1" customWidth="1"/>
    <col min="675" max="675" width="135.1796875" bestFit="1" customWidth="1"/>
    <col min="676" max="676" width="164.36328125" bestFit="1" customWidth="1"/>
    <col min="677" max="677" width="128.36328125" bestFit="1" customWidth="1"/>
    <col min="678" max="678" width="150.90625" bestFit="1" customWidth="1"/>
    <col min="679" max="679" width="129.36328125" bestFit="1" customWidth="1"/>
    <col min="680" max="680" width="57.54296875" bestFit="1" customWidth="1"/>
    <col min="681" max="681" width="154.36328125" bestFit="1" customWidth="1"/>
    <col min="682" max="682" width="127.453125" bestFit="1" customWidth="1"/>
    <col min="683" max="683" width="137.7265625" bestFit="1" customWidth="1"/>
    <col min="684" max="684" width="137.1796875" bestFit="1" customWidth="1"/>
    <col min="685" max="685" width="141.54296875" bestFit="1" customWidth="1"/>
    <col min="686" max="686" width="143.1796875" bestFit="1" customWidth="1"/>
    <col min="687" max="687" width="136.7265625" bestFit="1" customWidth="1"/>
    <col min="688" max="688" width="191.453125" bestFit="1" customWidth="1"/>
    <col min="689" max="689" width="76" bestFit="1" customWidth="1"/>
    <col min="690" max="690" width="42.36328125" bestFit="1" customWidth="1"/>
    <col min="691" max="691" width="111.08984375" bestFit="1" customWidth="1"/>
    <col min="692" max="692" width="81.08984375" bestFit="1" customWidth="1"/>
    <col min="693" max="693" width="93.54296875" bestFit="1" customWidth="1"/>
    <col min="694" max="694" width="121.54296875" bestFit="1" customWidth="1"/>
    <col min="695" max="695" width="177.26953125" bestFit="1" customWidth="1"/>
    <col min="696" max="696" width="150.36328125" bestFit="1" customWidth="1"/>
    <col min="697" max="697" width="115.26953125" bestFit="1" customWidth="1"/>
    <col min="698" max="698" width="47.90625" bestFit="1" customWidth="1"/>
    <col min="699" max="699" width="161.7265625" bestFit="1" customWidth="1"/>
    <col min="700" max="700" width="154.6328125" bestFit="1" customWidth="1"/>
    <col min="701" max="701" width="149.1796875" bestFit="1" customWidth="1"/>
    <col min="702" max="702" width="117.08984375" bestFit="1" customWidth="1"/>
    <col min="703" max="703" width="133.7265625" bestFit="1" customWidth="1"/>
    <col min="704" max="704" width="151.81640625" bestFit="1" customWidth="1"/>
    <col min="705" max="705" width="137.6328125" bestFit="1" customWidth="1"/>
    <col min="706" max="706" width="151.08984375" bestFit="1" customWidth="1"/>
    <col min="707" max="707" width="130.08984375" bestFit="1" customWidth="1"/>
    <col min="708" max="708" width="158.81640625" bestFit="1" customWidth="1"/>
    <col min="709" max="709" width="141.453125" bestFit="1" customWidth="1"/>
    <col min="710" max="710" width="81.90625" bestFit="1" customWidth="1"/>
    <col min="711" max="711" width="119.81640625" bestFit="1" customWidth="1"/>
    <col min="712" max="712" width="112.90625" bestFit="1" customWidth="1"/>
    <col min="713" max="713" width="117.81640625" bestFit="1" customWidth="1"/>
    <col min="714" max="714" width="56.08984375" bestFit="1" customWidth="1"/>
    <col min="715" max="715" width="73.81640625" bestFit="1" customWidth="1"/>
    <col min="716" max="716" width="144.54296875" bestFit="1" customWidth="1"/>
    <col min="717" max="717" width="150.81640625" bestFit="1" customWidth="1"/>
    <col min="718" max="718" width="127.6328125" bestFit="1" customWidth="1"/>
    <col min="719" max="719" width="137.81640625" bestFit="1" customWidth="1"/>
    <col min="720" max="720" width="164.08984375" bestFit="1" customWidth="1"/>
    <col min="721" max="721" width="53.36328125" bestFit="1" customWidth="1"/>
    <col min="722" max="722" width="57.26953125" bestFit="1" customWidth="1"/>
    <col min="723" max="723" width="92.6328125" bestFit="1" customWidth="1"/>
    <col min="724" max="724" width="62.7265625" bestFit="1" customWidth="1"/>
    <col min="725" max="725" width="85.90625" bestFit="1" customWidth="1"/>
    <col min="726" max="726" width="74.36328125" bestFit="1" customWidth="1"/>
    <col min="727" max="727" width="58.7265625" bestFit="1" customWidth="1"/>
    <col min="728" max="728" width="117.81640625" bestFit="1" customWidth="1"/>
    <col min="729" max="729" width="175.08984375" bestFit="1" customWidth="1"/>
    <col min="730" max="730" width="110.7265625" bestFit="1" customWidth="1"/>
    <col min="731" max="731" width="70" bestFit="1" customWidth="1"/>
    <col min="732" max="732" width="110.90625" bestFit="1" customWidth="1"/>
    <col min="733" max="733" width="96.90625" bestFit="1" customWidth="1"/>
    <col min="734" max="734" width="139.1796875" bestFit="1" customWidth="1"/>
    <col min="735" max="735" width="68.7265625" bestFit="1" customWidth="1"/>
    <col min="736" max="736" width="69.54296875" bestFit="1" customWidth="1"/>
    <col min="737" max="737" width="58.08984375" bestFit="1" customWidth="1"/>
    <col min="738" max="738" width="58.90625" bestFit="1" customWidth="1"/>
    <col min="739" max="739" width="71.1796875" bestFit="1" customWidth="1"/>
    <col min="740" max="740" width="85.26953125" bestFit="1" customWidth="1"/>
    <col min="741" max="741" width="54.81640625" bestFit="1" customWidth="1"/>
    <col min="742" max="742" width="153.26953125" bestFit="1" customWidth="1"/>
    <col min="743" max="743" width="69.81640625" bestFit="1" customWidth="1"/>
    <col min="744" max="744" width="66.54296875" bestFit="1" customWidth="1"/>
    <col min="745" max="745" width="68.54296875" bestFit="1" customWidth="1"/>
    <col min="746" max="746" width="162" bestFit="1" customWidth="1"/>
    <col min="747" max="747" width="48.1796875" bestFit="1" customWidth="1"/>
    <col min="748" max="748" width="118.6328125" bestFit="1" customWidth="1"/>
    <col min="749" max="749" width="44" bestFit="1" customWidth="1"/>
    <col min="750" max="750" width="171.08984375" bestFit="1" customWidth="1"/>
    <col min="751" max="751" width="35.36328125" bestFit="1" customWidth="1"/>
    <col min="752" max="752" width="58.08984375" bestFit="1" customWidth="1"/>
    <col min="753" max="753" width="92.08984375" bestFit="1" customWidth="1"/>
    <col min="754" max="754" width="176.36328125" bestFit="1" customWidth="1"/>
    <col min="755" max="755" width="147.08984375" bestFit="1" customWidth="1"/>
    <col min="756" max="756" width="69" bestFit="1" customWidth="1"/>
    <col min="757" max="757" width="157.08984375" bestFit="1" customWidth="1"/>
    <col min="758" max="758" width="85.90625" bestFit="1" customWidth="1"/>
    <col min="759" max="759" width="65" bestFit="1" customWidth="1"/>
    <col min="760" max="760" width="51.1796875" bestFit="1" customWidth="1"/>
    <col min="761" max="761" width="83.36328125" bestFit="1" customWidth="1"/>
    <col min="762" max="762" width="62.6328125" bestFit="1" customWidth="1"/>
    <col min="763" max="763" width="79.54296875" bestFit="1" customWidth="1"/>
    <col min="764" max="764" width="86.08984375" bestFit="1" customWidth="1"/>
    <col min="765" max="765" width="113.08984375" bestFit="1" customWidth="1"/>
    <col min="766" max="766" width="113.453125" bestFit="1" customWidth="1"/>
    <col min="767" max="767" width="132.6328125" bestFit="1" customWidth="1"/>
    <col min="768" max="768" width="148.7265625" bestFit="1" customWidth="1"/>
    <col min="769" max="769" width="145.7265625" bestFit="1" customWidth="1"/>
    <col min="770" max="770" width="128.54296875" bestFit="1" customWidth="1"/>
    <col min="771" max="771" width="170.453125" bestFit="1" customWidth="1"/>
    <col min="772" max="772" width="68.26953125" bestFit="1" customWidth="1"/>
    <col min="773" max="773" width="148.81640625" bestFit="1" customWidth="1"/>
    <col min="774" max="774" width="162.1796875" bestFit="1" customWidth="1"/>
    <col min="775" max="775" width="134.81640625" bestFit="1" customWidth="1"/>
    <col min="776" max="776" width="153.08984375" bestFit="1" customWidth="1"/>
    <col min="777" max="777" width="155.26953125" bestFit="1" customWidth="1"/>
    <col min="778" max="778" width="126.36328125" bestFit="1" customWidth="1"/>
    <col min="779" max="779" width="155.81640625" bestFit="1" customWidth="1"/>
    <col min="780" max="780" width="166.1796875" bestFit="1" customWidth="1"/>
    <col min="781" max="781" width="89.7265625" bestFit="1" customWidth="1"/>
    <col min="782" max="782" width="170.90625" bestFit="1" customWidth="1"/>
    <col min="783" max="783" width="156.90625" bestFit="1" customWidth="1"/>
    <col min="784" max="784" width="154.81640625" bestFit="1" customWidth="1"/>
    <col min="785" max="785" width="147.90625" bestFit="1" customWidth="1"/>
    <col min="786" max="786" width="166.26953125" bestFit="1" customWidth="1"/>
    <col min="787" max="787" width="163" bestFit="1" customWidth="1"/>
    <col min="788" max="788" width="115.36328125" bestFit="1" customWidth="1"/>
    <col min="789" max="789" width="160.1796875" bestFit="1" customWidth="1"/>
    <col min="790" max="790" width="155.54296875" bestFit="1" customWidth="1"/>
    <col min="791" max="791" width="152.1796875" bestFit="1" customWidth="1"/>
    <col min="792" max="792" width="140.1796875" bestFit="1" customWidth="1"/>
    <col min="793" max="793" width="161.08984375" bestFit="1" customWidth="1"/>
    <col min="794" max="794" width="160.453125" bestFit="1" customWidth="1"/>
    <col min="795" max="795" width="161.36328125" bestFit="1" customWidth="1"/>
    <col min="796" max="796" width="165.54296875" bestFit="1" customWidth="1"/>
    <col min="797" max="797" width="103.36328125" bestFit="1" customWidth="1"/>
    <col min="798" max="798" width="100.7265625" bestFit="1" customWidth="1"/>
    <col min="799" max="799" width="96.36328125" bestFit="1" customWidth="1"/>
    <col min="800" max="800" width="63.453125" bestFit="1" customWidth="1"/>
    <col min="801" max="801" width="67.36328125" bestFit="1" customWidth="1"/>
    <col min="802" max="802" width="20.7265625" bestFit="1" customWidth="1"/>
    <col min="803" max="803" width="92.08984375" bestFit="1" customWidth="1"/>
    <col min="804" max="804" width="63.6328125" bestFit="1" customWidth="1"/>
    <col min="805" max="805" width="181.453125" bestFit="1" customWidth="1"/>
    <col min="806" max="806" width="227.08984375" bestFit="1" customWidth="1"/>
    <col min="807" max="807" width="95.36328125" bestFit="1" customWidth="1"/>
    <col min="808" max="808" width="74.90625" bestFit="1" customWidth="1"/>
    <col min="809" max="809" width="68.6328125" bestFit="1" customWidth="1"/>
    <col min="810" max="810" width="62.453125" bestFit="1" customWidth="1"/>
    <col min="811" max="811" width="51.81640625" bestFit="1" customWidth="1"/>
    <col min="812" max="812" width="74.90625" bestFit="1" customWidth="1"/>
    <col min="813" max="814" width="66.36328125" bestFit="1" customWidth="1"/>
    <col min="815" max="815" width="68.1796875" bestFit="1" customWidth="1"/>
    <col min="816" max="816" width="69.6328125" bestFit="1" customWidth="1"/>
    <col min="817" max="817" width="51.81640625" bestFit="1" customWidth="1"/>
    <col min="818" max="818" width="48.90625" bestFit="1" customWidth="1"/>
    <col min="819" max="819" width="47.90625" bestFit="1" customWidth="1"/>
    <col min="820" max="820" width="172.08984375" bestFit="1" customWidth="1"/>
    <col min="821" max="821" width="139.7265625" bestFit="1" customWidth="1"/>
    <col min="822" max="822" width="82.6328125" bestFit="1" customWidth="1"/>
    <col min="823" max="823" width="86.81640625" bestFit="1" customWidth="1"/>
    <col min="824" max="824" width="83.08984375" bestFit="1" customWidth="1"/>
    <col min="825" max="825" width="185.36328125" bestFit="1" customWidth="1"/>
    <col min="826" max="826" width="217.6328125" bestFit="1" customWidth="1"/>
    <col min="827" max="827" width="226.1796875" bestFit="1" customWidth="1"/>
    <col min="828" max="828" width="124.1796875" bestFit="1" customWidth="1"/>
    <col min="829" max="829" width="66.90625" bestFit="1" customWidth="1"/>
    <col min="830" max="830" width="102.26953125" bestFit="1" customWidth="1"/>
    <col min="831" max="831" width="67.81640625" bestFit="1" customWidth="1"/>
    <col min="832" max="832" width="40.6328125" bestFit="1" customWidth="1"/>
    <col min="833" max="833" width="44.81640625" bestFit="1" customWidth="1"/>
    <col min="834" max="834" width="38.1796875" bestFit="1" customWidth="1"/>
    <col min="835" max="835" width="255.6328125" bestFit="1" customWidth="1"/>
    <col min="836" max="836" width="47.54296875" bestFit="1" customWidth="1"/>
    <col min="837" max="837" width="93.453125" bestFit="1" customWidth="1"/>
    <col min="838" max="838" width="60.81640625" bestFit="1" customWidth="1"/>
    <col min="839" max="839" width="32.90625" bestFit="1" customWidth="1"/>
    <col min="840" max="840" width="57.54296875" bestFit="1" customWidth="1"/>
    <col min="841" max="841" width="26.453125" bestFit="1" customWidth="1"/>
    <col min="842" max="842" width="24.7265625" bestFit="1" customWidth="1"/>
    <col min="843" max="843" width="92" bestFit="1" customWidth="1"/>
    <col min="844" max="844" width="49.1796875" bestFit="1" customWidth="1"/>
    <col min="845" max="845" width="175.7265625" bestFit="1" customWidth="1"/>
    <col min="846" max="846" width="39.1796875" bestFit="1" customWidth="1"/>
    <col min="847" max="847" width="131.26953125" bestFit="1" customWidth="1"/>
    <col min="848" max="848" width="97.7265625" bestFit="1" customWidth="1"/>
    <col min="849" max="849" width="94.36328125" bestFit="1" customWidth="1"/>
    <col min="850" max="850" width="170" bestFit="1" customWidth="1"/>
    <col min="851" max="851" width="64.54296875" bestFit="1" customWidth="1"/>
    <col min="852" max="852" width="129.1796875" bestFit="1" customWidth="1"/>
    <col min="853" max="853" width="66.453125" bestFit="1" customWidth="1"/>
    <col min="854" max="854" width="154.36328125" bestFit="1" customWidth="1"/>
    <col min="855" max="855" width="153" bestFit="1" customWidth="1"/>
    <col min="856" max="856" width="111.81640625" bestFit="1" customWidth="1"/>
    <col min="857" max="857" width="122.81640625" bestFit="1" customWidth="1"/>
    <col min="858" max="858" width="49.08984375" bestFit="1" customWidth="1"/>
    <col min="859" max="859" width="47.08984375" bestFit="1" customWidth="1"/>
    <col min="860" max="860" width="52.08984375" bestFit="1" customWidth="1"/>
    <col min="861" max="861" width="89" bestFit="1" customWidth="1"/>
    <col min="862" max="862" width="155.54296875" bestFit="1" customWidth="1"/>
    <col min="863" max="863" width="56.08984375" bestFit="1" customWidth="1"/>
    <col min="864" max="864" width="46.26953125" bestFit="1" customWidth="1"/>
    <col min="865" max="865" width="58.36328125" bestFit="1" customWidth="1"/>
    <col min="866" max="866" width="41.26953125" bestFit="1" customWidth="1"/>
    <col min="867" max="867" width="45.08984375" bestFit="1" customWidth="1"/>
    <col min="868" max="868" width="59.26953125" bestFit="1" customWidth="1"/>
    <col min="869" max="869" width="104.1796875" bestFit="1" customWidth="1"/>
    <col min="870" max="870" width="59" bestFit="1" customWidth="1"/>
    <col min="871" max="871" width="141.6328125" bestFit="1" customWidth="1"/>
    <col min="872" max="872" width="151.08984375" bestFit="1" customWidth="1"/>
    <col min="873" max="873" width="155.90625" bestFit="1" customWidth="1"/>
    <col min="874" max="874" width="88.90625" bestFit="1" customWidth="1"/>
    <col min="875" max="875" width="91.54296875" bestFit="1" customWidth="1"/>
    <col min="876" max="877" width="155.453125" bestFit="1" customWidth="1"/>
    <col min="878" max="878" width="55.26953125" bestFit="1" customWidth="1"/>
    <col min="879" max="879" width="150.7265625" bestFit="1" customWidth="1"/>
    <col min="880" max="880" width="104.08984375" bestFit="1" customWidth="1"/>
    <col min="881" max="881" width="147.08984375" bestFit="1" customWidth="1"/>
    <col min="882" max="882" width="134.36328125" bestFit="1" customWidth="1"/>
    <col min="883" max="883" width="156.7265625" bestFit="1" customWidth="1"/>
    <col min="884" max="884" width="44.1796875" bestFit="1" customWidth="1"/>
    <col min="885" max="885" width="43.26953125" bestFit="1" customWidth="1"/>
    <col min="886" max="886" width="147.6328125" bestFit="1" customWidth="1"/>
    <col min="887" max="887" width="141.7265625" bestFit="1" customWidth="1"/>
    <col min="888" max="888" width="34.6328125" bestFit="1" customWidth="1"/>
    <col min="889" max="889" width="36.7265625" bestFit="1" customWidth="1"/>
    <col min="890" max="890" width="131.1796875" bestFit="1" customWidth="1"/>
    <col min="891" max="891" width="134.7265625" bestFit="1" customWidth="1"/>
    <col min="892" max="892" width="55.453125" bestFit="1" customWidth="1"/>
    <col min="893" max="893" width="170" bestFit="1" customWidth="1"/>
    <col min="894" max="894" width="161.81640625" bestFit="1" customWidth="1"/>
    <col min="895" max="895" width="168.54296875" bestFit="1" customWidth="1"/>
    <col min="896" max="896" width="117.453125" bestFit="1" customWidth="1"/>
    <col min="897" max="897" width="62" bestFit="1" customWidth="1"/>
    <col min="898" max="898" width="127.453125" bestFit="1" customWidth="1"/>
    <col min="899" max="899" width="144.453125" bestFit="1" customWidth="1"/>
    <col min="900" max="900" width="95.36328125" bestFit="1" customWidth="1"/>
    <col min="901" max="901" width="90.1796875" bestFit="1" customWidth="1"/>
    <col min="902" max="902" width="83.6328125" bestFit="1" customWidth="1"/>
    <col min="903" max="903" width="112" bestFit="1" customWidth="1"/>
    <col min="904" max="904" width="114.26953125" bestFit="1" customWidth="1"/>
    <col min="905" max="905" width="109.6328125" bestFit="1" customWidth="1"/>
    <col min="906" max="906" width="111.1796875" bestFit="1" customWidth="1"/>
    <col min="907" max="907" width="109.453125" bestFit="1" customWidth="1"/>
    <col min="908" max="908" width="58.08984375" bestFit="1" customWidth="1"/>
    <col min="909" max="909" width="77.54296875" bestFit="1" customWidth="1"/>
    <col min="910" max="910" width="72.7265625" bestFit="1" customWidth="1"/>
    <col min="911" max="911" width="56.6328125" bestFit="1" customWidth="1"/>
    <col min="912" max="912" width="210.08984375" bestFit="1" customWidth="1"/>
    <col min="913" max="913" width="118.08984375" bestFit="1" customWidth="1"/>
    <col min="914" max="914" width="214.08984375" bestFit="1" customWidth="1"/>
    <col min="915" max="915" width="110.36328125" bestFit="1" customWidth="1"/>
    <col min="916" max="916" width="72.26953125" bestFit="1" customWidth="1"/>
    <col min="917" max="917" width="120.36328125" bestFit="1" customWidth="1"/>
    <col min="918" max="918" width="65.7265625" bestFit="1" customWidth="1"/>
    <col min="919" max="919" width="34.36328125" bestFit="1" customWidth="1"/>
    <col min="920" max="920" width="38.6328125" bestFit="1" customWidth="1"/>
    <col min="921" max="921" width="46" bestFit="1" customWidth="1"/>
    <col min="922" max="922" width="53" bestFit="1" customWidth="1"/>
    <col min="923" max="923" width="77.08984375" bestFit="1" customWidth="1"/>
    <col min="924" max="924" width="34.26953125" bestFit="1" customWidth="1"/>
    <col min="925" max="925" width="47.26953125" bestFit="1" customWidth="1"/>
    <col min="926" max="926" width="69.6328125" bestFit="1" customWidth="1"/>
    <col min="927" max="927" width="59.453125" bestFit="1" customWidth="1"/>
    <col min="928" max="928" width="49.36328125" bestFit="1" customWidth="1"/>
    <col min="929" max="929" width="92.26953125" bestFit="1" customWidth="1"/>
    <col min="930" max="930" width="57.26953125" bestFit="1" customWidth="1"/>
    <col min="931" max="931" width="91.08984375" bestFit="1" customWidth="1"/>
    <col min="932" max="932" width="35.81640625" bestFit="1" customWidth="1"/>
    <col min="933" max="933" width="101.08984375" bestFit="1" customWidth="1"/>
    <col min="934" max="934" width="84.6328125" bestFit="1" customWidth="1"/>
    <col min="935" max="935" width="80.1796875" bestFit="1" customWidth="1"/>
    <col min="936" max="936" width="73.453125" bestFit="1" customWidth="1"/>
    <col min="937" max="937" width="119.453125" bestFit="1" customWidth="1"/>
    <col min="938" max="938" width="81.6328125" bestFit="1" customWidth="1"/>
    <col min="939" max="939" width="103.90625" bestFit="1" customWidth="1"/>
    <col min="940" max="940" width="100.26953125" bestFit="1" customWidth="1"/>
    <col min="941" max="941" width="93.54296875" bestFit="1" customWidth="1"/>
    <col min="942" max="942" width="150.81640625" bestFit="1" customWidth="1"/>
    <col min="943" max="943" width="144.81640625" bestFit="1" customWidth="1"/>
    <col min="944" max="944" width="136.90625" bestFit="1" customWidth="1"/>
    <col min="945" max="945" width="104.90625" bestFit="1" customWidth="1"/>
    <col min="946" max="947" width="170.90625" bestFit="1" customWidth="1"/>
    <col min="948" max="948" width="173.36328125" bestFit="1" customWidth="1"/>
    <col min="949" max="949" width="145.81640625" bestFit="1" customWidth="1"/>
    <col min="950" max="950" width="131.90625" bestFit="1" customWidth="1"/>
    <col min="951" max="951" width="149.08984375" bestFit="1" customWidth="1"/>
    <col min="952" max="952" width="145.1796875" bestFit="1" customWidth="1"/>
    <col min="953" max="953" width="151.54296875" bestFit="1" customWidth="1"/>
    <col min="954" max="954" width="173.26953125" bestFit="1" customWidth="1"/>
    <col min="955" max="956" width="168.90625" bestFit="1" customWidth="1"/>
    <col min="957" max="957" width="173.26953125" bestFit="1" customWidth="1"/>
    <col min="958" max="958" width="157.54296875" bestFit="1" customWidth="1"/>
    <col min="959" max="959" width="177" bestFit="1" customWidth="1"/>
    <col min="960" max="960" width="177.54296875" bestFit="1" customWidth="1"/>
    <col min="961" max="961" width="171.6328125" bestFit="1" customWidth="1"/>
    <col min="962" max="962" width="122.54296875" bestFit="1" customWidth="1"/>
    <col min="963" max="963" width="106.6328125" bestFit="1" customWidth="1"/>
    <col min="964" max="964" width="58.08984375" bestFit="1" customWidth="1"/>
    <col min="965" max="965" width="80.81640625" bestFit="1" customWidth="1"/>
    <col min="966" max="966" width="117.90625" bestFit="1" customWidth="1"/>
    <col min="967" max="967" width="51.6328125" bestFit="1" customWidth="1"/>
    <col min="968" max="968" width="52.54296875" bestFit="1" customWidth="1"/>
    <col min="969" max="969" width="126.7265625" bestFit="1" customWidth="1"/>
    <col min="970" max="970" width="110" bestFit="1" customWidth="1"/>
    <col min="971" max="971" width="85.54296875" bestFit="1" customWidth="1"/>
    <col min="972" max="972" width="22.08984375" bestFit="1" customWidth="1"/>
    <col min="973" max="973" width="82.453125" bestFit="1" customWidth="1"/>
    <col min="974" max="974" width="66.1796875" bestFit="1" customWidth="1"/>
    <col min="975" max="975" width="124.90625" bestFit="1" customWidth="1"/>
    <col min="976" max="976" width="49.7265625" bestFit="1" customWidth="1"/>
    <col min="977" max="977" width="140.90625" bestFit="1" customWidth="1"/>
    <col min="978" max="978" width="72.1796875" bestFit="1" customWidth="1"/>
    <col min="979" max="979" width="131.81640625" bestFit="1" customWidth="1"/>
    <col min="980" max="980" width="126.26953125" bestFit="1" customWidth="1"/>
    <col min="981" max="981" width="127.6328125" bestFit="1" customWidth="1"/>
    <col min="982" max="982" width="113.90625" bestFit="1" customWidth="1"/>
    <col min="983" max="983" width="116.6328125" bestFit="1" customWidth="1"/>
    <col min="984" max="984" width="70.90625" bestFit="1" customWidth="1"/>
    <col min="985" max="985" width="82.08984375" bestFit="1" customWidth="1"/>
    <col min="986" max="986" width="81.08984375" bestFit="1" customWidth="1"/>
    <col min="987" max="987" width="95.90625" bestFit="1" customWidth="1"/>
    <col min="988" max="989" width="94.54296875" bestFit="1" customWidth="1"/>
    <col min="990" max="990" width="107.6328125" bestFit="1" customWidth="1"/>
    <col min="991" max="991" width="111.26953125" bestFit="1" customWidth="1"/>
    <col min="992" max="992" width="109.453125" bestFit="1" customWidth="1"/>
    <col min="993" max="993" width="125.453125" bestFit="1" customWidth="1"/>
    <col min="994" max="994" width="125.1796875" bestFit="1" customWidth="1"/>
    <col min="995" max="995" width="125.90625" bestFit="1" customWidth="1"/>
    <col min="996" max="996" width="140.81640625" bestFit="1" customWidth="1"/>
    <col min="997" max="998" width="138.90625" bestFit="1" customWidth="1"/>
    <col min="999" max="999" width="165.08984375" bestFit="1" customWidth="1"/>
    <col min="1000" max="1000" width="160" bestFit="1" customWidth="1"/>
    <col min="1001" max="1001" width="162.7265625" bestFit="1" customWidth="1"/>
    <col min="1002" max="1002" width="150.6328125" bestFit="1" customWidth="1"/>
    <col min="1003" max="1003" width="149.08984375" bestFit="1" customWidth="1"/>
    <col min="1004" max="1004" width="89.36328125" bestFit="1" customWidth="1"/>
    <col min="1005" max="1005" width="120.08984375" bestFit="1" customWidth="1"/>
    <col min="1006" max="1006" width="195" bestFit="1" customWidth="1"/>
    <col min="1007" max="1007" width="169.08984375" bestFit="1" customWidth="1"/>
    <col min="1008" max="1008" width="176.54296875" bestFit="1" customWidth="1"/>
    <col min="1009" max="1009" width="146.7265625" bestFit="1" customWidth="1"/>
    <col min="1010" max="1010" width="143.54296875" bestFit="1" customWidth="1"/>
    <col min="1011" max="1011" width="86.81640625" bestFit="1" customWidth="1"/>
    <col min="1012" max="1012" width="142.453125" bestFit="1" customWidth="1"/>
    <col min="1013" max="1013" width="99" bestFit="1" customWidth="1"/>
    <col min="1014" max="1014" width="150.7265625" bestFit="1" customWidth="1"/>
    <col min="1015" max="1015" width="130.36328125" bestFit="1" customWidth="1"/>
    <col min="1016" max="1016" width="131.90625" bestFit="1" customWidth="1"/>
    <col min="1017" max="1017" width="82.81640625" bestFit="1" customWidth="1"/>
    <col min="1018" max="1018" width="96.453125" bestFit="1" customWidth="1"/>
    <col min="1019" max="1019" width="170.1796875" bestFit="1" customWidth="1"/>
    <col min="1020" max="1020" width="121.81640625" bestFit="1" customWidth="1"/>
    <col min="1021" max="1021" width="176.7265625" bestFit="1" customWidth="1"/>
    <col min="1022" max="1022" width="145.81640625" bestFit="1" customWidth="1"/>
    <col min="1023" max="1023" width="136.1796875" bestFit="1" customWidth="1"/>
    <col min="1024" max="1024" width="101.36328125" bestFit="1" customWidth="1"/>
    <col min="1025" max="1025" width="101.453125" bestFit="1" customWidth="1"/>
    <col min="1026" max="1026" width="133.453125" bestFit="1" customWidth="1"/>
    <col min="1027" max="1027" width="83" bestFit="1" customWidth="1"/>
    <col min="1028" max="1028" width="78.90625" bestFit="1" customWidth="1"/>
    <col min="1029" max="1029" width="83" bestFit="1" customWidth="1"/>
    <col min="1030" max="1030" width="78.90625" bestFit="1" customWidth="1"/>
    <col min="1031" max="1031" width="124.54296875" bestFit="1" customWidth="1"/>
    <col min="1032" max="1032" width="52.1796875" bestFit="1" customWidth="1"/>
    <col min="1033" max="1033" width="91" bestFit="1" customWidth="1"/>
    <col min="1034" max="1034" width="88.90625" bestFit="1" customWidth="1"/>
    <col min="1035" max="1035" width="88.7265625" bestFit="1" customWidth="1"/>
    <col min="1036" max="1036" width="101.26953125" bestFit="1" customWidth="1"/>
    <col min="1037" max="1037" width="99.26953125" bestFit="1" customWidth="1"/>
    <col min="1038" max="1038" width="96.6328125" bestFit="1" customWidth="1"/>
    <col min="1039" max="1039" width="109.6328125" bestFit="1" customWidth="1"/>
    <col min="1040" max="1040" width="108.6328125" bestFit="1" customWidth="1"/>
    <col min="1041" max="1041" width="110.08984375" bestFit="1" customWidth="1"/>
    <col min="1042" max="1042" width="89" bestFit="1" customWidth="1"/>
    <col min="1043" max="1043" width="91.08984375" bestFit="1" customWidth="1"/>
    <col min="1044" max="1044" width="90.90625" bestFit="1" customWidth="1"/>
    <col min="1045" max="1045" width="94.08984375" bestFit="1" customWidth="1"/>
    <col min="1046" max="1046" width="93.7265625" bestFit="1" customWidth="1"/>
    <col min="1047" max="1047" width="96.81640625" bestFit="1" customWidth="1"/>
    <col min="1048" max="1048" width="54.453125" bestFit="1" customWidth="1"/>
    <col min="1049" max="1049" width="134.26953125" bestFit="1" customWidth="1"/>
    <col min="1050" max="1050" width="134.81640625" bestFit="1" customWidth="1"/>
    <col min="1051" max="1051" width="138.90625" bestFit="1" customWidth="1"/>
    <col min="1052" max="1052" width="96.36328125" bestFit="1" customWidth="1"/>
    <col min="1053" max="1053" width="69.7265625" bestFit="1" customWidth="1"/>
    <col min="1054" max="1054" width="66.81640625" bestFit="1" customWidth="1"/>
    <col min="1055" max="1055" width="54.453125" bestFit="1" customWidth="1"/>
    <col min="1056" max="1056" width="54" bestFit="1" customWidth="1"/>
    <col min="1057" max="1057" width="175.90625" bestFit="1" customWidth="1"/>
    <col min="1058" max="1058" width="37" bestFit="1" customWidth="1"/>
    <col min="1059" max="1059" width="98.26953125" bestFit="1" customWidth="1"/>
    <col min="1060" max="1060" width="95.6328125" bestFit="1" customWidth="1"/>
    <col min="1061" max="1061" width="39.81640625" bestFit="1" customWidth="1"/>
    <col min="1062" max="1062" width="58.26953125" bestFit="1" customWidth="1"/>
    <col min="1063" max="1063" width="46.453125" bestFit="1" customWidth="1"/>
    <col min="1064" max="1064" width="83.26953125" bestFit="1" customWidth="1"/>
    <col min="1065" max="1065" width="77.7265625" bestFit="1" customWidth="1"/>
    <col min="1066" max="1066" width="45.81640625" bestFit="1" customWidth="1"/>
    <col min="1067" max="1068" width="43.453125" bestFit="1" customWidth="1"/>
    <col min="1069" max="1069" width="86.6328125" bestFit="1" customWidth="1"/>
    <col min="1070" max="1071" width="80.6328125" bestFit="1" customWidth="1"/>
    <col min="1072" max="1072" width="79.6328125" bestFit="1" customWidth="1"/>
    <col min="1073" max="1073" width="106.08984375" bestFit="1" customWidth="1"/>
    <col min="1074" max="1074" width="77" bestFit="1" customWidth="1"/>
    <col min="1075" max="1075" width="152" bestFit="1" customWidth="1"/>
    <col min="1076" max="1076" width="116.6328125" bestFit="1" customWidth="1"/>
    <col min="1077" max="1077" width="153.81640625" bestFit="1" customWidth="1"/>
    <col min="1078" max="1078" width="91.6328125" bestFit="1" customWidth="1"/>
    <col min="1079" max="1079" width="102.453125" bestFit="1" customWidth="1"/>
    <col min="1080" max="1080" width="97.26953125" bestFit="1" customWidth="1"/>
    <col min="1081" max="1081" width="93.7265625" bestFit="1" customWidth="1"/>
    <col min="1082" max="1082" width="105.6328125" bestFit="1" customWidth="1"/>
    <col min="1083" max="1083" width="87.08984375" bestFit="1" customWidth="1"/>
    <col min="1084" max="1084" width="111.1796875" bestFit="1" customWidth="1"/>
    <col min="1085" max="1085" width="101.26953125" bestFit="1" customWidth="1"/>
    <col min="1086" max="1086" width="141" bestFit="1" customWidth="1"/>
    <col min="1087" max="1087" width="162.26953125" bestFit="1" customWidth="1"/>
    <col min="1088" max="1088" width="129.08984375" bestFit="1" customWidth="1"/>
    <col min="1089" max="1089" width="150.36328125" bestFit="1" customWidth="1"/>
    <col min="1090" max="1090" width="62.36328125" bestFit="1" customWidth="1"/>
    <col min="1091" max="1091" width="143.1796875" bestFit="1" customWidth="1"/>
    <col min="1092" max="1092" width="159.81640625" bestFit="1" customWidth="1"/>
    <col min="1093" max="1093" width="95.54296875" bestFit="1" customWidth="1"/>
    <col min="1094" max="1094" width="53.90625" bestFit="1" customWidth="1"/>
    <col min="1095" max="1095" width="86.54296875" bestFit="1" customWidth="1"/>
    <col min="1096" max="1096" width="70.36328125" bestFit="1" customWidth="1"/>
    <col min="1097" max="1097" width="124.36328125" bestFit="1" customWidth="1"/>
    <col min="1098" max="1098" width="170.81640625" bestFit="1" customWidth="1"/>
    <col min="1099" max="1099" width="166.36328125" bestFit="1" customWidth="1"/>
    <col min="1100" max="1100" width="170.90625" bestFit="1" customWidth="1"/>
    <col min="1101" max="1101" width="114.81640625" bestFit="1" customWidth="1"/>
    <col min="1102" max="1102" width="152.453125" bestFit="1" customWidth="1"/>
    <col min="1103" max="1103" width="119.08984375" bestFit="1" customWidth="1"/>
    <col min="1104" max="1104" width="153.08984375" bestFit="1" customWidth="1"/>
    <col min="1105" max="1105" width="78.54296875" bestFit="1" customWidth="1"/>
    <col min="1106" max="1106" width="82.26953125" bestFit="1" customWidth="1"/>
    <col min="1107" max="1107" width="72.90625" bestFit="1" customWidth="1"/>
    <col min="1108" max="1108" width="94.1796875" bestFit="1" customWidth="1"/>
    <col min="1109" max="1109" width="90.36328125" bestFit="1" customWidth="1"/>
    <col min="1110" max="1110" width="79" bestFit="1" customWidth="1"/>
    <col min="1111" max="1111" width="102.6328125" bestFit="1" customWidth="1"/>
    <col min="1112" max="1112" width="80.36328125" bestFit="1" customWidth="1"/>
    <col min="1113" max="1113" width="72.54296875" bestFit="1" customWidth="1"/>
    <col min="1114" max="1114" width="107.26953125" bestFit="1" customWidth="1"/>
    <col min="1115" max="1115" width="163.6328125" bestFit="1" customWidth="1"/>
    <col min="1116" max="1116" width="119.81640625" bestFit="1" customWidth="1"/>
    <col min="1117" max="1117" width="120.08984375" bestFit="1" customWidth="1"/>
    <col min="1118" max="1118" width="152.54296875" bestFit="1" customWidth="1"/>
    <col min="1119" max="1119" width="161.90625" bestFit="1" customWidth="1"/>
    <col min="1120" max="1120" width="171.26953125" bestFit="1" customWidth="1"/>
    <col min="1121" max="1121" width="151.54296875" bestFit="1" customWidth="1"/>
    <col min="1122" max="1122" width="147.54296875" bestFit="1" customWidth="1"/>
    <col min="1123" max="1123" width="172.26953125" bestFit="1" customWidth="1"/>
    <col min="1124" max="1124" width="154.453125" bestFit="1" customWidth="1"/>
    <col min="1125" max="1125" width="131.36328125" bestFit="1" customWidth="1"/>
    <col min="1126" max="1126" width="81.90625" bestFit="1" customWidth="1"/>
    <col min="1127" max="1127" width="162" bestFit="1" customWidth="1"/>
    <col min="1128" max="1128" width="48.36328125" bestFit="1" customWidth="1"/>
    <col min="1129" max="1129" width="46.36328125" bestFit="1" customWidth="1"/>
    <col min="1130" max="1130" width="47.90625" bestFit="1" customWidth="1"/>
    <col min="1131" max="1131" width="46.6328125" bestFit="1" customWidth="1"/>
    <col min="1132" max="1132" width="74.7265625" bestFit="1" customWidth="1"/>
    <col min="1133" max="1133" width="60" bestFit="1" customWidth="1"/>
    <col min="1134" max="1134" width="48.54296875" bestFit="1" customWidth="1"/>
    <col min="1135" max="1135" width="146.54296875" bestFit="1" customWidth="1"/>
    <col min="1136" max="1136" width="151.08984375" bestFit="1" customWidth="1"/>
    <col min="1137" max="1137" width="67.26953125" bestFit="1" customWidth="1"/>
    <col min="1138" max="1138" width="136" bestFit="1" customWidth="1"/>
    <col min="1139" max="1139" width="137.26953125" bestFit="1" customWidth="1"/>
    <col min="1140" max="1140" width="133.81640625" bestFit="1" customWidth="1"/>
    <col min="1141" max="1141" width="155.6328125" bestFit="1" customWidth="1"/>
    <col min="1142" max="1142" width="169.54296875" bestFit="1" customWidth="1"/>
    <col min="1143" max="1143" width="149.81640625" bestFit="1" customWidth="1"/>
    <col min="1144" max="1144" width="148.90625" bestFit="1" customWidth="1"/>
    <col min="1145" max="1145" width="145.6328125" bestFit="1" customWidth="1"/>
    <col min="1146" max="1146" width="178" bestFit="1" customWidth="1"/>
    <col min="1147" max="1147" width="71.81640625" bestFit="1" customWidth="1"/>
    <col min="1148" max="1148" width="136.7265625" bestFit="1" customWidth="1"/>
    <col min="1149" max="1149" width="164.90625" bestFit="1" customWidth="1"/>
    <col min="1150" max="1150" width="193.54296875" bestFit="1" customWidth="1"/>
    <col min="1151" max="1151" width="96.36328125" bestFit="1" customWidth="1"/>
    <col min="1152" max="1152" width="114.6328125" bestFit="1" customWidth="1"/>
    <col min="1153" max="1153" width="34.453125" bestFit="1" customWidth="1"/>
    <col min="1154" max="1154" width="62.81640625" bestFit="1" customWidth="1"/>
    <col min="1155" max="1155" width="23.08984375" bestFit="1" customWidth="1"/>
    <col min="1156" max="1156" width="42.36328125" bestFit="1" customWidth="1"/>
    <col min="1157" max="1157" width="65.7265625" bestFit="1" customWidth="1"/>
    <col min="1158" max="1158" width="67.90625" bestFit="1" customWidth="1"/>
    <col min="1159" max="1159" width="68.7265625" bestFit="1" customWidth="1"/>
    <col min="1160" max="1160" width="67.36328125" bestFit="1" customWidth="1"/>
    <col min="1161" max="1161" width="66.36328125" bestFit="1" customWidth="1"/>
    <col min="1162" max="1162" width="81.36328125" bestFit="1" customWidth="1"/>
    <col min="1163" max="1163" width="77" bestFit="1" customWidth="1"/>
    <col min="1164" max="1164" width="83.90625" bestFit="1" customWidth="1"/>
    <col min="1165" max="1165" width="90.36328125" bestFit="1" customWidth="1"/>
    <col min="1166" max="1166" width="167.7265625" bestFit="1" customWidth="1"/>
    <col min="1167" max="1167" width="30.26953125" bestFit="1" customWidth="1"/>
    <col min="1168" max="1168" width="60.26953125" bestFit="1" customWidth="1"/>
    <col min="1169" max="1169" width="63.81640625" bestFit="1" customWidth="1"/>
    <col min="1170" max="1170" width="78.08984375" bestFit="1" customWidth="1"/>
    <col min="1171" max="1171" width="89.453125" bestFit="1" customWidth="1"/>
    <col min="1172" max="1172" width="129.36328125" bestFit="1" customWidth="1"/>
    <col min="1173" max="1173" width="178" bestFit="1" customWidth="1"/>
    <col min="1174" max="1174" width="145" bestFit="1" customWidth="1"/>
    <col min="1175" max="1175" width="82.08984375" bestFit="1" customWidth="1"/>
    <col min="1176" max="1176" width="43.54296875" bestFit="1" customWidth="1"/>
    <col min="1177" max="1177" width="70" bestFit="1" customWidth="1"/>
    <col min="1178" max="1178" width="129.90625" bestFit="1" customWidth="1"/>
    <col min="1179" max="1179" width="149" bestFit="1" customWidth="1"/>
    <col min="1180" max="1180" width="177.08984375" bestFit="1" customWidth="1"/>
    <col min="1181" max="1181" width="182.36328125" bestFit="1" customWidth="1"/>
    <col min="1182" max="1182" width="159.36328125" bestFit="1" customWidth="1"/>
    <col min="1183" max="1183" width="161.453125" bestFit="1" customWidth="1"/>
    <col min="1184" max="1184" width="163" bestFit="1" customWidth="1"/>
    <col min="1185" max="1185" width="148.6328125" bestFit="1" customWidth="1"/>
    <col min="1186" max="1186" width="169.54296875" bestFit="1" customWidth="1"/>
    <col min="1187" max="1187" width="147.453125" bestFit="1" customWidth="1"/>
    <col min="1188" max="1188" width="170" bestFit="1" customWidth="1"/>
    <col min="1189" max="1189" width="163.81640625" bestFit="1" customWidth="1"/>
    <col min="1190" max="1190" width="51" bestFit="1" customWidth="1"/>
    <col min="1191" max="1191" width="67.36328125" bestFit="1" customWidth="1"/>
    <col min="1192" max="1192" width="161.453125" bestFit="1" customWidth="1"/>
    <col min="1193" max="1193" width="169.26953125" bestFit="1" customWidth="1"/>
    <col min="1194" max="1194" width="171.453125" bestFit="1" customWidth="1"/>
    <col min="1195" max="1195" width="177.1796875" bestFit="1" customWidth="1"/>
    <col min="1196" max="1196" width="74.453125" bestFit="1" customWidth="1"/>
    <col min="1197" max="1197" width="207.54296875" bestFit="1" customWidth="1"/>
    <col min="1198" max="1198" width="147.6328125" bestFit="1" customWidth="1"/>
    <col min="1199" max="1199" width="148.81640625" bestFit="1" customWidth="1"/>
    <col min="1200" max="1200" width="141.90625" bestFit="1" customWidth="1"/>
    <col min="1201" max="1201" width="163" bestFit="1" customWidth="1"/>
    <col min="1202" max="1202" width="168" bestFit="1" customWidth="1"/>
    <col min="1203" max="1203" width="139.7265625" bestFit="1" customWidth="1"/>
    <col min="1204" max="1204" width="167.36328125" bestFit="1" customWidth="1"/>
    <col min="1205" max="1205" width="146.08984375" bestFit="1" customWidth="1"/>
    <col min="1206" max="1206" width="174" bestFit="1" customWidth="1"/>
    <col min="1207" max="1207" width="66.90625" bestFit="1" customWidth="1"/>
    <col min="1208" max="1208" width="65.90625" bestFit="1" customWidth="1"/>
    <col min="1209" max="1209" width="163" bestFit="1" customWidth="1"/>
    <col min="1210" max="1210" width="68.36328125" bestFit="1" customWidth="1"/>
    <col min="1211" max="1211" width="153.81640625" bestFit="1" customWidth="1"/>
    <col min="1212" max="1212" width="69.7265625" bestFit="1" customWidth="1"/>
    <col min="1213" max="1213" width="67.81640625" bestFit="1" customWidth="1"/>
    <col min="1214" max="1214" width="85.36328125" bestFit="1" customWidth="1"/>
    <col min="1215" max="1215" width="55.08984375" bestFit="1" customWidth="1"/>
    <col min="1216" max="1216" width="69.08984375" bestFit="1" customWidth="1"/>
    <col min="1217" max="1217" width="88.08984375" bestFit="1" customWidth="1"/>
    <col min="1218" max="1218" width="59.54296875" bestFit="1" customWidth="1"/>
    <col min="1219" max="1219" width="34.08984375" bestFit="1" customWidth="1"/>
    <col min="1220" max="1220" width="63.36328125" bestFit="1" customWidth="1"/>
    <col min="1221" max="1221" width="42.36328125" bestFit="1" customWidth="1"/>
    <col min="1222" max="1222" width="124.1796875" bestFit="1" customWidth="1"/>
    <col min="1223" max="1223" width="66.6328125" bestFit="1" customWidth="1"/>
    <col min="1224" max="1224" width="88.6328125" bestFit="1" customWidth="1"/>
    <col min="1225" max="1225" width="101.1796875" bestFit="1" customWidth="1"/>
    <col min="1226" max="1226" width="172.26953125" bestFit="1" customWidth="1"/>
    <col min="1227" max="1227" width="108" bestFit="1" customWidth="1"/>
    <col min="1228" max="1228" width="169.453125" bestFit="1" customWidth="1"/>
    <col min="1229" max="1229" width="190.36328125" bestFit="1" customWidth="1"/>
    <col min="1230" max="1230" width="89.08984375" bestFit="1" customWidth="1"/>
    <col min="1231" max="1231" width="209.6328125" bestFit="1" customWidth="1"/>
    <col min="1232" max="1232" width="77.6328125" bestFit="1" customWidth="1"/>
    <col min="1233" max="1233" width="150.7265625" bestFit="1" customWidth="1"/>
    <col min="1234" max="1234" width="161" bestFit="1" customWidth="1"/>
    <col min="1235" max="1235" width="62.08984375" bestFit="1" customWidth="1"/>
    <col min="1236" max="1236" width="68.08984375" bestFit="1" customWidth="1"/>
    <col min="1237" max="1238" width="68" bestFit="1" customWidth="1"/>
    <col min="1239" max="1239" width="59.1796875" bestFit="1" customWidth="1"/>
    <col min="1240" max="1240" width="60.1796875" bestFit="1" customWidth="1"/>
    <col min="1241" max="1241" width="59.54296875" bestFit="1" customWidth="1"/>
    <col min="1242" max="1242" width="81.1796875" bestFit="1" customWidth="1"/>
    <col min="1243" max="1243" width="142.6328125" bestFit="1" customWidth="1"/>
    <col min="1244" max="1244" width="170.81640625" bestFit="1" customWidth="1"/>
    <col min="1245" max="1245" width="169.453125" bestFit="1" customWidth="1"/>
    <col min="1246" max="1246" width="105.81640625" bestFit="1" customWidth="1"/>
    <col min="1247" max="1247" width="115.1796875" bestFit="1" customWidth="1"/>
    <col min="1248" max="1248" width="103.453125" bestFit="1" customWidth="1"/>
    <col min="1249" max="1249" width="125.54296875" bestFit="1" customWidth="1"/>
    <col min="1250" max="1250" width="126.26953125" bestFit="1" customWidth="1"/>
    <col min="1251" max="1251" width="103.1796875" bestFit="1" customWidth="1"/>
    <col min="1252" max="1252" width="135.26953125" bestFit="1" customWidth="1"/>
    <col min="1253" max="1253" width="91.36328125" bestFit="1" customWidth="1"/>
    <col min="1254" max="1254" width="161.36328125" bestFit="1" customWidth="1"/>
    <col min="1255" max="1255" width="180.453125" bestFit="1" customWidth="1"/>
    <col min="1256" max="1256" width="183.08984375" bestFit="1" customWidth="1"/>
    <col min="1257" max="1257" width="157.81640625" bestFit="1" customWidth="1"/>
    <col min="1258" max="1258" width="168.453125" bestFit="1" customWidth="1"/>
    <col min="1259" max="1259" width="134.90625" bestFit="1" customWidth="1"/>
    <col min="1260" max="1260" width="79.90625" bestFit="1" customWidth="1"/>
    <col min="1261" max="1261" width="134.90625" bestFit="1" customWidth="1"/>
    <col min="1262" max="1262" width="177" bestFit="1" customWidth="1"/>
    <col min="1263" max="1263" width="177.6328125" bestFit="1" customWidth="1"/>
    <col min="1264" max="1264" width="158.6328125" bestFit="1" customWidth="1"/>
    <col min="1265" max="1265" width="165.81640625" bestFit="1" customWidth="1"/>
    <col min="1266" max="1266" width="169.453125" bestFit="1" customWidth="1"/>
    <col min="1267" max="1267" width="175.81640625" bestFit="1" customWidth="1"/>
    <col min="1268" max="1268" width="161.6328125" bestFit="1" customWidth="1"/>
    <col min="1269" max="1269" width="165.26953125" bestFit="1" customWidth="1"/>
    <col min="1270" max="1270" width="129.26953125" bestFit="1" customWidth="1"/>
    <col min="1271" max="1271" width="170.08984375" bestFit="1" customWidth="1"/>
    <col min="1272" max="1272" width="141.90625" bestFit="1" customWidth="1"/>
    <col min="1273" max="1273" width="109" bestFit="1" customWidth="1"/>
    <col min="1274" max="1274" width="121.90625" bestFit="1" customWidth="1"/>
    <col min="1275" max="1275" width="175" bestFit="1" customWidth="1"/>
    <col min="1276" max="1276" width="91.26953125" bestFit="1" customWidth="1"/>
    <col min="1277" max="1277" width="150.26953125" bestFit="1" customWidth="1"/>
    <col min="1278" max="1278" width="132" bestFit="1" customWidth="1"/>
    <col min="1279" max="1279" width="173.6328125" bestFit="1" customWidth="1"/>
    <col min="1280" max="1280" width="39.36328125" bestFit="1" customWidth="1"/>
    <col min="1281" max="1281" width="158.1796875" bestFit="1" customWidth="1"/>
    <col min="1282" max="1282" width="145.7265625" bestFit="1" customWidth="1"/>
    <col min="1283" max="1283" width="138" bestFit="1" customWidth="1"/>
    <col min="1284" max="1284" width="156.7265625" bestFit="1" customWidth="1"/>
    <col min="1285" max="1285" width="151.1796875" bestFit="1" customWidth="1"/>
    <col min="1286" max="1286" width="173.6328125" bestFit="1" customWidth="1"/>
    <col min="1287" max="1287" width="77.1796875" bestFit="1" customWidth="1"/>
    <col min="1288" max="1288" width="197.36328125" bestFit="1" customWidth="1"/>
    <col min="1289" max="1290" width="170.54296875" bestFit="1" customWidth="1"/>
    <col min="1291" max="1291" width="164.453125" bestFit="1" customWidth="1"/>
    <col min="1292" max="1292" width="181.90625" bestFit="1" customWidth="1"/>
    <col min="1293" max="1293" width="95.81640625" bestFit="1" customWidth="1"/>
    <col min="1294" max="1294" width="154.7265625" bestFit="1" customWidth="1"/>
    <col min="1295" max="1295" width="157.6328125" bestFit="1" customWidth="1"/>
    <col min="1296" max="1296" width="172.08984375" bestFit="1" customWidth="1"/>
    <col min="1297" max="1297" width="139.36328125" bestFit="1" customWidth="1"/>
    <col min="1298" max="1298" width="145.81640625" bestFit="1" customWidth="1"/>
    <col min="1299" max="1299" width="141.7265625" bestFit="1" customWidth="1"/>
    <col min="1300" max="1300" width="89.36328125" bestFit="1" customWidth="1"/>
    <col min="1301" max="1301" width="134.26953125" bestFit="1" customWidth="1"/>
    <col min="1302" max="1302" width="68.90625" bestFit="1" customWidth="1"/>
    <col min="1303" max="1303" width="90.81640625" bestFit="1" customWidth="1"/>
    <col min="1304" max="1304" width="75.36328125" bestFit="1" customWidth="1"/>
    <col min="1305" max="1305" width="173.26953125" bestFit="1" customWidth="1"/>
    <col min="1306" max="1306" width="101.1796875" bestFit="1" customWidth="1"/>
    <col min="1307" max="1307" width="172.26953125" bestFit="1" customWidth="1"/>
    <col min="1308" max="1308" width="96.7265625" bestFit="1" customWidth="1"/>
    <col min="1309" max="1309" width="82.7265625" bestFit="1" customWidth="1"/>
    <col min="1310" max="1310" width="119.6328125" bestFit="1" customWidth="1"/>
    <col min="1311" max="1311" width="125.6328125" bestFit="1" customWidth="1"/>
    <col min="1312" max="1312" width="153.36328125" bestFit="1" customWidth="1"/>
    <col min="1313" max="1313" width="81.7265625" bestFit="1" customWidth="1"/>
    <col min="1314" max="1314" width="147.54296875" bestFit="1" customWidth="1"/>
    <col min="1315" max="1315" width="132" bestFit="1" customWidth="1"/>
    <col min="1316" max="1316" width="110.6328125" bestFit="1" customWidth="1"/>
    <col min="1317" max="1317" width="89.26953125" bestFit="1" customWidth="1"/>
    <col min="1318" max="1318" width="167.81640625" bestFit="1" customWidth="1"/>
    <col min="1319" max="1319" width="89.36328125" bestFit="1" customWidth="1"/>
    <col min="1320" max="1320" width="73" bestFit="1" customWidth="1"/>
    <col min="1321" max="1321" width="68.1796875" bestFit="1" customWidth="1"/>
    <col min="1322" max="1322" width="126.26953125" bestFit="1" customWidth="1"/>
    <col min="1323" max="1323" width="105.81640625" bestFit="1" customWidth="1"/>
    <col min="1324" max="1324" width="122.6328125" bestFit="1" customWidth="1"/>
    <col min="1325" max="1325" width="89.90625" bestFit="1" customWidth="1"/>
    <col min="1326" max="1326" width="144.81640625" bestFit="1" customWidth="1"/>
    <col min="1327" max="1327" width="93.453125" bestFit="1" customWidth="1"/>
    <col min="1328" max="1328" width="170.7265625" bestFit="1" customWidth="1"/>
    <col min="1329" max="1329" width="88.08984375" bestFit="1" customWidth="1"/>
    <col min="1330" max="1330" width="141.36328125" bestFit="1" customWidth="1"/>
    <col min="1331" max="1331" width="140" bestFit="1" customWidth="1"/>
    <col min="1332" max="1332" width="165.54296875" bestFit="1" customWidth="1"/>
    <col min="1333" max="1333" width="194.54296875" bestFit="1" customWidth="1"/>
    <col min="1334" max="1334" width="149.08984375" bestFit="1" customWidth="1"/>
    <col min="1335" max="1335" width="93.36328125" bestFit="1" customWidth="1"/>
    <col min="1336" max="1336" width="115.6328125" bestFit="1" customWidth="1"/>
    <col min="1337" max="1337" width="10.36328125" bestFit="1" customWidth="1"/>
  </cols>
  <sheetData>
    <row r="1" spans="1:2" x14ac:dyDescent="0.35">
      <c r="A1" s="16" t="s">
        <v>14336</v>
      </c>
    </row>
    <row r="3" spans="1:2" x14ac:dyDescent="0.35">
      <c r="A3" s="4" t="s">
        <v>14319</v>
      </c>
      <c r="B3" t="s">
        <v>14318</v>
      </c>
    </row>
    <row r="4" spans="1:2" x14ac:dyDescent="0.35">
      <c r="A4" s="5">
        <v>2</v>
      </c>
      <c r="B4">
        <v>1</v>
      </c>
    </row>
    <row r="5" spans="1:2" x14ac:dyDescent="0.35">
      <c r="A5" s="5">
        <v>2.2999999999999998</v>
      </c>
      <c r="B5">
        <v>1</v>
      </c>
    </row>
    <row r="6" spans="1:2" x14ac:dyDescent="0.35">
      <c r="A6" s="5">
        <v>2.6</v>
      </c>
      <c r="B6">
        <v>1</v>
      </c>
    </row>
    <row r="7" spans="1:2" x14ac:dyDescent="0.35">
      <c r="A7" s="5">
        <v>2.8</v>
      </c>
      <c r="B7">
        <v>2</v>
      </c>
    </row>
    <row r="8" spans="1:2" x14ac:dyDescent="0.35">
      <c r="A8" s="5">
        <v>2.9</v>
      </c>
      <c r="B8">
        <v>1</v>
      </c>
    </row>
    <row r="9" spans="1:2" x14ac:dyDescent="0.35">
      <c r="A9" s="5">
        <v>3</v>
      </c>
      <c r="B9">
        <v>3</v>
      </c>
    </row>
    <row r="10" spans="1:2" x14ac:dyDescent="0.35">
      <c r="A10" s="5">
        <v>3.1</v>
      </c>
      <c r="B10">
        <v>4</v>
      </c>
    </row>
    <row r="11" spans="1:2" x14ac:dyDescent="0.35">
      <c r="A11" s="5">
        <v>3.2</v>
      </c>
      <c r="B11">
        <v>2</v>
      </c>
    </row>
    <row r="12" spans="1:2" x14ac:dyDescent="0.35">
      <c r="A12" s="5">
        <v>3.3</v>
      </c>
      <c r="B12">
        <v>16</v>
      </c>
    </row>
    <row r="13" spans="1:2" x14ac:dyDescent="0.35">
      <c r="A13" s="5">
        <v>3.4</v>
      </c>
      <c r="B13">
        <v>10</v>
      </c>
    </row>
    <row r="14" spans="1:2" x14ac:dyDescent="0.35">
      <c r="A14" s="5">
        <v>3.5</v>
      </c>
      <c r="B14">
        <v>26</v>
      </c>
    </row>
    <row r="15" spans="1:2" x14ac:dyDescent="0.35">
      <c r="A15" s="5">
        <v>3.6</v>
      </c>
      <c r="B15">
        <v>35</v>
      </c>
    </row>
    <row r="16" spans="1:2" x14ac:dyDescent="0.35">
      <c r="A16" s="5">
        <v>3.7</v>
      </c>
      <c r="B16">
        <v>42</v>
      </c>
    </row>
    <row r="17" spans="1:2" x14ac:dyDescent="0.35">
      <c r="A17" s="5">
        <v>3.8</v>
      </c>
      <c r="B17">
        <v>86</v>
      </c>
    </row>
    <row r="18" spans="1:2" x14ac:dyDescent="0.35">
      <c r="A18" s="5">
        <v>3.9</v>
      </c>
      <c r="B18">
        <v>123</v>
      </c>
    </row>
    <row r="19" spans="1:2" x14ac:dyDescent="0.35">
      <c r="A19" s="5">
        <v>4</v>
      </c>
      <c r="B19">
        <v>181</v>
      </c>
    </row>
    <row r="20" spans="1:2" x14ac:dyDescent="0.35">
      <c r="A20" s="5">
        <v>4.0999999999999996</v>
      </c>
      <c r="B20">
        <v>244</v>
      </c>
    </row>
    <row r="21" spans="1:2" x14ac:dyDescent="0.35">
      <c r="A21" s="5">
        <v>4.2</v>
      </c>
      <c r="B21">
        <v>228</v>
      </c>
    </row>
    <row r="22" spans="1:2" x14ac:dyDescent="0.35">
      <c r="A22" s="5">
        <v>4.3</v>
      </c>
      <c r="B22">
        <v>230</v>
      </c>
    </row>
    <row r="23" spans="1:2" x14ac:dyDescent="0.35">
      <c r="A23" s="5">
        <v>4.4000000000000004</v>
      </c>
      <c r="B23">
        <v>123</v>
      </c>
    </row>
    <row r="24" spans="1:2" x14ac:dyDescent="0.35">
      <c r="A24" s="5">
        <v>4.5</v>
      </c>
      <c r="B24">
        <v>75</v>
      </c>
    </row>
    <row r="25" spans="1:2" x14ac:dyDescent="0.35">
      <c r="A25" s="5">
        <v>4.5999999999999996</v>
      </c>
      <c r="B25">
        <v>17</v>
      </c>
    </row>
    <row r="26" spans="1:2" x14ac:dyDescent="0.35">
      <c r="A26" s="5">
        <v>4.7</v>
      </c>
      <c r="B26">
        <v>6</v>
      </c>
    </row>
    <row r="27" spans="1:2" x14ac:dyDescent="0.35">
      <c r="A27" s="5">
        <v>4.8</v>
      </c>
      <c r="B27">
        <v>3</v>
      </c>
    </row>
    <row r="28" spans="1:2" x14ac:dyDescent="0.35">
      <c r="A28" s="5">
        <v>5</v>
      </c>
      <c r="B28">
        <v>2</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0B296-948D-4581-9924-76D8F3089535}">
  <dimension ref="A1:B13"/>
  <sheetViews>
    <sheetView workbookViewId="0">
      <selection activeCell="A14" sqref="A14"/>
    </sheetView>
  </sheetViews>
  <sheetFormatPr defaultRowHeight="14.5" x14ac:dyDescent="0.35"/>
  <cols>
    <col min="1" max="1" width="77.6328125" bestFit="1" customWidth="1"/>
    <col min="2" max="2" width="30.7265625" bestFit="1" customWidth="1"/>
  </cols>
  <sheetData>
    <row r="1" spans="1:2" x14ac:dyDescent="0.35">
      <c r="A1" s="15" t="s">
        <v>14337</v>
      </c>
    </row>
    <row r="3" spans="1:2" x14ac:dyDescent="0.35">
      <c r="A3" s="4" t="s">
        <v>13073</v>
      </c>
      <c r="B3" t="s">
        <v>14321</v>
      </c>
    </row>
    <row r="4" spans="1:2" x14ac:dyDescent="0.35">
      <c r="A4" s="5" t="s">
        <v>2983</v>
      </c>
      <c r="B4" s="1">
        <v>38500723825</v>
      </c>
    </row>
    <row r="5" spans="1:2" x14ac:dyDescent="0.35">
      <c r="A5" s="5" t="s">
        <v>170</v>
      </c>
      <c r="B5" s="1">
        <v>26237061348</v>
      </c>
    </row>
    <row r="6" spans="1:2" x14ac:dyDescent="0.35">
      <c r="A6" s="5" t="s">
        <v>2941</v>
      </c>
      <c r="B6" s="1">
        <v>13274477088</v>
      </c>
    </row>
    <row r="7" spans="1:2" x14ac:dyDescent="0.35">
      <c r="A7" s="5" t="s">
        <v>3059</v>
      </c>
      <c r="B7" s="1">
        <v>7891731253</v>
      </c>
    </row>
    <row r="8" spans="1:2" x14ac:dyDescent="0.35">
      <c r="A8" s="5" t="s">
        <v>18</v>
      </c>
      <c r="B8" s="1">
        <v>2988615418.0599999</v>
      </c>
    </row>
    <row r="9" spans="1:2" x14ac:dyDescent="0.35">
      <c r="A9" s="5" t="s">
        <v>3017</v>
      </c>
      <c r="B9" s="1">
        <v>2615837993</v>
      </c>
    </row>
    <row r="10" spans="1:2" x14ac:dyDescent="0.35">
      <c r="A10" s="5" t="s">
        <v>8730</v>
      </c>
      <c r="B10" s="1">
        <v>1641979238</v>
      </c>
    </row>
    <row r="11" spans="1:2" x14ac:dyDescent="0.35">
      <c r="A11" s="5" t="s">
        <v>2972</v>
      </c>
      <c r="B11" s="1">
        <v>1597847790</v>
      </c>
    </row>
    <row r="12" spans="1:2" x14ac:dyDescent="0.35">
      <c r="A12" s="5" t="s">
        <v>4423</v>
      </c>
      <c r="B12" s="1">
        <v>1585622750</v>
      </c>
    </row>
    <row r="13" spans="1:2" x14ac:dyDescent="0.35">
      <c r="A13" s="5" t="s">
        <v>130</v>
      </c>
      <c r="B13" s="1">
        <v>1569588545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DAF2D-4B1D-47B0-A9BA-1CEA5E043DD5}">
  <dimension ref="A1:B6"/>
  <sheetViews>
    <sheetView workbookViewId="0">
      <selection activeCell="B9" sqref="B9"/>
    </sheetView>
  </sheetViews>
  <sheetFormatPr defaultRowHeight="14.5" x14ac:dyDescent="0.35"/>
  <cols>
    <col min="1" max="1" width="12.453125" bestFit="1" customWidth="1"/>
    <col min="2" max="2" width="26.1796875" bestFit="1" customWidth="1"/>
  </cols>
  <sheetData>
    <row r="1" spans="1:2" x14ac:dyDescent="0.35">
      <c r="A1" s="12" t="s">
        <v>14338</v>
      </c>
    </row>
    <row r="3" spans="1:2" x14ac:dyDescent="0.35">
      <c r="A3" s="4" t="s">
        <v>13055</v>
      </c>
      <c r="B3" t="s">
        <v>14318</v>
      </c>
    </row>
    <row r="4" spans="1:2" x14ac:dyDescent="0.35">
      <c r="A4" s="5" t="s">
        <v>14323</v>
      </c>
      <c r="B4">
        <v>183</v>
      </c>
    </row>
    <row r="5" spans="1:2" x14ac:dyDescent="0.35">
      <c r="A5" s="5" t="s">
        <v>14324</v>
      </c>
      <c r="B5">
        <v>37</v>
      </c>
    </row>
    <row r="6" spans="1:2" x14ac:dyDescent="0.35">
      <c r="A6" s="5" t="s">
        <v>14325</v>
      </c>
      <c r="B6">
        <v>1243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A1BEF-E2E9-46AB-BEF7-AC153175BC5A}">
  <dimension ref="B21:C21"/>
  <sheetViews>
    <sheetView showGridLines="0" workbookViewId="0">
      <selection activeCell="C14" sqref="C14"/>
    </sheetView>
  </sheetViews>
  <sheetFormatPr defaultRowHeight="14.5" x14ac:dyDescent="0.35"/>
  <sheetData>
    <row r="21" spans="2:3" x14ac:dyDescent="0.35">
      <c r="B21" t="s">
        <v>14326</v>
      </c>
      <c r="C21" s="12"/>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D468B-3951-4BA0-A816-5D7242A05463}">
  <dimension ref="A1:B215"/>
  <sheetViews>
    <sheetView workbookViewId="0">
      <selection activeCell="A2" sqref="A2"/>
    </sheetView>
  </sheetViews>
  <sheetFormatPr defaultRowHeight="14.5" x14ac:dyDescent="0.35"/>
  <cols>
    <col min="1" max="1" width="118.08984375" bestFit="1" customWidth="1"/>
    <col min="2" max="2" width="24.36328125" bestFit="1" customWidth="1"/>
  </cols>
  <sheetData>
    <row r="1" spans="1:2" x14ac:dyDescent="0.35">
      <c r="A1" s="15" t="s">
        <v>14339</v>
      </c>
    </row>
    <row r="3" spans="1:2" x14ac:dyDescent="0.35">
      <c r="A3" s="4" t="s">
        <v>13073</v>
      </c>
      <c r="B3" t="s">
        <v>14328</v>
      </c>
    </row>
    <row r="4" spans="1:2" x14ac:dyDescent="0.35">
      <c r="A4" s="5" t="s">
        <v>9948</v>
      </c>
      <c r="B4" s="6">
        <v>0.42</v>
      </c>
    </row>
    <row r="5" spans="1:2" x14ac:dyDescent="0.35">
      <c r="A5" s="5" t="s">
        <v>5706</v>
      </c>
      <c r="B5" s="6">
        <v>0.94</v>
      </c>
    </row>
    <row r="6" spans="1:2" x14ac:dyDescent="0.35">
      <c r="A6" s="5" t="s">
        <v>7586</v>
      </c>
      <c r="B6" s="6">
        <v>0.35</v>
      </c>
    </row>
    <row r="7" spans="1:2" x14ac:dyDescent="0.35">
      <c r="A7" s="5" t="s">
        <v>6148</v>
      </c>
      <c r="B7" s="6">
        <v>0.6</v>
      </c>
    </row>
    <row r="8" spans="1:2" x14ac:dyDescent="0.35">
      <c r="A8" s="5" t="s">
        <v>7039</v>
      </c>
      <c r="B8" s="6">
        <v>0.5</v>
      </c>
    </row>
    <row r="9" spans="1:2" x14ac:dyDescent="0.35">
      <c r="A9" s="5" t="s">
        <v>6587</v>
      </c>
      <c r="B9" s="6">
        <v>0.66</v>
      </c>
    </row>
    <row r="10" spans="1:2" x14ac:dyDescent="0.35">
      <c r="A10" s="5" t="s">
        <v>3514</v>
      </c>
      <c r="B10" s="6">
        <v>0.9</v>
      </c>
    </row>
    <row r="11" spans="1:2" x14ac:dyDescent="0.35">
      <c r="A11" s="5" t="s">
        <v>2058</v>
      </c>
      <c r="B11" s="6">
        <v>0.55000000000000004</v>
      </c>
    </row>
    <row r="12" spans="1:2" x14ac:dyDescent="0.35">
      <c r="A12" s="5" t="s">
        <v>6350</v>
      </c>
      <c r="B12" s="6">
        <v>0.66</v>
      </c>
    </row>
    <row r="13" spans="1:2" x14ac:dyDescent="0.35">
      <c r="A13" s="5" t="s">
        <v>7530</v>
      </c>
      <c r="B13" s="6">
        <v>0.65</v>
      </c>
    </row>
    <row r="14" spans="1:2" x14ac:dyDescent="0.35">
      <c r="A14" s="5" t="s">
        <v>18</v>
      </c>
      <c r="B14" s="6">
        <v>0.9</v>
      </c>
    </row>
    <row r="15" spans="1:2" x14ac:dyDescent="0.35">
      <c r="A15" s="5" t="s">
        <v>5372</v>
      </c>
      <c r="B15" s="6">
        <v>0.67</v>
      </c>
    </row>
    <row r="16" spans="1:2" x14ac:dyDescent="0.35">
      <c r="A16" s="5" t="s">
        <v>8440</v>
      </c>
      <c r="B16" s="6">
        <v>0.75</v>
      </c>
    </row>
    <row r="17" spans="1:2" x14ac:dyDescent="0.35">
      <c r="A17" s="5" t="s">
        <v>4856</v>
      </c>
      <c r="B17" s="6">
        <v>0.85</v>
      </c>
    </row>
    <row r="18" spans="1:2" x14ac:dyDescent="0.35">
      <c r="A18" s="5" t="s">
        <v>5278</v>
      </c>
      <c r="B18" s="6">
        <v>0.88</v>
      </c>
    </row>
    <row r="19" spans="1:2" x14ac:dyDescent="0.35">
      <c r="A19" s="5" t="s">
        <v>5361</v>
      </c>
      <c r="B19" s="6">
        <v>0.87</v>
      </c>
    </row>
    <row r="20" spans="1:2" x14ac:dyDescent="0.35">
      <c r="A20" s="5" t="s">
        <v>5103</v>
      </c>
      <c r="B20" s="6">
        <v>0.44</v>
      </c>
    </row>
    <row r="21" spans="1:2" x14ac:dyDescent="0.35">
      <c r="A21" s="5" t="s">
        <v>5007</v>
      </c>
      <c r="B21" s="6">
        <v>0.69</v>
      </c>
    </row>
    <row r="22" spans="1:2" x14ac:dyDescent="0.35">
      <c r="A22" s="5" t="s">
        <v>4845</v>
      </c>
      <c r="B22" s="6">
        <v>0.66</v>
      </c>
    </row>
    <row r="23" spans="1:2" x14ac:dyDescent="0.35">
      <c r="A23" s="5" t="s">
        <v>6658</v>
      </c>
      <c r="B23" s="6">
        <v>0.44</v>
      </c>
    </row>
    <row r="24" spans="1:2" x14ac:dyDescent="0.35">
      <c r="A24" s="5" t="s">
        <v>6210</v>
      </c>
      <c r="B24" s="6">
        <v>0.8</v>
      </c>
    </row>
    <row r="25" spans="1:2" x14ac:dyDescent="0.35">
      <c r="A25" s="5" t="s">
        <v>4448</v>
      </c>
      <c r="B25" s="6">
        <v>0.77</v>
      </c>
    </row>
    <row r="26" spans="1:2" x14ac:dyDescent="0.35">
      <c r="A26" s="5" t="s">
        <v>6617</v>
      </c>
      <c r="B26" s="6">
        <v>0.5</v>
      </c>
    </row>
    <row r="27" spans="1:2" x14ac:dyDescent="0.35">
      <c r="A27" s="5" t="s">
        <v>4877</v>
      </c>
      <c r="B27" s="6">
        <v>0.85</v>
      </c>
    </row>
    <row r="28" spans="1:2" x14ac:dyDescent="0.35">
      <c r="A28" s="5" t="s">
        <v>6920</v>
      </c>
      <c r="B28" s="6">
        <v>0.85</v>
      </c>
    </row>
    <row r="29" spans="1:2" x14ac:dyDescent="0.35">
      <c r="A29" s="5" t="s">
        <v>4902</v>
      </c>
      <c r="B29" s="6">
        <v>0.8</v>
      </c>
    </row>
    <row r="30" spans="1:2" x14ac:dyDescent="0.35">
      <c r="A30" s="5" t="s">
        <v>6016</v>
      </c>
      <c r="B30" s="6">
        <v>0.57999999999999996</v>
      </c>
    </row>
    <row r="31" spans="1:2" x14ac:dyDescent="0.35">
      <c r="A31" s="5" t="s">
        <v>7597</v>
      </c>
      <c r="B31" s="6">
        <v>0.56999999999999995</v>
      </c>
    </row>
    <row r="32" spans="1:2" x14ac:dyDescent="0.35">
      <c r="A32" s="5" t="s">
        <v>5339</v>
      </c>
      <c r="B32" s="6">
        <v>0.79</v>
      </c>
    </row>
    <row r="33" spans="1:2" x14ac:dyDescent="0.35">
      <c r="A33" s="5" t="s">
        <v>7814</v>
      </c>
      <c r="B33" s="6">
        <v>0.78</v>
      </c>
    </row>
    <row r="34" spans="1:2" x14ac:dyDescent="0.35">
      <c r="A34" s="5" t="s">
        <v>7081</v>
      </c>
      <c r="B34" s="6">
        <v>0.78</v>
      </c>
    </row>
    <row r="35" spans="1:2" x14ac:dyDescent="0.35">
      <c r="A35" s="5" t="s">
        <v>6005</v>
      </c>
      <c r="B35" s="6">
        <v>0.75</v>
      </c>
    </row>
    <row r="36" spans="1:2" x14ac:dyDescent="0.35">
      <c r="A36" s="5" t="s">
        <v>6671</v>
      </c>
      <c r="B36" s="6">
        <v>0.7</v>
      </c>
    </row>
    <row r="37" spans="1:2" x14ac:dyDescent="0.35">
      <c r="A37" s="5" t="s">
        <v>6421</v>
      </c>
      <c r="B37" s="6">
        <v>0.2</v>
      </c>
    </row>
    <row r="38" spans="1:2" x14ac:dyDescent="0.35">
      <c r="A38" s="5" t="s">
        <v>5838</v>
      </c>
      <c r="B38" s="6">
        <v>0.7</v>
      </c>
    </row>
    <row r="39" spans="1:2" x14ac:dyDescent="0.35">
      <c r="A39" s="5" t="s">
        <v>6112</v>
      </c>
      <c r="B39" s="6">
        <v>0.64</v>
      </c>
    </row>
    <row r="40" spans="1:2" x14ac:dyDescent="0.35">
      <c r="A40" s="5" t="s">
        <v>7208</v>
      </c>
      <c r="B40" s="6">
        <v>0.8</v>
      </c>
    </row>
    <row r="41" spans="1:2" x14ac:dyDescent="0.35">
      <c r="A41" s="5" t="s">
        <v>6744</v>
      </c>
      <c r="B41" s="6">
        <v>0.56999999999999995</v>
      </c>
    </row>
    <row r="42" spans="1:2" x14ac:dyDescent="0.35">
      <c r="A42" s="5" t="s">
        <v>6410</v>
      </c>
      <c r="B42" s="6">
        <v>0.49</v>
      </c>
    </row>
    <row r="43" spans="1:2" x14ac:dyDescent="0.35">
      <c r="A43" s="5" t="s">
        <v>5123</v>
      </c>
      <c r="B43" s="6">
        <v>0.36</v>
      </c>
    </row>
    <row r="44" spans="1:2" x14ac:dyDescent="0.35">
      <c r="A44" s="5" t="s">
        <v>6221</v>
      </c>
      <c r="B44" s="6">
        <v>0.45</v>
      </c>
    </row>
    <row r="45" spans="1:2" x14ac:dyDescent="0.35">
      <c r="A45" s="5" t="s">
        <v>7845</v>
      </c>
      <c r="B45" s="6">
        <v>0.68</v>
      </c>
    </row>
    <row r="46" spans="1:2" x14ac:dyDescent="0.35">
      <c r="A46" s="5" t="s">
        <v>4834</v>
      </c>
      <c r="B46" s="6">
        <v>0.68</v>
      </c>
    </row>
    <row r="47" spans="1:2" x14ac:dyDescent="0.35">
      <c r="A47" s="5" t="s">
        <v>8505</v>
      </c>
      <c r="B47" s="6">
        <v>0.38</v>
      </c>
    </row>
    <row r="48" spans="1:2" x14ac:dyDescent="0.35">
      <c r="A48" s="5" t="s">
        <v>5827</v>
      </c>
      <c r="B48" s="6">
        <v>0.54</v>
      </c>
    </row>
    <row r="49" spans="1:2" x14ac:dyDescent="0.35">
      <c r="A49" s="5" t="s">
        <v>5437</v>
      </c>
      <c r="B49" s="6">
        <v>0.66</v>
      </c>
    </row>
    <row r="50" spans="1:2" x14ac:dyDescent="0.35">
      <c r="A50" s="5" t="s">
        <v>6909</v>
      </c>
      <c r="B50" s="6">
        <v>0.35</v>
      </c>
    </row>
    <row r="51" spans="1:2" x14ac:dyDescent="0.35">
      <c r="A51" s="5" t="s">
        <v>5677</v>
      </c>
      <c r="B51" s="6">
        <v>0.33</v>
      </c>
    </row>
    <row r="52" spans="1:2" x14ac:dyDescent="0.35">
      <c r="A52" s="5" t="s">
        <v>7866</v>
      </c>
      <c r="B52" s="6">
        <v>0.4</v>
      </c>
    </row>
    <row r="53" spans="1:2" x14ac:dyDescent="0.35">
      <c r="A53" s="5" t="s">
        <v>99</v>
      </c>
      <c r="B53" s="6">
        <v>0.78</v>
      </c>
    </row>
    <row r="54" spans="1:2" x14ac:dyDescent="0.35">
      <c r="A54" s="5" t="s">
        <v>5225</v>
      </c>
      <c r="B54" s="6">
        <v>0.66</v>
      </c>
    </row>
    <row r="55" spans="1:2" x14ac:dyDescent="0.35">
      <c r="A55" s="5" t="s">
        <v>5448</v>
      </c>
      <c r="B55" s="6">
        <v>0.6</v>
      </c>
    </row>
    <row r="56" spans="1:2" x14ac:dyDescent="0.35">
      <c r="A56" s="5" t="s">
        <v>5265</v>
      </c>
      <c r="B56" s="6">
        <v>0.24</v>
      </c>
    </row>
    <row r="57" spans="1:2" x14ac:dyDescent="0.35">
      <c r="A57" s="5" t="s">
        <v>7893</v>
      </c>
      <c r="B57" s="6">
        <v>0.73</v>
      </c>
    </row>
    <row r="58" spans="1:2" x14ac:dyDescent="0.35">
      <c r="A58" s="5" t="s">
        <v>8273</v>
      </c>
      <c r="B58" s="6">
        <v>0.48</v>
      </c>
    </row>
    <row r="59" spans="1:2" x14ac:dyDescent="0.35">
      <c r="A59" s="5" t="s">
        <v>7300</v>
      </c>
      <c r="B59" s="6">
        <v>0.17</v>
      </c>
    </row>
    <row r="60" spans="1:2" x14ac:dyDescent="0.35">
      <c r="A60" s="5" t="s">
        <v>7719</v>
      </c>
      <c r="B60" s="6">
        <v>0.13</v>
      </c>
    </row>
    <row r="61" spans="1:2" x14ac:dyDescent="0.35">
      <c r="A61" s="5" t="s">
        <v>8185</v>
      </c>
      <c r="B61" s="6">
        <v>0.28999999999999998</v>
      </c>
    </row>
    <row r="62" spans="1:2" x14ac:dyDescent="0.35">
      <c r="A62" s="5" t="s">
        <v>3017</v>
      </c>
      <c r="B62" s="6">
        <v>0.77</v>
      </c>
    </row>
    <row r="63" spans="1:2" x14ac:dyDescent="0.35">
      <c r="A63" s="5" t="s">
        <v>6525</v>
      </c>
      <c r="B63" s="6">
        <v>0.44</v>
      </c>
    </row>
    <row r="64" spans="1:2" x14ac:dyDescent="0.35">
      <c r="A64" s="5" t="s">
        <v>7070</v>
      </c>
      <c r="B64" s="6">
        <v>0.25</v>
      </c>
    </row>
    <row r="65" spans="1:2" x14ac:dyDescent="0.35">
      <c r="A65" s="5" t="s">
        <v>5892</v>
      </c>
      <c r="B65" s="6">
        <v>0.4</v>
      </c>
    </row>
    <row r="66" spans="1:2" x14ac:dyDescent="0.35">
      <c r="A66" s="5" t="s">
        <v>5774</v>
      </c>
      <c r="B66" s="6">
        <v>0</v>
      </c>
    </row>
    <row r="67" spans="1:2" x14ac:dyDescent="0.35">
      <c r="A67" s="5" t="s">
        <v>7962</v>
      </c>
      <c r="B67" s="6">
        <v>0.46</v>
      </c>
    </row>
    <row r="68" spans="1:2" x14ac:dyDescent="0.35">
      <c r="A68" s="5" t="s">
        <v>5737</v>
      </c>
      <c r="B68" s="6">
        <v>0.38</v>
      </c>
    </row>
    <row r="69" spans="1:2" x14ac:dyDescent="0.35">
      <c r="A69" s="5" t="s">
        <v>5167</v>
      </c>
      <c r="B69" s="6">
        <v>0.8</v>
      </c>
    </row>
    <row r="70" spans="1:2" x14ac:dyDescent="0.35">
      <c r="A70" s="5" t="s">
        <v>5246</v>
      </c>
      <c r="B70" s="6">
        <v>0.65</v>
      </c>
    </row>
    <row r="71" spans="1:2" x14ac:dyDescent="0.35">
      <c r="A71" s="5" t="s">
        <v>5416</v>
      </c>
      <c r="B71" s="6">
        <v>0.6</v>
      </c>
    </row>
    <row r="72" spans="1:2" x14ac:dyDescent="0.35">
      <c r="A72" s="5" t="s">
        <v>5913</v>
      </c>
      <c r="B72" s="6">
        <v>0.69</v>
      </c>
    </row>
    <row r="73" spans="1:2" x14ac:dyDescent="0.35">
      <c r="A73" s="5" t="s">
        <v>5134</v>
      </c>
      <c r="B73" s="6">
        <v>0.75</v>
      </c>
    </row>
    <row r="74" spans="1:2" x14ac:dyDescent="0.35">
      <c r="A74" s="5" t="s">
        <v>5537</v>
      </c>
      <c r="B74" s="6">
        <v>0.42</v>
      </c>
    </row>
    <row r="75" spans="1:2" x14ac:dyDescent="0.35">
      <c r="A75" s="5" t="s">
        <v>5048</v>
      </c>
      <c r="B75" s="6">
        <v>0.21</v>
      </c>
    </row>
    <row r="76" spans="1:2" x14ac:dyDescent="0.35">
      <c r="A76" s="5" t="s">
        <v>5655</v>
      </c>
      <c r="B76" s="6">
        <v>0.2</v>
      </c>
    </row>
    <row r="77" spans="1:2" x14ac:dyDescent="0.35">
      <c r="A77" s="5" t="s">
        <v>4571</v>
      </c>
      <c r="B77" s="6">
        <v>0.88</v>
      </c>
    </row>
    <row r="78" spans="1:2" x14ac:dyDescent="0.35">
      <c r="A78" s="5" t="s">
        <v>6514</v>
      </c>
      <c r="B78" s="6">
        <v>0.76</v>
      </c>
    </row>
    <row r="79" spans="1:2" x14ac:dyDescent="0.35">
      <c r="A79" s="5" t="s">
        <v>7708</v>
      </c>
      <c r="B79" s="6">
        <v>0.9</v>
      </c>
    </row>
    <row r="80" spans="1:2" x14ac:dyDescent="0.35">
      <c r="A80" s="5" t="s">
        <v>3059</v>
      </c>
      <c r="B80" s="6">
        <v>0.85</v>
      </c>
    </row>
    <row r="81" spans="1:2" x14ac:dyDescent="0.35">
      <c r="A81" s="5" t="s">
        <v>4423</v>
      </c>
      <c r="B81" s="6">
        <v>0.69</v>
      </c>
    </row>
    <row r="82" spans="1:2" x14ac:dyDescent="0.35">
      <c r="A82" s="5" t="s">
        <v>5459</v>
      </c>
      <c r="B82" s="6">
        <v>0.74</v>
      </c>
    </row>
    <row r="83" spans="1:2" x14ac:dyDescent="0.35">
      <c r="A83" s="5" t="s">
        <v>1941</v>
      </c>
      <c r="B83" s="6">
        <v>0.65</v>
      </c>
    </row>
    <row r="84" spans="1:2" x14ac:dyDescent="0.35">
      <c r="A84" s="5" t="s">
        <v>1200</v>
      </c>
      <c r="B84" s="6">
        <v>0.73</v>
      </c>
    </row>
    <row r="85" spans="1:2" x14ac:dyDescent="0.35">
      <c r="A85" s="5" t="s">
        <v>2333</v>
      </c>
      <c r="B85" s="6">
        <v>0</v>
      </c>
    </row>
    <row r="86" spans="1:2" x14ac:dyDescent="0.35">
      <c r="A86" s="5" t="s">
        <v>5521</v>
      </c>
      <c r="B86" s="6">
        <v>0.7</v>
      </c>
    </row>
    <row r="87" spans="1:2" x14ac:dyDescent="0.35">
      <c r="A87" s="5" t="s">
        <v>6805</v>
      </c>
      <c r="B87" s="6">
        <v>0.38</v>
      </c>
    </row>
    <row r="88" spans="1:2" x14ac:dyDescent="0.35">
      <c r="A88" s="5" t="s">
        <v>6199</v>
      </c>
      <c r="B88" s="6">
        <v>0.6</v>
      </c>
    </row>
    <row r="89" spans="1:2" x14ac:dyDescent="0.35">
      <c r="A89" s="5" t="s">
        <v>7625</v>
      </c>
      <c r="B89" s="6">
        <v>0.6</v>
      </c>
    </row>
    <row r="90" spans="1:2" x14ac:dyDescent="0.35">
      <c r="A90" s="5" t="s">
        <v>2380</v>
      </c>
      <c r="B90" s="6">
        <v>0.43</v>
      </c>
    </row>
    <row r="91" spans="1:2" x14ac:dyDescent="0.35">
      <c r="A91" s="5" t="s">
        <v>2745</v>
      </c>
      <c r="B91" s="6">
        <v>0.23</v>
      </c>
    </row>
    <row r="92" spans="1:2" x14ac:dyDescent="0.35">
      <c r="A92" s="5" t="s">
        <v>130</v>
      </c>
      <c r="B92" s="6">
        <v>0.88</v>
      </c>
    </row>
    <row r="93" spans="1:2" x14ac:dyDescent="0.35">
      <c r="A93" s="5" t="s">
        <v>1340</v>
      </c>
      <c r="B93" s="6">
        <v>0.76</v>
      </c>
    </row>
    <row r="94" spans="1:2" x14ac:dyDescent="0.35">
      <c r="A94" s="5" t="s">
        <v>1180</v>
      </c>
      <c r="B94" s="6">
        <v>0.59</v>
      </c>
    </row>
    <row r="95" spans="1:2" x14ac:dyDescent="0.35">
      <c r="A95" s="5" t="s">
        <v>2142</v>
      </c>
      <c r="B95" s="6">
        <v>0.5</v>
      </c>
    </row>
    <row r="96" spans="1:2" x14ac:dyDescent="0.35">
      <c r="A96" s="5" t="s">
        <v>467</v>
      </c>
      <c r="B96" s="6">
        <v>0.83</v>
      </c>
    </row>
    <row r="97" spans="1:2" x14ac:dyDescent="0.35">
      <c r="A97" s="5" t="s">
        <v>649</v>
      </c>
      <c r="B97" s="6">
        <v>0.76</v>
      </c>
    </row>
    <row r="98" spans="1:2" x14ac:dyDescent="0.35">
      <c r="A98" s="5" t="s">
        <v>2369</v>
      </c>
      <c r="B98" s="6">
        <v>0.36</v>
      </c>
    </row>
    <row r="99" spans="1:2" x14ac:dyDescent="0.35">
      <c r="A99" s="5" t="s">
        <v>1411</v>
      </c>
      <c r="B99" s="6">
        <v>0.52</v>
      </c>
    </row>
    <row r="100" spans="1:2" x14ac:dyDescent="0.35">
      <c r="A100" s="5" t="s">
        <v>1997</v>
      </c>
      <c r="B100" s="6">
        <v>0.6</v>
      </c>
    </row>
    <row r="101" spans="1:2" x14ac:dyDescent="0.35">
      <c r="A101" s="5" t="s">
        <v>170</v>
      </c>
      <c r="B101" s="6">
        <v>0.65</v>
      </c>
    </row>
    <row r="102" spans="1:2" x14ac:dyDescent="0.35">
      <c r="A102" s="5" t="s">
        <v>513</v>
      </c>
      <c r="B102" s="6">
        <v>0.63</v>
      </c>
    </row>
    <row r="103" spans="1:2" x14ac:dyDescent="0.35">
      <c r="A103" s="5" t="s">
        <v>3144</v>
      </c>
      <c r="B103" s="6">
        <v>0.76</v>
      </c>
    </row>
    <row r="104" spans="1:2" x14ac:dyDescent="0.35">
      <c r="A104" s="5" t="s">
        <v>3268</v>
      </c>
      <c r="B104" s="6">
        <v>0.72</v>
      </c>
    </row>
    <row r="105" spans="1:2" x14ac:dyDescent="0.35">
      <c r="A105" s="5" t="s">
        <v>3971</v>
      </c>
      <c r="B105" s="6">
        <v>0.9</v>
      </c>
    </row>
    <row r="106" spans="1:2" x14ac:dyDescent="0.35">
      <c r="A106" s="5" t="s">
        <v>3100</v>
      </c>
      <c r="B106" s="6">
        <v>0.73</v>
      </c>
    </row>
    <row r="107" spans="1:2" x14ac:dyDescent="0.35">
      <c r="A107" s="5" t="s">
        <v>2972</v>
      </c>
      <c r="B107" s="6">
        <v>0.64</v>
      </c>
    </row>
    <row r="108" spans="1:2" x14ac:dyDescent="0.35">
      <c r="A108" s="5" t="s">
        <v>3155</v>
      </c>
      <c r="B108" s="6">
        <v>0.82</v>
      </c>
    </row>
    <row r="109" spans="1:2" x14ac:dyDescent="0.35">
      <c r="A109" s="5" t="s">
        <v>3634</v>
      </c>
      <c r="B109" s="6">
        <v>0.84</v>
      </c>
    </row>
    <row r="110" spans="1:2" x14ac:dyDescent="0.35">
      <c r="A110" s="5" t="s">
        <v>4609</v>
      </c>
      <c r="B110" s="6">
        <v>0.9</v>
      </c>
    </row>
    <row r="111" spans="1:2" x14ac:dyDescent="0.35">
      <c r="A111" s="5" t="s">
        <v>3773</v>
      </c>
      <c r="B111" s="6">
        <v>0.75</v>
      </c>
    </row>
    <row r="112" spans="1:2" x14ac:dyDescent="0.35">
      <c r="A112" s="5" t="s">
        <v>3938</v>
      </c>
      <c r="B112" s="6">
        <v>0.75</v>
      </c>
    </row>
    <row r="113" spans="1:2" x14ac:dyDescent="0.35">
      <c r="A113" s="5" t="s">
        <v>4327</v>
      </c>
      <c r="B113" s="6">
        <v>0.66</v>
      </c>
    </row>
    <row r="114" spans="1:2" x14ac:dyDescent="0.35">
      <c r="A114" s="5" t="s">
        <v>4766</v>
      </c>
      <c r="B114" s="6">
        <v>0.82</v>
      </c>
    </row>
    <row r="115" spans="1:2" x14ac:dyDescent="0.35">
      <c r="A115" s="5" t="s">
        <v>6536</v>
      </c>
      <c r="B115" s="6">
        <v>0.51</v>
      </c>
    </row>
    <row r="116" spans="1:2" x14ac:dyDescent="0.35">
      <c r="A116" s="5" t="s">
        <v>3426</v>
      </c>
      <c r="B116" s="6">
        <v>0.8</v>
      </c>
    </row>
    <row r="117" spans="1:2" x14ac:dyDescent="0.35">
      <c r="A117" s="5" t="s">
        <v>3338</v>
      </c>
      <c r="B117" s="6">
        <v>0.66</v>
      </c>
    </row>
    <row r="118" spans="1:2" x14ac:dyDescent="0.35">
      <c r="A118" s="5" t="s">
        <v>3489</v>
      </c>
      <c r="B118" s="6">
        <v>0.85</v>
      </c>
    </row>
    <row r="119" spans="1:2" x14ac:dyDescent="0.35">
      <c r="A119" s="5" t="s">
        <v>3863</v>
      </c>
      <c r="B119" s="6">
        <v>0.66</v>
      </c>
    </row>
    <row r="120" spans="1:2" x14ac:dyDescent="0.35">
      <c r="A120" s="5" t="s">
        <v>3038</v>
      </c>
      <c r="B120" s="6">
        <v>0.28000000000000003</v>
      </c>
    </row>
    <row r="121" spans="1:2" x14ac:dyDescent="0.35">
      <c r="A121" s="5" t="s">
        <v>2983</v>
      </c>
      <c r="B121" s="6">
        <v>0.49</v>
      </c>
    </row>
    <row r="122" spans="1:2" x14ac:dyDescent="0.35">
      <c r="A122" s="5" t="s">
        <v>8133</v>
      </c>
      <c r="B122" s="6">
        <v>0.14000000000000001</v>
      </c>
    </row>
    <row r="123" spans="1:2" x14ac:dyDescent="0.35">
      <c r="A123" s="5" t="s">
        <v>2941</v>
      </c>
      <c r="B123" s="6">
        <v>0.91</v>
      </c>
    </row>
    <row r="124" spans="1:2" x14ac:dyDescent="0.35">
      <c r="A124" s="5" t="s">
        <v>10858</v>
      </c>
      <c r="B124" s="6">
        <v>0.53</v>
      </c>
    </row>
    <row r="125" spans="1:2" x14ac:dyDescent="0.35">
      <c r="A125" s="5" t="s">
        <v>7126</v>
      </c>
      <c r="B125" s="6">
        <v>0</v>
      </c>
    </row>
    <row r="126" spans="1:2" x14ac:dyDescent="0.35">
      <c r="A126" s="5" t="s">
        <v>7487</v>
      </c>
      <c r="B126" s="6">
        <v>0.1</v>
      </c>
    </row>
    <row r="127" spans="1:2" x14ac:dyDescent="0.35">
      <c r="A127" s="5" t="s">
        <v>8251</v>
      </c>
      <c r="B127" s="6">
        <v>0</v>
      </c>
    </row>
    <row r="128" spans="1:2" x14ac:dyDescent="0.35">
      <c r="A128" s="5" t="s">
        <v>5350</v>
      </c>
      <c r="B128" s="6">
        <v>0.15</v>
      </c>
    </row>
    <row r="129" spans="1:2" x14ac:dyDescent="0.35">
      <c r="A129" s="5" t="s">
        <v>5070</v>
      </c>
      <c r="B129" s="6">
        <v>0.21</v>
      </c>
    </row>
    <row r="130" spans="1:2" x14ac:dyDescent="0.35">
      <c r="A130" s="5" t="s">
        <v>11936</v>
      </c>
      <c r="B130" s="6">
        <v>0.43</v>
      </c>
    </row>
    <row r="131" spans="1:2" x14ac:dyDescent="0.35">
      <c r="A131" s="5" t="s">
        <v>10109</v>
      </c>
      <c r="B131" s="6">
        <v>0.76</v>
      </c>
    </row>
    <row r="132" spans="1:2" x14ac:dyDescent="0.35">
      <c r="A132" s="5" t="s">
        <v>9316</v>
      </c>
      <c r="B132" s="6">
        <v>0.57999999999999996</v>
      </c>
    </row>
    <row r="133" spans="1:2" x14ac:dyDescent="0.35">
      <c r="A133" s="5" t="s">
        <v>9613</v>
      </c>
      <c r="B133" s="6">
        <v>0.33</v>
      </c>
    </row>
    <row r="134" spans="1:2" x14ac:dyDescent="0.35">
      <c r="A134" s="5" t="s">
        <v>12793</v>
      </c>
      <c r="B134" s="6">
        <v>0.4</v>
      </c>
    </row>
    <row r="135" spans="1:2" x14ac:dyDescent="0.35">
      <c r="A135" s="5" t="s">
        <v>11020</v>
      </c>
      <c r="B135" s="6">
        <v>0.43</v>
      </c>
    </row>
    <row r="136" spans="1:2" x14ac:dyDescent="0.35">
      <c r="A136" s="5" t="s">
        <v>11132</v>
      </c>
      <c r="B136" s="6">
        <v>0.43</v>
      </c>
    </row>
    <row r="137" spans="1:2" x14ac:dyDescent="0.35">
      <c r="A137" s="5" t="s">
        <v>12623</v>
      </c>
      <c r="B137" s="6">
        <v>0.59</v>
      </c>
    </row>
    <row r="138" spans="1:2" x14ac:dyDescent="0.35">
      <c r="A138" s="5" t="s">
        <v>8752</v>
      </c>
      <c r="B138" s="6">
        <v>0.53</v>
      </c>
    </row>
    <row r="139" spans="1:2" x14ac:dyDescent="0.35">
      <c r="A139" s="5" t="s">
        <v>8572</v>
      </c>
      <c r="B139" s="6">
        <v>0.6</v>
      </c>
    </row>
    <row r="140" spans="1:2" x14ac:dyDescent="0.35">
      <c r="A140" s="5" t="s">
        <v>8583</v>
      </c>
      <c r="B140" s="6">
        <v>0.67</v>
      </c>
    </row>
    <row r="141" spans="1:2" x14ac:dyDescent="0.35">
      <c r="A141" s="5" t="s">
        <v>9419</v>
      </c>
      <c r="B141" s="6">
        <v>0.45</v>
      </c>
    </row>
    <row r="142" spans="1:2" x14ac:dyDescent="0.35">
      <c r="A142" s="5" t="s">
        <v>9501</v>
      </c>
      <c r="B142" s="6">
        <v>0.28000000000000003</v>
      </c>
    </row>
    <row r="143" spans="1:2" x14ac:dyDescent="0.35">
      <c r="A143" s="5" t="s">
        <v>8865</v>
      </c>
      <c r="B143" s="6">
        <v>0.56999999999999995</v>
      </c>
    </row>
    <row r="144" spans="1:2" x14ac:dyDescent="0.35">
      <c r="A144" s="5" t="s">
        <v>8741</v>
      </c>
      <c r="B144" s="6">
        <v>0.71</v>
      </c>
    </row>
    <row r="145" spans="1:2" x14ac:dyDescent="0.35">
      <c r="A145" s="5" t="s">
        <v>8794</v>
      </c>
      <c r="B145" s="6">
        <v>0.59</v>
      </c>
    </row>
    <row r="146" spans="1:2" x14ac:dyDescent="0.35">
      <c r="A146" s="5" t="s">
        <v>10353</v>
      </c>
      <c r="B146" s="6">
        <v>0.56999999999999995</v>
      </c>
    </row>
    <row r="147" spans="1:2" x14ac:dyDescent="0.35">
      <c r="A147" s="5" t="s">
        <v>10141</v>
      </c>
      <c r="B147" s="6">
        <v>0.6</v>
      </c>
    </row>
    <row r="148" spans="1:2" x14ac:dyDescent="0.35">
      <c r="A148" s="5" t="s">
        <v>8907</v>
      </c>
      <c r="B148" s="6">
        <v>0.68</v>
      </c>
    </row>
    <row r="149" spans="1:2" x14ac:dyDescent="0.35">
      <c r="A149" s="5" t="s">
        <v>8626</v>
      </c>
      <c r="B149" s="6">
        <v>0.6</v>
      </c>
    </row>
    <row r="150" spans="1:2" x14ac:dyDescent="0.35">
      <c r="A150" s="5" t="s">
        <v>9542</v>
      </c>
      <c r="B150" s="6">
        <v>0.51</v>
      </c>
    </row>
    <row r="151" spans="1:2" x14ac:dyDescent="0.35">
      <c r="A151" s="5" t="s">
        <v>12150</v>
      </c>
      <c r="B151" s="6">
        <v>0.6</v>
      </c>
    </row>
    <row r="152" spans="1:2" x14ac:dyDescent="0.35">
      <c r="A152" s="5" t="s">
        <v>12391</v>
      </c>
      <c r="B152" s="6">
        <v>0.27</v>
      </c>
    </row>
    <row r="153" spans="1:2" x14ac:dyDescent="0.35">
      <c r="A153" s="5" t="s">
        <v>9634</v>
      </c>
      <c r="B153" s="6">
        <v>0.5</v>
      </c>
    </row>
    <row r="154" spans="1:2" x14ac:dyDescent="0.35">
      <c r="A154" s="5" t="s">
        <v>10989</v>
      </c>
      <c r="B154" s="6">
        <v>0.17</v>
      </c>
    </row>
    <row r="155" spans="1:2" x14ac:dyDescent="0.35">
      <c r="A155" s="5" t="s">
        <v>11091</v>
      </c>
      <c r="B155" s="6">
        <v>0.54</v>
      </c>
    </row>
    <row r="156" spans="1:2" x14ac:dyDescent="0.35">
      <c r="A156" s="5" t="s">
        <v>12089</v>
      </c>
      <c r="B156" s="6">
        <v>0.54</v>
      </c>
    </row>
    <row r="157" spans="1:2" x14ac:dyDescent="0.35">
      <c r="A157" s="5" t="s">
        <v>10292</v>
      </c>
      <c r="B157" s="6">
        <v>0.52</v>
      </c>
    </row>
    <row r="158" spans="1:2" x14ac:dyDescent="0.35">
      <c r="A158" s="5" t="s">
        <v>10628</v>
      </c>
      <c r="B158" s="6">
        <v>0.39</v>
      </c>
    </row>
    <row r="159" spans="1:2" x14ac:dyDescent="0.35">
      <c r="A159" s="5" t="s">
        <v>8896</v>
      </c>
      <c r="B159" s="6">
        <v>0.75</v>
      </c>
    </row>
    <row r="160" spans="1:2" x14ac:dyDescent="0.35">
      <c r="A160" s="5" t="s">
        <v>8605</v>
      </c>
      <c r="B160" s="6">
        <v>0.9</v>
      </c>
    </row>
    <row r="161" spans="1:2" x14ac:dyDescent="0.35">
      <c r="A161" s="5" t="s">
        <v>9264</v>
      </c>
      <c r="B161" s="6">
        <v>0.47</v>
      </c>
    </row>
    <row r="162" spans="1:2" x14ac:dyDescent="0.35">
      <c r="A162" s="5" t="s">
        <v>9051</v>
      </c>
      <c r="B162" s="6">
        <v>0.71</v>
      </c>
    </row>
    <row r="163" spans="1:2" x14ac:dyDescent="0.35">
      <c r="A163" s="5" t="s">
        <v>8708</v>
      </c>
      <c r="B163" s="6">
        <v>0.74</v>
      </c>
    </row>
    <row r="164" spans="1:2" x14ac:dyDescent="0.35">
      <c r="A164" s="5" t="s">
        <v>10384</v>
      </c>
      <c r="B164" s="6">
        <v>0.64</v>
      </c>
    </row>
    <row r="165" spans="1:2" x14ac:dyDescent="0.35">
      <c r="A165" s="5" t="s">
        <v>8667</v>
      </c>
      <c r="B165" s="6">
        <v>0.59</v>
      </c>
    </row>
    <row r="166" spans="1:2" x14ac:dyDescent="0.35">
      <c r="A166" s="5" t="s">
        <v>8959</v>
      </c>
      <c r="B166" s="6">
        <v>0.77</v>
      </c>
    </row>
    <row r="167" spans="1:2" x14ac:dyDescent="0.35">
      <c r="A167" s="5" t="s">
        <v>10597</v>
      </c>
      <c r="B167" s="6">
        <v>0.77</v>
      </c>
    </row>
    <row r="168" spans="1:2" x14ac:dyDescent="0.35">
      <c r="A168" s="5" t="s">
        <v>11755</v>
      </c>
      <c r="B168" s="6">
        <v>0.47</v>
      </c>
    </row>
    <row r="169" spans="1:2" x14ac:dyDescent="0.35">
      <c r="A169" s="5" t="s">
        <v>8561</v>
      </c>
      <c r="B169" s="6">
        <v>0.6</v>
      </c>
    </row>
    <row r="170" spans="1:2" x14ac:dyDescent="0.35">
      <c r="A170" s="5" t="s">
        <v>8783</v>
      </c>
      <c r="B170" s="6">
        <v>0.76</v>
      </c>
    </row>
    <row r="171" spans="1:2" x14ac:dyDescent="0.35">
      <c r="A171" s="5" t="s">
        <v>10435</v>
      </c>
      <c r="B171" s="6">
        <v>0.28999999999999998</v>
      </c>
    </row>
    <row r="172" spans="1:2" x14ac:dyDescent="0.35">
      <c r="A172" s="5" t="s">
        <v>9213</v>
      </c>
      <c r="B172" s="6">
        <v>0.59</v>
      </c>
    </row>
    <row r="173" spans="1:2" x14ac:dyDescent="0.35">
      <c r="A173" s="5" t="s">
        <v>8730</v>
      </c>
      <c r="B173" s="6">
        <v>0.63</v>
      </c>
    </row>
    <row r="174" spans="1:2" x14ac:dyDescent="0.35">
      <c r="A174" s="5" t="s">
        <v>10446</v>
      </c>
      <c r="B174" s="6">
        <v>0.15</v>
      </c>
    </row>
    <row r="175" spans="1:2" x14ac:dyDescent="0.35">
      <c r="A175" s="5" t="s">
        <v>9480</v>
      </c>
      <c r="B175" s="6">
        <v>0.39</v>
      </c>
    </row>
    <row r="176" spans="1:2" x14ac:dyDescent="0.35">
      <c r="A176" s="5" t="s">
        <v>9717</v>
      </c>
      <c r="B176" s="6">
        <v>0.45</v>
      </c>
    </row>
    <row r="177" spans="1:2" x14ac:dyDescent="0.35">
      <c r="A177" s="5" t="s">
        <v>12582</v>
      </c>
      <c r="B177" s="6">
        <v>0.33</v>
      </c>
    </row>
    <row r="178" spans="1:2" x14ac:dyDescent="0.35">
      <c r="A178" s="5" t="s">
        <v>9082</v>
      </c>
      <c r="B178" s="6">
        <v>0.68</v>
      </c>
    </row>
    <row r="179" spans="1:2" x14ac:dyDescent="0.35">
      <c r="A179" s="5" t="s">
        <v>11977</v>
      </c>
      <c r="B179" s="6">
        <v>0.08</v>
      </c>
    </row>
    <row r="180" spans="1:2" x14ac:dyDescent="0.35">
      <c r="A180" s="5" t="s">
        <v>11433</v>
      </c>
      <c r="B180" s="6">
        <v>0</v>
      </c>
    </row>
    <row r="181" spans="1:2" x14ac:dyDescent="0.35">
      <c r="A181" s="5" t="s">
        <v>12724</v>
      </c>
      <c r="B181" s="6">
        <v>0.48</v>
      </c>
    </row>
    <row r="182" spans="1:2" x14ac:dyDescent="0.35">
      <c r="A182" s="5" t="s">
        <v>9305</v>
      </c>
      <c r="B182" s="6">
        <v>0.6</v>
      </c>
    </row>
    <row r="183" spans="1:2" x14ac:dyDescent="0.35">
      <c r="A183" s="5" t="s">
        <v>12018</v>
      </c>
      <c r="B183" s="6">
        <v>0.55000000000000004</v>
      </c>
    </row>
    <row r="184" spans="1:2" x14ac:dyDescent="0.35">
      <c r="A184" s="5" t="s">
        <v>11744</v>
      </c>
      <c r="B184" s="6">
        <v>0.55000000000000004</v>
      </c>
    </row>
    <row r="185" spans="1:2" x14ac:dyDescent="0.35">
      <c r="A185" s="5" t="s">
        <v>8719</v>
      </c>
      <c r="B185" s="6">
        <v>0.55000000000000004</v>
      </c>
    </row>
    <row r="186" spans="1:2" x14ac:dyDescent="0.35">
      <c r="A186" s="5" t="s">
        <v>8918</v>
      </c>
      <c r="B186" s="6">
        <v>0.62</v>
      </c>
    </row>
    <row r="187" spans="1:2" x14ac:dyDescent="0.35">
      <c r="A187" s="5" t="s">
        <v>8594</v>
      </c>
      <c r="B187" s="6">
        <v>0.8</v>
      </c>
    </row>
    <row r="188" spans="1:2" x14ac:dyDescent="0.35">
      <c r="A188" s="5" t="s">
        <v>9408</v>
      </c>
      <c r="B188" s="6">
        <v>0.47</v>
      </c>
    </row>
    <row r="189" spans="1:2" x14ac:dyDescent="0.35">
      <c r="A189" s="5" t="s">
        <v>12844</v>
      </c>
      <c r="B189" s="6">
        <v>0.49</v>
      </c>
    </row>
    <row r="190" spans="1:2" x14ac:dyDescent="0.35">
      <c r="A190" s="5" t="s">
        <v>9347</v>
      </c>
      <c r="B190" s="6">
        <v>0.4</v>
      </c>
    </row>
    <row r="191" spans="1:2" x14ac:dyDescent="0.35">
      <c r="A191" s="5" t="s">
        <v>8990</v>
      </c>
      <c r="B191" s="6">
        <v>0.55000000000000004</v>
      </c>
    </row>
    <row r="192" spans="1:2" x14ac:dyDescent="0.35">
      <c r="A192" s="5" t="s">
        <v>11454</v>
      </c>
      <c r="B192" s="6">
        <v>0.53</v>
      </c>
    </row>
    <row r="193" spans="1:2" x14ac:dyDescent="0.35">
      <c r="A193" s="5" t="s">
        <v>9969</v>
      </c>
      <c r="B193" s="6">
        <v>0.63</v>
      </c>
    </row>
    <row r="194" spans="1:2" x14ac:dyDescent="0.35">
      <c r="A194" s="5" t="s">
        <v>9666</v>
      </c>
      <c r="B194" s="6">
        <v>0.06</v>
      </c>
    </row>
    <row r="195" spans="1:2" x14ac:dyDescent="0.35">
      <c r="A195" s="5" t="s">
        <v>10120</v>
      </c>
      <c r="B195" s="6">
        <v>0.8</v>
      </c>
    </row>
    <row r="196" spans="1:2" x14ac:dyDescent="0.35">
      <c r="A196" s="5" t="s">
        <v>9655</v>
      </c>
      <c r="B196" s="6">
        <v>0.86</v>
      </c>
    </row>
    <row r="197" spans="1:2" x14ac:dyDescent="0.35">
      <c r="A197" s="5" t="s">
        <v>6692</v>
      </c>
      <c r="B197" s="6">
        <v>0.56999999999999995</v>
      </c>
    </row>
    <row r="198" spans="1:2" x14ac:dyDescent="0.35">
      <c r="A198" s="5" t="s">
        <v>8239</v>
      </c>
      <c r="B198" s="6">
        <v>0.57999999999999996</v>
      </c>
    </row>
    <row r="199" spans="1:2" x14ac:dyDescent="0.35">
      <c r="A199" s="5" t="s">
        <v>5035</v>
      </c>
      <c r="B199" s="6">
        <v>0.6</v>
      </c>
    </row>
    <row r="200" spans="1:2" x14ac:dyDescent="0.35">
      <c r="A200" s="5" t="s">
        <v>6069</v>
      </c>
      <c r="B200" s="6">
        <v>0</v>
      </c>
    </row>
    <row r="201" spans="1:2" x14ac:dyDescent="0.35">
      <c r="A201" s="5" t="s">
        <v>7993</v>
      </c>
      <c r="B201" s="6">
        <v>0</v>
      </c>
    </row>
    <row r="202" spans="1:2" x14ac:dyDescent="0.35">
      <c r="A202" s="5" t="s">
        <v>5214</v>
      </c>
      <c r="B202" s="6">
        <v>0.05</v>
      </c>
    </row>
    <row r="203" spans="1:2" x14ac:dyDescent="0.35">
      <c r="A203" s="5" t="s">
        <v>6723</v>
      </c>
      <c r="B203" s="6">
        <v>0</v>
      </c>
    </row>
    <row r="204" spans="1:2" x14ac:dyDescent="0.35">
      <c r="A204" s="5" t="s">
        <v>7951</v>
      </c>
      <c r="B204" s="6">
        <v>0.53</v>
      </c>
    </row>
    <row r="205" spans="1:2" x14ac:dyDescent="0.35">
      <c r="A205" s="5" t="s">
        <v>6283</v>
      </c>
      <c r="B205" s="6">
        <v>0.31</v>
      </c>
    </row>
    <row r="206" spans="1:2" x14ac:dyDescent="0.35">
      <c r="A206" s="5" t="s">
        <v>5763</v>
      </c>
      <c r="B206" s="6">
        <v>0.75</v>
      </c>
    </row>
    <row r="207" spans="1:2" x14ac:dyDescent="0.35">
      <c r="A207" s="5" t="s">
        <v>5631</v>
      </c>
      <c r="B207" s="6">
        <v>0.14000000000000001</v>
      </c>
    </row>
    <row r="208" spans="1:2" x14ac:dyDescent="0.35">
      <c r="A208" s="5" t="s">
        <v>6242</v>
      </c>
      <c r="B208" s="6">
        <v>0.1</v>
      </c>
    </row>
    <row r="209" spans="1:2" x14ac:dyDescent="0.35">
      <c r="A209" s="5" t="s">
        <v>8429</v>
      </c>
      <c r="B209" s="6">
        <v>0</v>
      </c>
    </row>
    <row r="210" spans="1:2" x14ac:dyDescent="0.35">
      <c r="A210" s="5" t="s">
        <v>5059</v>
      </c>
      <c r="B210" s="6">
        <v>0</v>
      </c>
    </row>
    <row r="211" spans="1:2" x14ac:dyDescent="0.35">
      <c r="A211" s="5" t="s">
        <v>8318</v>
      </c>
      <c r="B211" s="6">
        <v>0.1</v>
      </c>
    </row>
    <row r="212" spans="1:2" x14ac:dyDescent="0.35">
      <c r="A212" s="5" t="s">
        <v>6324</v>
      </c>
      <c r="B212" s="6">
        <v>0.2</v>
      </c>
    </row>
    <row r="213" spans="1:2" x14ac:dyDescent="0.35">
      <c r="A213" s="5" t="s">
        <v>7102</v>
      </c>
      <c r="B213" s="6">
        <v>0.24</v>
      </c>
    </row>
    <row r="214" spans="1:2" x14ac:dyDescent="0.35">
      <c r="A214" s="5" t="s">
        <v>7750</v>
      </c>
      <c r="B214" s="6">
        <v>0</v>
      </c>
    </row>
    <row r="215" spans="1:2" x14ac:dyDescent="0.35">
      <c r="A215" s="5" t="s">
        <v>13056</v>
      </c>
      <c r="B215" s="6">
        <v>0.94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75409-2D7F-4BA2-8CA9-D61610663C0D}">
  <dimension ref="A1:B9"/>
  <sheetViews>
    <sheetView workbookViewId="0">
      <selection activeCell="A15" sqref="A15"/>
    </sheetView>
  </sheetViews>
  <sheetFormatPr defaultRowHeight="14.5" x14ac:dyDescent="0.35"/>
  <cols>
    <col min="1" max="1" width="113.81640625" bestFit="1" customWidth="1"/>
    <col min="2" max="2" width="23.54296875" bestFit="1" customWidth="1"/>
  </cols>
  <sheetData>
    <row r="1" spans="1:2" x14ac:dyDescent="0.35">
      <c r="A1" s="15" t="s">
        <v>14340</v>
      </c>
    </row>
    <row r="3" spans="1:2" x14ac:dyDescent="0.35">
      <c r="A3" s="4" t="s">
        <v>13053</v>
      </c>
      <c r="B3" t="s">
        <v>14330</v>
      </c>
    </row>
    <row r="4" spans="1:2" x14ac:dyDescent="0.35">
      <c r="A4" s="5" t="s">
        <v>13171</v>
      </c>
      <c r="B4" s="7">
        <v>3757358</v>
      </c>
    </row>
    <row r="5" spans="1:2" x14ac:dyDescent="0.35">
      <c r="A5" s="5" t="s">
        <v>13149</v>
      </c>
      <c r="B5" s="7">
        <v>1878681.2000000002</v>
      </c>
    </row>
    <row r="6" spans="1:2" x14ac:dyDescent="0.35">
      <c r="A6" s="5" t="s">
        <v>13148</v>
      </c>
      <c r="B6" s="7">
        <v>1878681.2000000002</v>
      </c>
    </row>
    <row r="7" spans="1:2" x14ac:dyDescent="0.35">
      <c r="A7" s="5" t="s">
        <v>13621</v>
      </c>
      <c r="B7" s="7">
        <v>1579225.6999999997</v>
      </c>
    </row>
    <row r="8" spans="1:2" x14ac:dyDescent="0.35">
      <c r="A8" s="5" t="s">
        <v>13268</v>
      </c>
      <c r="B8" s="7">
        <v>1491223.2999999998</v>
      </c>
    </row>
    <row r="9" spans="1:2" x14ac:dyDescent="0.35">
      <c r="A9" s="5" t="s">
        <v>13267</v>
      </c>
      <c r="B9" s="7">
        <v>1491223.2999999998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6FC0632-FB3F-45BF-9AA0-CD6696521BD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vt:i4>
      </vt:variant>
    </vt:vector>
  </HeadingPairs>
  <TitlesOfParts>
    <vt:vector size="18" baseType="lpstr">
      <vt:lpstr>amazon-raw data</vt:lpstr>
      <vt:lpstr>Dashboard</vt:lpstr>
      <vt:lpstr>summary</vt:lpstr>
      <vt:lpstr>amazon_cleandata</vt:lpstr>
      <vt:lpstr>calc_columns</vt:lpstr>
      <vt:lpstr>avg_dsct_%</vt:lpstr>
      <vt:lpstr>product_count</vt:lpstr>
      <vt:lpstr>review_count</vt:lpstr>
      <vt:lpstr>highest_avg_rating</vt:lpstr>
      <vt:lpstr>actual_vs_discounted</vt:lpstr>
      <vt:lpstr>highest_review</vt:lpstr>
      <vt:lpstr>product_rating_distribution</vt:lpstr>
      <vt:lpstr>potential_revenue</vt:lpstr>
      <vt:lpstr>per_price_range</vt:lpstr>
      <vt:lpstr>relationship_chart</vt:lpstr>
      <vt:lpstr>highest_discount</vt:lpstr>
      <vt:lpstr>Top 5</vt:lpstr>
      <vt:lpstr>discount_percentage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Uchechi Nwabia</dc:creator>
  <cp:lastModifiedBy>Uchechi Nwabia</cp:lastModifiedBy>
  <dcterms:created xsi:type="dcterms:W3CDTF">2025-06-22T21:34:41Z</dcterms:created>
  <dcterms:modified xsi:type="dcterms:W3CDTF">2025-06-28T14:04:19Z</dcterms:modified>
</cp:coreProperties>
</file>