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licts" sheetId="1" r:id="rId3"/>
    <sheet state="visible" name="Runtim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Lock vs. Lock/Unlock -&gt; There should be a conflict between lock and unlock events!</t>
      </text>
    </comment>
    <comment authorId="0" ref="E5">
      <text>
        <t xml:space="preserve">Lock vs. Lock/Unlock -&gt; There should be a conflict between lock and unlock events!</t>
      </text>
    </comment>
    <comment authorId="0" ref="F5">
      <text>
        <t xml:space="preserve">Lock vs. Lock/Unlock -&gt; There should be a conflict between lock and unlock events!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Lock vs. Lock/Unlock -&gt; There should be a conflict between lock and unlock events!</t>
      </text>
    </comment>
    <comment authorId="0" ref="E5">
      <text>
        <t xml:space="preserve">Lock vs. Lock/Unlock -&gt; There should be a conflict between lock and unlock events!</t>
      </text>
    </comment>
    <comment authorId="0" ref="F5">
      <text>
        <t xml:space="preserve">Lock vs. Lock/Unlock -&gt; There should be a conflict between lock and unlock events!</t>
      </text>
    </comment>
  </commentList>
</comments>
</file>

<file path=xl/sharedStrings.xml><?xml version="1.0" encoding="utf-8"?>
<sst xmlns="http://schemas.openxmlformats.org/spreadsheetml/2006/main" count="39" uniqueCount="13">
  <si>
    <t>Application</t>
  </si>
  <si>
    <t>BetterLaundryMonitor.groovy</t>
  </si>
  <si>
    <t>FireCO2Alarm.groovy</t>
  </si>
  <si>
    <t>WindowOrDoorOpen.groovy</t>
  </si>
  <si>
    <t>direct</t>
  </si>
  <si>
    <t>sensor/schedule</t>
  </si>
  <si>
    <t>Same app</t>
  </si>
  <si>
    <t>detected</t>
  </si>
  <si>
    <t>reader</t>
  </si>
  <si>
    <t>min</t>
  </si>
  <si>
    <t>max</t>
  </si>
  <si>
    <t>avg</t>
  </si>
  <si>
    <t>Detected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</si>
</sst>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name val="Arial"/>
    </font>
    <font>
      <name val="Arial"/>
    </font>
    <font>
      <u/>
      <color rgb="FF0000FF"/>
      <name val="Arial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vertical="top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1" numFmtId="0" xfId="0" applyAlignment="1" applyFill="1" applyFont="1">
      <alignment readingOrder="0" shrinkToFit="0" vertical="top" wrapText="1"/>
    </xf>
    <xf borderId="0" fillId="4" fontId="5" numFmtId="21" xfId="0" applyAlignment="1" applyFill="1" applyFont="1" applyNumberFormat="1">
      <alignment horizontal="left" readingOrder="0" shrinkToFit="0" vertical="top" wrapText="1"/>
    </xf>
    <xf borderId="0" fillId="4" fontId="5" numFmtId="0" xfId="0" applyAlignment="1" applyFont="1">
      <alignment horizontal="left" readingOrder="0" shrinkToFit="0" vertical="top" wrapText="1"/>
    </xf>
    <xf borderId="0" fillId="5" fontId="3" numFmtId="0" xfId="0" applyAlignment="1" applyFill="1" applyFont="1">
      <alignment vertical="bottom"/>
    </xf>
    <xf borderId="0" fillId="0" fontId="3" numFmtId="21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4" fontId="2" numFmtId="21" xfId="0" applyAlignment="1" applyFont="1" applyNumberFormat="1">
      <alignment shrinkToFit="0" vertical="top" wrapText="1"/>
    </xf>
    <xf borderId="0" fillId="0" fontId="2" numFmtId="46" xfId="0" applyAlignment="1" applyFont="1" applyNumberFormat="1">
      <alignment horizontal="center" vertical="bottom"/>
    </xf>
    <xf borderId="0" fillId="6" fontId="5" numFmtId="21" xfId="0" applyAlignment="1" applyFill="1" applyFont="1" applyNumberForma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0"/>
    <col customWidth="1" min="5" max="5" width="17.71"/>
    <col customWidth="1" min="6" max="6" width="18.14"/>
  </cols>
  <sheetData>
    <row r="1">
      <c r="E1" s="1"/>
      <c r="F1" s="1"/>
      <c r="G1" s="1"/>
    </row>
    <row r="2">
      <c r="D2" s="2" t="s">
        <v>0</v>
      </c>
      <c r="E2" s="3" t="s">
        <v>1</v>
      </c>
      <c r="F2" s="3" t="s">
        <v>2</v>
      </c>
      <c r="G2" s="3" t="s">
        <v>3</v>
      </c>
    </row>
    <row r="3">
      <c r="A3" s="4">
        <v>1.0</v>
      </c>
      <c r="B3" s="5" t="s">
        <v>4</v>
      </c>
      <c r="C3" s="6" t="s">
        <v>5</v>
      </c>
      <c r="D3" s="7" t="str">
        <f>HYPERLINK("https://github.uci.edu/rtrimana/smartthings_app/blob/727c512e787d8547ca4bcfd58cc777cc8999866d/third-party/BetterLaundryMonitor.groovy","BetterLaundryMonitor.groovy")</f>
        <v>BetterLaundryMonitor.groovy</v>
      </c>
      <c r="E3" s="8" t="s">
        <v>6</v>
      </c>
      <c r="F3" s="8" t="s">
        <v>6</v>
      </c>
      <c r="G3" s="8" t="s">
        <v>6</v>
      </c>
    </row>
    <row r="4">
      <c r="A4" s="4">
        <v>2.0</v>
      </c>
      <c r="B4" s="5" t="s">
        <v>4</v>
      </c>
      <c r="C4" s="6" t="s">
        <v>5</v>
      </c>
      <c r="D4" s="7" t="str">
        <f>HYPERLINK("https://github.uci.edu/rtrimana/smartthings_app/blob/master/third-party/FireCO2Alarm.groovy","FireCO2Alarm.groovy")</f>
        <v>FireCO2Alarm.groovy</v>
      </c>
      <c r="E4" s="10" t="s">
        <v>7</v>
      </c>
      <c r="F4" s="8" t="s">
        <v>6</v>
      </c>
      <c r="G4" s="8" t="s">
        <v>6</v>
      </c>
    </row>
    <row r="5">
      <c r="A5" s="4">
        <v>3.0</v>
      </c>
      <c r="B5" s="11" t="s">
        <v>8</v>
      </c>
      <c r="C5" s="11" t="s">
        <v>8</v>
      </c>
      <c r="D5" s="7" t="str">
        <f>HYPERLINK("https://github.uci.edu/rtrimana/smartthings_app/blob/master/third-party/WindowOrDoorOpen.groovy","WindowOrDoorOpen.groovy")</f>
        <v>WindowOrDoorOpen.groovy</v>
      </c>
      <c r="E5" s="10" t="s">
        <v>7</v>
      </c>
      <c r="F5" s="10" t="s">
        <v>7</v>
      </c>
      <c r="G5" s="8" t="s">
        <v>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0"/>
    <col customWidth="1" min="5" max="5" width="17.71"/>
    <col customWidth="1" min="6" max="6" width="18.14"/>
  </cols>
  <sheetData>
    <row r="1">
      <c r="E1" s="1"/>
      <c r="F1" s="1"/>
      <c r="G1" s="1"/>
    </row>
    <row r="2">
      <c r="D2" s="2" t="s">
        <v>0</v>
      </c>
      <c r="E2" s="3" t="s">
        <v>1</v>
      </c>
      <c r="F2" s="3" t="s">
        <v>2</v>
      </c>
      <c r="G2" s="3" t="s">
        <v>3</v>
      </c>
    </row>
    <row r="3">
      <c r="A3" s="4">
        <v>1.0</v>
      </c>
      <c r="B3" s="5" t="s">
        <v>4</v>
      </c>
      <c r="C3" s="6" t="s">
        <v>5</v>
      </c>
      <c r="D3" s="7" t="str">
        <f>HYPERLINK("https://github.uci.edu/rtrimana/smartthings_app/blob/727c512e787d8547ca4bcfd58cc777cc8999866d/third-party/BetterLaundryMonitor.groovy","BetterLaundryMonitor.groovy")</f>
        <v>BetterLaundryMonitor.groovy</v>
      </c>
      <c r="E3" s="8" t="s">
        <v>6</v>
      </c>
      <c r="F3" s="8" t="s">
        <v>6</v>
      </c>
      <c r="G3" s="8" t="s">
        <v>6</v>
      </c>
    </row>
    <row r="4">
      <c r="A4" s="4">
        <v>2.0</v>
      </c>
      <c r="B4" s="5" t="s">
        <v>4</v>
      </c>
      <c r="C4" s="6" t="s">
        <v>5</v>
      </c>
      <c r="D4" s="7" t="str">
        <f>HYPERLINK("https://github.uci.edu/rtrimana/smartthings_app/blob/master/third-party/FireCO2Alarm.groovy","FireCO2Alarm.groovy")</f>
        <v>FireCO2Alarm.groovy</v>
      </c>
      <c r="E4" s="9">
        <v>0.0011921296296296296</v>
      </c>
      <c r="F4" s="8" t="s">
        <v>6</v>
      </c>
      <c r="G4" s="8" t="s">
        <v>6</v>
      </c>
    </row>
    <row r="5">
      <c r="A5" s="4">
        <v>3.0</v>
      </c>
      <c r="B5" s="11" t="s">
        <v>8</v>
      </c>
      <c r="C5" s="11" t="s">
        <v>8</v>
      </c>
      <c r="D5" s="7" t="str">
        <f>HYPERLINK("https://github.uci.edu/rtrimana/smartthings_app/blob/master/third-party/WindowOrDoorOpen.groovy","WindowOrDoorOpen.groovy")</f>
        <v>WindowOrDoorOpen.groovy</v>
      </c>
      <c r="E5" s="9">
        <v>6.134259259259259E-4</v>
      </c>
      <c r="F5" s="9">
        <v>9.490740740740741E-4</v>
      </c>
      <c r="G5" s="8" t="s">
        <v>6</v>
      </c>
    </row>
    <row r="7">
      <c r="F7" s="12"/>
      <c r="G7" s="13" t="s">
        <v>9</v>
      </c>
      <c r="H7" s="13" t="s">
        <v>10</v>
      </c>
      <c r="I7" s="13" t="s">
        <v>11</v>
      </c>
    </row>
    <row r="8">
      <c r="F8" s="14" t="s">
        <v>12</v>
      </c>
      <c r="G8" s="15">
        <f>MIN(E3:G5)</f>
        <v>0.0006134259259</v>
      </c>
      <c r="H8" s="15">
        <f>MAX(E3:G5)</f>
        <v>0.00119212963</v>
      </c>
      <c r="I8" s="15">
        <f>AVERAGE(E3:G5)</f>
        <v>0.0009182098765</v>
      </c>
    </row>
    <row r="9">
      <c r="E9" s="16"/>
    </row>
  </sheetData>
  <drawing r:id="rId2"/>
  <legacyDrawing r:id="rId3"/>
</worksheet>
</file>