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One app tries to speak but stops and is overwritten by another app trying to speak.</t>
      </text>
    </comment>
    <comment authorId="0" ref="E5">
      <text>
        <t xml:space="preserve">One app tries to speak but stops and is overwritten by another app trying to speak.</t>
      </text>
    </comment>
    <comment authorId="0" ref="F5">
      <text>
        <t xml:space="preserve">One app tries to speak but stops and is overwritten by another app trying to speak.</t>
      </text>
    </comment>
  </commentList>
</comments>
</file>

<file path=xl/sharedStrings.xml><?xml version="1.0" encoding="utf-8"?>
<sst xmlns="http://schemas.openxmlformats.org/spreadsheetml/2006/main" count="30" uniqueCount="17">
  <si>
    <t>Application</t>
  </si>
  <si>
    <t>BetterLaundryMonitor.groovy</t>
  </si>
  <si>
    <t>FireCO2Alarm.groovy</t>
  </si>
  <si>
    <t>WindowOrDoorOpen.groovy</t>
  </si>
  <si>
    <t>direct</t>
  </si>
  <si>
    <t>sensor/schedule</t>
  </si>
  <si>
    <t>Same app</t>
  </si>
  <si>
    <t>Feature Conflict</t>
  </si>
  <si>
    <t>reader</t>
  </si>
  <si>
    <t>Feature</t>
  </si>
  <si>
    <t>Saved-state</t>
  </si>
  <si>
    <t>Invalid State</t>
  </si>
  <si>
    <t>Direct-direct</t>
  </si>
  <si>
    <t>Composable</t>
  </si>
  <si>
    <t>Different feature</t>
  </si>
  <si>
    <t>Same feature</t>
  </si>
  <si>
    <t>Read-read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</si>
</sst>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name val="Arial"/>
    </font>
    <font>
      <name val="Arial"/>
    </font>
    <font>
      <b/>
      <color rgb="FF000000"/>
      <name val="Arial"/>
    </font>
    <font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shrinkToFit="0" vertical="top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3" fontId="1" numFmtId="0" xfId="0" applyAlignment="1" applyFill="1" applyFont="1">
      <alignment readingOrder="0" shrinkToFit="0" vertical="top" wrapText="1"/>
    </xf>
    <xf borderId="1" fillId="4" fontId="4" numFmtId="0" xfId="0" applyAlignment="1" applyBorder="1" applyFill="1" applyFont="1">
      <alignment shrinkToFit="0" vertical="top" wrapText="0"/>
    </xf>
    <xf borderId="0" fillId="5" fontId="3" numFmtId="0" xfId="0" applyAlignment="1" applyFill="1" applyFont="1">
      <alignment vertical="bottom"/>
    </xf>
    <xf borderId="0" fillId="6" fontId="2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  <xf borderId="0" fillId="6" fontId="3" numFmtId="0" xfId="0" applyAlignment="1" applyFont="1">
      <alignment horizontal="right" vertical="bottom"/>
    </xf>
    <xf borderId="0" fillId="7" fontId="2" numFmtId="0" xfId="0" applyAlignment="1" applyFill="1" applyFont="1">
      <alignment vertical="bottom"/>
    </xf>
    <xf borderId="0" fillId="7" fontId="3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top" wrapText="0"/>
    </xf>
    <xf borderId="0" fillId="0" fontId="3" numFmtId="0" xfId="0" applyAlignment="1" applyFont="1">
      <alignment vertical="top"/>
    </xf>
    <xf borderId="1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horizontal="right" vertical="bottom"/>
    </xf>
    <xf borderId="1" fillId="0" fontId="3" numFmtId="0" xfId="0" applyAlignment="1" applyBorder="1" applyFont="1">
      <alignment vertical="top"/>
    </xf>
    <xf borderId="0" fillId="8" fontId="2" numFmtId="0" xfId="0" applyAlignment="1" applyFill="1" applyFont="1">
      <alignment vertical="bottom"/>
    </xf>
    <xf borderId="0" fillId="8" fontId="3" numFmtId="0" xfId="0" applyAlignment="1" applyFont="1">
      <alignment horizontal="right" vertical="bottom"/>
    </xf>
    <xf borderId="1" fillId="0" fontId="3" numFmtId="0" xfId="0" applyAlignment="1" applyBorder="1" applyFont="1">
      <alignment shrinkToFit="0" vertical="top" wrapText="0"/>
    </xf>
    <xf borderId="0" fillId="0" fontId="3" numFmtId="0" xfId="0" applyAlignment="1" applyFont="1">
      <alignment horizontal="right" readingOrder="0" vertical="top"/>
    </xf>
    <xf borderId="1" fillId="0" fontId="5" numFmtId="0" xfId="0" applyAlignment="1" applyBorder="1" applyFont="1">
      <alignment shrinkToFit="0" vertical="top" wrapText="0"/>
    </xf>
    <xf borderId="0" fillId="0" fontId="3" numFmtId="0" xfId="0" applyAlignment="1" applyFont="1">
      <alignment horizontal="right" vertical="top"/>
    </xf>
    <xf borderId="1" fillId="0" fontId="5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8.0"/>
    <col customWidth="1" min="5" max="5" width="17.71"/>
    <col customWidth="1" min="6" max="6" width="18.14"/>
  </cols>
  <sheetData>
    <row r="1">
      <c r="E1" s="1"/>
      <c r="F1" s="1"/>
      <c r="G1" s="1"/>
    </row>
    <row r="2">
      <c r="D2" s="2" t="s">
        <v>0</v>
      </c>
      <c r="E2" s="3" t="s">
        <v>1</v>
      </c>
      <c r="F2" s="3" t="s">
        <v>2</v>
      </c>
      <c r="G2" s="3" t="s">
        <v>3</v>
      </c>
    </row>
    <row r="3">
      <c r="A3" s="4">
        <v>1.0</v>
      </c>
      <c r="B3" s="5" t="s">
        <v>4</v>
      </c>
      <c r="C3" s="6" t="s">
        <v>5</v>
      </c>
      <c r="D3" s="7" t="s">
        <v>1</v>
      </c>
      <c r="E3" s="8" t="s">
        <v>6</v>
      </c>
      <c r="F3" s="8" t="s">
        <v>6</v>
      </c>
      <c r="G3" s="8" t="s">
        <v>6</v>
      </c>
    </row>
    <row r="4">
      <c r="A4" s="4">
        <v>2.0</v>
      </c>
      <c r="B4" s="5" t="s">
        <v>4</v>
      </c>
      <c r="C4" s="6" t="s">
        <v>5</v>
      </c>
      <c r="D4" s="7" t="s">
        <v>2</v>
      </c>
      <c r="E4" s="9" t="s">
        <v>7</v>
      </c>
      <c r="F4" s="8" t="s">
        <v>6</v>
      </c>
      <c r="G4" s="8" t="s">
        <v>6</v>
      </c>
    </row>
    <row r="5">
      <c r="A5" s="4">
        <v>3.0</v>
      </c>
      <c r="B5" s="10" t="s">
        <v>8</v>
      </c>
      <c r="C5" s="10" t="s">
        <v>8</v>
      </c>
      <c r="D5" s="7" t="s">
        <v>3</v>
      </c>
      <c r="E5" s="9" t="s">
        <v>7</v>
      </c>
      <c r="F5" s="9" t="s">
        <v>7</v>
      </c>
      <c r="G5" s="8" t="s">
        <v>6</v>
      </c>
    </row>
    <row r="6">
      <c r="D6" s="11" t="s">
        <v>9</v>
      </c>
      <c r="E6" s="12">
        <f t="shared" ref="E6:G6" si="1">countif(E$3:E$5, "Feature Conflict")</f>
        <v>2</v>
      </c>
      <c r="F6" s="12">
        <f t="shared" si="1"/>
        <v>1</v>
      </c>
      <c r="G6" s="12">
        <f t="shared" si="1"/>
        <v>0</v>
      </c>
      <c r="H6" s="13">
        <f t="shared" ref="H6:H13" si="3">sum(E6:G6)</f>
        <v>3</v>
      </c>
    </row>
    <row r="7">
      <c r="D7" s="11" t="s">
        <v>10</v>
      </c>
      <c r="E7" s="12">
        <f t="shared" ref="E7:G7" si="2">countif(E$3:E$5, "Saved-state Conflict")</f>
        <v>0</v>
      </c>
      <c r="F7" s="12">
        <f t="shared" si="2"/>
        <v>0</v>
      </c>
      <c r="G7" s="12">
        <f t="shared" si="2"/>
        <v>0</v>
      </c>
      <c r="H7" s="13">
        <f t="shared" si="3"/>
        <v>0</v>
      </c>
    </row>
    <row r="8">
      <c r="D8" s="11" t="s">
        <v>11</v>
      </c>
      <c r="E8" s="12">
        <f t="shared" ref="E8:G8" si="4">countif(E$3:E$5, "Invalid State")</f>
        <v>0</v>
      </c>
      <c r="F8" s="12">
        <f t="shared" si="4"/>
        <v>0</v>
      </c>
      <c r="G8" s="12">
        <f t="shared" si="4"/>
        <v>0</v>
      </c>
      <c r="H8" s="13">
        <f t="shared" si="3"/>
        <v>0</v>
      </c>
    </row>
    <row r="9">
      <c r="D9" s="14" t="s">
        <v>12</v>
      </c>
      <c r="E9" s="12">
        <f t="shared" ref="E9:G9" si="5">countif(E$3:E$5, "Direct-direct (human) Interaction (No Conflict)")</f>
        <v>0</v>
      </c>
      <c r="F9" s="12">
        <f t="shared" si="5"/>
        <v>0</v>
      </c>
      <c r="G9" s="12">
        <f t="shared" si="5"/>
        <v>0</v>
      </c>
      <c r="H9" s="15">
        <f t="shared" si="3"/>
        <v>0</v>
      </c>
    </row>
    <row r="10">
      <c r="D10" s="14" t="s">
        <v>13</v>
      </c>
      <c r="E10" s="12">
        <f t="shared" ref="E10:G10" si="6">countif(E$3:E$5, "Composable Relation")</f>
        <v>0</v>
      </c>
      <c r="F10" s="12">
        <f t="shared" si="6"/>
        <v>0</v>
      </c>
      <c r="G10" s="12">
        <f t="shared" si="6"/>
        <v>0</v>
      </c>
      <c r="H10" s="15">
        <f t="shared" si="3"/>
        <v>0</v>
      </c>
    </row>
    <row r="11">
      <c r="B11" s="16"/>
      <c r="C11" s="17"/>
      <c r="D11" s="14" t="s">
        <v>14</v>
      </c>
      <c r="E11" s="12">
        <f t="shared" ref="E11:G11" si="7">countif(E$3:E$5, "Same Device, Different Features Interaction")</f>
        <v>0</v>
      </c>
      <c r="F11" s="12">
        <f t="shared" si="7"/>
        <v>0</v>
      </c>
      <c r="G11" s="12">
        <f t="shared" si="7"/>
        <v>0</v>
      </c>
      <c r="H11" s="15">
        <f t="shared" si="3"/>
        <v>0</v>
      </c>
    </row>
    <row r="12">
      <c r="B12" s="18"/>
      <c r="C12" s="17"/>
      <c r="D12" s="14" t="s">
        <v>15</v>
      </c>
      <c r="E12" s="19">
        <f t="shared" ref="E12:G12" si="8">countif(E$3:E$5, "Same Device, Same Features Interaction (No Conflict)")</f>
        <v>0</v>
      </c>
      <c r="F12" s="19">
        <f t="shared" si="8"/>
        <v>0</v>
      </c>
      <c r="G12" s="19">
        <f t="shared" si="8"/>
        <v>0</v>
      </c>
      <c r="H12" s="15">
        <f t="shared" si="3"/>
        <v>0</v>
      </c>
    </row>
    <row r="13">
      <c r="B13" s="18"/>
      <c r="C13" s="20"/>
      <c r="D13" s="21" t="s">
        <v>16</v>
      </c>
      <c r="E13" s="12">
        <f t="shared" ref="E13:G13" si="9">countif(E$3:E$5, "Read-Read Interaction")</f>
        <v>0</v>
      </c>
      <c r="F13" s="12">
        <f t="shared" si="9"/>
        <v>0</v>
      </c>
      <c r="G13" s="12">
        <f t="shared" si="9"/>
        <v>0</v>
      </c>
      <c r="H13" s="22">
        <f t="shared" si="3"/>
        <v>0</v>
      </c>
    </row>
    <row r="14">
      <c r="B14" s="23"/>
      <c r="C14" s="20"/>
      <c r="D14" s="5"/>
      <c r="E14" s="24"/>
    </row>
    <row r="15">
      <c r="B15" s="25"/>
      <c r="C15" s="17"/>
      <c r="D15" s="5"/>
      <c r="E15" s="26"/>
    </row>
    <row r="16">
      <c r="B16" s="23"/>
      <c r="C16" s="20"/>
      <c r="D16" s="5"/>
      <c r="E16" s="26"/>
    </row>
    <row r="17">
      <c r="B17" s="5"/>
      <c r="C17" s="5"/>
      <c r="D17" s="5"/>
      <c r="E17" s="5"/>
    </row>
    <row r="18">
      <c r="B18" s="16"/>
      <c r="C18" s="17"/>
      <c r="D18" s="5"/>
      <c r="E18" s="17"/>
    </row>
    <row r="19">
      <c r="B19" s="25"/>
      <c r="C19" s="20"/>
      <c r="D19" s="5"/>
      <c r="E19" s="26"/>
    </row>
    <row r="20">
      <c r="B20" s="27"/>
      <c r="C20" s="20"/>
      <c r="D20" s="5"/>
      <c r="E20" s="26"/>
    </row>
    <row r="21">
      <c r="B21" s="28"/>
      <c r="C21" s="17"/>
      <c r="D21" s="5"/>
      <c r="E21" s="26"/>
    </row>
    <row r="22">
      <c r="B22" s="28"/>
      <c r="C22" s="17"/>
      <c r="D22" s="5"/>
      <c r="E22" s="24"/>
    </row>
    <row r="23">
      <c r="B23" s="17"/>
      <c r="C23" s="17"/>
      <c r="D23" s="5"/>
      <c r="E23" s="17"/>
    </row>
    <row r="24">
      <c r="B24" s="16"/>
      <c r="C24" s="17"/>
      <c r="D24" s="5"/>
      <c r="E24" s="24"/>
    </row>
  </sheetData>
  <drawing r:id="rId2"/>
  <legacyDrawing r:id="rId3"/>
</worksheet>
</file>