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etyagi/covid19behindbars/transparency-projects/releases-study/data/raw/"/>
    </mc:Choice>
  </mc:AlternateContent>
  <xr:revisionPtr revIDLastSave="0" documentId="13_ncr:1_{3577FBE2-37B7-7245-BC11-9E8BC9E41A7B}" xr6:coauthVersionLast="46" xr6:coauthVersionMax="46" xr10:uidLastSave="{00000000-0000-0000-0000-000000000000}"/>
  <bookViews>
    <workbookView xWindow="0" yWindow="460" windowWidth="28800" windowHeight="17540" xr2:uid="{B3A29090-7538-534B-B8FB-14120C42F629}"/>
  </bookViews>
  <sheets>
    <sheet name="Sheet1" sheetId="1" r:id="rId1"/>
  </sheets>
  <definedNames>
    <definedName name="_xlnm._FilterDatabase" localSheetId="0" hidden="1">Sheet1!$A$1:$AU$332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7" i="1" l="1"/>
  <c r="AF13" i="1"/>
  <c r="AF14" i="1"/>
  <c r="AF21" i="1"/>
  <c r="AF29" i="1"/>
  <c r="AF43" i="1"/>
  <c r="AF45" i="1"/>
  <c r="AF46" i="1"/>
  <c r="AF47" i="1"/>
  <c r="AF50" i="1"/>
  <c r="AF52" i="1"/>
  <c r="AF53" i="1"/>
  <c r="AF58" i="1"/>
  <c r="AF59" i="1"/>
  <c r="AF61" i="1"/>
  <c r="AF63" i="1"/>
  <c r="AF72" i="1"/>
  <c r="AF74" i="1"/>
  <c r="AF75" i="1"/>
  <c r="AF79" i="1"/>
  <c r="AF83" i="1"/>
  <c r="AF84" i="1"/>
  <c r="AF86" i="1"/>
  <c r="AF88" i="1"/>
  <c r="AF89" i="1"/>
  <c r="AF90" i="1"/>
  <c r="AF97" i="1"/>
  <c r="AF101" i="1"/>
  <c r="AF103" i="1"/>
  <c r="AF104" i="1"/>
  <c r="AF108" i="1"/>
  <c r="AF111" i="1"/>
  <c r="AF113" i="1"/>
  <c r="AF114" i="1"/>
  <c r="AF115"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3" i="1"/>
  <c r="AF144" i="1"/>
  <c r="AF145" i="1"/>
  <c r="AF146" i="1"/>
  <c r="AF148" i="1"/>
  <c r="AF149" i="1"/>
  <c r="AF150" i="1"/>
  <c r="AF152" i="1"/>
  <c r="AF153" i="1"/>
  <c r="AF155" i="1"/>
  <c r="AF156" i="1"/>
  <c r="AF158" i="1"/>
  <c r="AF160" i="1"/>
  <c r="AF168" i="1"/>
  <c r="AF174" i="1"/>
  <c r="AF176" i="1"/>
  <c r="AF180" i="1"/>
  <c r="AF181" i="1"/>
  <c r="AF187" i="1"/>
  <c r="AF189" i="1"/>
  <c r="AF195" i="1"/>
  <c r="AF197" i="1"/>
  <c r="AF199" i="1"/>
  <c r="AF200" i="1"/>
  <c r="AF201" i="1"/>
  <c r="AF202" i="1"/>
  <c r="AF205" i="1"/>
  <c r="AF207" i="1"/>
  <c r="AF208" i="1"/>
  <c r="AF209" i="1"/>
  <c r="AF213" i="1"/>
  <c r="AF214" i="1"/>
  <c r="AF215" i="1"/>
  <c r="AF216" i="1"/>
  <c r="AF217" i="1"/>
  <c r="AF224" i="1"/>
  <c r="AF225" i="1"/>
  <c r="AF228" i="1"/>
  <c r="AF231" i="1"/>
  <c r="AF242" i="1"/>
  <c r="AF250" i="1"/>
  <c r="AF254" i="1"/>
  <c r="AF255" i="1"/>
  <c r="AF256" i="1"/>
  <c r="AF258" i="1"/>
  <c r="AF259" i="1"/>
  <c r="AF260" i="1"/>
  <c r="AF261" i="1"/>
  <c r="AF262" i="1"/>
  <c r="AF264" i="1"/>
  <c r="AF265" i="1"/>
  <c r="AF266" i="1"/>
  <c r="AF267" i="1"/>
  <c r="AF271" i="1"/>
  <c r="AF278" i="1"/>
  <c r="AF279" i="1"/>
  <c r="AF283" i="1"/>
  <c r="AF284" i="1"/>
  <c r="AF293" i="1"/>
  <c r="AF298" i="1"/>
  <c r="AF303" i="1"/>
  <c r="AF309" i="1"/>
  <c r="AF314" i="1"/>
  <c r="AF315" i="1"/>
  <c r="AF319" i="1"/>
  <c r="AF3" i="1"/>
  <c r="AD21" i="1"/>
  <c r="AD22" i="1"/>
  <c r="AD23" i="1"/>
  <c r="AD24" i="1"/>
  <c r="AD26" i="1"/>
  <c r="AD27" i="1"/>
  <c r="AD28" i="1"/>
  <c r="AD30" i="1"/>
  <c r="AD31" i="1"/>
  <c r="AD32" i="1"/>
  <c r="AD33" i="1"/>
  <c r="AD34" i="1"/>
  <c r="AD35" i="1"/>
  <c r="AD36" i="1"/>
  <c r="AD37" i="1"/>
  <c r="AD38" i="1"/>
  <c r="AD43" i="1"/>
  <c r="AD45" i="1"/>
  <c r="AD48" i="1"/>
  <c r="AD53" i="1"/>
  <c r="AD58" i="1"/>
  <c r="AD59" i="1"/>
  <c r="AD61" i="1"/>
  <c r="AD63" i="1"/>
  <c r="AD72" i="1"/>
  <c r="AD74" i="1"/>
  <c r="AD75" i="1"/>
  <c r="AD83" i="1"/>
  <c r="AD84" i="1"/>
  <c r="AD86" i="1"/>
  <c r="AD88" i="1"/>
  <c r="AD89" i="1"/>
  <c r="AD97" i="1"/>
  <c r="AD100" i="1"/>
  <c r="AD101" i="1"/>
  <c r="AD103" i="1"/>
  <c r="AD108" i="1"/>
  <c r="AD111" i="1"/>
  <c r="AD113" i="1"/>
  <c r="AD115"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68" i="1"/>
  <c r="AD174" i="1"/>
  <c r="AD187" i="1"/>
  <c r="AD189" i="1"/>
  <c r="AD195" i="1"/>
  <c r="AD197" i="1"/>
  <c r="AD199" i="1"/>
  <c r="AD200" i="1"/>
  <c r="AD201" i="1"/>
  <c r="AD202" i="1"/>
  <c r="AD205" i="1"/>
  <c r="AD207" i="1"/>
  <c r="AD208" i="1"/>
  <c r="AD209" i="1"/>
  <c r="AD213" i="1"/>
  <c r="AD214" i="1"/>
  <c r="AD215" i="1"/>
  <c r="AD216" i="1"/>
  <c r="AD217" i="1"/>
  <c r="AD224" i="1"/>
  <c r="AD231" i="1"/>
  <c r="AD242" i="1"/>
  <c r="AD250" i="1"/>
  <c r="AD254" i="1"/>
  <c r="AD258" i="1"/>
  <c r="AD260" i="1"/>
  <c r="AD261" i="1"/>
  <c r="AD262" i="1"/>
  <c r="AD264" i="1"/>
  <c r="AD279" i="1"/>
  <c r="AD283" i="1"/>
  <c r="AD284" i="1"/>
  <c r="AD288" i="1"/>
  <c r="AD293" i="1"/>
  <c r="AD303" i="1"/>
  <c r="AD309" i="1"/>
  <c r="AD314" i="1"/>
  <c r="AD315" i="1"/>
  <c r="AD319" i="1"/>
  <c r="K256" i="1"/>
  <c r="K101" i="1"/>
  <c r="K100" i="1"/>
  <c r="K72" i="1"/>
  <c r="K46" i="1"/>
  <c r="K44" i="1"/>
  <c r="K43" i="1"/>
  <c r="K40" i="1"/>
  <c r="K4" i="1"/>
  <c r="K5" i="1"/>
  <c r="K6" i="1"/>
  <c r="K7" i="1"/>
  <c r="K8" i="1"/>
  <c r="K9" i="1"/>
  <c r="K10" i="1"/>
  <c r="K11" i="1"/>
  <c r="K12" i="1"/>
  <c r="K13" i="1"/>
  <c r="K14" i="1"/>
  <c r="K15" i="1"/>
  <c r="K16" i="1"/>
  <c r="K17" i="1"/>
  <c r="K18" i="1"/>
  <c r="K19" i="1"/>
  <c r="K20" i="1"/>
  <c r="K21" i="1"/>
  <c r="K22" i="1"/>
  <c r="K23" i="1"/>
  <c r="K24" i="1"/>
  <c r="K25" i="1"/>
  <c r="K26" i="1"/>
  <c r="K28" i="1"/>
  <c r="K29" i="1"/>
  <c r="K30" i="1"/>
  <c r="K31" i="1"/>
  <c r="K32" i="1"/>
  <c r="K33" i="1"/>
  <c r="K34" i="1"/>
  <c r="K35" i="1"/>
  <c r="K36" i="1"/>
  <c r="K37" i="1"/>
  <c r="K38" i="1"/>
  <c r="K39" i="1"/>
  <c r="K41" i="1"/>
  <c r="K45" i="1"/>
  <c r="K47" i="1"/>
  <c r="K48" i="1"/>
  <c r="K49" i="1"/>
  <c r="K51" i="1"/>
  <c r="K52" i="1"/>
  <c r="K53" i="1"/>
  <c r="K54" i="1"/>
  <c r="K55" i="1"/>
  <c r="K56" i="1"/>
  <c r="K57" i="1"/>
  <c r="K58" i="1"/>
  <c r="K59" i="1"/>
  <c r="K60" i="1"/>
  <c r="K61" i="1"/>
  <c r="K62" i="1"/>
  <c r="K63" i="1"/>
  <c r="K65" i="1"/>
  <c r="K66" i="1"/>
  <c r="K67" i="1"/>
  <c r="K68" i="1"/>
  <c r="K69" i="1"/>
  <c r="K70" i="1"/>
  <c r="K73" i="1"/>
  <c r="K74" i="1"/>
  <c r="K75" i="1"/>
  <c r="K77" i="1"/>
  <c r="K78" i="1"/>
  <c r="K79" i="1"/>
  <c r="K80" i="1"/>
  <c r="K81" i="1"/>
  <c r="K82" i="1"/>
  <c r="K83" i="1"/>
  <c r="K84" i="1"/>
  <c r="K85" i="1"/>
  <c r="K86" i="1"/>
  <c r="K87" i="1"/>
  <c r="K88" i="1"/>
  <c r="K90" i="1"/>
  <c r="K91" i="1"/>
  <c r="K92" i="1"/>
  <c r="K93" i="1"/>
  <c r="K95" i="1"/>
  <c r="K96" i="1"/>
  <c r="K97" i="1"/>
  <c r="K98" i="1"/>
  <c r="K99" i="1"/>
  <c r="K102" i="1"/>
  <c r="K103" i="1"/>
  <c r="K104" i="1"/>
  <c r="K105" i="1"/>
  <c r="K106" i="1"/>
  <c r="K107" i="1"/>
  <c r="K108" i="1"/>
  <c r="K109" i="1"/>
  <c r="K110" i="1"/>
  <c r="K111" i="1"/>
  <c r="K113" i="1"/>
  <c r="K114" i="1"/>
  <c r="K115" i="1"/>
  <c r="K116" i="1"/>
  <c r="K117" i="1"/>
  <c r="K118" i="1"/>
  <c r="K119" i="1"/>
  <c r="K120" i="1"/>
  <c r="K122" i="1"/>
  <c r="K123" i="1"/>
  <c r="K124" i="1"/>
  <c r="K125"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2" i="1"/>
  <c r="K165" i="1"/>
  <c r="K166" i="1"/>
  <c r="K167" i="1"/>
  <c r="K168" i="1"/>
  <c r="K170" i="1"/>
  <c r="K171" i="1"/>
  <c r="K172" i="1"/>
  <c r="K173" i="1"/>
  <c r="K174" i="1"/>
  <c r="K175" i="1"/>
  <c r="K176" i="1"/>
  <c r="K177" i="1"/>
  <c r="K178" i="1"/>
  <c r="K179" i="1"/>
  <c r="K180" i="1"/>
  <c r="K181" i="1"/>
  <c r="K182" i="1"/>
  <c r="K183" i="1"/>
  <c r="K186" i="1"/>
  <c r="K189" i="1"/>
  <c r="K190" i="1"/>
  <c r="K192" i="1"/>
  <c r="K193" i="1"/>
  <c r="K194" i="1"/>
  <c r="K197" i="1"/>
  <c r="K199" i="1"/>
  <c r="K200" i="1"/>
  <c r="K201" i="1"/>
  <c r="K204" i="1"/>
  <c r="K205" i="1"/>
  <c r="K207" i="1"/>
  <c r="K211" i="1"/>
  <c r="K212" i="1"/>
  <c r="K214" i="1"/>
  <c r="K215" i="1"/>
  <c r="K216" i="1"/>
  <c r="K217" i="1"/>
  <c r="K218" i="1"/>
  <c r="K219" i="1"/>
  <c r="K220" i="1"/>
  <c r="K221" i="1"/>
  <c r="K222" i="1"/>
  <c r="K225" i="1"/>
  <c r="K228" i="1"/>
  <c r="K231" i="1"/>
  <c r="K234" i="1"/>
  <c r="K238" i="1"/>
  <c r="K240" i="1"/>
  <c r="K241" i="1"/>
  <c r="K242" i="1"/>
  <c r="K243" i="1"/>
  <c r="K247" i="1"/>
  <c r="K251" i="1"/>
  <c r="K254" i="1"/>
  <c r="K255" i="1"/>
  <c r="K257" i="1"/>
  <c r="K258" i="1"/>
  <c r="K259" i="1"/>
  <c r="K261" i="1"/>
  <c r="K262" i="1"/>
  <c r="K264" i="1"/>
  <c r="K265" i="1"/>
  <c r="K266" i="1"/>
  <c r="K267" i="1"/>
  <c r="K268" i="1"/>
  <c r="K270" i="1"/>
  <c r="K271" i="1"/>
  <c r="K272" i="1"/>
  <c r="K273" i="1"/>
  <c r="K278" i="1"/>
  <c r="K284" i="1"/>
  <c r="K287" i="1"/>
  <c r="K288" i="1"/>
  <c r="K289" i="1"/>
  <c r="K290" i="1"/>
  <c r="K297" i="1"/>
  <c r="K298" i="1"/>
  <c r="K299" i="1"/>
  <c r="K300" i="1"/>
  <c r="K301" i="1"/>
  <c r="K302" i="1"/>
  <c r="K303" i="1"/>
  <c r="K304" i="1"/>
  <c r="K305" i="1"/>
  <c r="K306" i="1"/>
  <c r="K307" i="1"/>
  <c r="K308" i="1"/>
  <c r="K309" i="1"/>
  <c r="K310" i="1"/>
  <c r="K311" i="1"/>
  <c r="K312" i="1"/>
  <c r="K315" i="1"/>
  <c r="K318" i="1"/>
  <c r="K319" i="1"/>
  <c r="K320" i="1"/>
  <c r="K322" i="1"/>
  <c r="K323" i="1"/>
  <c r="K329" i="1"/>
  <c r="K332" i="1"/>
  <c r="K3" i="1"/>
</calcChain>
</file>

<file path=xl/sharedStrings.xml><?xml version="1.0" encoding="utf-8"?>
<sst xmlns="http://schemas.openxmlformats.org/spreadsheetml/2006/main" count="7395" uniqueCount="2083">
  <si>
    <t>State</t>
  </si>
  <si>
    <t>County</t>
  </si>
  <si>
    <t>Pop Tier</t>
  </si>
  <si>
    <t>Region</t>
  </si>
  <si>
    <t>Strata</t>
  </si>
  <si>
    <t>Official/gov url</t>
  </si>
  <si>
    <t>Perma Links</t>
  </si>
  <si>
    <t>date last checked</t>
  </si>
  <si>
    <t>Facility/facilities</t>
  </si>
  <si>
    <t>Known Capacity 
(if available)</t>
  </si>
  <si>
    <t>Does this source report pertinent data?</t>
  </si>
  <si>
    <t>Does this source include a dashboard or chart of pertinent data?</t>
  </si>
  <si>
    <t>Testing</t>
  </si>
  <si>
    <t>Cases</t>
  </si>
  <si>
    <t>Population updates</t>
  </si>
  <si>
    <t>COVID Deaths</t>
  </si>
  <si>
    <t>releases (programmatic covid)</t>
  </si>
  <si>
    <t>notes on official reporting</t>
  </si>
  <si>
    <t>Have you found reports of programmatic covid releases anywhere else (news articles, ngo reports, etc.)?</t>
  </si>
  <si>
    <t>type of source</t>
  </si>
  <si>
    <t>source url</t>
  </si>
  <si>
    <t>Facility/Facilities</t>
  </si>
  <si>
    <t>Authorizing Agent</t>
  </si>
  <si>
    <t>Known capacity (if available)</t>
  </si>
  <si>
    <r>
      <t xml:space="preserve">Wave 1 </t>
    </r>
    <r>
      <rPr>
        <b/>
        <sz val="10"/>
        <color rgb="FF000000"/>
        <rFont val="Arial"/>
        <family val="2"/>
      </rPr>
      <t xml:space="preserve">(Feb 28, 2020 - Oct 31, 2020) 
OR 
</t>
    </r>
    <r>
      <rPr>
        <b/>
        <u/>
        <sz val="10"/>
        <color rgb="FF000000"/>
        <rFont val="Arial"/>
        <family val="2"/>
      </rPr>
      <t>Wave 2</t>
    </r>
    <r>
      <rPr>
        <b/>
        <sz val="10"/>
        <color rgb="FF000000"/>
        <rFont val="Arial"/>
        <family val="2"/>
      </rPr>
      <t xml:space="preserve"> (Nov 1, 2020, and on) Releases</t>
    </r>
  </si>
  <si>
    <r>
      <t xml:space="preserve">Wave 1 </t>
    </r>
    <r>
      <rPr>
        <b/>
        <sz val="10"/>
        <color rgb="FF000000"/>
        <rFont val="Arial"/>
        <family val="2"/>
      </rPr>
      <t>(Feb 28, 2020 - Oct 31, 2020):
Population Prior to Releases</t>
    </r>
  </si>
  <si>
    <r>
      <t xml:space="preserve">Wave 1 </t>
    </r>
    <r>
      <rPr>
        <b/>
        <sz val="10"/>
        <color rgb="FF000000"/>
        <rFont val="Arial"/>
        <family val="2"/>
      </rPr>
      <t>(Feb 28, 2020 - Oct 31, 2020):
Overall Pop. Reduction/
Total Number of Releases</t>
    </r>
  </si>
  <si>
    <r>
      <t>Wave 2</t>
    </r>
    <r>
      <rPr>
        <b/>
        <sz val="10"/>
        <color rgb="FF000000"/>
        <rFont val="Arial"/>
        <family val="2"/>
      </rPr>
      <t xml:space="preserve"> (Nov 1, 2020, and on): Population Prior to Releases</t>
    </r>
  </si>
  <si>
    <r>
      <t>Wave 2</t>
    </r>
    <r>
      <rPr>
        <b/>
        <sz val="10"/>
        <color rgb="FF000000"/>
        <rFont val="Arial"/>
        <family val="2"/>
      </rPr>
      <t xml:space="preserve"> (Nov 1, 2020, and on):
Overall Pop. Reduction / 
Total Number of Releases</t>
    </r>
  </si>
  <si>
    <t>Does the source report this reduction as a result of releases only or a mix of releases/policy changes?</t>
  </si>
  <si>
    <t>Does the source give a more detailed breakdown on the releases?</t>
  </si>
  <si>
    <t>Breakdown of Releases:
Probation/Parole Tech Violation</t>
  </si>
  <si>
    <t>Breakdown of Releases:
Minor Offenses</t>
  </si>
  <si>
    <t>Breakdown of Releases:
On Bail with Inability to Pay</t>
  </si>
  <si>
    <t>Breakdown of Releases: 
Short Time Left on Sentence</t>
  </si>
  <si>
    <t>Breakdown of Releases:
Vulnerable Populations</t>
  </si>
  <si>
    <t>Breakdown of Releases: 
Other (please explain)</t>
  </si>
  <si>
    <t>Date (data published)</t>
  </si>
  <si>
    <t>Legal Filing?</t>
  </si>
  <si>
    <t>source(s)</t>
  </si>
  <si>
    <t>Additional Notes (explaining "other" column, defining vulnerable populations in this instance, making note of conditions of release, etc.)</t>
  </si>
  <si>
    <t>Florida</t>
  </si>
  <si>
    <t>Hillsborough County</t>
  </si>
  <si>
    <t>Strata 1-2</t>
  </si>
  <si>
    <t>https://teamhcso.com</t>
  </si>
  <si>
    <t>https://perma.cc/R7L5-7JBR</t>
  </si>
  <si>
    <t>Hillsborough County Sheriff's Office</t>
  </si>
  <si>
    <t>-</t>
  </si>
  <si>
    <t>No</t>
  </si>
  <si>
    <t>N</t>
  </si>
  <si>
    <t>N/A</t>
  </si>
  <si>
    <t>Yes (See U-AP)</t>
  </si>
  <si>
    <t>media</t>
  </si>
  <si>
    <t>https://www.yoursun.com/charlotte/local-inmates-will-not-be-released-early-because-of-covid-19/article_26d28588-69f3-11ea-a6a1-370615a44f50.html</t>
  </si>
  <si>
    <t>Sheriff Chad Chronister</t>
  </si>
  <si>
    <t>Wave 1</t>
  </si>
  <si>
    <t>policy changes</t>
  </si>
  <si>
    <t>Yes (See AF-AQ)</t>
  </si>
  <si>
    <t>Y</t>
  </si>
  <si>
    <t>https://perma.cc/42T4-9NMZ</t>
  </si>
  <si>
    <t>164 non violent low level offenders released</t>
  </si>
  <si>
    <t>Palm Beach County</t>
  </si>
  <si>
    <t>http://www.pbso.org</t>
  </si>
  <si>
    <t>https://perma.cc/NZG5-55M9</t>
  </si>
  <si>
    <t>Palm Beach County Main Detention Center</t>
  </si>
  <si>
    <t>Pinellas County</t>
  </si>
  <si>
    <t>https://www.pcsoweb.com/pinellas-county-jail</t>
  </si>
  <si>
    <t>https://perma.cc/8UMN-XUFF</t>
  </si>
  <si>
    <t>Pinellas County Jail</t>
  </si>
  <si>
    <t>Baker County</t>
  </si>
  <si>
    <t>Strata 3-2</t>
  </si>
  <si>
    <t>https://www.bakerso.com/Departments/Corrections/</t>
  </si>
  <si>
    <t>https://perma.cc/7LQJ-5FNB</t>
  </si>
  <si>
    <t>Baker County Detention Center</t>
  </si>
  <si>
    <t>Broward County</t>
  </si>
  <si>
    <t>https://www.sheriff.org/DOD/Pages/Jail-Facilities/Main-Jail-Bureau.aspx</t>
  </si>
  <si>
    <t>https://perma.cc/M5TF-2HXF</t>
  </si>
  <si>
    <t>Broward County Jail</t>
  </si>
  <si>
    <t>https://www.miamiherald.com/news/local/community/broward/article242113951.html</t>
  </si>
  <si>
    <t>releases</t>
  </si>
  <si>
    <t>2 releases had COVID-19</t>
  </si>
  <si>
    <t>Clay County</t>
  </si>
  <si>
    <t>Strata 2-2</t>
  </si>
  <si>
    <t>http://p2c.claysheriff.com/jailinmates.aspx</t>
  </si>
  <si>
    <t>https://perma.cc/G2QV-64EZ</t>
  </si>
  <si>
    <t>Clay County Jail</t>
  </si>
  <si>
    <t>Yes (see L-R)</t>
  </si>
  <si>
    <t>You can see whole population</t>
  </si>
  <si>
    <t>Flagler County</t>
  </si>
  <si>
    <t>http://www.flaglersheriff.com</t>
  </si>
  <si>
    <t>https://perma.cc/44TP-V8TF</t>
  </si>
  <si>
    <t>Flagler County Jail</t>
  </si>
  <si>
    <t>Gadsden County</t>
  </si>
  <si>
    <t>https://gadsdensheriff.org/corrections.html</t>
  </si>
  <si>
    <t>https://perma.cc/DW7S-VWUJ</t>
  </si>
  <si>
    <t>Gadsden County Jail Booking</t>
  </si>
  <si>
    <t>Jefferson County</t>
  </si>
  <si>
    <t>https://www.jcso-fl.org</t>
  </si>
  <si>
    <t>https://perma.cc/977L-N7LU</t>
  </si>
  <si>
    <t>Jefferson County Jail</t>
  </si>
  <si>
    <t>Martin County</t>
  </si>
  <si>
    <t>http://www.sheriff.martin.fl.us/corrections-information.html</t>
  </si>
  <si>
    <t>https://perma.cc/C6QC-6VLP</t>
  </si>
  <si>
    <t>Martin County Correction's Department</t>
  </si>
  <si>
    <t>Miami-Dade County</t>
  </si>
  <si>
    <t>https://www.miamidade.gov/global/corrections/home.page</t>
  </si>
  <si>
    <t>https://perma.cc/3KA7-SPR5</t>
  </si>
  <si>
    <t>Miami-Dade County Pre-trial Detention Center</t>
  </si>
  <si>
    <t>https://miami.cbslocal.com/2020/04/04/coronavirus-impact-miami-dade-to-release-18-inmates-early-because-of-covid-19/</t>
  </si>
  <si>
    <t>State Attorney Katherine Fernandez Rundle, Public Defender Carlos Martinez</t>
  </si>
  <si>
    <t>releases were set for inmates whose sentencers were set to end in two months</t>
  </si>
  <si>
    <t>Orange County</t>
  </si>
  <si>
    <t>http://www.ocfl.net/?tabid=367#.Xx8N9iOZPfY</t>
  </si>
  <si>
    <t>https://perma.cc/Q4L7-NV8T</t>
  </si>
  <si>
    <t>Orange County Jail</t>
  </si>
  <si>
    <t>https://www.fox35orlando.com/news/hundreds-of-inmates-released-from-orange-county-jail-amid-covid-19</t>
  </si>
  <si>
    <t>State Attorney Aramis Ayala</t>
  </si>
  <si>
    <t>https://perma.cc/JZ7S-6V6V; https://perma.cc/HRM2-MXF9</t>
  </si>
  <si>
    <t>inmates released who had high bond or unnecessary bond</t>
  </si>
  <si>
    <t>Osceola County</t>
  </si>
  <si>
    <t>https://www.osceola.org/agencies-departments/corrections/</t>
  </si>
  <si>
    <t>https://perma.cc/PU6S-RASU</t>
  </si>
  <si>
    <t>Osceola County Correctional Facility</t>
  </si>
  <si>
    <t>Pasco County</t>
  </si>
  <si>
    <t>https://pascosheriff.com/jail.html</t>
  </si>
  <si>
    <t>https://perma.cc/9NPD-9F63</t>
  </si>
  <si>
    <t>Pasco Sheriff's Department</t>
  </si>
  <si>
    <t>Polk County</t>
  </si>
  <si>
    <t>https://www.polkjail.org</t>
  </si>
  <si>
    <t>https://perma.cc/AB2U-A9W9</t>
  </si>
  <si>
    <t>Polk County Jail</t>
  </si>
  <si>
    <t>Sumter County</t>
  </si>
  <si>
    <t>https://www.sumtercountysheriff.org/divisions/detention_center/index.php</t>
  </si>
  <si>
    <t>https://perma.cc/LL9G-S8YA</t>
  </si>
  <si>
    <t>Sumter County Detention Center</t>
  </si>
  <si>
    <t>You can look up population and admissions and releases over time.http://portal.sumtercountysheriff.org/smartwebclient/jail.aspx</t>
  </si>
  <si>
    <t>Taylor County</t>
  </si>
  <si>
    <t>https://taylorsheriff.org/index.php/taylor-county-jail/</t>
  </si>
  <si>
    <t>https://perma.cc/ETY4-DBEN</t>
  </si>
  <si>
    <t>Taylor County Jail</t>
  </si>
  <si>
    <t>Wakulla County</t>
  </si>
  <si>
    <t>https://www.wcso.org/corrections</t>
  </si>
  <si>
    <t>https://perma.cc/7YHL-U8H4</t>
  </si>
  <si>
    <t xml:space="preserve">Wakulla County Detention Facility </t>
  </si>
  <si>
    <t>Louisiana</t>
  </si>
  <si>
    <t>East Baton Rouge Parish</t>
  </si>
  <si>
    <t>Strata 2-3</t>
  </si>
  <si>
    <t>https://www.ebrso.org/Parish-Prison-Inmate-List/PrisonInmateListApp</t>
  </si>
  <si>
    <t>https://perma.cc/NC6S-GFQS</t>
  </si>
  <si>
    <t>East Baton Rouge Parish Jail</t>
  </si>
  <si>
    <t xml:space="preserve">media </t>
  </si>
  <si>
    <t>https://www.theadvocate.com/baton_rouge/news/coronavirus/article_7fb7e6f2-6d5e-11ea-b883-97717b9dfbce.html</t>
  </si>
  <si>
    <t>East Baton Rouge Jail</t>
  </si>
  <si>
    <t>Sheriff Sid Gautreaux</t>
  </si>
  <si>
    <t>Mix</t>
  </si>
  <si>
    <t>Yes (See AF-AP)</t>
  </si>
  <si>
    <t xml:space="preserve"> </t>
  </si>
  <si>
    <t>x</t>
  </si>
  <si>
    <r>
      <rPr>
        <sz val="10"/>
        <color theme="1"/>
        <rFont val="Arial"/>
        <family val="2"/>
      </rPr>
      <t>https://perma.cc/ZYB5-2U2M</t>
    </r>
    <r>
      <rPr>
        <sz val="11"/>
        <color rgb="FF2D76EE"/>
        <rFont val="Arial"/>
        <family val="2"/>
      </rPr>
      <t> </t>
    </r>
  </si>
  <si>
    <t>Jefferson Parish</t>
  </si>
  <si>
    <t>https://www.jpso.com/267/Jail-Corrections</t>
  </si>
  <si>
    <t>https://perma.cc/2YMD-5WR3</t>
  </si>
  <si>
    <t>Jefferson Parish Correctional Center</t>
  </si>
  <si>
    <t>LA</t>
  </si>
  <si>
    <t>Jefferson Parish Sheriff</t>
  </si>
  <si>
    <t>https://www.nola.com/news/coronavirus/article_9d42d44a-de72-11ea-869d-db86ed0682cd.html</t>
  </si>
  <si>
    <t>https://perma.cc/9WYU-6L2W</t>
  </si>
  <si>
    <t>No releases, but the jail is on lockdown for COVID outbreak</t>
  </si>
  <si>
    <t>Lafayette Parish</t>
  </si>
  <si>
    <t>https://www.lafayettesheriff.com/site454.php</t>
  </si>
  <si>
    <t>https://perma.cc/QV7F-A67G</t>
  </si>
  <si>
    <t>Lafayette Parish Correctional Center</t>
  </si>
  <si>
    <t>Warden Paula Smith</t>
  </si>
  <si>
    <t>https://www.theadvertiser.com/story/news/2020/08/13/lafayette-parish-covid-19-changes-jail-decrease-population/3358443001/</t>
  </si>
  <si>
    <t>https://perma.cc/55VC-P6YT</t>
  </si>
  <si>
    <t>No releases, but huge decrease in bookings in jail. 
LPCC's rated bed capacity is 814.</t>
  </si>
  <si>
    <t>Acadia Parish</t>
  </si>
  <si>
    <t>Strata 3-3</t>
  </si>
  <si>
    <t>http://www.apso.org/corrections.html</t>
  </si>
  <si>
    <t>https://perma.cc/PV2T-JZ6G</t>
  </si>
  <si>
    <t>Acadia Parish Jail</t>
  </si>
  <si>
    <t>Had a very visible link to view daily facility population count but the link was dead.</t>
  </si>
  <si>
    <t>Acadia Parish Jaill</t>
  </si>
  <si>
    <t>No information found</t>
  </si>
  <si>
    <t>Ascension Parish</t>
  </si>
  <si>
    <t>https://www.ascensionsheriff.com/jail-history/</t>
  </si>
  <si>
    <t>https://perma.cc/R5JN-UB5S</t>
  </si>
  <si>
    <t>Ascension Parish Jail</t>
  </si>
  <si>
    <t>https://www.wbrz.com/news/ascension-parish-jail-releasing-some-inmates-limiting-arrests-due-to-coronavirus-concerns/</t>
  </si>
  <si>
    <t>DA &amp; judges</t>
  </si>
  <si>
    <t>https://perma.cc/4WKG-E8QH</t>
  </si>
  <si>
    <t>other corresponds to non-violent offenders</t>
  </si>
  <si>
    <t>Bienville Parish</t>
  </si>
  <si>
    <t>http://www.bienville.lavns.org</t>
  </si>
  <si>
    <t>https://perma.cc/AZG2-MWTE</t>
  </si>
  <si>
    <t>Bienville Parish Jail</t>
  </si>
  <si>
    <t>Calcasieu Parish</t>
  </si>
  <si>
    <t>https://www.cpso.com/about-1/corrections/</t>
  </si>
  <si>
    <t>https://perma.cc/HCB2-M7EB</t>
  </si>
  <si>
    <t>Calcasieu Parish Jail</t>
  </si>
  <si>
    <t>No releases but lawsuit against the county to release over 400 inmates: https://www.americanpress.com/news/local/public-defenders-file-motion-for-release-of-400-calcasieu-inmates/article_e4aee288-3290-5cb4-90ec-ac4c8e369cdc.html</t>
  </si>
  <si>
    <t>Livingston Parish</t>
  </si>
  <si>
    <t>https://www.lpso.org/divisions/detention-center/</t>
  </si>
  <si>
    <t>https://perma.cc/3NBS-ZQT5</t>
  </si>
  <si>
    <t>Livingston Parish Detention Center</t>
  </si>
  <si>
    <t>Livingston</t>
  </si>
  <si>
    <t>Livingston Detention Center</t>
  </si>
  <si>
    <t>Orleans Parish</t>
  </si>
  <si>
    <t>http://www.opcso.org/index.php?option=com_content&amp;view=category&amp;layout=blog&amp;id=144&amp;Itemid=873</t>
  </si>
  <si>
    <t>https://perma.cc/X323-TAXC</t>
  </si>
  <si>
    <t>Orleans Parish Sheriff's Office</t>
  </si>
  <si>
    <t>https://www.wdsu.com/article/orleans-parish-sheriffs-office-releases-some-inmates-with-minor-charges-under-covid-19-plan/31788756#</t>
  </si>
  <si>
    <t>Orleans Parish Jail</t>
  </si>
  <si>
    <t>Sheriff Marlin Gusman</t>
  </si>
  <si>
    <t xml:space="preserve">x </t>
  </si>
  <si>
    <t>https://www.wdsu.com/article/orleans-parish-sheriffs-office-releases-some-inmates-with-minor-charges-under-covid-19-plan/31788756</t>
  </si>
  <si>
    <t>https://perma.cc/VYA2-5VR3</t>
  </si>
  <si>
    <t>Pointe Coupee Parish</t>
  </si>
  <si>
    <t>https://www.pcpso.org</t>
  </si>
  <si>
    <t>https://perma.cc/HQC6-G93T</t>
  </si>
  <si>
    <t>Pointe Coupee Parish Dentention Center</t>
  </si>
  <si>
    <t>Pointe Coupee</t>
  </si>
  <si>
    <t>Pointe Coupee Parish Detention Center</t>
  </si>
  <si>
    <t>Rapides Parish</t>
  </si>
  <si>
    <t>http://www.rpso.org/corrections-division</t>
  </si>
  <si>
    <t>https://perma.cc/H9FV-3MUT</t>
  </si>
  <si>
    <t>Rapides Parish Detention Center I</t>
  </si>
  <si>
    <t>Rapides</t>
  </si>
  <si>
    <t>Rapides Detention Center I</t>
  </si>
  <si>
    <t>St. Bernard Parish</t>
  </si>
  <si>
    <t>https://sbso.org</t>
  </si>
  <si>
    <t>https://perma.cc/X7MF-RS5U</t>
  </si>
  <si>
    <t>St. Bernard Parish Jail</t>
  </si>
  <si>
    <t>St. Bernard</t>
  </si>
  <si>
    <t>St. James Parish</t>
  </si>
  <si>
    <t>https://stjamessheriff.com/about-us/divisions/corrections/</t>
  </si>
  <si>
    <t>https://perma.cc/7FW6-8MVR</t>
  </si>
  <si>
    <t>St. James Parish Jail</t>
  </si>
  <si>
    <t>St. James</t>
  </si>
  <si>
    <t>St. Mary Parish</t>
  </si>
  <si>
    <t>https://www.stmaryso.com/page.php?id=6</t>
  </si>
  <si>
    <t>https://perma.cc/A6CT-KT97</t>
  </si>
  <si>
    <t>St. Mary Parish Jail</t>
  </si>
  <si>
    <t>St. Mary</t>
  </si>
  <si>
    <t>St. Tammany Parish</t>
  </si>
  <si>
    <t>https://www.stpso.com/divisions/corrections/corrections/</t>
  </si>
  <si>
    <t>https://perma.cc/YCW3-SPVH</t>
  </si>
  <si>
    <t>St. Tammany Parish Jail</t>
  </si>
  <si>
    <t>St. Tammany</t>
  </si>
  <si>
    <t>Tangipahoa Parish</t>
  </si>
  <si>
    <t>https://www.tpso.org/tangipahoa-parish-prison</t>
  </si>
  <si>
    <t>https://perma.cc/UK7T-GGFF</t>
  </si>
  <si>
    <t>Tangipahoa Parish Jail</t>
  </si>
  <si>
    <t>Tangipahoa</t>
  </si>
  <si>
    <t>Tensas Parish</t>
  </si>
  <si>
    <t>http://tensas.lavns.org/</t>
  </si>
  <si>
    <t>https://perma.cc/U6JV-BB4L</t>
  </si>
  <si>
    <t>Tensas Parish Detention Center</t>
  </si>
  <si>
    <t>no real site. only jail roster.</t>
  </si>
  <si>
    <t>Tensas</t>
  </si>
  <si>
    <t>https://www.myarklamiss.com/news/concerned-staff-at-tensas-parish-detention-center-meets-with-warden-sheriff-employee-says-nothing-will-change/</t>
  </si>
  <si>
    <t>https://perma.cc/PHB9-A8EG</t>
  </si>
  <si>
    <t xml:space="preserve">no changes but workers are organizing strike due to conditions in jail </t>
  </si>
  <si>
    <t>Union Parish</t>
  </si>
  <si>
    <t>https://unionsheriff.com</t>
  </si>
  <si>
    <t>https://perma.cc/27RW-G8KV</t>
  </si>
  <si>
    <t>Union Parish Detention Center</t>
  </si>
  <si>
    <t xml:space="preserve">Union </t>
  </si>
  <si>
    <t>California</t>
  </si>
  <si>
    <t>Del Norte County</t>
  </si>
  <si>
    <t>Strata 3-4</t>
  </si>
  <si>
    <t>http://www.co.del-norte.ca.us/news/sheriffsdepartment-custodywebsite</t>
  </si>
  <si>
    <t>https://perma.cc/Q3MS-EPAF</t>
  </si>
  <si>
    <t>Del Norte County Jail</t>
  </si>
  <si>
    <t>Yes (see M-S)</t>
  </si>
  <si>
    <r>
      <rPr>
        <sz val="10"/>
        <rFont val="Arial"/>
        <family val="2"/>
      </rPr>
      <t xml:space="preserve">Gave population updates daily Permalink to that page is here </t>
    </r>
    <r>
      <rPr>
        <u/>
        <sz val="10"/>
        <color rgb="FF1155CC"/>
        <rFont val="Arial"/>
        <family val="2"/>
      </rPr>
      <t>https://perma.cc/TXL8-SXAU.</t>
    </r>
    <r>
      <rPr>
        <sz val="10"/>
        <rFont val="Arial"/>
        <family val="2"/>
      </rPr>
      <t xml:space="preserve">  Capacity was gotten from </t>
    </r>
    <r>
      <rPr>
        <u/>
        <sz val="10"/>
        <color rgb="FF1155CC"/>
        <rFont val="Arial"/>
        <family val="2"/>
      </rPr>
      <t>https://prisonroster.com/prisons/california/county-jail/del-norte-county-jail/.</t>
    </r>
    <r>
      <rPr>
        <sz val="10"/>
        <rFont val="Arial"/>
        <family val="2"/>
      </rPr>
      <t xml:space="preserve"> </t>
    </r>
  </si>
  <si>
    <r>
      <rPr>
        <sz val="10"/>
        <rFont val="Arial"/>
        <family val="2"/>
      </rPr>
      <t xml:space="preserve">"Del Norte, which had cut its jail population in half between February and April, saw it increase 62% by July." from </t>
    </r>
    <r>
      <rPr>
        <u/>
        <sz val="10"/>
        <color rgb="FF1155CC"/>
        <rFont val="Arial"/>
        <family val="2"/>
      </rPr>
      <t>https://www.ppic.org/blog/californias-incarcerated-population-plunges-to-new-low-during-covid-19/</t>
    </r>
  </si>
  <si>
    <t>El Dorado County</t>
  </si>
  <si>
    <t>Strata 2-4</t>
  </si>
  <si>
    <t>https://www.edcgov.us/Government/sheriff/Jail</t>
  </si>
  <si>
    <t>https://perma.cc/S5UD-PV4F</t>
  </si>
  <si>
    <t>South Lake Tahoe Facility, Placerville Facility</t>
  </si>
  <si>
    <t>South Lake Tahoe: 158, Placerville: 303</t>
  </si>
  <si>
    <r>
      <rPr>
        <sz val="10"/>
        <rFont val="Arial"/>
        <family val="2"/>
      </rPr>
      <t xml:space="preserve">Daily population updates found here </t>
    </r>
    <r>
      <rPr>
        <u/>
        <sz val="10"/>
        <color rgb="FF1155CC"/>
        <rFont val="Arial"/>
        <family val="2"/>
      </rPr>
      <t>https://perma.cc/3RWB-ZUZT</t>
    </r>
  </si>
  <si>
    <t>Inyo County</t>
  </si>
  <si>
    <t>https://www.inyosheriff.org/jail/</t>
  </si>
  <si>
    <t>https://perma.cc/3YAY-MBV4</t>
  </si>
  <si>
    <t>Inyo County Jail</t>
  </si>
  <si>
    <r>
      <rPr>
        <sz val="10"/>
        <rFont val="Arial"/>
        <family val="2"/>
      </rPr>
      <t xml:space="preserve">No infromation regarding Covid-19.Capacity found from </t>
    </r>
    <r>
      <rPr>
        <u/>
        <sz val="10"/>
        <color rgb="FF1155CC"/>
        <rFont val="Arial"/>
        <family val="2"/>
      </rPr>
      <t>https://www.desertsun.com/story/news/health/2020/12/02/covid-19-infections-hit-record-high-california-prisons/3795457001/</t>
    </r>
  </si>
  <si>
    <t>Media</t>
  </si>
  <si>
    <t>https://www.desertsun.com/story/news/health/2020/12/02/covid-19-infections-hit-record-high-california-prisons/3795457001/</t>
  </si>
  <si>
    <t>Wave 2</t>
  </si>
  <si>
    <t>Releases only</t>
  </si>
  <si>
    <t>https://perma.cc/9WV9-3SFP</t>
  </si>
  <si>
    <t>"Inyo County did not keep $0 bail. Since rescinding it, the county’s jail population has nearly doubled. It’s larger than it was before the pandemic started.", "Inyo County can house 96 inmates, according to pre-pandemic population estimates. Right now, it holds 50. But Sparks said the estimated capacity numbers are unreliable during the pandemic, and having the state prisoners is making things more crowded."</t>
  </si>
  <si>
    <t>Lake County</t>
  </si>
  <si>
    <t>http://www.lakesheriff.com/Jail/Inmate_Release.htm</t>
  </si>
  <si>
    <t>https://perma.cc/LW9X-XV9J</t>
  </si>
  <si>
    <t>Lake County Jail</t>
  </si>
  <si>
    <r>
      <rPr>
        <sz val="10"/>
        <rFont val="Arial"/>
        <family val="2"/>
      </rPr>
      <t xml:space="preserve">Daily population updats given here </t>
    </r>
    <r>
      <rPr>
        <u/>
        <sz val="10"/>
        <color rgb="FF1155CC"/>
        <rFont val="Arial"/>
        <family val="2"/>
      </rPr>
      <t>https://perma.cc/X588-G4XW</t>
    </r>
    <r>
      <rPr>
        <sz val="10"/>
        <rFont val="Arial"/>
        <family val="2"/>
      </rPr>
      <t xml:space="preserve"> . Couldn't find the capacity.</t>
    </r>
  </si>
  <si>
    <t>No inforamtion regarding early releases due to Covid</t>
  </si>
  <si>
    <t>Los Angeles County</t>
  </si>
  <si>
    <t>Strata 1-4</t>
  </si>
  <si>
    <t>https://lasd.org/covid19updates/</t>
  </si>
  <si>
    <t>https://perma.cc/8V4Q-L3AN</t>
  </si>
  <si>
    <t>PDC-North, PDC-South, Century Regional Detention Center, Inmate Reception Center, Mens Central Jail, North County Correctional Facility, Twin Towers Correctional Facility</t>
  </si>
  <si>
    <t>PDC-North: 1,648, PDC-South: 1,536, Century Regional Detention Center: 2,200 Inmate Reception Center: 1,830,Mens Central Jail: 5,276, North County Correctional Facility: 4,295, Twin Towers Correctional Facility: 2,432</t>
  </si>
  <si>
    <t>Total Population, 15,108, Total Daily releases 114, Total Positive 3473, Total Deaths 7</t>
  </si>
  <si>
    <r>
      <rPr>
        <u/>
        <sz val="10"/>
        <color rgb="FF1155CC"/>
        <rFont val="Arial"/>
        <family val="2"/>
      </rPr>
      <t>https://witnessla.com/as-las-covid-reduced-jail-population-once-again-surpasses-capacity-the-la-county-supes-vote-to-create-a-jail-population-review-council/</t>
    </r>
    <r>
      <rPr>
        <u/>
        <sz val="10"/>
        <color rgb="FF1155CC"/>
        <rFont val="Arial"/>
        <family val="2"/>
      </rPr>
      <t xml:space="preserve">, </t>
    </r>
    <r>
      <rPr>
        <u/>
        <sz val="10"/>
        <color rgb="FF1155CC"/>
        <rFont val="Arial"/>
        <family val="2"/>
      </rPr>
      <t>https://www.washingtonpost.com/nation/2020/05/12/inmates-coronavirus-infect-los-angeles/</t>
    </r>
  </si>
  <si>
    <t>LA’s justice system leaders and the superior court</t>
  </si>
  <si>
    <t>5-12-20, 9-16-20</t>
  </si>
  <si>
    <t>https://witnessla.com/as-las-covid-reduced-jail-population-once-again-surpasses-capacity-the-la-county-supes-vote-to-create-a-jail-population-review-council/</t>
  </si>
  <si>
    <r>
      <rPr>
        <u/>
        <sz val="10"/>
        <color rgb="FF2D76EE"/>
        <rFont val="Arial"/>
        <family val="2"/>
      </rPr>
      <t>https://perma.cc/KN7R-KEC2</t>
    </r>
    <r>
      <rPr>
        <u/>
        <sz val="10"/>
        <color rgb="FF000000"/>
        <rFont val="Arial"/>
        <family val="2"/>
      </rPr>
      <t xml:space="preserve">, </t>
    </r>
    <r>
      <rPr>
        <u/>
        <sz val="10"/>
        <color rgb="FF1155CC"/>
        <rFont val="Arial"/>
        <family val="2"/>
      </rPr>
      <t>https://perma.cc/KV6U-5MRS</t>
    </r>
  </si>
  <si>
    <t>"create a Jail Population Review Council, to “meet and review the jail population on a biweekly or monthly basis” to oversee the jail population.", "While the custody population — 13,897 people as of September 16 — is still well below the 17,000 incarcerated in January,", "the county announced it was releasing inmates with less than 30 days of their sentences remaining to be served to help minimize the spread of the virus"</t>
  </si>
  <si>
    <t>Merced County</t>
  </si>
  <si>
    <t>https://www.co.merced.ca.us/381/Jail-Information</t>
  </si>
  <si>
    <t>https://perma.cc/3SDX-G7MB</t>
  </si>
  <si>
    <t>John Latorraca Correctional Facility, Main Jail - Merced</t>
  </si>
  <si>
    <t>John Latorraca Correctional Facility: 564, Main Jail - Merced: 189</t>
  </si>
  <si>
    <t>No information regaridig Covid-19</t>
  </si>
  <si>
    <t>Napa County</t>
  </si>
  <si>
    <t>https://www.countyofnapa.org/251/About-Us</t>
  </si>
  <si>
    <t xml:space="preserve">https://perma.cc/Y89A-JMQ6 </t>
  </si>
  <si>
    <t>Napa County Jail</t>
  </si>
  <si>
    <t>No information regarding Covid-19. They had information regarding their updated policies wth cleaning and quaratining but no specific data.</t>
  </si>
  <si>
    <t>Local News</t>
  </si>
  <si>
    <t>https://napavalleyregister.com/news/local/quieter-times-for-napa-jail-law-enforcement-during-shelter-at-home-order/article_bdfe77c6-d8ca-52a8-b98e-3e6ec8a7e92f.html</t>
  </si>
  <si>
    <t>Napa County’s district attorney, probation, public defender and corrections offices</t>
  </si>
  <si>
    <t>https://perma.cc/W27S-MZWQ</t>
  </si>
  <si>
    <t>"During the coronavirus shutdown, Napa County’s district attorney, probation, public defender and corrections offices have reviewed the cases of inmates who are within 60 days of their scheduled release dates to decide which ones can safely be set free early, according to corrections director Dina Jose."</t>
  </si>
  <si>
    <t>Sacramento County</t>
  </si>
  <si>
    <t>https://www.sacsheriff.com/Pages/Organization/Corrections/COVID19.aspx</t>
  </si>
  <si>
    <t>https://perma.cc/94U2-W9JV</t>
  </si>
  <si>
    <t xml:space="preserve">Main Jail, </t>
  </si>
  <si>
    <t>Main Jail:2432 Rio Cosumnes Correctional Center:1625</t>
  </si>
  <si>
    <r>
      <rPr>
        <sz val="10"/>
        <rFont val="Arial"/>
        <family val="2"/>
      </rPr>
      <t>Total Inmate Population (Main Jail &amp; Rio Cosumnes Correctional Center): 3,216, Total number of, COVID-19 tests: 4,813, Total number of confirmed COVID-19 cases: 105, Total number of confirmed COVID-19 cases during the intake observation/quarantine period: 104, Total number of COVID-19 positive inmates currently in custody: Main Jail-3 / RCCC-0, Total number of COVID-19 related deaths: 0. Capacity gotten fro</t>
    </r>
    <r>
      <rPr>
        <sz val="10"/>
        <color rgb="FF000000"/>
        <rFont val="Arial"/>
        <family val="2"/>
      </rPr>
      <t xml:space="preserve">m </t>
    </r>
    <r>
      <rPr>
        <u/>
        <sz val="10"/>
        <color rgb="FF1155CC"/>
        <rFont val="Arial"/>
        <family val="2"/>
      </rPr>
      <t>https://www.themarshallproject.org/2019/04/23/who-begs-to-go-to-prison-california-jail-inmates</t>
    </r>
  </si>
  <si>
    <t>https://www.sacbee.com/news/local/article244973475.html</t>
  </si>
  <si>
    <t>Sacramento County Main Jai</t>
  </si>
  <si>
    <t xml:space="preserve">1200 releases beyond those from May report above. "Additionally, as of Tuesday, according to a Sheriff’s Office spokeswoman, staff had completed 2,688 COVID-19 tests since the pandemic began. Of those, 42 have been positive. There were 18 COVID-19 positive inmates in custody.", </t>
  </si>
  <si>
    <t>San Bernardino County</t>
  </si>
  <si>
    <t>https://wp.sbcounty.gov/sheriff/corrections/</t>
  </si>
  <si>
    <r>
      <rPr>
        <b/>
        <u/>
        <sz val="10"/>
        <color rgb="FF2D76EE"/>
        <rFont val="Arial"/>
        <family val="2"/>
      </rPr>
      <t> https://perma.cc/FEK7-ZL28</t>
    </r>
  </si>
  <si>
    <t>High Desert Detention Center, West Valley Detention Center, Glen Helen Rehabilitation Center, Central Detention Center</t>
  </si>
  <si>
    <t>No information regarding Covid-19</t>
  </si>
  <si>
    <t>https://www.highlandnews.net/jail-inmates-released-for-covid-19/video_20a781d4-85a7-11ea-ac82-973e4729026c.html</t>
  </si>
  <si>
    <t>California Judicial Council</t>
  </si>
  <si>
    <t>https://perma.cc/VVC7-RLMQ</t>
  </si>
  <si>
    <t>San Bernardino Sheriff is not a proponent of releasing inmates for Covid-19 related reasons. He believes this emergency bail order is wrong and is hurting the community.</t>
  </si>
  <si>
    <t>San Joaquin County</t>
  </si>
  <si>
    <t>https://www.sjgov.org/sheriff/custody.html</t>
  </si>
  <si>
    <t>https://perma.cc/W4RU-D7A9</t>
  </si>
  <si>
    <t>John Zunino Jail</t>
  </si>
  <si>
    <t>https://www.lodinews.com/news/article_abf0cd4e-7eb9-11ea-91b1-2bacbf71241e.html</t>
  </si>
  <si>
    <t>The San Joaquin County Superior Court</t>
  </si>
  <si>
    <t>65-70</t>
  </si>
  <si>
    <t>https://perma.cc/PES7-7TED</t>
  </si>
  <si>
    <t>"The San Joaquin County Superior Court ordered the Sheriff’s Office to implement “Emergency Rule 4” by 5 p.m. Monday, in an effort to prevent the spread of COVID-19 in the jail system.The rule, which was approved by the state’s Judicial Council on April 6 and will be implemented at all jails in California, reduced bail to $0 for inmates arrested for misdemeanors and low-level felonies.</t>
  </si>
  <si>
    <t>San Luis Obispo County</t>
  </si>
  <si>
    <t>http://www.slosheriff.org/custody.php</t>
  </si>
  <si>
    <r>
      <rPr>
        <u/>
        <sz val="10"/>
        <color rgb="FF1155CC"/>
        <rFont val="Arial"/>
        <family val="2"/>
      </rPr>
      <t xml:space="preserve"> https://perma.cc/J8JV-UX53</t>
    </r>
    <r>
      <rPr>
        <u/>
        <sz val="10"/>
        <color rgb="FF2D76EE"/>
        <rFont val="Arial"/>
        <family val="2"/>
      </rPr>
      <t xml:space="preserve"> ,</t>
    </r>
    <r>
      <rPr>
        <u/>
        <sz val="10"/>
        <color rgb="FF1155CC"/>
        <rFont val="Arial"/>
        <family val="2"/>
      </rPr>
      <t xml:space="preserve"> https://perma.cc/J8JV-UX53</t>
    </r>
  </si>
  <si>
    <t>San Luis Obispo County Jail</t>
  </si>
  <si>
    <r>
      <rPr>
        <sz val="10"/>
        <rFont val="Arial"/>
        <family val="2"/>
      </rPr>
      <t xml:space="preserve">5 total cases, Capacity information from, </t>
    </r>
    <r>
      <rPr>
        <u/>
        <sz val="10"/>
        <color rgb="FF000000"/>
        <rFont val="Arial"/>
        <family val="2"/>
      </rPr>
      <t>https://www.shouselaw.com/ca/defense/jails/san-luis-obispo-county-jail/</t>
    </r>
  </si>
  <si>
    <r>
      <rPr>
        <sz val="10"/>
        <color rgb="FF000000"/>
        <rFont val="Arial"/>
        <family val="2"/>
      </rPr>
      <t xml:space="preserve">There was no sources that had any data of inmates being released but this one source </t>
    </r>
    <r>
      <rPr>
        <u/>
        <sz val="10"/>
        <color rgb="FF1155CC"/>
        <rFont val="Arial"/>
        <family val="2"/>
      </rPr>
      <t>https://www.sanluisobispo.com/news/local/article241450431.html</t>
    </r>
    <r>
      <rPr>
        <sz val="10"/>
        <color rgb="FF000000"/>
        <rFont val="Arial"/>
        <family val="2"/>
      </rPr>
      <t xml:space="preserve"> talked breifly about plans to release at the beginning of the pandemic. "The San Luis Obispo County Sheriff’s Office on Monday said it is considering releasing some jail inmates early following a flu outbreak at the facility and dozens of confirmed cases of coronavirus across the county."
</t>
    </r>
  </si>
  <si>
    <t>San Mateo County</t>
  </si>
  <si>
    <t>https://www.smcsheriff.com/corrections-division</t>
  </si>
  <si>
    <t>https://perma.cc/G273-SPB2</t>
  </si>
  <si>
    <t>Maguire Correctional Facility and Maple Street Correctional Center</t>
  </si>
  <si>
    <t>Maguire: 684 Maple Street: 832 Total: 1,516</t>
  </si>
  <si>
    <t>https://www.smdailyjournal.com/news/local/san-mateo-county-jails-continue-to-release-inmates/article_d231a846-7ba5-11ea-b913-43225f02d393.html</t>
  </si>
  <si>
    <t>state officials</t>
  </si>
  <si>
    <t>https://perma.cc/6YNN-8MFJ</t>
  </si>
  <si>
    <t>Sutter County</t>
  </si>
  <si>
    <t>https://www.suttersheriff.org/services/inmates/</t>
  </si>
  <si>
    <t>https://perma.cc/FGE2-XV6B</t>
  </si>
  <si>
    <t>Sutter County Corrections Facility</t>
  </si>
  <si>
    <t>"Currently Sutter County has 352 rated beds, 194 beds in the main jail and 158 beds in the medium facility."</t>
  </si>
  <si>
    <t>Read more here: https://www.sanluisobispo.com/news/local/article241450431.html#storylink=cpy</t>
  </si>
  <si>
    <t>Yolo County</t>
  </si>
  <si>
    <t>https://www.yolocountysheriff.com/services/jail/</t>
  </si>
  <si>
    <r>
      <rPr>
        <u/>
        <sz val="10"/>
        <color rgb="FF1155CC"/>
        <rFont val="Arial"/>
        <family val="2"/>
      </rPr>
      <t>https://perma.cc/7EW8-W3JA</t>
    </r>
    <r>
      <rPr>
        <u/>
        <sz val="10"/>
        <color rgb="FF000000"/>
        <rFont val="Arial"/>
        <family val="2"/>
      </rPr>
      <t xml:space="preserve">, </t>
    </r>
    <r>
      <rPr>
        <u/>
        <sz val="10"/>
        <color rgb="FF1155CC"/>
        <rFont val="Arial"/>
        <family val="2"/>
      </rPr>
      <t>https://perma.cc/VY85-KQ7Z</t>
    </r>
  </si>
  <si>
    <t>Yolo County Sheriff’s Office Detention Division</t>
  </si>
  <si>
    <t>0 inmates tested positive, 53 tested, 1 inmate in isolation, 0 inmate deaths, 0 cases released while active, 208 jail population.  There is a specific COVID report:  https://www.yolocountysheriff.com/wp-content/uploads/2020/12/jail-COVID-19-12-8-20.pdf</t>
  </si>
  <si>
    <t>https://theaggie.org/2020/04/21/sacramento-and-yolo-county-jails-release-inmates-to-lower-risk-of-covid-19-transmission-among-staff-inmates/</t>
  </si>
  <si>
    <t>https://perma.cc/VL39-3U4T</t>
  </si>
  <si>
    <t>"order was obtained on March 24, expanding early release to those with up to 60 days left in their sentences. Both misdemeanor and felony cases were eligible for early release, except for individuals charged with violent or DUI-related offenses.", "We’re working with the HHSA for those folks that are homeless, for a smooth pass-through for them to house them in hotels if we end up having those folks being released,", " Lopez also said, as of the March 31 meeting, 20 inmates have been released early under these two court orders. ", " Today our current bed population is 207. "</t>
  </si>
  <si>
    <t>Yuba County</t>
  </si>
  <si>
    <t>https://sheriff.co.yuba.ca.us/Divisions/Jail.aspx</t>
  </si>
  <si>
    <t>https://perma.cc/7K8K-JKCP</t>
  </si>
  <si>
    <t>Yuba County Jail</t>
  </si>
  <si>
    <t>https://www.davisvanguard.org/2020/06/major-court-win-against-ice-yuba-county-and-mesa-verde-detention-centers-population-cut-in-half/</t>
  </si>
  <si>
    <t>ICE</t>
  </si>
  <si>
    <t>https://perma.cc/58AX-NWZH</t>
  </si>
  <si>
    <t>"prioritizing people who have health vulnerabilities and whose records indicate they are not a danger to the community"</t>
  </si>
  <si>
    <t>Illinois</t>
  </si>
  <si>
    <t>Madison County</t>
  </si>
  <si>
    <t>https://www.co.madison.il.us/departments/sheriff/jail_division.php</t>
  </si>
  <si>
    <t>https://perma.cc/SM8F-UQAK</t>
  </si>
  <si>
    <t xml:space="preserve">John D. Lakin Sheriff's Office </t>
  </si>
  <si>
    <t>No information regarding Covid excpet that they suspended onsite visitation of inmates; Capacity: https://www.riverbender.com/articles/details/maximum-capacity-madison-county-jail-was-at-record-numbers-this-week-22681.cfm#:~:text=For%20perspective%2C%20the%20maximum%20capacity,%2C%22%20and%20other%20available%20spaces.</t>
  </si>
  <si>
    <t>https://www.thetelegraph.com/news/article/Jail-population-down-sharply-due-to-COVID-19-15176882.php</t>
  </si>
  <si>
    <t>in the 300s</t>
  </si>
  <si>
    <t>https://perma.cc/MZQ8-A8TV</t>
  </si>
  <si>
    <t>"After the meeting, Madison County Chief Deputy Sheriff Maj. Jeff Connor said the jail population Friday morning was 191, a far cry from the previous averages in the 300s."; "Prior to the coronavirus pandemic, the jail averaged 18 to 19 new prisoners per day, he said. Now it is averaging about three."</t>
  </si>
  <si>
    <t>McHenry County</t>
  </si>
  <si>
    <t>http://www.mchenrysheriff.org/corrections/inmate-search.aspx</t>
  </si>
  <si>
    <t>https://perma.cc/L567-SK8W</t>
  </si>
  <si>
    <t xml:space="preserve">McHenry County Sheriff's Office </t>
  </si>
  <si>
    <t>There are no current cases of Covid-19. They have closed the front lobby and moved towards video visitation.</t>
  </si>
  <si>
    <t>https://www.nwherald.com/2020/05/13/2nd-ice-detainee-released-from-mchenry-county-jail-amid-covid-19-concerns/albk5ka/</t>
  </si>
  <si>
    <t>https://perma.cc/J5Q6-8S42</t>
  </si>
  <si>
    <t>"A second U.S. Immigration and Customs Enforcement detainee was released from the McHenry County Jail Wednesday, after a federal judge’s ruling on the man’s concerns about COVID-19.", "The attorneys cited “crowded and unsanitary” conditions at the jail in Woodstock as a failure to protect the medically compromised men from the ongoing health pandemic."</t>
  </si>
  <si>
    <t>Winnebago County</t>
  </si>
  <si>
    <t>https://winnebagosheriff.com/index.php?option=com_content&amp;view=article&amp;id=131&amp;Itemid=150</t>
  </si>
  <si>
    <t>https://perma.cc/NA76-G9J9</t>
  </si>
  <si>
    <t>Winnebago County Sheriff's Office</t>
  </si>
  <si>
    <t>No information regarding Covid</t>
  </si>
  <si>
    <t>https://www.mystateline.com/news/local-news/demonstrators-call-for-release-of-prisoners-from-winnebago-county-jail/</t>
  </si>
  <si>
    <t>County Sheriff Caruana</t>
  </si>
  <si>
    <t>https://perma.cc/6649-XMZF</t>
  </si>
  <si>
    <t>"There have been two confirmed cases of coronavirus in the jail."."The protests are geared toward anyone locked up who can’t afford to pay their bond, juvenile inmates, and immunocompromised people.", "Please be advised that Winnebago County Sheriff Caruana has instituted mitigation efforts in response to Covid-19 which has substantially decreased the jail population while maintaining the safety of the residents of Winnebago County. There are also extensive medical procedures in place to protect inmates that are currently incarcerated in the jail." I did not find any information on specific releases. No information on Facebook either.</t>
  </si>
  <si>
    <t>Champaign County</t>
  </si>
  <si>
    <t>http://www.co.champaign.il.us/she</t>
  </si>
  <si>
    <t>https://perma.cc/XL9W-5D2L</t>
  </si>
  <si>
    <t>Champaign County Corrections Division</t>
  </si>
  <si>
    <t>https://illinoisnewsroom.org/champaign-county-jail-reduces-population-to-decrease-risk-of-covid-19-spread/</t>
  </si>
  <si>
    <t>Dustin D. Heuerman</t>
  </si>
  <si>
    <t>https://perma.cc/3NJW-XGHS</t>
  </si>
  <si>
    <t>" the average number of daily jail intakes dropped from 15 per day to 4 per day within the last month.", "reduce the jail population by 20% by releasing inmates not accused of violent crimes who might be more vulnerable to COVID-19.", "Corrections employees and all new inmates are screened for COVID-19 symptoms upon entering the jail. New inmates are also quarantined for 14 days before entering the general population.", " Fifteen inmates are currently serving sentences on electronic home detention."</t>
  </si>
  <si>
    <t>Cook County</t>
  </si>
  <si>
    <t>https://www.cookcountysheriff.org/covid/covid-19-cases-at-ccdoc/</t>
  </si>
  <si>
    <t>Cook County Thomas J. Dart Sheriff's Office</t>
  </si>
  <si>
    <t xml:space="preserve">"Currently, just 11 of the nearly 5,000 detainees in custody at the jail are positive for the virus, and the positivity rate is below 1%.", "3 of our correctional officers and 1 of our deputies have passed away as result of complications due to COVID-19.","While the study examined interventions at the jail from March 1 to April 30, the positivity rate continues to drop even as the jail population has increased.", "17 detainees in custody at Cook County Jail are currently positive for COVID-19.This includes 0 detainees who are being treated at local hospitals, 533 detainees in custody are no longer positive and are being monitored at a recovery facility at the jail. 5,544 detainees have tested negative for COVID-19. 7 detainees who tested positive for COVID-19 have died while receiving treatment at local hospitals."
https://www.cookcountyil.gov/service/department-corrections used this website to get capacity. </t>
  </si>
  <si>
    <t>Non-Profit</t>
  </si>
  <si>
    <t>https://www.vera.org/projects/covid-19-criminal-justice-responses/covid-19-data, https://www.npr.org/2020/04/13/833440047/the-covid-19-struggle-in-chicagos-cook-county-jail, https://www.cjinstitute.org/corona/</t>
  </si>
  <si>
    <t>Public Defender</t>
  </si>
  <si>
    <r>
      <rPr>
        <u/>
        <sz val="10"/>
        <rFont val="Arial"/>
        <family val="2"/>
      </rPr>
      <t>https://www.vera.org/projects/covid-19-criminal-justice-responses/covid-19-data</t>
    </r>
    <r>
      <rPr>
        <sz val="10"/>
        <rFont val="Arial"/>
        <family val="2"/>
      </rPr>
      <t xml:space="preserve">, </t>
    </r>
    <r>
      <rPr>
        <u/>
        <sz val="10"/>
        <rFont val="Arial"/>
        <family val="2"/>
      </rPr>
      <t>https://www.npr.org/2020/04/13/833440047/the-covid-19-struggle-in-chicagos-cook-county-jail</t>
    </r>
    <r>
      <rPr>
        <sz val="10"/>
        <rFont val="Arial"/>
        <family val="2"/>
      </rPr>
      <t xml:space="preserve">, </t>
    </r>
    <r>
      <rPr>
        <u/>
        <sz val="10"/>
        <rFont val="Arial"/>
        <family val="2"/>
      </rPr>
      <t>https://www.cjinstitute.org/corona/</t>
    </r>
  </si>
  <si>
    <t>https://perma.cc/X59R-WH9G, https://perma.cc/2NWR-KUBE, https://perma.cc/K8VJ-3F9T</t>
  </si>
  <si>
    <t>"The county's public defender, the state's attorney, the sheriff and other officials agreed to release hundreds of people from the jail to help lower the COVID-19 threat", "mainly those charged and still awaiting trial along with others serving less than a year for low-level crimes. Authorities conduct case-by-case reviews and nonprofit bail groups, such as the Chicago Community Bond Fund, use their money to get people out.","a recent two-day emergency bailout helped more than 130 people leave the jail","Cook County has begun releasing inmates who fall into specific categories: nonviolent, elderly, pregnant, or with underlying health issues. On March 24, the Chicago Sun-Times reported judges will begin reviewing cases in response to a public defender’s emergency motion seeking immediate release of some inmates, including those who are older, have health conditions, couldn’t pay their bonds, or are charged with low-level, non-violent felony and misdemeanor crimes. "</t>
  </si>
  <si>
    <t>DuPage County</t>
  </si>
  <si>
    <t>https://www.dupagesheriff.org/Corrections-Jail/164/</t>
  </si>
  <si>
    <t>https://perma.cc/B2XX-853U</t>
  </si>
  <si>
    <t>DuPage County Sheriff's Office</t>
  </si>
  <si>
    <t>Capacity from https://patch.com/illinois/wheaton/dupage-county-jail-reduces-population-coronavirus-precaution</t>
  </si>
  <si>
    <t>https://patch.com/illinois/wheaton/dupage-county-jail-reduces-population-coronavirus-precaution</t>
  </si>
  <si>
    <t>https://perma.cc/YPA3-VVTR</t>
  </si>
  <si>
    <t>"Kmitch said pre-trial detainees were released on recognizance bonds and sentenced detainees either had their sentences delayed to a later date or had their sentence terminated satisfactorily."</t>
  </si>
  <si>
    <t>Hancock County</t>
  </si>
  <si>
    <t>https://hancocksheriff.org/corrections/</t>
  </si>
  <si>
    <t>https://perma.cc/XR5J-5NP8</t>
  </si>
  <si>
    <t>Sheriff Hancock County</t>
  </si>
  <si>
    <t>No information about releases in Hancock County Jail</t>
  </si>
  <si>
    <t>Kane County</t>
  </si>
  <si>
    <t>https://www.kanesheriff.com/Pages/Sheriff-Menu.aspx</t>
  </si>
  <si>
    <t>https://perma.cc/2FN8-NK6D</t>
  </si>
  <si>
    <t>Kane County Sheriff's Office
Ron Hain, Sheriff</t>
  </si>
  <si>
    <r>
      <rPr>
        <sz val="10"/>
        <rFont val="Arial"/>
        <family val="2"/>
      </rPr>
      <t xml:space="preserve">Capacity from </t>
    </r>
    <r>
      <rPr>
        <u/>
        <sz val="10"/>
        <color rgb="FF1155CC"/>
        <rFont val="Arial"/>
        <family val="2"/>
      </rPr>
      <t>https://www.chicagotribune.com/suburbs/lake-county-news-sun/ct-ecn-kane-jail-inmates-st-0212-20150216-story.html</t>
    </r>
  </si>
  <si>
    <t>https://www.vera.org/projects/covid-19-criminal-justice-responses/covid-19-data, https://www.kcchronicle.com/2020/06/29/sheriff-hain-achieves-goal-of-reducing-kane-county-jail-population/aujkxhu/</t>
  </si>
  <si>
    <t xml:space="preserve">County State's Attorney Joe McMahon and Chief Judge Clint Hull </t>
  </si>
  <si>
    <r>
      <rPr>
        <u/>
        <sz val="10"/>
        <color rgb="FF1155CC"/>
        <rFont val="Arial"/>
        <family val="2"/>
      </rPr>
      <t>https://www.vera.org/projects/covid-19-criminal-justice-responses/covid-19-data</t>
    </r>
    <r>
      <rPr>
        <u/>
        <sz val="10"/>
        <color rgb="FF1155CC"/>
        <rFont val="Arial"/>
        <family val="2"/>
      </rPr>
      <t xml:space="preserve">, </t>
    </r>
    <r>
      <rPr>
        <u/>
        <sz val="10"/>
        <color rgb="FF1155CC"/>
        <rFont val="Arial"/>
        <family val="2"/>
      </rPr>
      <t>https://www.kcchronicle.com/2020/06/29/sheriff-hain-achieves-goal-of-reducing-kane-county-jail-population/aujkxhu/</t>
    </r>
  </si>
  <si>
    <t>https://perma.cc/N62A-AMVA, https://perma.cc/HKD2-4B9S</t>
  </si>
  <si>
    <t xml:space="preserve">"The reduction was achieved by a combination of early releases or bond adjustments for jail residents held on non- violent crimes and signature bonds on new, non-violent, arrests during the court's bond call process."... I had to get behind a paywall to access this article in PDF form. 
</t>
  </si>
  <si>
    <t>Kendall County</t>
  </si>
  <si>
    <t>https://www.co.kendall.il.us/offices/sheriff/corrections</t>
  </si>
  <si>
    <t>https://perma.cc/L7W5-89CW</t>
  </si>
  <si>
    <t>Kendall County Sheriff's Office</t>
  </si>
  <si>
    <t>No information about releases in Kendall County Jail</t>
  </si>
  <si>
    <t>https://www.lakecountyil.gov/694/About-the-Jail</t>
  </si>
  <si>
    <t>https://perma.cc/7JLN-HYZH</t>
  </si>
  <si>
    <t>Sheriff's Office Lake County, IL</t>
  </si>
  <si>
    <t>https://www.dailyherald.com/news/20200330/40-nonviolent-inmates-released-from-lake-county-jail-to-prevent-covid-19-outbreak</t>
  </si>
  <si>
    <t>The sheriff's office, the state's attorney's office, the public defender's office and the 19th Judicial Circuit Court collaborated on the decision.</t>
  </si>
  <si>
    <t xml:space="preserve">https://perma.cc/B7M9-R9LX </t>
  </si>
  <si>
    <t>"Forty nonviolent inmates who had fewer than 45 days remaining on their sentences were released"</t>
  </si>
  <si>
    <t>Monroe County</t>
  </si>
  <si>
    <t>https://monroecoilsheriff.org/faq/</t>
  </si>
  <si>
    <t>https://perma.cc/9GTN-YM3U</t>
  </si>
  <si>
    <t>Monroe County Jail</t>
  </si>
  <si>
    <t>A link to facebook was on the website and the only information regarding covid was the following: “Sheriffs support the rule of law and believe the state’s criminal justice system must function as it is designed, even in these challenging times. Governor Pritzker’s policies are overcrowding and overwhelming the capacity of local Sheriffs. The recent order is cooperation in name only. We should be in this together, but nothing could be further from the truth. The administration is forcing local Sheriffs and their taxpayers to bear the entire burden for the State’s Department of Corrections abdicating their responsibility under the guise of the pandemic. This cat and mouse game must stop, we need real coordination and a realistic plan.” 
Jim Kaitschuk
ISA Executive Director
I could not find the capacity of the jail</t>
  </si>
  <si>
    <t>Media (not local)</t>
  </si>
  <si>
    <t>https://www.republictimes.net/sheriff-tests-positive-for-covid/</t>
  </si>
  <si>
    <t>https://perma.cc/ZU9W-KWZP</t>
  </si>
  <si>
    <t>Nothing was said abut releases due to Covid, but the article does discuss cases occuring in the jail. "Monroe County Sheriff Neal Rohlfing has tested positive for COVID-19.", "We have had a few limited cases of COVID-19 in the jail which were both inmates and corrections officers.", "Most of the individuals that have tested positive have been asymptomatic and were not affected very much."</t>
  </si>
  <si>
    <t>Moultrie County</t>
  </si>
  <si>
    <t>http://www.moultriesheriff.com/Moultrie_County_Detention_Center/Moultrie_County_Detention_Center_and_Sheriffs_Office.html</t>
  </si>
  <si>
    <t>https://perma.cc/U2LK-HG4T</t>
  </si>
  <si>
    <t>Moultrie County Detention Center &amp; Sheriff’s Office</t>
  </si>
  <si>
    <t>No further information about releases in Moultrie county jail</t>
  </si>
  <si>
    <t>Putnam County</t>
  </si>
  <si>
    <t>https://www.co.putnam.il.us/county-offices/sheriff-s-office</t>
  </si>
  <si>
    <t>https://perma.cc/6QVB-LJ66</t>
  </si>
  <si>
    <t>Putnam County Illinois, Illinois Sheriff's Association</t>
  </si>
  <si>
    <t>No articles on Putnam jail and Covid</t>
  </si>
  <si>
    <t>Sangamon County</t>
  </si>
  <si>
    <t xml:space="preserve">https://www.sangamoncounty-sheriff.com/divisions/corrections/
</t>
  </si>
  <si>
    <t>https://perma.cc/5A52-WGGC</t>
  </si>
  <si>
    <t>Jack Campbell Sheriff Sangamon County, Illinois</t>
  </si>
  <si>
    <t>"Campbell said headcount at the jail was 262 as of Friday afternoon, down from the 320 to 330 it had been averaging just a few weeks ago. He said about 20 nonviolent offenders have been identified as candidates for release due to COVID-19 concerns, but only if necessary.", "As of yet, there have been no confirmed cases in the jail ", "The types of inmates who could be release in the case of an outbreak would be those with low-level offenses, like misdemeanors or petty theft."</t>
  </si>
  <si>
    <t>Schuyler County</t>
  </si>
  <si>
    <t>http://schuylersheriffredshaw.us</t>
  </si>
  <si>
    <t>https://perma.cc/8NYK-8BYS</t>
  </si>
  <si>
    <t>Schuyler County Sheriff</t>
  </si>
  <si>
    <t>Capacity is from https://nodeathpenalty.org/illinois/county-jail/schuyler-county-jail/</t>
  </si>
  <si>
    <t>No information discussing Schuyler jail and covid releases</t>
  </si>
  <si>
    <t>St. Clair County</t>
  </si>
  <si>
    <t>https://www.co.st-clair.il.us/departments/sheriffs-department</t>
  </si>
  <si>
    <t>https://perma.cc/XMX4-QRFG</t>
  </si>
  <si>
    <t>St. Clair County, Illinois</t>
  </si>
  <si>
    <r>
      <rPr>
        <sz val="10"/>
        <rFont val="Arial"/>
        <family val="2"/>
      </rPr>
      <t xml:space="preserve">Capacity is from </t>
    </r>
    <r>
      <rPr>
        <u/>
        <sz val="10"/>
        <color rgb="FF1155CC"/>
        <rFont val="Arial"/>
        <family val="2"/>
      </rPr>
      <t>https://www.ilsheriff.org/county/st-clair-county/</t>
    </r>
  </si>
  <si>
    <t>Tazewell County</t>
  </si>
  <si>
    <t>https://www.tazewell.com/Sheriff/SheriffCorrections.html</t>
  </si>
  <si>
    <t>https://perma.cc/B9BQ-MSAK</t>
  </si>
  <si>
    <t>Tazwell County Sheriff Corrections Division</t>
  </si>
  <si>
    <t>capacity from https://prisonroster.com/prisons/illinois/county-jail/tazewell-county-jail/</t>
  </si>
  <si>
    <t>Will County</t>
  </si>
  <si>
    <t>https://www.willcosheriff.org/corrections/adult-detention-facility</t>
  </si>
  <si>
    <t>https://perma.cc/K7GU-QBZ3</t>
  </si>
  <si>
    <t>Will County Adult Detention Facility</t>
  </si>
  <si>
    <t>1000+</t>
  </si>
  <si>
    <t>No further information about releases in Will County Adult Detention Facility</t>
  </si>
  <si>
    <t>Michigan</t>
  </si>
  <si>
    <t>Genesee County</t>
  </si>
  <si>
    <t>https://www.gcsomichigan.com/corrections</t>
  </si>
  <si>
    <t xml:space="preserve">https://perma.cc/Q89P-QFZ2 </t>
  </si>
  <si>
    <t>Genesee County Jail; Flint City Lockup</t>
  </si>
  <si>
    <t>580; 110</t>
  </si>
  <si>
    <t>last updated several weeks ago (9/23/20)</t>
  </si>
  <si>
    <t>https://www.wnem.com/news/sheriff-gives-update-on-covid-19-status-at-genesee-county-jail/article_4cad267e-7f55-11ea-9ab5-37e2713bd9f2.html</t>
  </si>
  <si>
    <t>Genesee</t>
  </si>
  <si>
    <t>Genessee County Jail</t>
  </si>
  <si>
    <t>https://flushingview.mihomepaper.com/articles/genesee-county-jail-conducts-early-releases-to-prevent-coronavirus-spread/ ; https://www.wnem.com/news/sheriff-gives-update-on-covid-19-status-at-genesee-county-jail/article_4cad267e-7f55-11ea-9ab5-37e2713bd9f2.html</t>
  </si>
  <si>
    <t>Pre-COVID population is known to be over 500. Then reported down to 430 in this source (420 of which are incarcerated on felony charges)</t>
  </si>
  <si>
    <t>Kalamazoo County</t>
  </si>
  <si>
    <t>https://www.kalcounty.com/sheriff/</t>
  </si>
  <si>
    <t>https://perma.cc/NT3F-J5NQ</t>
  </si>
  <si>
    <t>Kalamazoo County Jail</t>
  </si>
  <si>
    <t>Links to Health Department's dashboard of data related to COVID in the county (not for jail in particular)</t>
  </si>
  <si>
    <t>https://www.secondwavemedia.com/southwest-michigan/features/Since-the-COVID-19-outbreak-the-Kalamazoo-court-system-is-thinking-hard-abou-who-s-in-jai-04272.aspx</t>
  </si>
  <si>
    <t>Kalamazoo</t>
  </si>
  <si>
    <t>approx. 400</t>
  </si>
  <si>
    <t>approx. 200</t>
  </si>
  <si>
    <t>Vulnerable populations is defined as people with underlying conditions. Also, they have reduced the population of the jail but have reported no positive cases of Covid-19</t>
  </si>
  <si>
    <t>Washtenaw County</t>
  </si>
  <si>
    <r>
      <rPr>
        <u/>
        <sz val="10"/>
        <color rgb="FF1155CC"/>
        <rFont val="Arial"/>
        <family val="2"/>
      </rPr>
      <t>https://app.smartsheet.com/b/publish?EQBCT=f0cddffc9f404a1ca8f053c0bd2de28d</t>
    </r>
    <r>
      <rPr>
        <u/>
        <sz val="10"/>
        <color rgb="FF0000FF"/>
        <rFont val="Arial"/>
        <family val="2"/>
      </rPr>
      <t xml:space="preserve">
</t>
    </r>
    <r>
      <rPr>
        <u/>
        <sz val="10"/>
        <color rgb="FF1155CC"/>
        <rFont val="Arial"/>
        <family val="2"/>
      </rPr>
      <t>https://app.smartsheet.com/b/publish?EQBCT=44b507aac8e64d7b883c44b9952eaf2</t>
    </r>
    <r>
      <rPr>
        <u/>
        <sz val="10"/>
        <color rgb="FF1155CC"/>
        <rFont val="Arial"/>
        <family val="2"/>
      </rPr>
      <t>f</t>
    </r>
  </si>
  <si>
    <r>
      <rPr>
        <u/>
        <sz val="10"/>
        <color rgb="FF2D76EE"/>
        <rFont val="Arial"/>
        <family val="2"/>
      </rPr>
      <t xml:space="preserve">https://perma.cc/K72E-G28K
</t>
    </r>
    <r>
      <rPr>
        <u/>
        <sz val="10"/>
        <color rgb="FF2D76EE"/>
        <rFont val="Arial"/>
        <family val="2"/>
      </rPr>
      <t>https://perma.cc/N6TF-ECRV</t>
    </r>
  </si>
  <si>
    <t>Washtenaw Coutny Jail</t>
  </si>
  <si>
    <t>There are two dashboards: one that is a summary which includes information such as how many prisoners are showing symptoms, in quarentine, isolated, etc. The other has charts showing intake and releases. Both dashboards can be found on home page but are redirected pages with separate links.</t>
  </si>
  <si>
    <t>https://www.michiganradio.org/post/aggressive-covid-19-plan-washtenaw-county-jail-reduces-population-more-half</t>
  </si>
  <si>
    <t>Washtenaw</t>
  </si>
  <si>
    <t>Washtenaw County Jail</t>
  </si>
  <si>
    <t>Yes</t>
  </si>
  <si>
    <t>legal filings weren't for all releases realized, but source says attribusometes " of the reduction to a handful of a few volunteer attorneys in the county as well as lawyers with the Michigan State Appellate Defender Office, which took an aggressive approach."</t>
  </si>
  <si>
    <t>Bay County</t>
  </si>
  <si>
    <t>https://www.baycounty-mi.gov/Sheriff/JailInformation.aspx</t>
  </si>
  <si>
    <t>https://perma.cc/WVL8-89VG</t>
  </si>
  <si>
    <t>Bay County Jail</t>
  </si>
  <si>
    <t>Capacity number was found in media source in column V</t>
  </si>
  <si>
    <t>https://www.mlive.com/coronavirus/2020/04/jails-in-saginaw-and-bay-counties-see-drop-in-inmate-population-amid-coronavirus.html</t>
  </si>
  <si>
    <t>Bay</t>
  </si>
  <si>
    <t>Cass County</t>
  </si>
  <si>
    <t>https://www.casscountymi.org/1226/Corrections</t>
  </si>
  <si>
    <t>https://perma.cc/24R5-AP5T</t>
  </si>
  <si>
    <t>Cass County Jail</t>
  </si>
  <si>
    <t>Only Covid information is some updates from the state regarding closures, nothing in regards to jail</t>
  </si>
  <si>
    <t>Cass</t>
  </si>
  <si>
    <t>Cheboygan County</t>
  </si>
  <si>
    <t>http://www.cheboygancounty.net/jail-information-148/</t>
  </si>
  <si>
    <t>https://perma.cc/RK9H-XFHS</t>
  </si>
  <si>
    <t>Cheboygan County Jail</t>
  </si>
  <si>
    <t>Site has some restrictions on visitation based on covid, but nothing on releaes</t>
  </si>
  <si>
    <t>Cheboygan</t>
  </si>
  <si>
    <t>Houghton County</t>
  </si>
  <si>
    <t>http://www.houghtonsheriff.com/</t>
  </si>
  <si>
    <t>https://perma.cc/LDP7-5BCX</t>
  </si>
  <si>
    <t>Houghton County Jail</t>
  </si>
  <si>
    <t>Very little information on the jail facility found on the official website</t>
  </si>
  <si>
    <t>Houghton</t>
  </si>
  <si>
    <t>County-wide</t>
  </si>
  <si>
    <t>Ingham County</t>
  </si>
  <si>
    <t>https://sh.ingham.org/courts_and_sheriff/sheriffs_office/index.php</t>
  </si>
  <si>
    <t>https://perma.cc/SZV2-Q7AH</t>
  </si>
  <si>
    <t>Ingham County Jail</t>
  </si>
  <si>
    <t>The capacity according to the official government url is 500, but the capacity in the media link in coulumn V reports a capacity of 444. Could be a sign of overfilling the jail.</t>
  </si>
  <si>
    <t>https://www.wlns.com/news/more-than-100-inmates-released-from-ingham-county-jail-in-hopes-to-slow-the-spread-of-covid-19/</t>
  </si>
  <si>
    <t>Ingham</t>
  </si>
  <si>
    <t>Courts</t>
  </si>
  <si>
    <t xml:space="preserve">Other releases include people who were sentenced to serve on weekends and people who on work release. Pre-COVID population facility is an approximation. </t>
  </si>
  <si>
    <t>Kent County</t>
  </si>
  <si>
    <t>https://www.accesskent.com/Sheriff/corrections.htm</t>
  </si>
  <si>
    <t>https://perma.cc/7QJH-A877</t>
  </si>
  <si>
    <t>Kent County Correctional Facility</t>
  </si>
  <si>
    <t>Similarly to other counties, there is a dashboard of overall county data on the Department of Health tab, but no jail specific data on those dashboards</t>
  </si>
  <si>
    <t>https://www.wzzm13.com/article/news/health/coronavirus/county-jails-begin-releasing-non-violent-inmates-as-pandemic-widens/69-eee984ca-4f92-4469-8a07-94dcd3681fd6</t>
  </si>
  <si>
    <t>Kent</t>
  </si>
  <si>
    <t>approx 1100</t>
  </si>
  <si>
    <t>approx 165</t>
  </si>
  <si>
    <t xml:space="preserve">Other releases are made up of people on work release. </t>
  </si>
  <si>
    <t>Leelanau County</t>
  </si>
  <si>
    <t>https://www.leelanau.gov/socorrections.asp</t>
  </si>
  <si>
    <t>https://perma.cc/E6VJ-K8XK</t>
  </si>
  <si>
    <t>Leelanau County Jail</t>
  </si>
  <si>
    <t>https://www.record-eagle.com/collections/experts-covid-19-new-normal-could-bring-needed-jail-reform/article_9c313db2-869d-11ea-8245-7fd4c4597e08.html</t>
  </si>
  <si>
    <t>Leelanau</t>
  </si>
  <si>
    <t>Other releases - mentioned that county released some of those on work release. no details and couldn't find elsewhere.</t>
  </si>
  <si>
    <t>Livingston County</t>
  </si>
  <si>
    <t>https://www.livgov.com/sheriff/jail/</t>
  </si>
  <si>
    <t>https://perma.cc/5C9H-MWX2</t>
  </si>
  <si>
    <t>Livingston County Jail</t>
  </si>
  <si>
    <t>No information on covid releases</t>
  </si>
  <si>
    <t>Macomb County</t>
  </si>
  <si>
    <t>https://sheriff.macombgov.org/sheriff-JailServices</t>
  </si>
  <si>
    <t>https://perma.cc/X9BJ-NB6Z</t>
  </si>
  <si>
    <t>Macomb County Jail</t>
  </si>
  <si>
    <t>https://www.macombdaily.com/news/copscourts/macomb-county-jail-population-drops-by-two-thirds-to-below-300/article_5165c67a-8e56-11ea-a7a6-6b3ca9ea776a.html</t>
  </si>
  <si>
    <t>Macomb</t>
  </si>
  <si>
    <t xml:space="preserve">column AH: bonds under 1k; regardless of ability to pay or not. Pre-COVID pop as of Feb 29. </t>
  </si>
  <si>
    <t>Manistee County</t>
  </si>
  <si>
    <t>https://www.manisteecountymi.gov/164/Sheriff</t>
  </si>
  <si>
    <t>https://perma.cc/L968-22U4</t>
  </si>
  <si>
    <t>Manistee County Jail</t>
  </si>
  <si>
    <t>The official website has information about the sheriff, but the page for the jail is blank. Capacity number came from media source in column V.</t>
  </si>
  <si>
    <t>https://www.manisteenews.com/local-news/article/Manistee-County-Jail-releases-inmates-amidst-15177613.php</t>
  </si>
  <si>
    <t>Manistee</t>
  </si>
  <si>
    <t>4 releases confirm, 5-8 more pending. couldn't confirm the outcome of those cases.</t>
  </si>
  <si>
    <t>Midland County</t>
  </si>
  <si>
    <t>https://www.co.midland.mi.us/Sheriff/Jail.aspx</t>
  </si>
  <si>
    <t>https://perma.cc/9JFP-2HLM</t>
  </si>
  <si>
    <t>Midland County Jail</t>
  </si>
  <si>
    <t>Midland</t>
  </si>
  <si>
    <t>Oakland County</t>
  </si>
  <si>
    <t>https://www.oakgov.com/sheriff/Corrections-Courts/jail/Pages/default.aspx</t>
  </si>
  <si>
    <t>https://perma.cc/4VKU-D7NN</t>
  </si>
  <si>
    <t>Oakland County Jail</t>
  </si>
  <si>
    <t>The capacity number is the total of the main jail (440), a processing area (156), and an annex (487).</t>
  </si>
  <si>
    <t>https://www.detroitnews.com/story/news/local/oakland-county/2020/03/30/first-oakland-county-jail-inmate-tests-positive-coronavirus/5088382002/</t>
  </si>
  <si>
    <t>Oakland</t>
  </si>
  <si>
    <t>Minor offenses are considered non violent, vunerable populations are those with underlying conditions, and other releaes were if bond were under $1,000. (Releases seem to have stopped over summer with a lawsuit the Sheriff/jail won)</t>
  </si>
  <si>
    <t>Ottawa County</t>
  </si>
  <si>
    <t>https://www.miottawa.org/Sheriff/corrections.htm</t>
  </si>
  <si>
    <t>https://perma.cc/6PQ8-NXDD</t>
  </si>
  <si>
    <t>Ottawa County Jail</t>
  </si>
  <si>
    <t>capacity found not on official site</t>
  </si>
  <si>
    <t>Ottawa</t>
  </si>
  <si>
    <t>Saginaw County</t>
  </si>
  <si>
    <t>https://www.saginawcounty.com/departments/public_safety/sheriff/jail.php</t>
  </si>
  <si>
    <t>https://perma.cc/6G25-AKXG</t>
  </si>
  <si>
    <t>Saginaw County Jail</t>
  </si>
  <si>
    <t>Saginaw</t>
  </si>
  <si>
    <t>https://perma.cc/Q73L-M3RG</t>
  </si>
  <si>
    <t>Wayne County</t>
  </si>
  <si>
    <r>
      <rPr>
        <u/>
        <sz val="10"/>
        <color rgb="FF1155CC"/>
        <rFont val="Arial"/>
        <family val="2"/>
      </rPr>
      <t>http://sheriffconnect.com/index.php/home.html</t>
    </r>
    <r>
      <rPr>
        <u/>
        <sz val="10"/>
        <color rgb="FF000000"/>
        <rFont val="Arial"/>
        <family val="2"/>
      </rPr>
      <t>l</t>
    </r>
  </si>
  <si>
    <r>
      <rPr>
        <u/>
        <sz val="10"/>
        <color rgb="FF1155CC"/>
        <rFont val="Arial"/>
        <family val="2"/>
      </rPr>
      <t>https://perma.cc/Q9YE-XLT3</t>
    </r>
    <r>
      <rPr>
        <u/>
        <sz val="10"/>
        <color rgb="FF2D76EE"/>
        <rFont val="Arial"/>
        <family val="2"/>
      </rPr>
      <t>3</t>
    </r>
  </si>
  <si>
    <t>various</t>
  </si>
  <si>
    <t>There are three jails. Can't find capacity per facility or sum total.</t>
  </si>
  <si>
    <t>https://www.detroitnews.com/story/news/local/wayne-county/2020/04/07/wayne-county-jail-cleared-all-but-felons-first-inmate-100th-officer-have-covid-19/2961804001/</t>
  </si>
  <si>
    <t>Wayne</t>
  </si>
  <si>
    <t xml:space="preserve">The article simply says they have released everyone who does not hold a felony charge. So many of the breakdowns in this sheet can be assumed, but none were specified.
Also, a later article from Sept --https://www.wxyz.com/news/coronavirus/wayne-co-jail-under-lockdown-after-facebook-video-shows-inmates-denying-covid-19-testing-- has a similar jail pop (930) but has 766 inmates out on tether. not sure how to deaggregate that from the number we have, or if it'll be possible to do so. </t>
  </si>
  <si>
    <t>Minnesota</t>
  </si>
  <si>
    <t>Anoka County</t>
  </si>
  <si>
    <t>https://www.anokacounty.us/443/Jail-Warrants</t>
  </si>
  <si>
    <t>https://perma.cc/9UCZ-R28Y</t>
  </si>
  <si>
    <t>Anoka County Jail</t>
  </si>
  <si>
    <t>HometownSource</t>
  </si>
  <si>
    <t>Anoka County Attorney's Office</t>
  </si>
  <si>
    <t>https://perma.cc/A3KP-BGJ8</t>
  </si>
  <si>
    <t>Jails asked courts to be decrowded. "Attorneys have been working to release low-level offenders from jail...The attorney’s office approved and a judge ordered the release of an initial 16 individuals who will be required to return for another court date."</t>
  </si>
  <si>
    <t>Dakota County</t>
  </si>
  <si>
    <t>https://www.co.dakota.mn.us/LawJustice/Jail/Pages/default.aspx</t>
  </si>
  <si>
    <t>https://perma.cc/US2T-Z9QW</t>
  </si>
  <si>
    <t>Dakota County Jail</t>
  </si>
  <si>
    <t>Wright County</t>
  </si>
  <si>
    <t>https://www.co.wright.mn.us/237/Jail</t>
  </si>
  <si>
    <t>https://perma.cc/NMF4-EMYV</t>
  </si>
  <si>
    <t>Wright County Jail</t>
  </si>
  <si>
    <t>"Jail census" shows updated list of inmates in custody</t>
  </si>
  <si>
    <t>Beltrami County</t>
  </si>
  <si>
    <t>http://www.co.beltrami.mn.us/Departments/Law%20enforcement/Jail.html</t>
  </si>
  <si>
    <t>https://perma.cc/2FN7-U933</t>
  </si>
  <si>
    <t>Beltrami County Jail</t>
  </si>
  <si>
    <t>Jail roster shows updated list of inmates in custody</t>
  </si>
  <si>
    <t>Carver County</t>
  </si>
  <si>
    <t>https://www.co.carver.mn.us/departments/county-sheriff</t>
  </si>
  <si>
    <t>Carver County Jail</t>
  </si>
  <si>
    <t>Jail diaily roster shows updated list of inmates in custody</t>
  </si>
  <si>
    <t>http://www.co.cass.mn.us/services/law_enforcement_and_corrections/detention_center.php</t>
  </si>
  <si>
    <t>https://perma.cc/NDZ5-N8ME</t>
  </si>
  <si>
    <t>Cass County Detention Center</t>
  </si>
  <si>
    <t>Jail roster shows updated list of inmates in custody daily</t>
  </si>
  <si>
    <t>Cottonwood County</t>
  </si>
  <si>
    <t>https://www.co.cottonwood.mn.us/departments/courts___legal/sheriff/jail.php</t>
  </si>
  <si>
    <t>https://perma.cc/HK4E-GWAL</t>
  </si>
  <si>
    <t>Cottonwood County Sherrif</t>
  </si>
  <si>
    <t>Hennepin County</t>
  </si>
  <si>
    <t>https://www.hennepin.us/residents/public-safety/jail#:~:text=The%20jail%20is%20also%20known,has%20330%20beds%20for%20arrestees.</t>
  </si>
  <si>
    <t>https://perma.cc/M96B-TJWD</t>
  </si>
  <si>
    <t>Hennepin County Jail</t>
  </si>
  <si>
    <t>Jail roster (only searchable) shows updated list of inmates in custody</t>
  </si>
  <si>
    <t>Government; Non-Profit</t>
  </si>
  <si>
    <t>https://www.hennepinattorney.org/news/news/2020/March/Jail-inmate-reduction</t>
  </si>
  <si>
    <t>March 2020, 9/22/2020</t>
  </si>
  <si>
    <t>{https://www.hennepinattorney.org/news/news/2020/March/Jail-inmate-reduction} {https://www.vera.org/projects/covid-19-criminal-justice-responses/covid-19-data}</t>
  </si>
  <si>
    <t>"Hennepin County Attorney’s Office prosecutors have been working to release individuals awaiting a court appearance and being held in jail  who have no record of violence and are charged with relatively minor felonies. The result is that the average daily population in the Hennepin County jail dropped from 815 last Monday to 602 on Friday morning".... Vera Institute states that there are 502 inmates as of 9/22/20.</t>
  </si>
  <si>
    <t>Lac qui Parle County</t>
  </si>
  <si>
    <t>http://lqpco.com/index.php/sheriff/</t>
  </si>
  <si>
    <t>https://perma.cc/M5EN-JCQP</t>
  </si>
  <si>
    <t>Lac qui Prle County Jail</t>
  </si>
  <si>
    <t>Mower County</t>
  </si>
  <si>
    <t>http://www.co.mower.mn.us/Jail.htm</t>
  </si>
  <si>
    <t>https://perma.cc/54SC-8APY</t>
  </si>
  <si>
    <t>Mower County Jail</t>
  </si>
  <si>
    <t>Olmsted County</t>
  </si>
  <si>
    <t>https://www.co.olmsted.mn.us/sheriff/divisions/ADC/Pages/default.aspx</t>
  </si>
  <si>
    <t>https://perma.cc/76SS-V6W7</t>
  </si>
  <si>
    <t>Olmsted County Adult Detention Center (ADC) and Work Release Facility (WRF)</t>
  </si>
  <si>
    <t>202 ADC/ 90 WRF</t>
  </si>
  <si>
    <t>https://www.kimt.com/content/news/Olmsted-County-Sheriffs-Dept-implements-operation-changes-569448091.html</t>
  </si>
  <si>
    <t>Olmsted County Adult Detention Center and Work Release Facility</t>
  </si>
  <si>
    <t>4/7/2020, 9/22/2020</t>
  </si>
  <si>
    <t xml:space="preserve">"Sheriff Kevin Torgerson says right now the detention center is down to 72 detainees and won’t go over 75." </t>
  </si>
  <si>
    <t>Ramsey County</t>
  </si>
  <si>
    <t>https://www.ramseycounty.us/your-government/leadership/sheriffs-office/sheriffs-office-divisions/detention-services/adult-detention-center-jail</t>
  </si>
  <si>
    <t>https://perma.cc/UBU6-82FX</t>
  </si>
  <si>
    <t>Ramsey County Adult Detention Center (ADC) and Ramsey County Correctional Facility (RCCF)</t>
  </si>
  <si>
    <t>500 ADC/ 556 RCCF</t>
  </si>
  <si>
    <t>Booking reports for inmates in custody for time frames indicated, but no population updates.</t>
  </si>
  <si>
    <t>https://www.twincities.com/2020/03/23/order-allows-ramsey-county-inmates-serving-for-misdemeanors-low-level-felonies-to-be-released-to-home-monitoring-amid-covid-19/</t>
  </si>
  <si>
    <t>Ramsey County Adult Detention Center and Ramsey County Correctional Facility</t>
  </si>
  <si>
    <t>https://perma.cc/4T6R-9V6H</t>
  </si>
  <si>
    <t>"ELIGIBILITY AND EXCEPTIONSEligible felony-offenses include offenses such as forgery, criminal damage to property, fraud, gambling, motor vehicle tampering and theft.Exceptions to misdemeanor and gross-misdemeanor offenses include those individuals serving sentences for certain domestic-violence-related offenses, violations of harassment restraining orders or orders for protection, indecent exposure convictions and DWI convictions where the defendant was sentenced to serve more than 90 days in custody." &amp;&amp;&amp;
"On March 16, the jail’s population was 393, according to information Choi provided based on a daily update he and other criminal justice partners are receiving from jail staff. As of Monday, the population was about 240. Fletcher said the aim is to reduce the population to about 200, that way each inmate can have his own cell."</t>
  </si>
  <si>
    <t>Red Lake County</t>
  </si>
  <si>
    <t>https://www.communitycorrections-tccc.org/nwrcc</t>
  </si>
  <si>
    <t>https://perma.cc/HTH7-NKEK</t>
  </si>
  <si>
    <t>Northwest Regional Corrections Center</t>
  </si>
  <si>
    <t>NWRCC Jail roster is updated daily.</t>
  </si>
  <si>
    <t>https://www.crookstontimes.com/news/20200414/northwest-regional-corrections-center-update-on-how-theyre-combatting-covid-19</t>
  </si>
  <si>
    <t>https://perma.cc/SWM5-3E9D</t>
  </si>
  <si>
    <t>"As of April 7, Larson explained, there were 115 inmates in the jail and, in 2019, at that time, there were 185."</t>
  </si>
  <si>
    <t>Scott County</t>
  </si>
  <si>
    <t>https://www.scottcountymn.gov/1579/County-Jail</t>
  </si>
  <si>
    <t>https://perma.cc/PFC4-WQX4</t>
  </si>
  <si>
    <t>Scott County Jail</t>
  </si>
  <si>
    <t>Updated jail roster on the site.</t>
  </si>
  <si>
    <t>https://www.vera.org/projects/covid-19-criminal-justice-responses/covid-19-data</t>
  </si>
  <si>
    <t>St. Louis County</t>
  </si>
  <si>
    <t>https://www.stlouiscountymn.gov/departments-a-z/sheriff/jail</t>
  </si>
  <si>
    <t>https://perma.cc/C5AQ-TLU2</t>
  </si>
  <si>
    <t>St. Louis County Jail</t>
  </si>
  <si>
    <t>Media; Non-Profit</t>
  </si>
  <si>
    <t>{https://www.mesabitribune.com/covid-19/update-coronavirus-transforming-correctional-facilities-in-st-louis-county/article_a0d10db4-79e3-11ea-aa3d-ab578d43cc46.html} {https://www.vera.org/projects/covid-19-criminal-justice-responses/covid-19-data} {https://www.cjinstitute.org/corona/}</t>
  </si>
  <si>
    <t>approx 175</t>
  </si>
  <si>
    <t>4/2/2020; 9/23/2020; 4/1/2020</t>
  </si>
  <si>
    <t>{https://www.fox21online.com/2020/04/02/st-louis-county-jail-to-continue-release-of-some-inmates-to-help-slow-spread-of-covid-19/} {https://www.vera.org/projects/covid-19-criminal-justice-responses/covid-19-data} {https://www.cjinstitute.org/corona/}</t>
  </si>
  <si>
    <t>{https://perma.cc/XCU7-PGRE} {https://perma.cc/6TL9-XW3E} {https://perma.cc/DF8N-DZ45}</t>
  </si>
  <si>
    <t>"St. Louis County Sheriff Ross Litman talls us the jail has been releasing low-level non-violent offenders like people with warrants for unpaid fines, traffic violations, misdemeanor theft, and their first DUI offense. Because of that, the total inmate population at the jail has dropped from about 170 to 110." 
"The St. Louis County jail population declined by 59 people in March. Some inmates released were pretrial detainees."</t>
  </si>
  <si>
    <t>Stearns County</t>
  </si>
  <si>
    <t>https://co.stearns.mn.us/LawPublicSafety/SheriffServices/StearnsCountyJail</t>
  </si>
  <si>
    <t>https://perma.cc/T54H-XK6K</t>
  </si>
  <si>
    <t>Stearns County Jail</t>
  </si>
  <si>
    <t>Wabasha County</t>
  </si>
  <si>
    <t>https://www.co.wabasha.mn.us/departments/sheriff_s_office/county_jail.php</t>
  </si>
  <si>
    <t>https://perma.cc/YHK6-TAWG</t>
  </si>
  <si>
    <t>Wabasha County Jail</t>
  </si>
  <si>
    <t>Updated jail roster = 7 current inmates</t>
  </si>
  <si>
    <t>{http://www.winonapost.com/Article/ArticleID/68868/Wabasha-Co-narrowly-nixes-jail-closure} {https://www.vera.org/projects/covid-19-criminal-justice-responses/covid-19-data)</t>
  </si>
  <si>
    <t xml:space="preserve">Wabasha County </t>
  </si>
  <si>
    <t>approx 18</t>
  </si>
  <si>
    <t>approx 12</t>
  </si>
  <si>
    <t>http://www.winonapost.com/Article/ArticleID/68868/Wabasha-Co-narrowly-nixes-jail-closure</t>
  </si>
  <si>
    <t>{https://perma.cc/LX7E-2THT} {https://perma.cc/H94Q-CUGC}</t>
  </si>
  <si>
    <t>"A facility that can hold up to 72 inmates currently houses only six. The numbers are especially low right now as criminal justice officials try to avoid incarcerating lower-level offenders during the COVID-19 pandemic"</t>
  </si>
  <si>
    <t>Washington County</t>
  </si>
  <si>
    <t>https://www.co.washington.mn.us/3197/Jail-Division</t>
  </si>
  <si>
    <t>https://perma.cc/HKJ5-EVCR</t>
  </si>
  <si>
    <t>Washington County Jail</t>
  </si>
  <si>
    <t>https://www.startribune.com/low-level-jail-bookings-court-hearings-and-fines-suspended-to-avoid-spread-of-virus/568872122/?refresh=true</t>
  </si>
  <si>
    <t>https://perma.cc/DL22-CYFR</t>
  </si>
  <si>
    <t xml:space="preserve">Source does not really explain releases, but states that low-level offenders are among the top of the list to be released. Very early article.
"Washington County Attorney Pete Orput issued a memo to staff instituting a higher threshold for jail bookings. Violent felony crimes, such as armed robberies, aggravated assaults and rape would result in jail time as usual, while some DUIs and other misdemeanors will no longer require holds."
</t>
  </si>
  <si>
    <t>Pennsylvania</t>
  </si>
  <si>
    <t>Allegheny County</t>
  </si>
  <si>
    <t>Strata 1-1</t>
  </si>
  <si>
    <t>https://www.alleghenycounty.us/jail/index.aspx</t>
  </si>
  <si>
    <t>perma.cc/JH8B-6CKJ</t>
  </si>
  <si>
    <t xml:space="preserve">Allegheny County Facility </t>
  </si>
  <si>
    <t>Very extensive; detailed chart that is updated daily-- only has information about last month's population and releases of that day</t>
  </si>
  <si>
    <t>https://www.wtae.com/article/inmates-released-from-allegheny-county-jail-due-to-coronavirus-concerns/31953103#</t>
  </si>
  <si>
    <t>district court administrator</t>
  </si>
  <si>
    <t>https://perma.cc/PF3E-T7AW</t>
  </si>
  <si>
    <t xml:space="preserve">"Last month, Pittsburgh's Action News 4 reported that close to 100 inmates a day were being processed for release. Those under consideration for release were non-violent offenders and elderly inmates with medical conditions." </t>
  </si>
  <si>
    <t>Armstrong County</t>
  </si>
  <si>
    <t>Strata 3-1</t>
  </si>
  <si>
    <t>https://co.armstrong.pa.us/index.php/departments-m/jail-m</t>
  </si>
  <si>
    <t>Armstrong County Jail</t>
  </si>
  <si>
    <t>Beaver County</t>
  </si>
  <si>
    <t>Strata 2-1</t>
  </si>
  <si>
    <t>http://www.beavercountypa.gov/Depts/Jail/Pages/default.aspx</t>
  </si>
  <si>
    <t>https://beavercountian.com/content/special-coverage/warden-no-mass-release-of-inmates-from-beaver-county-jail-expected-in-response-to-covid-19</t>
  </si>
  <si>
    <t xml:space="preserve">Beaver County Jail </t>
  </si>
  <si>
    <t>Absolutely No information on Covid-19</t>
  </si>
  <si>
    <t>perma.cc/U4XL-3M3L</t>
  </si>
  <si>
    <t>No foreseable releases-- Warden stated this; Prison Count already went down due to pretrial releases that were already taking place.</t>
  </si>
  <si>
    <t>Bucks County</t>
  </si>
  <si>
    <t>http://www.buckscounty.org/government/Corrections</t>
  </si>
  <si>
    <t>https://perma.cc/D8H2-CTWK</t>
  </si>
  <si>
    <t>Bucks County Department of Correction</t>
  </si>
  <si>
    <t>Limited information just on visitation</t>
  </si>
  <si>
    <t>https://patch.com/pennsylvania/doylestown/250-prisoners-released-bucks-co-jails-due-coronavirus</t>
  </si>
  <si>
    <t xml:space="preserve">Bucks County Department of Corrections </t>
  </si>
  <si>
    <t>District Attorney</t>
  </si>
  <si>
    <t>https://perma.cc/LUE6-EML7</t>
  </si>
  <si>
    <t>"King said as of midnight, the county's prison population was down to 534 at the Bucks County Correctional Facility, and 125 at the Community Corrections Centers, for a total of 659."</t>
  </si>
  <si>
    <t>Cameron County</t>
  </si>
  <si>
    <t>No Gov URL</t>
  </si>
  <si>
    <t>Chester County</t>
  </si>
  <si>
    <t>https://www.chesco.org/175/Prison</t>
  </si>
  <si>
    <t>perma.cc/LPE5-VK86</t>
  </si>
  <si>
    <t>Chester County Prison</t>
  </si>
  <si>
    <t>just a dashboard detailing positive cases and recovered cases</t>
  </si>
  <si>
    <t>https://www.dailylocal.com/news/coronavirus/coronavirus-testing-increases-at-chester-county-prison/article_2383f3f0-7c02-11ea-9f43-67f5f4efa33b.html</t>
  </si>
  <si>
    <t xml:space="preserve">Chester County </t>
  </si>
  <si>
    <t>Warden and his team</t>
  </si>
  <si>
    <t>perma.cc/6DYF-DMT5</t>
  </si>
  <si>
    <t>" As of April 3, the population of the prison was 639, down from 746 at the end of February. The prison was built to house 1,105 inmates, both maximum security and minimum."</t>
  </si>
  <si>
    <t>Cumberland County</t>
  </si>
  <si>
    <t>https://www.ccpa.net/95/Prison</t>
  </si>
  <si>
    <r>
      <rPr>
        <b/>
        <u/>
        <sz val="10"/>
        <color rgb="FF2D76EE"/>
        <rFont val="Arial"/>
        <family val="2"/>
      </rPr>
      <t> https://perma.cc/CT93-457Q</t>
    </r>
  </si>
  <si>
    <t>Cumberland County Prison</t>
  </si>
  <si>
    <t>Just information regarding visitatation</t>
  </si>
  <si>
    <t>https://www.pennlive.com/coronavirus/2020/04/nearly-one-hundred-prisoners-released-from-cumberland-county-amid-coronavirus.html</t>
  </si>
  <si>
    <t xml:space="preserve">Cumberland County </t>
  </si>
  <si>
    <t>https://perma.cc/QN8V-LCGX</t>
  </si>
  <si>
    <t>According to Warden Travis Shenk, 45 inmates have been released since March 18 in connection to the pandemic. The other 47 people were already scheduled for release</t>
  </si>
  <si>
    <t>Delaware County</t>
  </si>
  <si>
    <t>https://www.delcopa.gov/departments/prison/index.html</t>
  </si>
  <si>
    <t>https://perma.cc/9JBP-M6E6</t>
  </si>
  <si>
    <t xml:space="preserve">George W. Hill Correctional Facility </t>
  </si>
  <si>
    <t>https://www.hrw.org/news/2020/04/08/poor-conditions-pennsylvania-jail-heighten-covid-19-concerns</t>
  </si>
  <si>
    <t xml:space="preserve">Delaware County </t>
  </si>
  <si>
    <t>George W. Hill Correctional Facility</t>
  </si>
  <si>
    <t>Pennsylvania Supreme Court Order</t>
  </si>
  <si>
    <r>
      <rPr>
        <u/>
        <sz val="10"/>
        <color rgb="FF000000"/>
        <rFont val="Arial"/>
        <family val="2"/>
      </rPr>
      <t>https://perma.cc/8HVF-K8P6</t>
    </r>
    <r>
      <rPr>
        <u/>
        <sz val="10"/>
        <color rgb="FF2D76EE"/>
        <rFont val="Arial"/>
        <family val="2"/>
      </rPr>
      <t> </t>
    </r>
  </si>
  <si>
    <t>"Since the coronavirus pandemic, officials have reduced GHCF’s population from 1,880 to 1,387."</t>
  </si>
  <si>
    <t>Lackawanna County</t>
  </si>
  <si>
    <t>https://www.lackawannacounty.org/index.php/departmentsagencies/public-safty/lackawanna-county-prison; https://www.lackawannacounty.org/wp-content/uploads/2020/03/prison.pdf</t>
  </si>
  <si>
    <t>perma.cc/8XE3-4TEG; perma.cc/Z74W-WMCL</t>
  </si>
  <si>
    <t>Lackawanna County Prison</t>
  </si>
  <si>
    <t>Last Updated Information stating no covid cases was March 13,2020</t>
  </si>
  <si>
    <t>Lawrence County</t>
  </si>
  <si>
    <t>https://co.lawrence.pa.us/departments/corrections-lawrence_county/</t>
  </si>
  <si>
    <t>https://perma.cc/MGR5-E3DN</t>
  </si>
  <si>
    <t>Lawrence County Corrections</t>
  </si>
  <si>
    <t>Lycoming County</t>
  </si>
  <si>
    <t>https://www.lyco.org/Departments/Prison</t>
  </si>
  <si>
    <t>perma.cc/VZR2-ZPMX</t>
  </si>
  <si>
    <t>Lycoming County Prison</t>
  </si>
  <si>
    <t>Just includes information regarding the suspension of visitation due to Covid 19</t>
  </si>
  <si>
    <t>https://www.lockhaven.com/news/local-news/2020/04/lyco-inmate-numbers-drop-in-midst-of-coronavirus/</t>
  </si>
  <si>
    <t xml:space="preserve">Lycoming County </t>
  </si>
  <si>
    <t>perma.cc/HNH8-GSBY</t>
  </si>
  <si>
    <t>The overall inmate population for males and females in both the prison and Pre-Release Center dropped from 304.48 in February to 260.52 in March. For male prisoners, the numbers between the two months dropped from 250.93 to 223.65. For female inmates, the figures decreased from 53.55 to 36.87."</t>
  </si>
  <si>
    <t>Mercer County</t>
  </si>
  <si>
    <t>http://www.mercercounty.org/departments/corrections</t>
  </si>
  <si>
    <t>perma.cc/3CDZ-ZB79</t>
  </si>
  <si>
    <t>Mercer County Jail</t>
  </si>
  <si>
    <t>https://www.meadvilletribune.com/coronavirus/to-inmates-to-be-released-from-mercer-county-jail-over/article_e3c5ede5-587a-5ac8-ac64-66b7538979d1.html</t>
  </si>
  <si>
    <t>County officials</t>
  </si>
  <si>
    <t>https://www.washingtonpost.com/national/disaster-waiting-to-happen-thousands-of-inmates-released-as-jails-face-coronavirus-threat/2020/03/24/761c2d84-6b8c-11ea-b313-df458622c2cc_story.html</t>
  </si>
  <si>
    <t>https://perma.cc/7FCX-BSBL</t>
  </si>
  <si>
    <t>"And in Mercer County, in far western Pennsylvania, the county jail released 60 of 308 inmates — nearly one in five — to free up two cell blocks for the quarantine of anyone exposed or infected with the coronavirus."</t>
  </si>
  <si>
    <t>Northumberland County</t>
  </si>
  <si>
    <t>https://www.norrycopa.net/index.php/jail/</t>
  </si>
  <si>
    <t>https://perma.cc/9872-VBAV</t>
  </si>
  <si>
    <t xml:space="preserve">Northumberland County Jail </t>
  </si>
  <si>
    <t>Just includes information regarding revised visitation rules due to Covid 19</t>
  </si>
  <si>
    <t>Media/Nonprofit</t>
  </si>
  <si>
    <t>https://docs.google.com/document/u/1/d/e/2PACX-1vQQH6CLn9urslFm4xeQvDEGaaY0QkGqOGGrr-lRAgiX4Z3iaeBCszGMggmHR9i7RJHDK_FsHeuQQJ-V/pub; http://www.standard-journal.com/news/local/article_0261d365-2036-5d2f-b686-310fbe8d924e.html</t>
  </si>
  <si>
    <t xml:space="preserve">Northumberland County </t>
  </si>
  <si>
    <t>Northumberland CountyJail</t>
  </si>
  <si>
    <t>Warden</t>
  </si>
  <si>
    <t>https://docs.google.com/document/u/1/d/e/2PACX-1vQQH6CLn9urslFm4xeQvDEGaaY0QkGqOGGrr-lRAgiX4Z3iaeBCszGMggmHR9i7RJHDK_FsHeuQQJ-V/pub
 http://www.standard-journal.com/news/local/article_0261d365-2036-5d2f-b686-310fbe8d924e.html</t>
  </si>
  <si>
    <r>
      <rPr>
        <u/>
        <sz val="10"/>
        <color rgb="FF1155CC"/>
        <rFont val="Arial"/>
        <family val="2"/>
      </rPr>
      <t>perma.cc/A8CP-MZNX</t>
    </r>
    <r>
      <rPr>
        <sz val="10"/>
        <rFont val="Arial"/>
        <family val="2"/>
      </rPr>
      <t>; perma.cc/5VDL-H7M2</t>
    </r>
  </si>
  <si>
    <t xml:space="preserve">"The population at Northumberland County Jail has decreased by approximately 100 inmates since April 1 in light of the coronavirus pandemic.
During Wednesday’s prison board meeting, Warden Bruce Kovach said the current population is 162 compared to 252 on April 1. The population includes 136 males and 26 females. He said the lowest population last month was 170 on April 3.
</t>
  </si>
  <si>
    <t>Philadelphia County</t>
  </si>
  <si>
    <t>https://www.phila.gov/programs/coronavirus-disease-2019-covid-19/testing-and-data/</t>
  </si>
  <si>
    <t>perma.cc/B2EV-7FVY</t>
  </si>
  <si>
    <t xml:space="preserve">Philadelphia County Jail </t>
  </si>
  <si>
    <t>Very extensive- detailed chart that updates daily (mostly) for jail and for Philly county as a whole</t>
  </si>
  <si>
    <t>https://docs.google.com/document/u/1/d/e/2PACX-1vThqghWXcZvVCxyPOghd9qfLgqGdRnTEGz15L0ETg1KEKZv4MauoMvNmMu_1ifow7tMocK4aQEwSObx/pub; https://whyy.org/articles/fewer-people-being-released-from-philly-jails-as-pool-of-eligible-cases-shrinks/</t>
  </si>
  <si>
    <t>Philadelphia's County Jails (4)</t>
  </si>
  <si>
    <t>Emergency Court Order</t>
  </si>
  <si>
    <t>perma.cc/7SZG-BWE7; perma.cc/B6UM-MYCZ</t>
  </si>
  <si>
    <t>"Over the last six weeks, more than 1,300 people incarcerated at Philadelphia’s four county jails were released under an emergency court order to help limit the spread of COVID-19 inside. An average of 221 nonviolent offenders — most of them accused, but not convicted — were released each week."</t>
  </si>
  <si>
    <t>Tennessee</t>
  </si>
  <si>
    <t>Hamilton County</t>
  </si>
  <si>
    <t>http://www.hcsheriff.gov/pressreleases/display.php?releaseid=1200,  http://www.hcsheriff.gov/pressreleases/display.php?releaseid=1185, http://www.hcsheriff.gov/cor/cor_admin.php</t>
  </si>
  <si>
    <t>Hamilton County and Silverdale detention</t>
  </si>
  <si>
    <t xml:space="preserve">Y </t>
  </si>
  <si>
    <t xml:space="preserve">Facility-wide testing of inmates and staff (May- 0 cases) and (June- 14 cases).  Population data is a list of current inmates (cannot see changes in population). Capacity is found on ACLU report (https://www.aclu-tn.org/wp-content/uploads/2020/07/ACLU-TN-Jail-Population-Report-F.pdf) </t>
  </si>
  <si>
    <t>non-profit</t>
  </si>
  <si>
    <t>https://www.aclu-tn.org/wp-content/uploads/2020/07/ACLU-TN-Jail-Population-Report-F.pdf</t>
  </si>
  <si>
    <t xml:space="preserve">Both facilities have a reduction in immates held pre-trial for misdemeanors and felonies. </t>
  </si>
  <si>
    <t>Sumner County</t>
  </si>
  <si>
    <t>http://www.sumNersheriff.com</t>
  </si>
  <si>
    <t xml:space="preserve">No covid info. </t>
  </si>
  <si>
    <t>https://tennesseelookout.com/2020/06/10/covid-fears-reduce-jail-populations/, https://www.vera.org/projects/covid-19-criminal-justice-responses/covid-19-data</t>
  </si>
  <si>
    <t xml:space="preserve">Sheriff </t>
  </si>
  <si>
    <t xml:space="preserve">Those nearing end of sentence and vulnerable population = those with severe health issues. Population before covid from vera, and the number of releases is calculated based off this population and the percentage reduction (32%) given in the media article. </t>
  </si>
  <si>
    <t>Wilson County</t>
  </si>
  <si>
    <t>https://wcso95.org/home/correctioNs/</t>
  </si>
  <si>
    <t>https://www.lebanondemocrat.com/lebanon/crime/county-jail-population-down-26-amid-covid-19/article_d3a46601-4d47-5bf2-9b00-e0f9cc6651c9.html, https://www.vera.org/projects/covid-19-criminal-justice-responses/covid-19-data</t>
  </si>
  <si>
    <t>Sheriff, judge, law enforcement</t>
  </si>
  <si>
    <t xml:space="preserve">Combination of non-violent offenders being released and officers issuing citations instead of arrests for low-level offences. 26% reduction reported but the actual population is not reported. Number of reductions calculated based off of pre-covid vera data and article percentage. </t>
  </si>
  <si>
    <t>Benton County</t>
  </si>
  <si>
    <t>https://www.beNtoNcouNtYtN.gov/sheriff.html</t>
  </si>
  <si>
    <t>No Covid info. Capacity from https://www.aclu-tn.org/wp-content/uploads/2020/07/ACLU-TN-Jail-Population-Report-F.pdf</t>
  </si>
  <si>
    <t xml:space="preserve">Data shows significant decrease in persons being held pre-trial for misdemeanor charges (17 people in Feb, 7 in April) </t>
  </si>
  <si>
    <t>Bradley County</t>
  </si>
  <si>
    <t>https://bradleYsheriff.com/</t>
  </si>
  <si>
    <t xml:space="preserve">No info on gov website, all found on sheriff's facebook page. Column M: Screening required upon entry, inmates have the option to refuse testing or receive it free of cost. 14 day isolation upon entry regardless of testing. Column N: 33 positive tests resulting in quaratine at June 29th. </t>
  </si>
  <si>
    <t xml:space="preserve">non-profit </t>
  </si>
  <si>
    <r>
      <rPr>
        <sz val="10"/>
        <rFont val="Arial"/>
        <family val="2"/>
      </rPr>
      <t xml:space="preserve">https://www.vera.org/projects/covid-19-criminal-justice-responses/covid-19-data, </t>
    </r>
    <r>
      <rPr>
        <u/>
        <sz val="10"/>
        <color rgb="FF1155CC"/>
        <rFont val="Arial"/>
        <family val="2"/>
      </rPr>
      <t>https://www.aclu-tn.org/wp-content/uploads/2020/07/ACLU-TN-Jail-Population-Report-F.pdf</t>
    </r>
  </si>
  <si>
    <r>
      <rPr>
        <sz val="10"/>
        <rFont val="Arial"/>
        <family val="2"/>
      </rPr>
      <t xml:space="preserve">https://www.vera.org/projects/covid-19-criminal-justice-responses/covid-19-data, </t>
    </r>
    <r>
      <rPr>
        <u/>
        <sz val="10"/>
        <rFont val="Arial"/>
        <family val="2"/>
      </rPr>
      <t>https://www.aclu-tn.org/wp-content/uploads/2020/07/ACLU-TN-Jail-Population-Report-F.pdf</t>
    </r>
  </si>
  <si>
    <t xml:space="preserve">Data shows a slight decrease in those held pre-trial, but does not give details of what led to the decrease or who was released. Total number of releases calculated based on pre-covid data (Vera) and 42% decrease reported by ACLU. </t>
  </si>
  <si>
    <t>Davidson County</t>
  </si>
  <si>
    <t>Strata 1-3</t>
  </si>
  <si>
    <t>https://sheriff.Nashville.gov/sheriffs-office-operatioNal-chaNges/ https://sheriff.nashville.gov/sheriff-daron-hall-working-to-reduce-jail-population-during-covid-19-national-public-health-emergency/</t>
  </si>
  <si>
    <t>3 facilities: DDC, CDC-F, CDM</t>
  </si>
  <si>
    <t xml:space="preserve">Column M: Cluster of cases at CDM prompted testing of 502 inmates and 164 staff at CDM on June 24. Column Q: Sheriff announced plans to reduce inmate population including expansion of pre-trial release criteria and elimination of the work-release program. They expected PTR participants to double and said that all work release inmates would be furloughed immediately. </t>
  </si>
  <si>
    <r>
      <rPr>
        <sz val="10"/>
        <rFont val="Arial"/>
        <family val="2"/>
      </rPr>
      <t xml:space="preserve">https://www.newschannel5.com/news/covid-19-forces-early-inmate-transfer-into-new-davidson-county-jail , </t>
    </r>
    <r>
      <rPr>
        <u/>
        <sz val="10"/>
        <color rgb="FF1155CC"/>
        <rFont val="Arial"/>
        <family val="2"/>
      </rPr>
      <t>https://wpln.org/post/nashvilles-jail-population-shrinking-but-coronavirus-still-spreading/</t>
    </r>
    <r>
      <rPr>
        <sz val="10"/>
        <color rgb="FF000000"/>
        <rFont val="Arial"/>
        <family val="2"/>
      </rPr>
      <t xml:space="preserve"> , Vera </t>
    </r>
  </si>
  <si>
    <r>
      <rPr>
        <sz val="10"/>
        <rFont val="Arial"/>
        <family val="2"/>
      </rPr>
      <t xml:space="preserve">https://www.newschannel5.com/news/covid-19-forces-early-inmate-transfer-into-new-davidson-county-jail , </t>
    </r>
    <r>
      <rPr>
        <u/>
        <sz val="10"/>
        <rFont val="Arial"/>
        <family val="2"/>
      </rPr>
      <t>https://wpln.org/post/nashvilles-jail-population-shrinking-but-coronavirus-still-spreading/</t>
    </r>
    <r>
      <rPr>
        <sz val="10"/>
        <rFont val="Arial"/>
        <family val="2"/>
      </rPr>
      <t xml:space="preserve"> , Vera </t>
    </r>
  </si>
  <si>
    <t xml:space="preserve">167 inmates had been released at point of first article (April 20th), also, inmates were being transferred and isolated at a new downtown Nashville jail that was not yet occupied and was set to open in May. By May 8th, an almost 25% reduction of population was reported. Articles do not specify which of the county's facilities saw these reductions. </t>
  </si>
  <si>
    <t>Hamblen County</t>
  </si>
  <si>
    <t>http://www.hambleNcouNtYtN.gov/sheriffs-departmeNt-aNd-jail/</t>
  </si>
  <si>
    <t xml:space="preserve">No Covid info. Capacity from Sheriff website. </t>
  </si>
  <si>
    <t xml:space="preserve">non-profits </t>
  </si>
  <si>
    <t>https://www.vera.org/projects/covid-19-criminal-justice-responses/covid-19-data, https://www.aclu-tn.org/wp-content/uploads/2020/07/ACLU-TN-Jail-Population-Report-F.pdf</t>
  </si>
  <si>
    <t xml:space="preserve">County-wide </t>
  </si>
  <si>
    <t xml:space="preserve">Vera data is more up-to-date than ACLU, however ACLU provides more of a breakdown, indicating that both the number of persons awaiting trial for misdemeanors and felonies has gone down significantly. Inmate population and decrease comes from Vera. </t>
  </si>
  <si>
    <t>Humphreys County</t>
  </si>
  <si>
    <r>
      <rPr>
        <u/>
        <sz val="10"/>
        <color rgb="FF1155CC"/>
        <rFont val="Arial"/>
        <family val="2"/>
      </rPr>
      <t>https://www.facebook.com/HumphreYsSheriff/?rf=110735505656747</t>
    </r>
    <r>
      <rPr>
        <u/>
        <sz val="10"/>
        <color rgb="FF000000"/>
        <rFont val="Arial"/>
        <family val="2"/>
      </rPr>
      <t xml:space="preserve"> </t>
    </r>
  </si>
  <si>
    <t>County-Wide</t>
  </si>
  <si>
    <t>Website for this page is linked to the facebook page but does not appear to be a functioning link. Capacity from https://www.aclu-tn.org/wp-content/uploads/2020/07/ACLU-TN-Jail-Population-Report-F.pdf</t>
  </si>
  <si>
    <t xml:space="preserve">Persons held pre-trial for felonies went from 40 (Feb) to 32 (April). Misdemeanors did not show a decrease.  Population from Vera. </t>
  </si>
  <si>
    <t>Knox County</t>
  </si>
  <si>
    <t>https://sheriff.knoxcountytn.gov/inmate.php</t>
  </si>
  <si>
    <t xml:space="preserve">Knox County Work release, Knox County, Wilson Detention Facility </t>
  </si>
  <si>
    <t>Column O: Full list of inmates. Capacity from https://www.aclu-tn.org/wp-content/uploads/2020/07/ACLU-TN-Jail-Population-Report-F.pdf</t>
  </si>
  <si>
    <t xml:space="preserve">non-profit, media </t>
  </si>
  <si>
    <t>https://www.aclu-tn.org/wp-content/uploads/2020/07/ACLU-TN-Jail-Population-Report-F.pdf https://www.knoxnews.com/story/news/2020/04/29/sheriff-no-covid-19-cases-among-knox-county-jail-inmates/3039260001/ https://www.wbir.com/article/news/health/coronavirus/extraordinary-measures-knox-county-judges-take-steps-to-cut-jail-population/51-e958517b-9436-41a4-8f25-91d54639ebc0  https://www.tennessean.com/story/news/crime/2020/04/09/covid-19-leads-hyper-acceleration-some-criminal-justice-reforms-tennessee/2962683001/</t>
  </si>
  <si>
    <t>Sheriff, judicial officials</t>
  </si>
  <si>
    <t xml:space="preserve">Releases data from ACLU report as it reports on all facilties. Articles explain further the reasons for these releases. News article: Releasing perons for all misdemeanor crimes except domestic assault and DUI. Also releasing indigent offenders for non-violent felonies. 500 releases from detention centre. Second article:  Tennessee Supreme Court ordered judges to develop plans to release inmates and keep new defendants out of confinement, especially for lower-level charges.Advocates have highlighted Knox, Rutherford and Bradley as counties truly embracing this request. </t>
  </si>
  <si>
    <t>https://www.lawreNcecouNtYtNsheriff.org</t>
  </si>
  <si>
    <t xml:space="preserve">Since 2018 when the new sheriff was elected, the internet presence for this county has been little to none. </t>
  </si>
  <si>
    <t xml:space="preserve">Data shows significant decrease in persons being held pre-trial for misdemeanor charges (95 people in Feb, 17 in April) </t>
  </si>
  <si>
    <t>Maury County</t>
  </si>
  <si>
    <t>https://tN-maurYcouNtY.civicplus.com/164/CorrectioNs</t>
  </si>
  <si>
    <t xml:space="preserve">Data shows significant decrease in persons being held pre-trial for misdemeanor charges (34 people in Feb, 7 in April) </t>
  </si>
  <si>
    <t>Meigs County</t>
  </si>
  <si>
    <t>https://www.meigscouNtYsheriff.com/</t>
  </si>
  <si>
    <t>No covid info.  Capacity from: https://www.aclu-tn.org/wp-content/uploads/2020/07/ACLU-TN-Jail-Population-Report-F.pdf</t>
  </si>
  <si>
    <t xml:space="preserve">Data shows significant decrease in persons being held pre-trial for both felonies (42 people in Feb, 21 in April) and misdemeanors (17 people in Feb, 4 in April) </t>
  </si>
  <si>
    <t>Montgomery County</t>
  </si>
  <si>
    <t>https://mcgtN.org/sheriff/jail-faq</t>
  </si>
  <si>
    <t>County jail and workhouse (2 facilities)</t>
  </si>
  <si>
    <r>
      <rPr>
        <sz val="10"/>
        <color theme="1"/>
        <rFont val="Arial"/>
        <family val="2"/>
      </rPr>
      <t xml:space="preserve">Data includes both facilities: </t>
    </r>
    <r>
      <rPr>
        <b/>
        <sz val="10"/>
        <color theme="1"/>
        <rFont val="Arial"/>
        <family val="2"/>
      </rPr>
      <t xml:space="preserve">County jail: </t>
    </r>
    <r>
      <rPr>
        <sz val="10"/>
        <color rgb="FF000000"/>
        <rFont val="Arial"/>
        <family val="2"/>
      </rPr>
      <t xml:space="preserve">Data shows decrease in persons being held pre-trial for both felonies (310 people in Feb, 284 in April) and misdemeanors (81 people in Feb, 54 in April). </t>
    </r>
    <r>
      <rPr>
        <b/>
        <sz val="10"/>
        <color theme="1"/>
        <rFont val="Arial"/>
        <family val="2"/>
      </rPr>
      <t xml:space="preserve">Workhouse: </t>
    </r>
    <r>
      <rPr>
        <sz val="10"/>
        <color rgb="FF000000"/>
        <rFont val="Arial"/>
        <family val="2"/>
      </rPr>
      <t xml:space="preserve">Showed decrease from 53 persons in Feb to 39 persons in April. </t>
    </r>
  </si>
  <si>
    <t>Overton County</t>
  </si>
  <si>
    <t>http://www.overtoNsheriff.com/</t>
  </si>
  <si>
    <t>No covid info. Capacity from https://www.aclu-tn.org/wp-content/uploads/2020/07/ACLU-TN-Jail-Population-Report-F.pdf</t>
  </si>
  <si>
    <t xml:space="preserve">Data shows decrease in persons being held pre-trial for both felonies (12 people in Feb, 2 in April) and misdemeanors (50 people in Feb, 15 in April) </t>
  </si>
  <si>
    <t>Rutherford County</t>
  </si>
  <si>
    <t>http://www.rcsotn.com/coronavirus.html</t>
  </si>
  <si>
    <t>Jail and work centre</t>
  </si>
  <si>
    <t>Column M: Conducting assessments for each inmate booked. Column Q: Defendants who were supposed to serve their sentence on a non-violent misdemeanor or felony case or violation of probation in April were asked to report 30 days later (court order). If convicted of violent crimes, aggravated burglary, DUI third offence or higher and all domestic assault cases must begin to serve on the assigned date. Column O: full list of inmates under "jail mail" tab. Capacity from: https://www.aclu-tn.org/wp-content/uploads/2020/07/ACLU-TN-Jail-Population-Report-F.pdf</t>
  </si>
  <si>
    <t xml:space="preserve">non-profit and media </t>
  </si>
  <si>
    <t>https://www.tennessean.com/story/news/crime/2020/04/09/covid-19-leads-hyper-acceleration-some-criminal-justice-reforms-tennessee/2962683001/ https://www.aclu-tn.org/wp-content/uploads/2020/07/ACLU-TN-Jail-Population-Report-F.pdf</t>
  </si>
  <si>
    <t xml:space="preserve">Courts, sheriff </t>
  </si>
  <si>
    <t xml:space="preserve">Tennessee Supreme Court ordered judges to develop plans to release inmates and keep new defendants out of confinement, especially for lower-level charges.Advocates have highlighted Knox, Rutherford and Bradley as counties truly embracing this request.  Jail: Data shows decrease in persons being held pre-trial for both felonies (459 people in Feb, 332 in April) and misdemeanors (85 people in Feb, 31 in April). Work Centre: Reduction from 163 to 142 persons from Feb- April. </t>
  </si>
  <si>
    <t>Shelby County</t>
  </si>
  <si>
    <t>https://www.shelbY-sheriff.org</t>
  </si>
  <si>
    <t>County-Wide ( 3 detention facilities)</t>
  </si>
  <si>
    <t>All info (including charts) comes from twitter page which is linked to front page of gov website (twitter page link provide as well.) Column L: Providing weekly chart updates on population, cases, hospitalization and recoveries.  Column M: All new detainees are screened for COVID. Pre-screening protocol for all vendors and employees. Capacity from https://www.aclu-tn.org/wp-content/uploads/2020/07/ACLU-TN-Jail-Population-Report-F.pdf</t>
  </si>
  <si>
    <t>3 detention facilities.</t>
  </si>
  <si>
    <t xml:space="preserve">Reduction in number of persons held awaiting trial for misdemeanors and felonies at  Shelby CJC. ACLU and partners filed a class action against the sheriff's office to provide emergency protection. At footnote 9 (aclu report): Court denied the Sheriff's request to dismiss the class action and ordered a list of vulnerable persons. Sheriff's website: An 'independant covid inspection by Sabot consulting' produced a report that notes the jail has an inability to decrease population size because of their limited authority to limit intake of new inmates, and a complete lack of authority to place any inmates in alternative custodial environments. The report also notes the jail's medical provider is experiencing trouble with hospitals and speciality clinics that refuse to care for inmates. </t>
  </si>
  <si>
    <t>Sullivan County</t>
  </si>
  <si>
    <t>https://sullivaNcouNtYtN.gov/?page_id=223</t>
  </si>
  <si>
    <t xml:space="preserve">County-Wide (County jail + extension) </t>
  </si>
  <si>
    <t xml:space="preserve">non-profit, media  </t>
  </si>
  <si>
    <t>https://www.wjhl.com/news/local-jails-not-conducting-mass-covid-19-testing-yet-as-tn-state-prisons-test-inmates-staff/ https://www.aclu-tn.org/wp-content/uploads/2020/07/ACLU-TN-Jail-Population-Report-F.pdf</t>
  </si>
  <si>
    <t xml:space="preserve">County-Wide </t>
  </si>
  <si>
    <t xml:space="preserve">Article: Sullivan County launched a pre-trial release program this year, which showed reductions of inmates which may have helped to prevent spread of COVID. ACLU reported releases could be in part due to this. </t>
  </si>
  <si>
    <t>Williamson County</t>
  </si>
  <si>
    <t>https://www.williamsoncounty-tn.gov/136/Detention</t>
  </si>
  <si>
    <t xml:space="preserve">Capacity from Sheriff's site. </t>
  </si>
  <si>
    <t>https://www.williamsonhomepage.com/news/coronavirus/williamson-county-jail-releases-136-inmates-due-to-covid-19-risks-one-wcso-employee-positive/article_adbefd6c-7a86-11ea-9be2-0715c5711c81.html https://www.vera.org/projects/covid-19-criminal-justice-responses/covid-19-data https://www.aclu-tn.org/wp-content/uploads/2020/07/ACLU-TN-Jail-Population-Report-F.pdf</t>
  </si>
  <si>
    <t xml:space="preserve">Pre-covid jail population from Vera. Reduction from ACLU. Details on the releases from media article: Releasing inmates charged with non-violent misdemeanors who were nearing end of sentence. Some persons with time remaining were placed on house-arrest. This source reports the release of 136 inmates as of April 7th, but more were released that month based on ACLU report. Releases calculated using pre-covid population from Feb 29th (vera), and the population reported on 4/30/2020 by ACLU. </t>
  </si>
  <si>
    <t>Texas</t>
  </si>
  <si>
    <t>Dallas County</t>
  </si>
  <si>
    <t>https://www.dallascounty.org/departments/sheriff/detention-centers/</t>
  </si>
  <si>
    <t>https://perma.cc/CRX6-B9BE</t>
  </si>
  <si>
    <t xml:space="preserve">County-wide (6 facilities) </t>
  </si>
  <si>
    <t xml:space="preserve">No covid info. Capacity from gov website linked. Site estimates capacity of 7100+, but I calculated exact capacity using breakdown given by each facility </t>
  </si>
  <si>
    <t>https://www.fox4news.com/news/officials-release-1000-inmates-to-ease-crowding-slow-spread-of-covid-19-at-dallas-county-jail https://www.vera.org/projects/covid-19-criminal-justice-responses/covid-19-data</t>
  </si>
  <si>
    <t>Sheriff, judge</t>
  </si>
  <si>
    <t xml:space="preserve">Pre-covid population from Article reports "about a thousand releases". Inmates are being released on a case-by-case basis thus there are no set qualifications; but inmates cannot have a violent hisotry and judge must sign off on each case. "Some examples of those who might be considered for early release are those in custody whose cases have not yet been filed or probationary type cases where fees were not paid. The department is not holding anyone with a Class C misdemeanor." </t>
  </si>
  <si>
    <t>Harris County</t>
  </si>
  <si>
    <t>https://charts.hctx.net/jailpop/App/JailPopCurrent https://www.youtube.com/watch?v=pR8jz5N75Wk&amp;feature=youtu.be</t>
  </si>
  <si>
    <t>perma.cc/5LC3-9CBU perma.cc/9SU3-2Q4C</t>
  </si>
  <si>
    <t xml:space="preserve">Capacity from https://www.tcjs.state.tx.us/wp-content/uploads/2020/03/AbbreRptCurrent.pdf  // Dashboard includes jail population, population trends, releases, etc. Youtube video attached indicates that screening questions in line with the CDC guidelines are asked prior to booking. If a question is answered in the affirmative, inmate is not allowed in communal areas until they see a physician. Testing can be done "in-house", and there is a hotline set up for Harris County Employees should they have symptoms or questions about isolation etc. </t>
  </si>
  <si>
    <t>media, non-profit</t>
  </si>
  <si>
    <t>https://theintercept.com/2020/07/16/coronavirus-texas-harris-county-jail/ https://www.vera.org/projects/covid-19-criminal-justice-responses/covid-19-data</t>
  </si>
  <si>
    <t xml:space="preserve">Judge, sheriff. </t>
  </si>
  <si>
    <t xml:space="preserve">Mix </t>
  </si>
  <si>
    <t xml:space="preserve">Pre-covid population and releases come from VERA. However, based on the data from the government dashboard, the population has gone up a bit so between February to now the overall population is down 971 (precovid population minus dashboard's population data from August 15th). The Intercept article says that the population  was originally cut by 1500+ people, and sheds light on why the number is back on it's way to it's pre-pandemic population. "The jail cut its population by more than 1,500 people between early March and the end of April. But a March 30 executive order from Texas Republican Gov. Greg Abbott — blocking release for people serving time for crimes involving physical violence or threats of such — set off mass confusion as to who can be released and under what conditions, and effectively put a hold on those efforts" </t>
  </si>
  <si>
    <t>Tarrant County</t>
  </si>
  <si>
    <t>https://www.tarrantcounty.com/en/sheriff/detention-bureau.html?linklocation=Divisions&amp;linkname=Detention%20Bureau https://www.facebook.com/tarrantcountysheriff/</t>
  </si>
  <si>
    <t>https://perma.cc/8M2G-NA35</t>
  </si>
  <si>
    <t xml:space="preserve">No covid info. Capacity from gov website linked. Testing, deaths, and population updates are provided on the linked County Sheriff's facebook page. </t>
  </si>
  <si>
    <t xml:space="preserve">County wide </t>
  </si>
  <si>
    <t xml:space="preserve">Pre-covid population is lower than current population which sits at 4298. </t>
  </si>
  <si>
    <t>Travis County</t>
  </si>
  <si>
    <t>https://www.tcsheriff.org/about/bureaus/corrections</t>
  </si>
  <si>
    <t>https://perma.cc/49M2-P472</t>
  </si>
  <si>
    <t xml:space="preserve">No covid info. Capacity from gov page as linked. </t>
  </si>
  <si>
    <t>https://www.vera.org/projects/covid-19-criminal-justice-responses/covid-19-data https://www.kvue.com/article/news/investigations/defenders/hundreds-accused-of-felony-crimes-released-from-travis-county-jail/269-8a1bf44d-dcee-426c-8097-c82938a493b1</t>
  </si>
  <si>
    <t xml:space="preserve">County-wide  </t>
  </si>
  <si>
    <t xml:space="preserve">judge, prosecutors </t>
  </si>
  <si>
    <t>https://perma.cc/BM2J-Q6RP</t>
  </si>
  <si>
    <t xml:space="preserve">Pre-covid jail population from Vera. News source provides breakdown of releases. "hundreds of people have been let out of the Travis County jail in the past month on personal recognizance bonds, better known as PR bonds." This news releases includes some concerns about the offenders being released as some of them are charged with violent offences. </t>
  </si>
  <si>
    <t>Bell County</t>
  </si>
  <si>
    <t>https://www.bellcountytx.com/county_government/sheriff/</t>
  </si>
  <si>
    <t>https://perma.cc/CEJ4-KRHC</t>
  </si>
  <si>
    <t xml:space="preserve">No covid info. Capacity from an old news article, cannot find a more recent capacity and it is not on the government website: https://kdhnews.com/news/texas/bell-county-jails-exceed-capacity/article_b0b20e79-83bc-58e6-8406-0d1993999f6e.html </t>
  </si>
  <si>
    <t xml:space="preserve">Bell County </t>
  </si>
  <si>
    <t xml:space="preserve">No details on breakdown. All info from Vera. </t>
  </si>
  <si>
    <t>Collin County</t>
  </si>
  <si>
    <t>https://www.collincountytx.gov/sheriff/Pages/facility.aspx</t>
  </si>
  <si>
    <t>Capacity from https://www.tcjs.state.tx.us/wp-content/uploads/2020/03/AbbreRptCurrent.pdf</t>
  </si>
  <si>
    <t>https://www.tcjs.state.tx.us/wp-content/uploads/2020/03/AbbreRptCurrent.pdf</t>
  </si>
  <si>
    <t>https://perma.cc/TR3T-95LT</t>
  </si>
  <si>
    <t>Denton County</t>
  </si>
  <si>
    <t>https://dentoncounty.gov/-/media/Departments/Sheriff/PDFs/Sheriff-Tracy-Murphre-Detention-COVID-Response.pdf?la=en https://www.facebook.com/DentonCoSheriff/</t>
  </si>
  <si>
    <r>
      <rPr>
        <u/>
        <sz val="10"/>
        <color rgb="FF1155CC"/>
        <rFont val="Arial"/>
        <family val="2"/>
      </rPr>
      <t>perma.cc/KFD4-9DCJ</t>
    </r>
    <r>
      <rPr>
        <u/>
        <sz val="10"/>
        <color rgb="FF2D76EE"/>
        <rFont val="Arial"/>
        <family val="2"/>
      </rPr>
      <t xml:space="preserve"> perma.cc/BTV8-UET8</t>
    </r>
  </si>
  <si>
    <t xml:space="preserve">Capacity from https://www.tcjs.state.tx.us/wp-content/uploads/2020/03/AbbreRptCurrent.pdf // Inmates are screened by medical staff. Although there's no programmatic release policies mentionend; " a Judge agreed to facilitate the suspension of all work-release inmates as a condition of probation. All work-release inmates were suspended on 03/23. During a conference call with local Police Chiefs a reduction of non-violent offenders being brought into facility was requested." On facebook page linked: Sheriff's office confirmed 3 positive inmate tests and 0 confirmed covid-related deaths. These updates are frequent but not a live dashboard. </t>
  </si>
  <si>
    <t>https://www.tcjs.state.tx.us/wp-content/uploads/2020/10/AbbreRptCurrent.pdf</t>
  </si>
  <si>
    <t>https://perma.cc/XQ28-GQT7</t>
  </si>
  <si>
    <t>El Paso County</t>
  </si>
  <si>
    <t>http://www.epcounty.com/sheriff/</t>
  </si>
  <si>
    <t>https://perma.cc/U87G-2JMU</t>
  </si>
  <si>
    <t xml:space="preserve">Population increased to 2305 in August from 2181 in March. </t>
  </si>
  <si>
    <t>Fort Bend County</t>
  </si>
  <si>
    <t>https://www.fortbendcountytx.gov/government/departments/administration-of-justice/sheriff-s-office</t>
  </si>
  <si>
    <t>https://perma.cc/SUG7-8EPS</t>
  </si>
  <si>
    <t>Gregg County</t>
  </si>
  <si>
    <t>https://www.greggcountytxsheriff.org/about/command-staff/</t>
  </si>
  <si>
    <t>https://perma.cc/DAY9-3NVF</t>
  </si>
  <si>
    <t>Hardin County</t>
  </si>
  <si>
    <t>https://hardincountysheriff.com/jail-info</t>
  </si>
  <si>
    <t xml:space="preserve">Capacity from https://www.tcjs.state.tx.us/wp-content/uploads/2020/09/AbbreRptCurrent.pdf // Inmate roster link does not function. </t>
  </si>
  <si>
    <t xml:space="preserve">Media </t>
  </si>
  <si>
    <t>https://www.thenewsenterprise.com/news_alert/nine-inmates-to-be-released-under-new-covid-policy/article_d263af62-dfe6-59f4-8c4f-e2925c82471e.html https://www.tcjs.state.tx.us/wp-content/uploads/2020/09/AbbreRptCurrent.pdf</t>
  </si>
  <si>
    <t>Governor (executive order)</t>
  </si>
  <si>
    <t>Policy changes</t>
  </si>
  <si>
    <t>https://perma.cc/SH2S-AYRS</t>
  </si>
  <si>
    <t xml:space="preserve">Three releases from Hardin County reported on April 28th, as a part of an executive order by the Governor. Total number of releases comes from the Texas Comission on Jail Standard; no breakdown of these releases. </t>
  </si>
  <si>
    <t>Harrison County</t>
  </si>
  <si>
    <t>https://harrisoncountytexas.org/sheriffs-office/</t>
  </si>
  <si>
    <t>https://perma.cc/W649-47FV</t>
  </si>
  <si>
    <t xml:space="preserve">Population was reported on March 1 as 199; In August it was reported as 241. Increased population. </t>
  </si>
  <si>
    <t>Hidalgo County</t>
  </si>
  <si>
    <t>https://www.hidalgocounty.us/209/Sheriff</t>
  </si>
  <si>
    <t>https://perma.cc/9UPV-CWNT</t>
  </si>
  <si>
    <t xml:space="preserve">Media, non-profit </t>
  </si>
  <si>
    <t>https://www.tcjs.state.tx.us/wp-content/uploads/2020/03/AbbreRptCurrent.pdf https://www.themonitor.com/2020/03/26/sheriff-jail-taking-steps-prevent-covid-19-taking-hold/</t>
  </si>
  <si>
    <t>https://perma.cc/TR3T-95LT https://perma.cc/3B67-4DH5</t>
  </si>
  <si>
    <t xml:space="preserve">Population was 1047 pre-covid, in late March, there was a reported nearly 400 releases. The reporter's calcuations are incorrect (based off the capacity not the population) so the enumber is closer to 300. However, the population now suprasses pre-covid numbers (1117). The original releases were of non-violent offenders. </t>
  </si>
  <si>
    <t>https://co.jefferson.tx.us/Sheriff/</t>
  </si>
  <si>
    <t>https://perma.cc/FA65-YPDP</t>
  </si>
  <si>
    <t>Capacity from https://www.tcjs.state.tx.us/wp-content/uploads/2020/03/AbbreRptCurrent.pdf Sheriff's site provides live list of inmates.</t>
  </si>
  <si>
    <t>Media, non-profit</t>
  </si>
  <si>
    <t>https://www.tcjs.state.tx.us/wp-content/uploads/2020/03/AbbreRptCurrent.pdf https://www.12newsnow.com/article/news/local/jefferson-county-jail-cancels-visitation-releases-some-inmates-amid-coronavirus-concerns/502-f7e9e268-e131-46af-a478-95553f309bf8</t>
  </si>
  <si>
    <t xml:space="preserve">https://perma.cc/TR3T-95LT Media link will not perma link. </t>
  </si>
  <si>
    <t xml:space="preserve">Numbers are from the Texas Comission on Jail Standards. The media article provides insights into the Sheriff's intention to release non-violent offenders and those who should be out on bond. </t>
  </si>
  <si>
    <t>https://www.countyoffice.org/knox-county-jail-benjamin-tx-cd6/</t>
  </si>
  <si>
    <t>Capacity from https://www.tcjs.state.tx.us/wp-content/uploads/2020/09/AbbreRptCurrent.pdf.  Population found on statewide county jail site. nothing found for Knox County jail itself.  No Covid data.</t>
  </si>
  <si>
    <t>https://www.tcjs.state.tx.us/wp-content/uploads/2020/09/AbbreRptCurrent.pdf</t>
  </si>
  <si>
    <t>https://perma.cc/7KW3-LLB6</t>
  </si>
  <si>
    <t xml:space="preserve">Population increased by 1 person from 8 to 9. </t>
  </si>
  <si>
    <t>Nueces County</t>
  </si>
  <si>
    <t>https://www.nuecesco.com/law-enforcement/sheriff/jail-operations</t>
  </si>
  <si>
    <t>Capacity from https://www.tcjs.state.tx.us/wp-content/uploads/2020/09/AbbreRptCurrent.pdf</t>
  </si>
  <si>
    <t xml:space="preserve">Non-profit </t>
  </si>
  <si>
    <t>Pecos County</t>
  </si>
  <si>
    <t>Capacity from https://www.tcjs.state.tx.us/wp-content/uploads/2020/09/AbbreRptCurrent.pdf.  No jail website found.</t>
  </si>
  <si>
    <t>Non-profit</t>
  </si>
  <si>
    <t>Shackelford County</t>
  </si>
  <si>
    <t>http://www.shackelfordcounty.org/page/shackelford.Sheriff</t>
  </si>
  <si>
    <t>https://perma.cc/3Y8U-BZLB</t>
  </si>
  <si>
    <t>No covid info. Capacity from https://www.tcjs.state.tx.us/wp-content/uploads/2020/03/AbbreRptCurrent.pdf</t>
  </si>
  <si>
    <t xml:space="preserve">Population increased from 6 to 9 </t>
  </si>
  <si>
    <t>Wichita County</t>
  </si>
  <si>
    <t>http://wichitacountysheriffsoffice.org/?page_id=12</t>
  </si>
  <si>
    <t>https://perma.cc/K8GZ-4HRW</t>
  </si>
  <si>
    <t xml:space="preserve">County-wide (2 facilities) </t>
  </si>
  <si>
    <t xml:space="preserve">No covid info. Capacity from gov website as linked. </t>
  </si>
  <si>
    <t xml:space="preserve">Wichita County </t>
  </si>
  <si>
    <t>https://perma.cc/ZY8Q-XFMP</t>
  </si>
  <si>
    <t>Arizona</t>
  </si>
  <si>
    <t>Apache County</t>
  </si>
  <si>
    <t>https://www.apachecountyaz.gov/Sheriff</t>
  </si>
  <si>
    <t>https://perma.cc/7WRE-AAAP</t>
  </si>
  <si>
    <t>Apache County Jail</t>
  </si>
  <si>
    <t>Cochise County</t>
  </si>
  <si>
    <t>https://www.cochise.az.gov/sheriff/home</t>
  </si>
  <si>
    <t>https://perma.cc/74YC-U7HL</t>
  </si>
  <si>
    <t>Cochise County Jail</t>
  </si>
  <si>
    <t xml:space="preserve">Charges for access to facility records: Is this legal?? "Fees -$3.00 for traffic and offense reports for first 10 pages, then .50 per page after / photos are $2.50 each color / Booking sheets $3.00 / Digital photos on CD $10 each / all other copies .50 per page
Note: Documents will not be emailed" </t>
  </si>
  <si>
    <t xml:space="preserve">Cochise County Jail </t>
  </si>
  <si>
    <t>Court</t>
  </si>
  <si>
    <t>https://www.usnews.com/news/best-states/arizona/articles/2020-04-17/advocates-urge-release-of-prisoners-as-arizona-fights-virus</t>
  </si>
  <si>
    <t>https://perma.cc/JR6J-NJUZ</t>
  </si>
  <si>
    <t>"The Coconino County court system and jail have released around 50 inmates held on non-violent charges"</t>
  </si>
  <si>
    <t>Coconino County</t>
  </si>
  <si>
    <t>https://az-coconinocounty2.civicplus.com/CivicAlerts.aspx?AID=2226</t>
  </si>
  <si>
    <t>https://perma.cc/6UEA-MQLW</t>
  </si>
  <si>
    <t>Coconino County Jail</t>
  </si>
  <si>
    <t>477**</t>
  </si>
  <si>
    <t>**note on reported COVID data: was on link under FAQ page (ie - not super easy to find) ***note on capacity: The Coconino County Jail is a regional holding facility in Flagstaff, which houses both sentenced and un-sentenced misdemeanor and felony adult offenders. The Flagstaff facility has an operating capacity of 477 beds (80% of the total 596 available beds is considered operating capacity due to classification requirements). There also is a 24-bed, short term holding facility in Page. The facility in Page is used to temporarily house people arrested in the northern part of the state before transporting to the Flagstaff facility. 
**Also, question regarding deaths reported data point. If a facility doesn't report deaths (because there have been none) and reports everything else, how "fair" is this point?</t>
  </si>
  <si>
    <t>Gila County</t>
  </si>
  <si>
    <t>https://www.gilacountyaz.gov/government/sheriff/index.php</t>
  </si>
  <si>
    <t>https://perma.cc/54TE-C9HG</t>
  </si>
  <si>
    <t>Gila County Jail</t>
  </si>
  <si>
    <t>**population updates on FB page, not in a friendly format.
**has two facilities --Globe Sheriff's Office and Payson Substation--</t>
  </si>
  <si>
    <t xml:space="preserve">Gila County </t>
  </si>
  <si>
    <t>Graham County</t>
  </si>
  <si>
    <t>https://www.graham.az.gov/224/Sheriff</t>
  </si>
  <si>
    <t>https://perma.cc/RK2X-DT4H</t>
  </si>
  <si>
    <t>Graham County Detention Facility</t>
  </si>
  <si>
    <t>Greenlee County</t>
  </si>
  <si>
    <t>https://www.co.greenlee.az.us/elected-officials/sheriff</t>
  </si>
  <si>
    <t>https://perma.cc/82Z9-TW2R</t>
  </si>
  <si>
    <t>Greenlee County Jail</t>
  </si>
  <si>
    <t>La Paz County</t>
  </si>
  <si>
    <t>https://www.lapazsheriff.org/</t>
  </si>
  <si>
    <t>https://perma.cc/WLP5-H9BV</t>
  </si>
  <si>
    <t>La Paz County Adult Detention Facility </t>
  </si>
  <si>
    <t>nice website (relative to other sheriff sites in state)</t>
  </si>
  <si>
    <t>Le Paz County</t>
  </si>
  <si>
    <t>La Paz County Adult Detention Facility</t>
  </si>
  <si>
    <t>2064, 2195,1380, 2382, 1080</t>
  </si>
  <si>
    <t>https://www.maricopa.gov/DocumentCenter/View/61302/Additional-CHS-COVID19-Data</t>
  </si>
  <si>
    <t>https://perma.cc/9ACS-LZPU</t>
  </si>
  <si>
    <t>*The number of releasescomes from the dashboard on the Gov URL. All information regarding capacity can be found in this link: https://dmcantor.com/blog/maricopa-county-jail-information#:~:text=The%20phone%20number%20for%20the,(602)%20876%2D0322.&amp;text=The%20Durango%20Jail%20has%20an,ALPHA%20substance%20abuse%20treatment%20program.</t>
  </si>
  <si>
    <t>Maricopa County</t>
  </si>
  <si>
    <r>
      <rPr>
        <u/>
        <sz val="10"/>
        <color rgb="FF000000"/>
        <rFont val="Arial"/>
        <family val="2"/>
      </rPr>
      <t xml:space="preserve">https://www.maricopa.gov/5574/COVID-19-in-County-Jails
</t>
    </r>
    <r>
      <rPr>
        <u/>
        <sz val="10"/>
        <color rgb="FF000000"/>
        <rFont val="Arial"/>
        <family val="2"/>
      </rPr>
      <t>https://www.maricopa.gov/DocumentCenter/View/61302/Additional-CHS-COVID19-Data</t>
    </r>
  </si>
  <si>
    <r>
      <rPr>
        <u/>
        <sz val="10"/>
        <color rgb="FF2D76EE"/>
        <rFont val="Arial"/>
        <family val="2"/>
      </rPr>
      <t xml:space="preserve">https://perma.cc/STH9-UVXY
</t>
    </r>
    <r>
      <rPr>
        <u/>
        <sz val="10"/>
        <color rgb="FF1155CC"/>
        <rFont val="Arial"/>
        <family val="2"/>
      </rPr>
      <t>https://perma.cc/9ACS-LZPU</t>
    </r>
  </si>
  <si>
    <t>4th Avenue
Estrella
Lower Buckeye
Towers</t>
  </si>
  <si>
    <t>nice dashboard. updates on number of prisoners released with COVID but not entirely clear if b/c of COVID (column R) and if this is a population update (column P) in that it doesn't discuss entire population but only those who have been tested and/or released</t>
  </si>
  <si>
    <t>4th Avenue, Durango, Estrella, Lower Buckeye, Towers</t>
  </si>
  <si>
    <t>Mohave County</t>
  </si>
  <si>
    <t>https://www.mohavecounty.us/ContentPage.aspx?id=131</t>
  </si>
  <si>
    <t>https://perma.cc/U3XQ-WWUD</t>
  </si>
  <si>
    <t>Mohave County Jail</t>
  </si>
  <si>
    <t xml:space="preserve">Mohave County </t>
  </si>
  <si>
    <t>https://www.paysonroundup.com/covid-19/jail-population-reduced-to-avert-covid-19-spread/article_23a75c16-31c8-575c-8f4e-b9645fe7af6e.html</t>
  </si>
  <si>
    <t>https://perma.cc/9Y86-5EJK</t>
  </si>
  <si>
    <t>"Shepherd said the jail has been working to reduce the jail population by working with judges and the county attorney’s office to get permission to furlough non-violent, low-risk offenders and people awaiting trial. The county’s also asking the towns to avoid booking people into the jail as much as possible until the crisis passes."</t>
  </si>
  <si>
    <t>Navajo County</t>
  </si>
  <si>
    <t>https://www.navajocountyaz.gov/Departments/Sheriff/Detention-Center</t>
  </si>
  <si>
    <t>https://perma.cc/A7SE-VN2D</t>
  </si>
  <si>
    <t>Navajo County Detention Center</t>
  </si>
  <si>
    <t>"Of the 300 county jail inmates released as part of prevention efforts, Maricopa County released the most with 159, followed by Coconino County with 100 and Pima County with 28"</t>
  </si>
  <si>
    <t>Pima County</t>
  </si>
  <si>
    <t>https://www.pimasheriff.org/</t>
  </si>
  <si>
    <t>https://perma.cc/36EV-R26V</t>
  </si>
  <si>
    <t>Pima County Jail</t>
  </si>
  <si>
    <t>https://thisistucson.com/news/local/pima-county-jail-releases-inmates-will-transfer-some-to-pinal-county-to-reduce-population/article_9f4fab49-ef59-58da-a8f0-538d4fb3e75a.html</t>
  </si>
  <si>
    <t xml:space="preserve">Pima County Jail </t>
  </si>
  <si>
    <t>Pinal County</t>
  </si>
  <si>
    <t>https://www.pinalcountyaz.gov/SHERIFF/Pages/home.aspx</t>
  </si>
  <si>
    <t>https://perma.cc/5TLN-LLGH</t>
  </si>
  <si>
    <t>Pinal County Jail</t>
  </si>
  <si>
    <t>Santa Cruz County</t>
  </si>
  <si>
    <t>https://santacruzsheriff.org/jail-info</t>
  </si>
  <si>
    <t>https://perma.cc/Q5GK-NH6V</t>
  </si>
  <si>
    <t xml:space="preserve">Tony Estrada Law Enforcement Center </t>
  </si>
  <si>
    <t>Yavapai County</t>
  </si>
  <si>
    <t>https://www.ycsoaz.gov/</t>
  </si>
  <si>
    <t>https://perma.cc/RV6Z-5LC9</t>
  </si>
  <si>
    <t>Yavapai County Sheriff's Office Detention Center</t>
  </si>
  <si>
    <t>Yuma County</t>
  </si>
  <si>
    <r>
      <rPr>
        <u/>
        <sz val="10"/>
        <color rgb="FF1155CC"/>
        <rFont val="Arial"/>
        <family val="2"/>
      </rPr>
      <t>https://www.yumacountysheriff.org/</t>
    </r>
    <r>
      <rPr>
        <u/>
        <sz val="10"/>
        <color rgb="FF1155CC"/>
        <rFont val="Arial"/>
        <family val="2"/>
      </rPr>
      <t>/</t>
    </r>
  </si>
  <si>
    <t>https://perma.cc/A4HU-TH6V</t>
  </si>
  <si>
    <t>Yuma County Detention Center</t>
  </si>
  <si>
    <t xml:space="preserve">Yuma County </t>
  </si>
  <si>
    <t>New Hampshire</t>
  </si>
  <si>
    <t>Belknap County</t>
  </si>
  <si>
    <t>https://www.belknapcounty.org/corrections/pages/welcome-corrections-department</t>
  </si>
  <si>
    <t>https://perma.cc/RCL9-LQV2</t>
  </si>
  <si>
    <t>Belknap County Correctional</t>
  </si>
  <si>
    <t>page on county site</t>
  </si>
  <si>
    <t>https://www.sentinelsource.com/news/local/nh-correctional-facilities-release-inmates-to-prevent-spread-of-covid-19/article_d97f5927-8236-5b2e-909c-653c5ca860cc.html</t>
  </si>
  <si>
    <t>Belknap</t>
  </si>
  <si>
    <t>Belknap County House of Corrections</t>
  </si>
  <si>
    <t>https://perma.cc/Y8PX-29T4</t>
  </si>
  <si>
    <r>
      <rPr>
        <sz val="10"/>
        <rFont val="Arial"/>
        <family val="2"/>
      </rPr>
      <t xml:space="preserve">medically vulnerable and non-violent releases; </t>
    </r>
    <r>
      <rPr>
        <u/>
        <sz val="10"/>
        <color rgb="FF1155CC"/>
        <rFont val="Arial"/>
        <family val="2"/>
      </rPr>
      <t>another source</t>
    </r>
    <r>
      <rPr>
        <sz val="10"/>
        <rFont val="Arial"/>
        <family val="2"/>
      </rPr>
      <t xml:space="preserve"> reported on 4/16/2020 siad that Belknap jail population was down 44%, as a result of both releases and a decrease in intake. </t>
    </r>
  </si>
  <si>
    <t>Carroll County</t>
  </si>
  <si>
    <t>https://www.carrollcountynh.net/department-corrections</t>
  </si>
  <si>
    <t>https://perma.cc/2A6P-G9G3</t>
  </si>
  <si>
    <t>Carroll County House Of Corrections &amp; Jail</t>
  </si>
  <si>
    <t>Carroll</t>
  </si>
  <si>
    <t>Carroll County House of Corrections</t>
  </si>
  <si>
    <t>Cheshire County</t>
  </si>
  <si>
    <t>https://www.co.cheshire.nh.us/departments/department-of-corrections/</t>
  </si>
  <si>
    <t>https://perma.cc/5AFH-P2Z4</t>
  </si>
  <si>
    <t>Cheshire County Jail</t>
  </si>
  <si>
    <t>n/a</t>
  </si>
  <si>
    <t>Cheshire</t>
  </si>
  <si>
    <t>Cheshire County House of Corrections</t>
  </si>
  <si>
    <t>https://perma.cc/4KZ6-B443</t>
  </si>
  <si>
    <t>One person was high risk and the other was close to being eligible for electronic monitoring. Both were in on non-violent charges.</t>
  </si>
  <si>
    <t>Coos County</t>
  </si>
  <si>
    <t>https://www.cooscountynh.us/department-corrections/pages/about-us</t>
  </si>
  <si>
    <t>https://perma.cc/2NZ5-VD43</t>
  </si>
  <si>
    <t>Coos County Jail</t>
  </si>
  <si>
    <t>Coos</t>
  </si>
  <si>
    <t>Coos County House of Corrections</t>
  </si>
  <si>
    <t>Grafton County</t>
  </si>
  <si>
    <t>http://www.graftoncountynhdoc.us/</t>
  </si>
  <si>
    <t>https://perma.cc/CW5T-58TV</t>
  </si>
  <si>
    <t>Grafton County Jail</t>
  </si>
  <si>
    <t>Site says they share updates on department's facebook. Don't see any.</t>
  </si>
  <si>
    <t>Grafton</t>
  </si>
  <si>
    <t>http://hcnh.org/Departments/Department-of-Corrections</t>
  </si>
  <si>
    <t>https://perma.cc/P6YF-3LSX</t>
  </si>
  <si>
    <t>Hillsborough County House of Corrections</t>
  </si>
  <si>
    <t xml:space="preserve">COVID updates were not published on this page when reviewed in late August. They were made available starting in January 2021.  </t>
  </si>
  <si>
    <t>Hillsborough</t>
  </si>
  <si>
    <t>Merrimack County</t>
  </si>
  <si>
    <t>https://www.merrimackcounty.net/corrections-about</t>
  </si>
  <si>
    <t>https://perma.cc/3T8N-EUKQ</t>
  </si>
  <si>
    <t>Merrimack County Jail</t>
  </si>
  <si>
    <t>https://www.wmur.com/article/nh-jails-release-some-inmates-to-slow-spread-of-covid-19/32177203</t>
  </si>
  <si>
    <t>Merrimack</t>
  </si>
  <si>
    <t>https://perma.cc/GT5K-672Q</t>
  </si>
  <si>
    <t>"In an effort to limit the spread of the virus, some jails are releasing inmates that are considered high risk for health problems. The Merrimack House of Corrections has released 12 inmates."</t>
  </si>
  <si>
    <t>Rockingham County</t>
  </si>
  <si>
    <t>http://www.rockinghamcountynh.org/departments/corrections/</t>
  </si>
  <si>
    <t>https://perma.cc/UH8D-K6PA</t>
  </si>
  <si>
    <t>Rockingham County Jail</t>
  </si>
  <si>
    <t>**there might be pertinent data available in the minutes of meeting. very transparent in this regard (detailed minutes of all meetings going back years are made available). Deptartment nis also very active on twitter.</t>
  </si>
  <si>
    <t>Rockingham</t>
  </si>
  <si>
    <t>https://perma.cc/A5LV-345D</t>
  </si>
  <si>
    <t>Strafford County</t>
  </si>
  <si>
    <t>https://co.strafford.nh.us/jail-home-page</t>
  </si>
  <si>
    <t>https://perma.cc/9HD4-6ZTG</t>
  </si>
  <si>
    <t>Strafford County Corrections</t>
  </si>
  <si>
    <t>interesting inmate newsletter with poetry, art, etc.</t>
  </si>
  <si>
    <t>Strafford</t>
  </si>
  <si>
    <r>
      <rPr>
        <sz val="10"/>
        <color rgb="FF000000"/>
        <rFont val="Arial"/>
        <family val="2"/>
      </rPr>
      <t xml:space="preserve">The county site consistently publishes COVID data </t>
    </r>
    <r>
      <rPr>
        <u/>
        <sz val="10"/>
        <color rgb="FF1155CC"/>
        <rFont val="Arial"/>
        <family val="2"/>
      </rPr>
      <t>here</t>
    </r>
    <r>
      <rPr>
        <sz val="10"/>
        <color rgb="FF000000"/>
        <rFont val="Arial"/>
        <family val="2"/>
      </rPr>
      <t xml:space="preserve">; includes testing and infection information on various detention facilities.  </t>
    </r>
  </si>
  <si>
    <t>http://www.sullivancountynh.gov/151/Department-of-Corrections</t>
  </si>
  <si>
    <t>https://perma.cc/3HP5-UMUD</t>
  </si>
  <si>
    <t>Community Corrections Center</t>
  </si>
  <si>
    <t>Sullivan</t>
  </si>
  <si>
    <t>Sullivan County Jail</t>
  </si>
  <si>
    <t>North Dakota</t>
  </si>
  <si>
    <t>Adams County</t>
  </si>
  <si>
    <t>https://www.adamssheriff.org/jail</t>
  </si>
  <si>
    <t>perma.cc/DDD9-3LFQ</t>
  </si>
  <si>
    <t>Benson County</t>
  </si>
  <si>
    <t>https://www.bensoncountynd.com/#sheriff</t>
  </si>
  <si>
    <t>perma.cc/8RKV-R8FC</t>
  </si>
  <si>
    <t>no Covid infor; has daily pop</t>
  </si>
  <si>
    <t>Burleigh County</t>
  </si>
  <si>
    <t>https://www.burleighco.com/departments/sheriff/detention/</t>
  </si>
  <si>
    <t>perma.cc/TFW9-2AVG</t>
  </si>
  <si>
    <t>with morton co</t>
  </si>
  <si>
    <r>
      <rPr>
        <sz val="10"/>
        <color rgb="FF000000"/>
        <rFont val="Arial"/>
        <family val="2"/>
      </rPr>
      <t xml:space="preserve">List of current population </t>
    </r>
    <r>
      <rPr>
        <u/>
        <sz val="10"/>
        <color rgb="FF1155CC"/>
        <rFont val="Arial"/>
        <family val="2"/>
      </rPr>
      <t>here</t>
    </r>
  </si>
  <si>
    <t>https://nextdoor.com/agency-detail/nd/fargo/cass-county-sheriffs-office/</t>
  </si>
  <si>
    <t>perma.cc/PP97-HYZF</t>
  </si>
  <si>
    <r>
      <rPr>
        <sz val="10"/>
        <rFont val="Arial"/>
        <family val="2"/>
      </rPr>
      <t>reports are on Next Door and on Twitter; daily roster appears on website (</t>
    </r>
    <r>
      <rPr>
        <u/>
        <sz val="10"/>
        <color rgb="FF1155CC"/>
        <rFont val="Arial"/>
        <family val="2"/>
      </rPr>
      <t>here</t>
    </r>
    <r>
      <rPr>
        <sz val="10"/>
        <rFont val="Arial"/>
        <family val="2"/>
      </rPr>
      <t xml:space="preserve">). Press releases describe all staff and inmates tested on May 19 and a few days later post 5 positives for each group.  Seem preliminary, but that's the last report.  </t>
    </r>
  </si>
  <si>
    <t>https://www.inforum.com/news/crime-and-courts/6503997-As-North-Dakota-slashes-its-prison-population-amid-pandemic-other-states-lag-behind</t>
  </si>
  <si>
    <t>https://perma.cc/Q3TH-L5E8</t>
  </si>
  <si>
    <t>Divide County</t>
  </si>
  <si>
    <t>https://www.dividecountynd.org/county_government/county_offices/sheriff_s_department</t>
  </si>
  <si>
    <t>perma.cc/6W2J-QKJD</t>
  </si>
  <si>
    <t>Grand Forks County</t>
  </si>
  <si>
    <t>http://gfcounty.nd.gov/Corrections</t>
  </si>
  <si>
    <t>perma.cc/P97T-757T</t>
  </si>
  <si>
    <t>https://www.grandforksherald.com/news/crime-and-courts/5009500-Qualifying-non-violent-inmates-released-on-bond-as-Grand-Forks-jail-attempts-to-reduce-population</t>
  </si>
  <si>
    <t>https://perma.cc/TC5J-CATH</t>
  </si>
  <si>
    <t>bond schedules reset.  Functional capacity is 180. Total capacity is 250 according to article.</t>
  </si>
  <si>
    <t>Grant County</t>
  </si>
  <si>
    <t>http://www.grantcountynd.com/department/county_sheriff/index.php</t>
  </si>
  <si>
    <t>perma.cc/U3HK-5E63</t>
  </si>
  <si>
    <t>Logan County</t>
  </si>
  <si>
    <t>https://logancountynd.com/county-sheriff</t>
  </si>
  <si>
    <t>perma.cc/PK2H-DD4Y</t>
  </si>
  <si>
    <t>McKenzie County</t>
  </si>
  <si>
    <t>https://county.mckenziecounty.net/Department/Correctional</t>
  </si>
  <si>
    <t>perma.cc/YN93-TFWY</t>
  </si>
  <si>
    <t>McLean County</t>
  </si>
  <si>
    <t>https://www.mcleancountynd.gov/departments/sheriffs-office/</t>
  </si>
  <si>
    <t>perma.cc/78C7-PTBR</t>
  </si>
  <si>
    <t>http://www.mercercountynd.com/government/sheriffs-office/jail-dispatch/</t>
  </si>
  <si>
    <t>perma.cc/CR48-WWPW</t>
  </si>
  <si>
    <t>.</t>
  </si>
  <si>
    <t>Richland County</t>
  </si>
  <si>
    <t>https://www.co.richland.nd.us/sheriff-jail</t>
  </si>
  <si>
    <t>perma.cc/5SUY-LW8W</t>
  </si>
  <si>
    <t xml:space="preserve">Richland </t>
  </si>
  <si>
    <t>Richland County Jail</t>
  </si>
  <si>
    <t>Court, prosecutor</t>
  </si>
  <si>
    <t>https://www.mansfieldnewsjournal.com/story/news/2020/03/25/richland-county-jail-releasing-some-inmates-response-covid-19/2906356001/</t>
  </si>
  <si>
    <t>https://perma.cc/S4CN-X66N</t>
  </si>
  <si>
    <t>Releasing low level, non-violent in consultation with prosecutor and court</t>
  </si>
  <si>
    <t>Steele County</t>
  </si>
  <si>
    <t>http://www.co.steele.nd.us/sheriff</t>
  </si>
  <si>
    <t>perma.cc/TT3M-SVXM</t>
  </si>
  <si>
    <t>Stutsman County</t>
  </si>
  <si>
    <t>https://www.co.stutsman.nd.us/departments/correctional-center/roster</t>
  </si>
  <si>
    <t>perma.cc/8K8T-R5NR</t>
  </si>
  <si>
    <t>lists daily roster</t>
  </si>
  <si>
    <t>Stutsman County Jail</t>
  </si>
  <si>
    <t xml:space="preserve">https://www.inforum.com/news/crime-and-courts/6503997-As-North-Dakota-slashes-its-prison-population-amid-pandemic-other-states-lag-behind
</t>
  </si>
  <si>
    <t>https://perma.cc/G3EV-GERQ</t>
  </si>
  <si>
    <t>reported numbers (70 -&gt; 35) are not precise; some bail reset so people could get out.</t>
  </si>
  <si>
    <t>Walsh County</t>
  </si>
  <si>
    <t>https://www.co.walsh.nd.us/sheriff</t>
  </si>
  <si>
    <t>perma.cc/ZW6V-T8WW</t>
  </si>
  <si>
    <t>Oregon</t>
  </si>
  <si>
    <t>Clackamas County</t>
  </si>
  <si>
    <t>https://www.clackamas.us/sheriff</t>
  </si>
  <si>
    <t xml:space="preserve"> https://perma.cc/8HPZ-W6NJ</t>
  </si>
  <si>
    <r>
      <rPr>
        <sz val="10"/>
        <rFont val="Arial"/>
        <family val="2"/>
      </rPr>
      <t xml:space="preserve">Inmate roster with all current inmates listed. Capacity from </t>
    </r>
    <r>
      <rPr>
        <u/>
        <sz val="10"/>
        <color rgb="FF1155CC"/>
        <rFont val="Arial"/>
        <family val="2"/>
      </rPr>
      <t>here</t>
    </r>
    <r>
      <rPr>
        <sz val="10"/>
        <rFont val="Arial"/>
        <family val="2"/>
      </rPr>
      <t>..</t>
    </r>
  </si>
  <si>
    <t>https://pamplinmedia.com/cr/465035-376901-oregon-jail-population-decreases-in-response-to-pandemic#_=_</t>
  </si>
  <si>
    <t>Yes (See AI-AN)</t>
  </si>
  <si>
    <t>X</t>
  </si>
  <si>
    <t>https://perma.cc/D5E6-CR92</t>
  </si>
  <si>
    <t>Releasing the most vulerable (elderly or with a pre-existing medical condition). Policy change has also contributed to reduction in population: issuing citations in lieu of bookings in cases where the crime committed was not a felony, domestic violence or a sex crime.</t>
  </si>
  <si>
    <t>Deschutes County</t>
  </si>
  <si>
    <t xml:space="preserve">https://sheriff.deschutes.org/jail/current-inmate-list/ (inmate list) https://sheriff.deschutes.org/jail/ (capacity) </t>
  </si>
  <si>
    <t>https://perma.cc/W38K-V3GF</t>
  </si>
  <si>
    <t xml:space="preserve">Inmate roster available on website. No other info. </t>
  </si>
  <si>
    <t>https://www.bendsource.com/bend/covid-19-comes-to-oregon-prisons-and-jails/Content?oid=12371774</t>
  </si>
  <si>
    <t>https://perma.cc/TP9E-CCXQ</t>
  </si>
  <si>
    <t>“We looked at the whole population, and found out who was close to being released, and who was the least likely to return to jail [if released early],” Shults said. “We excluded felonies and person-to-person crimes, and other things that may present a danger to the public. We didn’t release DUI second offenders, for example, or those with assault charges and domestic violence.”</t>
  </si>
  <si>
    <t>Douglas County</t>
  </si>
  <si>
    <t>http://www.dcso.com/214/Corrections</t>
  </si>
  <si>
    <t>https://perma.cc/UJ5Z-2VK7</t>
  </si>
  <si>
    <t xml:space="preserve">"The facility’s capacity is 283 beds, however due to inmate classification spacing requirements and staffing levels, the maximum number of inmates which can be held at any given time can fluctuate". You can search inmates by name, but cannot see a complete list to know the population. </t>
  </si>
  <si>
    <t>https://www2.ljworld.com/news/public-safety/2020/apr/07/district-attorney-14-inmates-released-hours-waived/</t>
  </si>
  <si>
    <t>https://perma.cc/76SK-2FCC</t>
  </si>
  <si>
    <t>Branson has suggested that defendants who are serving a jail sentence only or who are being held on misdemeanor or nonperson felony cases and are not subject to other holds be considered for emergency motions to release from jail.</t>
  </si>
  <si>
    <t>Harney County</t>
  </si>
  <si>
    <t>https://www.co.harney.or.us/index.php/features/sheriff-s-office</t>
  </si>
  <si>
    <t>https://perma.cc/GY9Y-UESD</t>
  </si>
  <si>
    <t xml:space="preserve">List of inmates updated daily </t>
  </si>
  <si>
    <t>https://www.wweek.com/news/courts/2020/04/29/oregon-jails-have-cut-inmate-populations-in-half-during-the-pandemic-new-data-show/</t>
  </si>
  <si>
    <t>https://perma.cc/ZSG9-T5EA</t>
  </si>
  <si>
    <t xml:space="preserve">News release reports a release of 6 persons (population of 3), but the daily updates on the website tells us the population has since gone back up to 7. </t>
  </si>
  <si>
    <t>Hood River County</t>
  </si>
  <si>
    <t xml:space="preserve">- </t>
  </si>
  <si>
    <t>no website found</t>
  </si>
  <si>
    <t>https://www.jeffco.net/sheriff/page/jefferson-county-jail (capacity)</t>
  </si>
  <si>
    <t>https://perma.cc/F2Q8-QTDW</t>
  </si>
  <si>
    <t xml:space="preserve">Inmate roster search available on website. No other info. </t>
  </si>
  <si>
    <t>Klamath County</t>
  </si>
  <si>
    <t>https://www.klamathcounty.org/310/Corrections-Division</t>
  </si>
  <si>
    <t>https://perma.cc/V9GS-FD9F</t>
  </si>
  <si>
    <t>Capacity from news source linked</t>
  </si>
  <si>
    <t>https://kobi5.com/news/regional-news/health-concerns-prompt-inmate-releases-from-klamath-county-jail-124445/</t>
  </si>
  <si>
    <t>https://perma.cc/4VN2-BKB3</t>
  </si>
  <si>
    <r>
      <rPr>
        <sz val="10"/>
        <color theme="1"/>
        <rFont val="Arial"/>
        <family val="2"/>
      </rPr>
      <t xml:space="preserve">News sources reports that population was typically around 120-125, and dropped it 81 due to COVID. It does not specify the date of the 120-125 population. "Bryson says only non-violent offenders are being released.  “New crime folks, they’re keeping.  People that were deemed hazard to the public safety, we’re keeping.” // New arrests are being screened for illness prior to booking. </t>
    </r>
    <r>
      <rPr>
        <b/>
        <sz val="10"/>
        <color theme="1"/>
        <rFont val="Arial"/>
        <family val="2"/>
      </rPr>
      <t xml:space="preserve">Other: </t>
    </r>
    <r>
      <rPr>
        <sz val="10"/>
        <color theme="1"/>
        <rFont val="Arial"/>
        <family val="2"/>
      </rPr>
      <t>Bryson says some low-level offenders were released due to postponement of their trial dates.</t>
    </r>
  </si>
  <si>
    <t>Lane County</t>
  </si>
  <si>
    <t>https://lanecounty.org/government/county_departments/sheriff_s_office/c_o_v_i_d-19_information</t>
  </si>
  <si>
    <t>https://perma.cc/AZX2-EXBE</t>
  </si>
  <si>
    <t xml:space="preserve">Temporary covid capacity of 260. Test number and cases updated weekly. As of 11/17/2020 3682 cases and 50 positive tests. "In response to the Chief Justice’s Order several months ago court staff have worked to reduce the jail population from 382 inmates to 260 inmates... To maintain the space necessary to keep the inmates and staff in the facility safe during the COVID-19 pandemic, capacity based releases may occur if the jail population goes beyond the temporary capacity of 260 inmates." </t>
  </si>
  <si>
    <t>Linn County</t>
  </si>
  <si>
    <t>https://www.linnsheriff.org/jail/current-inmates/ (list of inmates) https://www.linnsheriff.org/jail/jail-history-and-population/ (capacity)</t>
  </si>
  <si>
    <r>
      <rPr>
        <u/>
        <sz val="10"/>
        <color rgb="FF1155CC"/>
        <rFont val="Arial"/>
        <family val="2"/>
      </rPr>
      <t>https://perma.cc/9CD7-T32W</t>
    </r>
    <r>
      <rPr>
        <u/>
        <sz val="10"/>
        <color rgb="FF2D76EE"/>
        <rFont val="Arial"/>
        <family val="2"/>
      </rPr>
      <t xml:space="preserve"> (inmates) https://perma.cc/3J3D-4KD4 (population)</t>
    </r>
  </si>
  <si>
    <t xml:space="preserve">Capacity is 230 beds </t>
  </si>
  <si>
    <t>https://www.kgw.com/article/news/local/coronavirus-oregon-county-jails-release-inmates-pandemic-social-distancing/283-59013d5e-2cc1-4dbc-a6ac-6218f9f3a355</t>
  </si>
  <si>
    <t>Marion County</t>
  </si>
  <si>
    <t>https://www.co.marion.or.us/SO/Institutions</t>
  </si>
  <si>
    <t>https://perma.cc/FUX5-HZSM</t>
  </si>
  <si>
    <t xml:space="preserve">List of current inmates. </t>
  </si>
  <si>
    <t>https://www.statesmanjournal.com/story/news/crime/2020/05/03/marion-polk-county-jail-inmate-release-oregon-coronavirus-update/3049563001/</t>
  </si>
  <si>
    <t>https://perma.cc/6VB6-WJ7N</t>
  </si>
  <si>
    <t xml:space="preserve">"From about March 12 until the end of March, we dropped from around 415 to under 300 custodies in the facility," The reduction mainly has to do with less bookings (people coming in), "And with the court system still working to send people to prison or allow for release, the jail soon had more people leaving than it had coming in." </t>
  </si>
  <si>
    <t>Multnomah County</t>
  </si>
  <si>
    <t>https://www.mcso.us/site/COVID_19.php</t>
  </si>
  <si>
    <t xml:space="preserve">Perma link will not work (says it cannot create) </t>
  </si>
  <si>
    <t xml:space="preserve">"Criminal justice partners have been reducing the jail population through early release for individuals with less than 14 days remaining on sentences or release to enhanced pretrial supervision." Note: homepage says they have monthly jail statistics, but this doesn't appear to actually be a feature on their website. </t>
  </si>
  <si>
    <t>https://www.opb.org/article/2020/12/02/after-reducing-inmate-populations-to-limit-covid-19-spread-multnomah-county-jails-operations-improved/</t>
  </si>
  <si>
    <t>Multnomah</t>
  </si>
  <si>
    <t>Sheriff, courts</t>
  </si>
  <si>
    <t>https://www.oregonlive.com/coronavirus/2020/04/multnomah-countys-adult-jail-population-has-dropped-about-30-percent-due-to-fewer-arrests-early-releases.html?utm_source=The+Marshall+Project+Newsletter&amp;utm_campaign=ad4946456e-EMAIL_CAMPAIGN_2020_04_16_11_51&amp;utm_medium=email&amp;utm_term=0_5e02cdad9d-ad4946456e-166145513</t>
  </si>
  <si>
    <t>https://perma.cc/2HPR-ZPBR</t>
  </si>
  <si>
    <t>Went from 92% of capacity in early March to 62% at time of article.  See article for more details</t>
  </si>
  <si>
    <t>Sherman County</t>
  </si>
  <si>
    <t>https://www.co.sherman.or.us/departments/sheriff/</t>
  </si>
  <si>
    <t>https://perma.cc/YFX7-XL5S</t>
  </si>
  <si>
    <t>No covid info.</t>
  </si>
  <si>
    <t>Union County</t>
  </si>
  <si>
    <t xml:space="preserve">https://unioncountysheriff.us/?page_id=73 (capacity) https://union-county.org/inmate/roster.pdf (inmate list) </t>
  </si>
  <si>
    <t>https://perma.cc/5XPR-SE6T (Inmate list) https://perma.cc/4GEM-WU7S (Capacity)</t>
  </si>
  <si>
    <t xml:space="preserve">Inmate list appears to be updated daily. </t>
  </si>
  <si>
    <t>Wasco County</t>
  </si>
  <si>
    <t xml:space="preserve">https://www.co.wasco.or.us/departments/sheriff/index.php
https://www.norcor.co/adult/inmates/ (inmate list) </t>
  </si>
  <si>
    <t>https://perma.cc/9EKY-R3XK
https://perma.cc/Z4GK-KT42</t>
  </si>
  <si>
    <t xml:space="preserve">Inmate list updated daily. </t>
  </si>
  <si>
    <t>https://www.co.washington.or.us/Sheriff/</t>
  </si>
  <si>
    <t>https://perma.cc/JG8S-DW3E</t>
  </si>
  <si>
    <r>
      <rPr>
        <sz val="10"/>
        <rFont val="Arial"/>
        <family val="2"/>
      </rPr>
      <t xml:space="preserve">Sites does have </t>
    </r>
    <r>
      <rPr>
        <u/>
        <sz val="10"/>
        <color rgb="FF1155CC"/>
        <rFont val="Arial"/>
        <family val="2"/>
      </rPr>
      <t>a page</t>
    </r>
    <r>
      <rPr>
        <sz val="10"/>
        <rFont val="Arial"/>
        <family val="2"/>
      </rPr>
      <t xml:space="preserve"> that reports on "forced releases." Explanations of what forced releases are and when they happen is provided on the site.</t>
    </r>
  </si>
  <si>
    <t>https://www.nwahomepage.com/knwa/washington-county-jail-releases-more-inmates-in-covid-19-preparation/</t>
  </si>
  <si>
    <t>https://perma.cc/ZD3X-X7CZ</t>
  </si>
  <si>
    <t xml:space="preserve">"All inmates chosen for release are non-violent and in certain vulnerable categories ... Part of that group were people that had certain health issues, people that were pregnant and then people that were older than 45,” </t>
  </si>
  <si>
    <t>Hawaii</t>
  </si>
  <si>
    <t>Hawaii County</t>
  </si>
  <si>
    <t>https://dps.hawaii.gov/blog/2020/03/17/coronavirus-covid-19-information-and-resources/)</t>
  </si>
  <si>
    <t>https://perma.cc/P6LU-B8QE</t>
  </si>
  <si>
    <t>Hawaii Community Correctional Center (HCCC)</t>
  </si>
  <si>
    <r>
      <rPr>
        <sz val="10"/>
        <rFont val="Arial"/>
        <family val="2"/>
      </rPr>
      <t xml:space="preserve">they also have biweekly reports of changing populations but no specific mention that any decreases are COVID-19 related: </t>
    </r>
    <r>
      <rPr>
        <u/>
        <sz val="10"/>
        <color rgb="FF1155CC"/>
        <rFont val="Arial"/>
        <family val="2"/>
      </rPr>
      <t>https://dps.hawaii.gov/wp-content/uploads/2021/01/Pop-Reports-Weekly-2021-01-18.pdf</t>
    </r>
  </si>
  <si>
    <t>https://www.hawaiitribune-herald.com/2020/09/04/hawaii-news/prosecutors-concerned-about-release-of-hccc-felons/</t>
  </si>
  <si>
    <t>https://perma.cc/99ZY-VY7S</t>
  </si>
  <si>
    <t>Honolulu County</t>
  </si>
  <si>
    <t>Oahu Community Correctional Center</t>
  </si>
  <si>
    <t>https://www.hawaiinewsnow.com/2020/08/20/state-begins-releases-occc-inmates-under-order-hawaii-supreme-court/</t>
  </si>
  <si>
    <t>Honolulu</t>
  </si>
  <si>
    <t>https://www.civilbeat.org/2020/10/courts-and-prosecutors-are-keeping-jail-populations-lower-during-pandemic/</t>
  </si>
  <si>
    <t>https://perma.cc/CP49-RPDU</t>
  </si>
  <si>
    <t>Kauai County</t>
  </si>
  <si>
    <t>Kauai Community Correctional Center</t>
  </si>
  <si>
    <r>
      <rPr>
        <sz val="10"/>
        <color rgb="FF000000"/>
        <rFont val="Arial"/>
        <family val="2"/>
      </rPr>
      <t xml:space="preserve">they also have biweekly reports of changing populations but no specific mention that any decreases are COVID-19 related: </t>
    </r>
    <r>
      <rPr>
        <u/>
        <sz val="10"/>
        <color rgb="FF000000"/>
        <rFont val="Arial"/>
        <family val="2"/>
      </rPr>
      <t>https://dps.hawaii.gov/wp-content/uploads/2021/01/Pop-Reports-Weekly-2021-01-18.pdf</t>
    </r>
  </si>
  <si>
    <t>https://www.thegardenisland.com/2020/08/29/hawaii-news/10-kccc-inmates-released/</t>
  </si>
  <si>
    <t xml:space="preserve">Kauai </t>
  </si>
  <si>
    <t>https://perma.cc/A2S6-V3A6</t>
  </si>
  <si>
    <t>Maui County</t>
  </si>
  <si>
    <t>Maui Community Correctional Center</t>
  </si>
  <si>
    <t>https://www.mauinews.com/news/local-news/2020/09/inmate-count-at-mccc-down-by-46/</t>
  </si>
  <si>
    <t>Maui</t>
  </si>
  <si>
    <t>https://perma.cc/G792-3DNQ</t>
  </si>
  <si>
    <t>Kentucky</t>
  </si>
  <si>
    <t>Bullitt County</t>
  </si>
  <si>
    <t>http://bullitt.kysheriff.org/wp/</t>
  </si>
  <si>
    <t>https://perma.cc/53ZB-LSTE</t>
  </si>
  <si>
    <t>Bullitt County Detention Center</t>
  </si>
  <si>
    <t>Christian County</t>
  </si>
  <si>
    <t>https://www.ccjail.org/</t>
  </si>
  <si>
    <t>https://perma.cc/99X7-HSJH</t>
  </si>
  <si>
    <t>Christian County Jail</t>
  </si>
  <si>
    <t>Christian County Jailer Brad Boyd shared in late March that of the Christian County Jail population, only 11 inmates fall under the CDC criteria of being susceptible to the coronavirus and, as such, could be possibly commuted. No evidence of them being realized (https://www.kentuckynewera.com/news/article_87da5389-e0cb-5d26-a088-27b56893bbf3.html)</t>
  </si>
  <si>
    <t>http://www.madisoncountydetention.com/index.html</t>
  </si>
  <si>
    <t>https://perma.cc/B7LG-M9FE</t>
  </si>
  <si>
    <t>Madison County Detention Center</t>
  </si>
  <si>
    <t>Boone County</t>
  </si>
  <si>
    <t>https://www.boonecountyky.org/</t>
  </si>
  <si>
    <t>https://perma.cc/R3S6-CJLW</t>
  </si>
  <si>
    <t>Boone County Jail</t>
  </si>
  <si>
    <t xml:space="preserve">The total tally is clearly visible at the top of the inmate search page. On facility capacity: "The Boone County Jail has the capacity to house 424 maximum, medium and minimum security inmates at the main jail and 76 minimum security inmates." Also, sheriff site has a coloring book for kids featuring local law enforcement. </t>
  </si>
  <si>
    <t>Butler County</t>
  </si>
  <si>
    <t>https://butlercounty.ky.gov/County-Government/Pages/Jailer.aspx</t>
  </si>
  <si>
    <t>https://perma.cc/M8FX-ZD9P</t>
  </si>
  <si>
    <t>Butler County Jail</t>
  </si>
  <si>
    <t>Edmonson County</t>
  </si>
  <si>
    <t>https://edmonsonsheriff.weebly.com/</t>
  </si>
  <si>
    <t>https://perma.cc/GMD9-Q6HT</t>
  </si>
  <si>
    <t>Edmonson County Jail</t>
  </si>
  <si>
    <t>Fayette County</t>
  </si>
  <si>
    <t>https://www.lexingtonky.gov/inmate-information</t>
  </si>
  <si>
    <t>https://perma.cc/LY2Y-X6YX</t>
  </si>
  <si>
    <t>Lexington-Fayette County Detention Center</t>
  </si>
  <si>
    <t>Government</t>
  </si>
  <si>
    <t>https://www.lexingtonky.gov/news/03-26-2020/lexington-jail-releases-48-non-violent-inmates</t>
  </si>
  <si>
    <t>Lexington Fayette County Detention Center</t>
  </si>
  <si>
    <t>https://perma.cc/FDV9-UTCW</t>
  </si>
  <si>
    <t>Fayette County District Court has released 48 non-felon, low risk, non-violent inmates from the jail to make it safer for the remaining inmates and Corrections Officers in light of the COVID-19 virus.</t>
  </si>
  <si>
    <t>Fulton County</t>
  </si>
  <si>
    <t>http://www.fultonkyjail.com/</t>
  </si>
  <si>
    <t>https://perma.cc/ECN6-3RMW</t>
  </si>
  <si>
    <t>Fulton County Detention Center</t>
  </si>
  <si>
    <t>https://www.youtube.com/watch?v=uiWRnp6wM3E</t>
  </si>
  <si>
    <t>https://perma.cc/3VNX-P44M</t>
  </si>
  <si>
    <t>Grayson County</t>
  </si>
  <si>
    <t>http://www.gcdetention.com/</t>
  </si>
  <si>
    <t>https://perma.cc/Z7CD-7BWJ</t>
  </si>
  <si>
    <t>Grayson County Detention Center</t>
  </si>
  <si>
    <t>http://www.hancockky.us/Government/hcadbldg.htm</t>
  </si>
  <si>
    <t>https://perma.cc/G8A7-UG33</t>
  </si>
  <si>
    <t>Hancock County Jail</t>
  </si>
  <si>
    <t>NO OFFICIAL JAIL WEBSITE</t>
  </si>
  <si>
    <t>http://www.hcdetention.com/index2.html</t>
  </si>
  <si>
    <t>https://perma.cc/CBT3-UGRN</t>
  </si>
  <si>
    <t>Hardin County Detention Center</t>
  </si>
  <si>
    <t>https://www.thenewsenterprise.com/news_alert/nine-inmates-to-be-released-under-new-covid-policy/article_d263af62-dfe6-59f4-8c4f-e2925c82471e.html</t>
  </si>
  <si>
    <t>https://perma.cc/ME7F-EJ6K</t>
  </si>
  <si>
    <t xml:space="preserve">Nine Kentucky DOC inmates at the Hardin County De­ten­tion Center released before completing their sentence as part of an executive order by Gov. Andy Beshear commuting the sentences of 353 inmates. </t>
  </si>
  <si>
    <t>Jackson County</t>
  </si>
  <si>
    <t>http://jacksoncountydetentioncenter.com/index2.html</t>
  </si>
  <si>
    <t>https://perma.cc/3HY6-V2KV</t>
  </si>
  <si>
    <t>Jackson County Detention Center</t>
  </si>
  <si>
    <t>https://louisvilleky.gov/government/corrections/corrections-covid-19-information</t>
  </si>
  <si>
    <t>https://perma.cc/5B8V-JW4R</t>
  </si>
  <si>
    <t>Louiseville Metro Department of Corrections</t>
  </si>
  <si>
    <t xml:space="preserve">Has a dashboard table updated daily Mon-Fri. One row/datapoint --"total number of inmates recovered or released"-- is a little confusing. </t>
  </si>
  <si>
    <t>https://wfpl.org/coronavirus-cases-surging-at-louisville-metro-department-of-corrections/</t>
  </si>
  <si>
    <t>~1800</t>
  </si>
  <si>
    <t>~1200</t>
  </si>
  <si>
    <t>https://perma.cc/WN5E-ZKBP</t>
  </si>
  <si>
    <t>The current population at LMDC is just under 1200 inmates, compared to early March, when there were closer to 1800.</t>
  </si>
  <si>
    <t>Kenton County</t>
  </si>
  <si>
    <t>https://www.kentoncountyjail.org/</t>
  </si>
  <si>
    <t>https://perma.cc/D4VY-LWGK</t>
  </si>
  <si>
    <t>Kenton County Detention Center</t>
  </si>
  <si>
    <t>https://www.fox19.com/2020/03/28/kenton-county-detention-center-releases-inmates-due-coronavirus/</t>
  </si>
  <si>
    <t>https://www.rcnky.com/articles/2020/03/27/jail-population-reduced-kenton-co-entities-create-alternative-sentencing-project</t>
  </si>
  <si>
    <t>https://perma.cc/JYX2-Y9LD</t>
  </si>
  <si>
    <t>Inmates with charged with low-level, non-violet crimes eligible for release.</t>
  </si>
  <si>
    <t>Pulaski County</t>
  </si>
  <si>
    <t>http://pulaskijail.com/</t>
  </si>
  <si>
    <t>https://perma.cc/444Q-W3QJ</t>
  </si>
  <si>
    <t>Pulaski County Detention Center</t>
  </si>
  <si>
    <t>Rowan County</t>
  </si>
  <si>
    <t>http://www.rowancountydc.org/</t>
  </si>
  <si>
    <t>https://perma.cc/RQ4Q-2EG6</t>
  </si>
  <si>
    <t>Rowan County Detention Center</t>
  </si>
  <si>
    <t>Warren County</t>
  </si>
  <si>
    <t>http://www.warrencountyjail.com/</t>
  </si>
  <si>
    <t>https://perma.cc/9EZA-DB3S</t>
  </si>
  <si>
    <t>Warren County Regional Jail</t>
  </si>
  <si>
    <t>Wolfe County</t>
  </si>
  <si>
    <t>http://www.threeforksregionaljail.com/</t>
  </si>
  <si>
    <t>https://perma.cc/USP2-WUM5</t>
  </si>
  <si>
    <t>Three Forks Regional Jail</t>
  </si>
  <si>
    <t>Kansas</t>
  </si>
  <si>
    <t>Leavenworth County</t>
  </si>
  <si>
    <t>https://www.lvsheriff.org</t>
  </si>
  <si>
    <t>Leavenworth Sheriff's Department</t>
  </si>
  <si>
    <t>Reno County</t>
  </si>
  <si>
    <t>https://l.facebook.com/l.php?u=http%3A%2F%2Fwww.renogov.org%2Fsheriff%2F%3Ffbclid%3DIwAR3fQLSBVmIhWh5KRzyWAZzr2a8aJxS3y9ZROgavlAIwKEgE7yCjJVRfOgA&amp;h=AT3xCnP30SHD-fjN4ZLhOwiJEGkAoi-4BKYWR2ZeTlzb7Ec5pus8r1OlnYfqTRPP-xzH0lpbJhPpu65T3NIJx0rC6-OslfVqZSII8d_K1VAQD1GMA6oNfA_azF74V6Dux_zQDsTL3es</t>
  </si>
  <si>
    <t>Reno County Correctional Facility</t>
  </si>
  <si>
    <t>found a page citing a release in the jail because of covid but when I clicked on it, it said the page wasn't found. seems to be a trend for kansas jails</t>
  </si>
  <si>
    <t>Riley County</t>
  </si>
  <si>
    <t>http://www.rileycountypolice.org/riley-county-jail</t>
  </si>
  <si>
    <t>Riley County Jail</t>
  </si>
  <si>
    <t>did not find any information on releases but on the official website, it shows that inmate numbers are at record low</t>
  </si>
  <si>
    <t>Barber County</t>
  </si>
  <si>
    <t>http://barber.ks.gov/sheriff.html</t>
  </si>
  <si>
    <t>perma.cc/L6WD-5U5Z</t>
  </si>
  <si>
    <t>Barber County Jail</t>
  </si>
  <si>
    <t>Brown County</t>
  </si>
  <si>
    <t>https://www.brownso.org/departments/jai/</t>
  </si>
  <si>
    <t>perma.cc/7TC9-C35H</t>
  </si>
  <si>
    <t>Brown County Jail</t>
  </si>
  <si>
    <t>https://www.brownso.org/agency-data/jail-roster/</t>
  </si>
  <si>
    <t>https://www.bucoks.com/473/Detention-Division</t>
  </si>
  <si>
    <t>perma.cc/JL37-CG22</t>
  </si>
  <si>
    <t>Butler County Adult Detention Division</t>
  </si>
  <si>
    <t>https://www.douglascountyks.org/services/government/facilities/sheriff-corrections-county-jail</t>
  </si>
  <si>
    <t>perma.cc/X5JT-KRZS</t>
  </si>
  <si>
    <t>Douglas County Jail</t>
  </si>
  <si>
    <t>There is a very detailed annual report, but it is published late into the next year.  https://home.dgso.org/corrections-division-mainmenu-57/annual-reports-mainmenu-191/annual-reports/2019-year-end-statistical-report
Site for capacity: https://www.kansassheriffs.org/county_map/county/930</t>
  </si>
  <si>
    <t>Douglas</t>
  </si>
  <si>
    <t>https://perma.cc/P52J-BWSQ</t>
  </si>
  <si>
    <t>Motions agreed to by DA for people serving jail time or held for misdemeanor and non-person felonies</t>
  </si>
  <si>
    <t>Hodgeman County</t>
  </si>
  <si>
    <t>https://www.kansassheriffs.org/county_map/county/930</t>
  </si>
  <si>
    <t>perma.cc/G9H5-ZNBD</t>
  </si>
  <si>
    <t>Hodgeman County Jail</t>
  </si>
  <si>
    <t>Johnson County</t>
  </si>
  <si>
    <t>http://www.jocosheriff.org/detention-bureau</t>
  </si>
  <si>
    <t>perma.cc/P3FM-6JBG</t>
  </si>
  <si>
    <t>Adult Detention Center in Olathe and Adult Detention Center at New Century</t>
  </si>
  <si>
    <t>Daily books and jail count: http://www.jocosheriff.org/detention-bureau/booking-and-release-report</t>
  </si>
  <si>
    <t>Morris County</t>
  </si>
  <si>
    <t>http://www.morriscountyks.org/ElectedOfficials/Sheriff/tabid/8505/Default.aspx</t>
  </si>
  <si>
    <t>perma.cc/P3XL-52XK</t>
  </si>
  <si>
    <t>Morris County Jail</t>
  </si>
  <si>
    <t>Ness County</t>
  </si>
  <si>
    <t>https://nesscountyks.com/ness-county-sheriff.html</t>
  </si>
  <si>
    <t>perma.cc/SW7X-NLXW</t>
  </si>
  <si>
    <t>Ness County Jail</t>
  </si>
  <si>
    <t>Pawnee County</t>
  </si>
  <si>
    <t>https://monroecountyjail.net/prisons/kansas/county-jail/pawnee-county-jail/</t>
  </si>
  <si>
    <t>perma.cc/Y4BR-VE6Z</t>
  </si>
  <si>
    <t>Pawnee County Jail</t>
  </si>
  <si>
    <t>Pratt County</t>
  </si>
  <si>
    <t>https://www.prattcountysheriff.com/</t>
  </si>
  <si>
    <t>perma.cc/A5LS-DNWX</t>
  </si>
  <si>
    <t>Pratt County Jail</t>
  </si>
  <si>
    <t>Daily Roster: https://www.prattcountysheriff.com/roster.php</t>
  </si>
  <si>
    <t>Republic County</t>
  </si>
  <si>
    <t>https://www.google.com/url?sa=t&amp;rct=j&amp;q=&amp;esrc=s&amp;source=web&amp;cd=&amp;cad=rja&amp;uact=8&amp;ved=2ahUKEwiG8fi6ssTsAhWQsJ4KHRIeCn8QFjADegQICBAC&amp;url=http%3A%2F%2Frepubliccounty.org%2Fmain%2Fsheriff&amp;usg=AOvVaw1oZSWraASUzraGXrEMjVGN</t>
  </si>
  <si>
    <t>perma.cc/A9VJ-ZSNY</t>
  </si>
  <si>
    <t>Republic County Jail</t>
  </si>
  <si>
    <t>Sedgwick County</t>
  </si>
  <si>
    <t>https://www.sedgwickcounty.org/sheriff/detention-bureau/</t>
  </si>
  <si>
    <t>perma.cc/8HBP-K234</t>
  </si>
  <si>
    <t>Sedgwick County Jail</t>
  </si>
  <si>
    <t>https://www.kansas.com/news/local/crime/article241501106.html</t>
  </si>
  <si>
    <t>Sedgwick</t>
  </si>
  <si>
    <t>Sedgwick Detention Center</t>
  </si>
  <si>
    <t xml:space="preserve">Over 1600 inmates as of March 12, 2020. Reports that 150 have been released since (as of March 28, 2020) and that 50 more are eligible and being reviewed for release. Most of those releases were arrested in cases involving traffic or drug offenses. </t>
  </si>
  <si>
    <t>Shawnee County</t>
  </si>
  <si>
    <t>https://www.snco.us/doc/organization.asp</t>
  </si>
  <si>
    <t>perma.cc/Q348-M8EJ</t>
  </si>
  <si>
    <t>Shawnee County Adult Detention Center</t>
  </si>
  <si>
    <t>http://www.washingtoncountyks.gov/county-departments/sherriff/jail-information/</t>
  </si>
  <si>
    <t>perma.cc/62XW-NWAJ</t>
  </si>
  <si>
    <t xml:space="preserve">Washington County Jail </t>
  </si>
  <si>
    <t>Wyandotte County</t>
  </si>
  <si>
    <t>https://www.wycokck.org/Sheriff/Divisions.aspx</t>
  </si>
  <si>
    <t>perma.cc/98SS-5NN8</t>
  </si>
  <si>
    <t>Wyandotte County Detention Center</t>
  </si>
  <si>
    <t>Massachusetts</t>
  </si>
  <si>
    <t>Barnstable County</t>
  </si>
  <si>
    <t>http://www.bsheriff.net/; http://www.bsheriff.net/public-info/news/</t>
  </si>
  <si>
    <t>https://perma.cc/9JGQ-D2KA</t>
  </si>
  <si>
    <t>Barnstable County Jail</t>
  </si>
  <si>
    <t>"Sheriff James M. Cummings joins all his fellow Sheriffs and the majority of District Attorney’s against any mass release of inmates “Such a decision, as is proposed by groups who represent inmates would be a danger to the community and setting the inmates up for failure.”</t>
  </si>
  <si>
    <t>3/18/20; 5/20/2021</t>
  </si>
  <si>
    <t>https://www.capecodtimes.com/news/20200317/virus-puts-barnstable-county-jail-on-lockdown#:~:text=The%20correctional%20facility%20has%20a,inmate%20a%20cell%20to%20themselves. https://patch.com/massachusetts/barnstable-hyannis/barnstable-county-jail-population-down-17-court-order</t>
  </si>
  <si>
    <t>https://perma.cc/8XQY-B33F</t>
  </si>
  <si>
    <t>Cape Cod Times: "The correctional facility has a capacity of 588 inmates, but only 250 are currently incarcerated there." May 20 article notes 20 people released from Barnstable County jail facility due to court order authorizing release of people with less than 60 days remaining on sentences or those held on bail with low level offenses.</t>
  </si>
  <si>
    <t>Berkshire County</t>
  </si>
  <si>
    <t>https://bcsoma.org/coronavirus-covid-19-operational-changes/</t>
  </si>
  <si>
    <t>https://perma.cc/NA8W-FUCD</t>
  </si>
  <si>
    <t>Berkshire County Jail</t>
  </si>
  <si>
    <t>information on education, screening and visitation; Capacity:https://bcsoma.org/our-facilities/#:~:text=Berkshire%20County%20Jail%20and%20House%20of%20Correction&amp;text=Located%20at%20467%20Cheshire%20Road,inmate%20capacity%20is%20about%20500</t>
  </si>
  <si>
    <t>https://www.berkshireeagle.com/stories/berkshire-sheriff-da-differ-on-inmate-release-policy-amid-pandemic,603556</t>
  </si>
  <si>
    <t>court order</t>
  </si>
  <si>
    <t>https://perma.cc/39EH-AXPG</t>
  </si>
  <si>
    <t>Berkshire Eagle: "A total of 22 people were released this month from the Berkshire County Jail and House of Correction amid COVID-19 contagion fears. "; "it now runs at 28 percent of capacity, making one premise of release unjustified, he added. The inmate count fell from 192 to 147 between March 21 and April 21."</t>
  </si>
  <si>
    <t>Bristol County</t>
  </si>
  <si>
    <t>https://www.bcso-ma.us/</t>
  </si>
  <si>
    <t>https://perma.cc/3QM9-QTHR</t>
  </si>
  <si>
    <t>Bristol County House of Correction and Jail; Bristol County Sheriff's Office Women's Center</t>
  </si>
  <si>
    <t>1100;106</t>
  </si>
  <si>
    <t>No pertinent information; capacity found on this page for both facilities</t>
  </si>
  <si>
    <t>https://thepublicsradio.org/article/bristol-county-jail-inmates-detainees-describe-filth-and-fear-in-lead-up-to-violence</t>
  </si>
  <si>
    <t>https://perma.cc/TQR2-266F</t>
  </si>
  <si>
    <t>"So far in Bristol County, 37 inmates and almost 50 ICE detainees have been released in response to legal efforts related to the pandemic. '" * Article talks about Inmates feel threatened by racist sheriff and don't feel protected</t>
  </si>
  <si>
    <t>Dukes County</t>
  </si>
  <si>
    <t>https://www.dukescountysheriff.com/community-health</t>
  </si>
  <si>
    <t>https://perma.cc/KG94-W989</t>
  </si>
  <si>
    <t>Dukes County Jail and House of Correction</t>
  </si>
  <si>
    <t>Capacity:https://www.capecodtimes.com/article/20100919/NEWS/9190331#:~:text=The%20jail%20has%20the%20capacity,by%208%2C%E2%80%9D%20McCormack%20said.</t>
  </si>
  <si>
    <t>Essex County</t>
  </si>
  <si>
    <t>https://www.essexsheriffma.org/</t>
  </si>
  <si>
    <t>https://perma.cc/EH6L-76WG</t>
  </si>
  <si>
    <t>Middleton Facility; Lawtence Facility; Women in Transition Center</t>
  </si>
  <si>
    <t>Capacity for all county jails breakdown of facilities in MA ; https://www.mass.gov/doc/prison-capacity-first-quarter-2019/download; (2018 and 2019)</t>
  </si>
  <si>
    <t>https://patch.com/massachusetts/danvers/essex-county-jail-population-down-17-percent-court-order</t>
  </si>
  <si>
    <t>Court Order</t>
  </si>
  <si>
    <t>https://perma.cc/DLA6-4VXM</t>
  </si>
  <si>
    <t>"The number of inmates at the state's three correctional facilities in Essex County has dropped 16.9 percent to 975 from 1,162 on April 5, when a sweeping court order allowed the release of nonviolent offenders to slow the spread of the coronavirus." ** Also reports numbers on testing and cases; "Across Massachusetts, 811 prisoners have been released from county jails under the order, including 58 in Essex County."</t>
  </si>
  <si>
    <t>Franklin County</t>
  </si>
  <si>
    <t>https://www.fcso-ma.us/</t>
  </si>
  <si>
    <t>https://perma.cc/JS7B-5SVQ</t>
  </si>
  <si>
    <t>Franklin County Jail and House of Correction</t>
  </si>
  <si>
    <t>Capacity: https://prisonfinder.org/massachusetts/county-jail/franklin-county-jail-house-of-correction</t>
  </si>
  <si>
    <t>https://www.recorder.com/District-Attorney-s-office-reduced-to-COVID-19-getting-pushed-to-release-inmates-33547697</t>
  </si>
  <si>
    <t>Franklin County Sheriff Department</t>
  </si>
  <si>
    <t>"Franklin County Sheriff Christopher J. Donelan said his department has released 12 sentenced inmates on electronic monitoring and four pretrial detainees through bail hearings. He said the release cut the minimum-security population in half and that his office would be looking at the remaining 12 or so in the next week. Other than that, Donelan said his office has no further plans to release people under his custody."</t>
  </si>
  <si>
    <t>https://perma.cc/75GG-WQXU</t>
  </si>
  <si>
    <t>"Out of the remaining pretrial detainees at both jails, 16 people have been found dangerous by a judge, 13 are held on new offenses committed while on bail, 23 are held on cash bail in district and superior court, three are held on nominal bail and the rest are held for other reasons, according to Sullivan."</t>
  </si>
  <si>
    <t>Hampden County</t>
  </si>
  <si>
    <t>http://hcsdma.org/</t>
  </si>
  <si>
    <t>https://perma.cc/W65Y-4EDV</t>
  </si>
  <si>
    <t>Hampden County Correctional Center (main); 4 other faciliites listed on website</t>
  </si>
  <si>
    <t>Main: 900</t>
  </si>
  <si>
    <t>Only has information regarding visitation, screening, transportation, etc,</t>
  </si>
  <si>
    <t>https://www.masslive.com/coronavirus/2020/06/this-is-literally-a-circus-hampden-county-sheriff-cites-threats-to-public-safety-vulnerable-inmates-amid-exodus-of-covid-19-releases.html</t>
  </si>
  <si>
    <t>Supreme Judicial Court Rulng</t>
  </si>
  <si>
    <t>https://perma.cc/U7RW-M48X</t>
  </si>
  <si>
    <t>"The Hampden County Sheriff Department’s inmate census plummeted from 1,166 on March 1 to 731 on June 11, according to a spokesman." Source also talks about how some individuals have been rearrested due to crimes comitted</t>
  </si>
  <si>
    <t>Hampshire County</t>
  </si>
  <si>
    <t>https://www.hampshiresheriffs.com/</t>
  </si>
  <si>
    <t>https://perma.cc/Z9UM-Y7Y9</t>
  </si>
  <si>
    <t>Hampshire County Jail and House of Correction</t>
  </si>
  <si>
    <t>https://www.hampshiresheriffs.com/files/hcso/documents/COVID-19%20Update%20(4.01.20).pdf; This statement from the sheriff on the website: as of 4/1/20, 11 have posted bail and are no longer at the facility, 4 have returned to the community with electronic monitoring; Capacity: https://prodeathpenalty.com/massachusetts/county-jail/hampshire-county-jail-house-of-correction</t>
  </si>
  <si>
    <t>https://www.gazettenet.com/No-cases-of-COVID-19-inside-the-Hampshire-County-Jail-34296514</t>
  </si>
  <si>
    <t>Supreme Judicial Court Ruling</t>
  </si>
  <si>
    <t>https://perma.cc/ZD29-JFK7</t>
  </si>
  <si>
    <t>"According to state figures from May 11, 15 inmates have been released since the SJC’s ruling at the Hampshire County Jail; its inmate population has decreased from 167 on April 5 to 125 on May 10."</t>
  </si>
  <si>
    <t>Middlesex County</t>
  </si>
  <si>
    <t>https://www.middlesexsheriff.org/COVID19</t>
  </si>
  <si>
    <t>https://perma.cc/W9PY-MBVK</t>
  </si>
  <si>
    <t>Middlesex Jail and House of Correction</t>
  </si>
  <si>
    <t>Daily or twice a week updates from March-February and then weekly updates regarding testing, cases, and population updates; Capacity: https://prisonroster.com/prisons/massachusetts/county-jail/middlesex-county-jail/#:~:text=The%20Middlesex%20County%20Jail%20has%20a%20maximum%20capacity%20of%20340%20prisoners.</t>
  </si>
  <si>
    <t>https://www.statehousenews.com/email/a/20201129?key=17f7c0</t>
  </si>
  <si>
    <t>MSO, District Attorney Marian Ryan and the judiciary</t>
  </si>
  <si>
    <t>https://www.middlesexsheriff.org/covid19</t>
  </si>
  <si>
    <t>https://perma.cc/Q5WU-RELV</t>
  </si>
  <si>
    <t>June 4, 2020: "As of today, 562 individuals are in custody, down nearly 30 percent from 788 on March 7."</t>
  </si>
  <si>
    <t>Nantucket County</t>
  </si>
  <si>
    <t>https://www.nantucketcountysheriffoffice.com/</t>
  </si>
  <si>
    <t>https://perma.cc/H68P-RY96</t>
  </si>
  <si>
    <t>Nantucket County Jail</t>
  </si>
  <si>
    <t>*nothing related to covid 19 on site</t>
  </si>
  <si>
    <t>Norfolk County</t>
  </si>
  <si>
    <t>https://www.norfolksheriff.com/</t>
  </si>
  <si>
    <t>https://perma.cc/94S3-WPU9</t>
  </si>
  <si>
    <t>Norfolk County Jail</t>
  </si>
  <si>
    <t>Nothing re: Covid 19; Capacity: https://en.wikipedia.org/wiki/Norfolk_County_Correctional_Center#:~:text=The%20facility%20has%20502%20beds,the%20superintendent%20is%20Michael%20Harris.</t>
  </si>
  <si>
    <t>https://patch.com/massachusetts/stoughton/24-new-coronavirus-cases-reported-norfolk-county-jail</t>
  </si>
  <si>
    <t>Supreme Judicial Court Order</t>
  </si>
  <si>
    <t>https://perma.cc/5649-RAH3</t>
  </si>
  <si>
    <t>"The number of inmates at the county's correctional facility has dropped 18 percent to 318 from 388 on April 5, when a sweeping court order allowed the release of nonviolent offenders to slow the spread of the coronavirus"</t>
  </si>
  <si>
    <t>Plymouth County</t>
  </si>
  <si>
    <t>pcsdma.org/covid.html</t>
  </si>
  <si>
    <t>https://perma.cc/ZW96-CJJG</t>
  </si>
  <si>
    <t>Plymouth County Correctional Facility</t>
  </si>
  <si>
    <t>Video of Sheriff giving very brief update on cases and testing.</t>
  </si>
  <si>
    <t>https://patch.com/massachusetts/hingham/plymouth-county-jail-population-down-20-percent-court-order</t>
  </si>
  <si>
    <t>https://perma.cc/E3B6-QX6K</t>
  </si>
  <si>
    <t>"The number of inmates at the state's correctional facility in Plymouth County has dropped 19.9 percent to 640 from 811 on April 5" ; "The state said 53 inmates were released in Plymouth County due to the Supreme Judicial Court ruling."</t>
  </si>
  <si>
    <t>Suffolk County</t>
  </si>
  <si>
    <t>http://www.scsdma.org/scsd-taking-proactive-steps-against-threat-of-covid-19/</t>
  </si>
  <si>
    <t>https://perma.cc/JGR2-EJYK</t>
  </si>
  <si>
    <t>Sufolk County Jail</t>
  </si>
  <si>
    <t>just a short memo on number of cases and precautions the jail is taking; capacity on county sheriff website</t>
  </si>
  <si>
    <t>https://www.boston25news.com/news/health/25-investigates-more-inmates-released-mass-prisons-jails-amid-coronavirus-fears/NJQDCZBSCFETXHUTIHMNQ3DE2I/</t>
  </si>
  <si>
    <t>https://perma.cc/3FUY-9RVX</t>
  </si>
  <si>
    <t xml:space="preserve">""According to the ACLU, judges have released 47 in Suffolk County" 
</t>
  </si>
  <si>
    <t>Worcester County</t>
  </si>
  <si>
    <t>https://worcestercountysheriff.com/2020/03/16/worcester-county-jail-and-house-of-correction-suspends-visits-among-other-measures-in-fight-against-covid-19/</t>
  </si>
  <si>
    <t>https://perma.cc/8KKH-2NB5</t>
  </si>
  <si>
    <t>Worcester County Jail and House of Correction</t>
  </si>
  <si>
    <t>talks about visitation and clearning- no releases, testing or cases; talks about how bail can be posted</t>
  </si>
  <si>
    <t>https://www.wbur.org/news/2020/04/14/inmates-jails-prisons-sjc-special-master-report</t>
  </si>
  <si>
    <t>https://perma.cc/83ZY-YEU5</t>
  </si>
  <si>
    <t>"Of them, 59 left Worcester County facilities, which saw the highest concentration of prisoners released. "</t>
  </si>
  <si>
    <t>https://www.capecodtimes.com/news/20200317/virus-puts-barnstable-county-jail-on-lockdown#:~:text=The%20correctional%20facility%20has%20a,inmate%20a%20cell%20to%20themselves; https://patch.com/massachusetts/falmouth/no-new-coronavirus-cases-barnstable-county-jail</t>
  </si>
  <si>
    <t>New York</t>
  </si>
  <si>
    <t>Albany County</t>
  </si>
  <si>
    <t>Chautauqua County</t>
  </si>
  <si>
    <t>Chenango County</t>
  </si>
  <si>
    <t>Erie County</t>
  </si>
  <si>
    <t>New York City (including Kings County)</t>
  </si>
  <si>
    <t>Lewis County</t>
  </si>
  <si>
    <t>Nassau County</t>
  </si>
  <si>
    <t>New York County</t>
  </si>
  <si>
    <t>Oneida County</t>
  </si>
  <si>
    <t>Queens County</t>
  </si>
  <si>
    <t>Richmond County</t>
  </si>
  <si>
    <t>https://www.albanycounty.com/government/county-sheriff/corrections</t>
  </si>
  <si>
    <t>https://perma.cc/T6JZ-S44L</t>
  </si>
  <si>
    <t>Albany County Correctional Facility</t>
  </si>
  <si>
    <t>https://www.timesunion.com/news/article/Albany-County-jail-goes-on-lockdown-after-15884361.php</t>
  </si>
  <si>
    <t>https://perma.cc/E7QL-M238</t>
  </si>
  <si>
    <t>"Apple said District Attorney David Soares has released 12 inmates who were alleged to have committed low-level crimes, and they tested negative before being released, he added."</t>
  </si>
  <si>
    <t>https://www.sheriff.us/</t>
  </si>
  <si>
    <t>https://perma.cc/ZUT6-T8WU</t>
  </si>
  <si>
    <t>Chautauqua County Jail</t>
  </si>
  <si>
    <t>"Real-time" list of inmates</t>
  </si>
  <si>
    <t>http://chenangosheriff.us/home.html</t>
  </si>
  <si>
    <t>https://perma.cc/4LG7-PDDV</t>
  </si>
  <si>
    <t>Chenango County Jail</t>
  </si>
  <si>
    <t>https://www2.erie.gov/sheriff/</t>
  </si>
  <si>
    <t>https://perma.cc/PD7A-WWTX</t>
  </si>
  <si>
    <t>Erie County Correctional Faciltity and Holding Center</t>
  </si>
  <si>
    <t>Inmate list</t>
  </si>
  <si>
    <t>Eire County Correctional Facility</t>
  </si>
  <si>
    <t>The Erie County District Attorney's Office on Wednesday agreed to early releases of three Erie County jail inmates who were convicted of nonviolent offenses and had 45 days or less remaining on their sentences</t>
  </si>
  <si>
    <t>https://franklincountysheriffsoffices.us/</t>
  </si>
  <si>
    <t>https://perma.cc/LXJ9-GMZL</t>
  </si>
  <si>
    <t>Franklin County Correctional Facility</t>
  </si>
  <si>
    <t>https://www.co.genesee.ny.us/departments/sheriff/jail.php</t>
  </si>
  <si>
    <t>https://perma.cc/JJ94-VGXG</t>
  </si>
  <si>
    <t>https://www1.nyc.gov/site/boc/covid-19.page</t>
  </si>
  <si>
    <t>New York City Department of Correction</t>
  </si>
  <si>
    <t>Because NYC is made up of 5 Counties (Bronx, Kings, New York, Queens, Richmond) we only count it once for study. NYC is NY CountyWeekly reports with some daily data. Includes density of housing areas, too.</t>
  </si>
  <si>
    <t>https://theintercept.com/2020/05/01/mdc-brooklyn-jail-coronavirus-medical-records/</t>
  </si>
  <si>
    <t>https://perma.cc/76H8-3JYR</t>
  </si>
  <si>
    <t>Interesting piece of info on MDC Brooklyn</t>
  </si>
  <si>
    <t>https://www.lewiscounty.org/departments/jail/jail</t>
  </si>
  <si>
    <t>https://perma.cc/TY9W-FL2A</t>
  </si>
  <si>
    <t>Lewis County Jail</t>
  </si>
  <si>
    <t>https://www.nassaucountyny.gov/1892/Correctional-Center</t>
  </si>
  <si>
    <t>https://perma.cc/4NSE-UD2A</t>
  </si>
  <si>
    <t>Nassau Countee Correctional Center</t>
  </si>
  <si>
    <t>Publishes record of sheriff's letters to inmates regarding COVID-related safety measures and policy changes. Some pertinent data could be buried in somewhere in these letters (there was none in the three sampled letters), but it's an interesting collection all the same.</t>
  </si>
  <si>
    <t>http://oneidacountysheriff.us/correctiondivision</t>
  </si>
  <si>
    <t>https://perma.cc/UPC5-DHDL</t>
  </si>
  <si>
    <t>Oneida County Correctional Facility</t>
  </si>
  <si>
    <t>https://wibx950.com/maciol-ordered-to-release-11-inmates-from-oneida-county-jail/</t>
  </si>
  <si>
    <t>Oneida County Jail</t>
  </si>
  <si>
    <t>https://perma.cc/ST8J-3A2R</t>
  </si>
  <si>
    <t>"Oneida County Sheriff Rob Maciol says at the Direction of the New York State Division of Parole, nearly a dozen inmates who were being held as parole violators were released from the County Jail."</t>
  </si>
  <si>
    <t>https://www.cnn.com/2020/05/16/us/rikers-coronavirus/index.html</t>
  </si>
  <si>
    <t>Rikers Island</t>
  </si>
  <si>
    <t>The city pushed through the release from its jails of more than 2,600 people considered at low risk to commit a crime and high risk to contract the disease, with many of the inmates gaining their release through court decisions argued by advocacy groups.</t>
  </si>
  <si>
    <t>https://www.stlawco.org/Departments/Sheriff/CorrectionalDivision</t>
  </si>
  <si>
    <t>https://perma.cc/5GFL-82TR</t>
  </si>
  <si>
    <t>St. Lawrence County Correctional Facility</t>
  </si>
  <si>
    <t>https://sullivanny.us/Departments/Sheriff</t>
  </si>
  <si>
    <t>https://perma.cc/ZH92-ELKT</t>
  </si>
  <si>
    <t>Sullivan County NY Jail</t>
  </si>
  <si>
    <t>St. Lawrence County</t>
  </si>
  <si>
    <t>https://perma.cc/AWE2-PUA5</t>
  </si>
  <si>
    <t>New York City</t>
  </si>
  <si>
    <t xml:space="preserve">Lewis County </t>
  </si>
  <si>
    <t xml:space="preserve">Nassau County </t>
  </si>
  <si>
    <t xml:space="preserve">New York City </t>
  </si>
  <si>
    <t>Virginia</t>
  </si>
  <si>
    <t>Arlington County</t>
  </si>
  <si>
    <t>https://newsroom.arlingtonva.us/release/arlington-sheriffs-office-announces-covid-19-test-results/</t>
  </si>
  <si>
    <t>https://perma.cc/G6BD-LU6W</t>
  </si>
  <si>
    <t>https://www.arlnow.com/2020/05/07/some-arlington-inmates-freed-amid-continued-coronavirus-fears/</t>
  </si>
  <si>
    <t>Arlington</t>
  </si>
  <si>
    <t>https://perma.cc/PUV2-FVDV</t>
  </si>
  <si>
    <t>Article describes many strategies and impressive cooperation with public defender, prosecutor, and sheriff. Data from Vera.</t>
  </si>
  <si>
    <t>Bristol city</t>
  </si>
  <si>
    <t>http://www.bvso.net/index.htm</t>
  </si>
  <si>
    <t>https://perma.cc/475M-LBQS</t>
  </si>
  <si>
    <t>https://www.virginiamercury.com/2020/04/30/as-covid-19-spreads-most-virginia-jails-remain-overcrowded/</t>
  </si>
  <si>
    <t>https://perma.cc/K3F3-E9B3</t>
  </si>
  <si>
    <t xml:space="preserve">releasing people nearing the end of their sentences on house arrest and other means. good account of the history of this jail here, paying special attention to conditions on the inside. </t>
  </si>
  <si>
    <t>Buchanan County</t>
  </si>
  <si>
    <t>no site</t>
  </si>
  <si>
    <t>Fairfax County</t>
  </si>
  <si>
    <t>https://www.fairfaxcounty.gov/sheriff/coronavirus-covid-19-response-faqs</t>
  </si>
  <si>
    <t>https://perma.cc/S3DR-DV2H</t>
  </si>
  <si>
    <t xml:space="preserve">FAQ here about Covid in facility reports number of positive staff and resident tests since beginning of pandemic. Also provides info on how early realeases would be realized but not on whether any have been. </t>
  </si>
  <si>
    <t>Hampton city</t>
  </si>
  <si>
    <t>https://hampton.gov/3746/COVID-19-Information</t>
  </si>
  <si>
    <t>https://perma.cc/CUP5-5F5L</t>
  </si>
  <si>
    <t>Hampton Correctional Facility (168), Hampton Community Corrections Center (300)</t>
  </si>
  <si>
    <t>Dashboard includes info on testing, recoveries, deaths.</t>
  </si>
  <si>
    <t>Hanover County</t>
  </si>
  <si>
    <r>
      <t xml:space="preserve">https://www.hanovercounty.gov/232/Pamunkey-Regional-Jail
</t>
    </r>
    <r>
      <rPr>
        <u/>
        <sz val="10"/>
        <color rgb="FF1155CC"/>
        <rFont val="Calibri"/>
        <family val="2"/>
      </rPr>
      <t>https://www.hanovercounty.gov/CivicAlerts.aspx?AID=412&amp;ARC=606</t>
    </r>
  </si>
  <si>
    <t xml:space="preserve">https://perma.cc/3TN5-4EX9
perma.cc/9RKA-N589
</t>
  </si>
  <si>
    <t>Pamunkey Regional Jail</t>
  </si>
  <si>
    <t>First section reports the number of active cases; Reports daily census: https://www.hanovercounty.gov/232/Pamunkey-Regional-Jail There was a press release in September 2020 regarding testing and outcomes, but not updated regularly.</t>
  </si>
  <si>
    <t xml:space="preserve">https://www.wric.com/news/virginia-news/area-jails-releasing-inmates-to-prevent-covid-19-outbreak-behind-bars/
</t>
  </si>
  <si>
    <t>https://perma.cc/BED5-W7QX</t>
  </si>
  <si>
    <t>Non-violent offenders. Specifically, the jail is looking at non-violent inmates who have 30-45 days remaining on their sentences</t>
  </si>
  <si>
    <t>Martinsville city</t>
  </si>
  <si>
    <t>No official site</t>
  </si>
  <si>
    <t>Mathews County</t>
  </si>
  <si>
    <t>Newport News city</t>
  </si>
  <si>
    <t xml:space="preserve">http://www.nnsheriff.org **this is the site where any info should be according to the county page, but I am geo-blocked. </t>
  </si>
  <si>
    <t>Prince Edward County</t>
  </si>
  <si>
    <t>https://www.co.prince-edward.va.us/departments/sheriff</t>
  </si>
  <si>
    <t>Prince William County</t>
  </si>
  <si>
    <t>https://www.pwcgov.org/government/dept/sheriff/Pages/Operations.aspx</t>
  </si>
  <si>
    <t>https://www.princewilliamtimes.com/news/commonwealth-s-attorney-says-she-s-trying-to-keep-the-elderly-medically-at-risk-out/article_5f24e236-7f52-11ea-970d-6bd48a320093.html</t>
  </si>
  <si>
    <t>Prince William</t>
  </si>
  <si>
    <t>Prince William Manassas Regional Adult Detention Center</t>
  </si>
  <si>
    <t>commonwealth attorney</t>
  </si>
  <si>
    <t>https://perma.cc/2NXC-A3WR</t>
  </si>
  <si>
    <t>focusing on elderly, medically at-risk, and non-violent, allowing new bond hearings for many to have bond reduced. Some ankle monitoring</t>
  </si>
  <si>
    <t>https://www.sheriffsoffice.org</t>
  </si>
  <si>
    <t>Richmond city</t>
  </si>
  <si>
    <r>
      <t xml:space="preserve">http://www.richmondgov.com/Sheriff/#.YBjFEi2cZQI
</t>
    </r>
    <r>
      <rPr>
        <u/>
        <sz val="10"/>
        <color rgb="FF1155CC"/>
        <rFont val="Calibri"/>
        <family val="2"/>
      </rPr>
      <t>http://www.richmondgov.com/Sheriff/documents/RCSOCOVID-19NewestUpdate10-2-2020.pdf</t>
    </r>
  </si>
  <si>
    <t>Occassional COVID-related press release. Last one is from October 2020.</t>
  </si>
  <si>
    <t>Spotsylvania County</t>
  </si>
  <si>
    <t>https://www.spotsylvaniasheriff.org</t>
  </si>
  <si>
    <t>Staunton County</t>
  </si>
  <si>
    <t>https://www.middleriverregionaljail.org/</t>
  </si>
  <si>
    <t>Middle River Regional Jail</t>
  </si>
  <si>
    <t>No relevant information. Provides special phone number for folks to call if with COVID-related questions: "If you have any COVID-19 related questions regarding your loved one, please call: 877-ASK-VDH3"</t>
  </si>
  <si>
    <t>Montana</t>
  </si>
  <si>
    <t>Cascade County</t>
  </si>
  <si>
    <t>https://www.cascadecountymt.gov/283/Sheriffs-Office</t>
  </si>
  <si>
    <t>https://perma.cc/ZW4Y-WX6A</t>
  </si>
  <si>
    <t>Cascade County Jail</t>
  </si>
  <si>
    <t>looks like the jail also holds a certain number of prisoners for the state. not clear if capacity figure includes both populations.</t>
  </si>
  <si>
    <t>https://www.nytimes.com/2020/10/16/us/rural-jails-coronavirus-mountain-west.html</t>
  </si>
  <si>
    <t>Sheriff</t>
  </si>
  <si>
    <t>https://perma.cc/2R6S-89VS</t>
  </si>
  <si>
    <t>*Mentioned they released 29 inmates who were actively infected with COVID-19*</t>
  </si>
  <si>
    <t>Lewis and Clark County</t>
  </si>
  <si>
    <t>https://www.lccountymt.gov/sheriff/dcbi.html</t>
  </si>
  <si>
    <t>https://perma.cc/SV6T-W49A</t>
  </si>
  <si>
    <t>Lewis and Clark Detention Center</t>
  </si>
  <si>
    <t>no pertinent info but noteworthy banner photo. also interesting to note the publication of their budget.</t>
  </si>
  <si>
    <t>Lews and Clark County</t>
  </si>
  <si>
    <t>Silver Bow County</t>
  </si>
  <si>
    <t>https://co.silverbow.mt.us/230/Detention-Center</t>
  </si>
  <si>
    <t>https://perma.cc/78AY-DQ8H</t>
  </si>
  <si>
    <t>Butte-Silver Bow Detention Center</t>
  </si>
  <si>
    <t>population updates shared on site (includes lists of booked inmates, inamtes "on hand," and recently released folks.</t>
  </si>
  <si>
    <t>Big Horn County</t>
  </si>
  <si>
    <t>https://www.bighorncountymt.gov/departments/sheriff/</t>
  </si>
  <si>
    <t>https://perma.cc/CZA4-XDDZ</t>
  </si>
  <si>
    <t>Hardin Jail</t>
  </si>
  <si>
    <t>jail only has one single-unit cell. after COVID cases were confirmed on the inside, (+) inmates were still housed in multi-person cells</t>
  </si>
  <si>
    <t>Daniels County</t>
  </si>
  <si>
    <t>no website? only FB?</t>
  </si>
  <si>
    <t>Daniels County Jail</t>
  </si>
  <si>
    <t>no official site found</t>
  </si>
  <si>
    <t>Gallatin County</t>
  </si>
  <si>
    <t>https://gallatincomt.virtualtownhall.net/detention-center</t>
  </si>
  <si>
    <t>https://perma.cc/X26V-NULG</t>
  </si>
  <si>
    <t>Galltin County Detention Center</t>
  </si>
  <si>
    <t>sherrif's site different than jail site for this county. neither report data we're tracking, but the sherrif's site at least linked to countywide (non-jail/prison) data; more than can be said for many other counties in state</t>
  </si>
  <si>
    <t>https://www.mtpr.org/post/covid-19-motivates-policy-overhaul-county-jails-montana</t>
  </si>
  <si>
    <t>Local Gov Official</t>
  </si>
  <si>
    <t>https://perma.cc/MKJ4-55CG</t>
  </si>
  <si>
    <t>"Gallatin County had an average of about 170 inmates in March. That dropped to 70 in April."</t>
  </si>
  <si>
    <t>Granite County</t>
  </si>
  <si>
    <t>https://co.granite.mt.us/</t>
  </si>
  <si>
    <t>https://perma.cc/J8WU-2D7P</t>
  </si>
  <si>
    <t>Granite County Jail</t>
  </si>
  <si>
    <t>https://www.lakemt.gov/sheriff/sheriff.html#</t>
  </si>
  <si>
    <t>https://perma.cc/PEP7-8HJ6</t>
  </si>
  <si>
    <t>Lincoln County</t>
  </si>
  <si>
    <t>http://www.lincolncountymt.us/detention</t>
  </si>
  <si>
    <t>https://perma.cc/ET5K-H588</t>
  </si>
  <si>
    <t>Lincoln Count Detention Center</t>
  </si>
  <si>
    <t>Lincoln County Jail</t>
  </si>
  <si>
    <t>https://madisoncountymt.gov/154/Sheriffs-Office</t>
  </si>
  <si>
    <t>https://perma.cc/UNT2-FAVJ</t>
  </si>
  <si>
    <t>Madison County Jail</t>
  </si>
  <si>
    <t>Mineral County</t>
  </si>
  <si>
    <t>https://co.mineral.mt.us/departments/sheriff/</t>
  </si>
  <si>
    <t>https://perma.cc/4PLT-VSU7</t>
  </si>
  <si>
    <t>Mineral County Jail</t>
  </si>
  <si>
    <t>might not have a jail in county anymore. closed in '19, haven't been able to confirm if it re-opened</t>
  </si>
  <si>
    <t>Missoula County</t>
  </si>
  <si>
    <t>https://www.missoulacounty.us/government/public-safety/detention-facility</t>
  </si>
  <si>
    <t>https://perma.cc/KXS5-RNNA</t>
  </si>
  <si>
    <t>Missoula County Detention Center</t>
  </si>
  <si>
    <t>-394 capacity figure includes a Juvenile Detention Center. Facility has three detention centers total (juvy, county adult, contracted community jail)
-has a notably functional and clean roster search 
-published COVID-related changes to jail policy and protocol</t>
  </si>
  <si>
    <t>The Missoula County Detention Facility was at 194 county side inmates on Mar. 3. It dropped to 121 by Apr. 28</t>
  </si>
  <si>
    <t>Musselshell County</t>
  </si>
  <si>
    <t>https://musselshellcounty.org/public-office/sheriffs-office/</t>
  </si>
  <si>
    <t>https://perma.cc/P7GZ-ETUS</t>
  </si>
  <si>
    <t>Musselshell County Jail</t>
  </si>
  <si>
    <t>Musselshell County Detention Center</t>
  </si>
  <si>
    <t>Petroleum County</t>
  </si>
  <si>
    <t>https://petroleumcountymt.org/departments/sheriffs-department/</t>
  </si>
  <si>
    <t>https://perma.cc/2DWY-T5QQ</t>
  </si>
  <si>
    <t>Petroleum County Jail</t>
  </si>
  <si>
    <t>Ravalli County</t>
  </si>
  <si>
    <t>https://ravalli.us/239/Adult-Detention-Center</t>
  </si>
  <si>
    <t>https://perma.cc/AZV2-7SMA</t>
  </si>
  <si>
    <t>Ravalli County Detention Center</t>
  </si>
  <si>
    <t>Teton County</t>
  </si>
  <si>
    <t>https://www.tetoncountysheriffmt.org</t>
  </si>
  <si>
    <t>https://perma.cc/4A6W-YZEP</t>
  </si>
  <si>
    <t>Teton County Jail</t>
  </si>
  <si>
    <t>Valley County</t>
  </si>
  <si>
    <t>http://www.valleycountymt.net/judicial_and_law_enforcement/valley_county_sheriff/judicial_and_law_enforcement/jail_information.php</t>
  </si>
  <si>
    <t>https://perma.cc/S322-QPZ7</t>
  </si>
  <si>
    <t>Valley County Detention Facility</t>
  </si>
  <si>
    <t>functional and clean roster data published daily going back to 2017.</t>
  </si>
  <si>
    <t>https://www.glasgowcourier.com/story/2020/03/25/news/jail-to-maintain-current-inmates/8648.html</t>
  </si>
  <si>
    <t>Valley County Detention Center</t>
  </si>
  <si>
    <t>https://perma.cc/TUT3-45DX</t>
  </si>
  <si>
    <t>"The Valley County Detention Center will not release any current inmates, according to Valley County Sheriff Tom Boyer"</t>
  </si>
  <si>
    <t>Yellowstone County</t>
  </si>
  <si>
    <t>https://ci.billings.mt.us/2882/Police</t>
  </si>
  <si>
    <t>https://perma.cc/2TM9-FFAA</t>
  </si>
  <si>
    <t>Yellowstone County Detention Facility</t>
  </si>
  <si>
    <t>links to county and state covid dashboards/trackers</t>
  </si>
  <si>
    <t>https://www.ktvq.com/news/coronavirus/yellowstone-county-releases-of-dozens-of-nonviolent-inmates-to-limit-spread-of-covid-19</t>
  </si>
  <si>
    <t>Montana Supreme Court Chief Justice Mike McGrath</t>
  </si>
  <si>
    <t>https://perma.cc/XD37-LDU2</t>
  </si>
  <si>
    <t>"As of Wednesday, there were 416 inmates housed in the Yellowstone County Detention Facility, and roughly 70 had already been removed.</t>
  </si>
  <si>
    <t>Nevada</t>
  </si>
  <si>
    <t>Carson City</t>
  </si>
  <si>
    <t>https://www.carson.org/government/departments-g-z/sheriff-s-office/about-us/divisions/detention#ad-image-0</t>
  </si>
  <si>
    <t>perma.cc/2TAM-5U3D</t>
  </si>
  <si>
    <t>Carson City Detention Facility</t>
  </si>
  <si>
    <t>no official reporting, site last updated 06/27/2017</t>
  </si>
  <si>
    <t>no information about releases found</t>
  </si>
  <si>
    <t>Esmeralda County</t>
  </si>
  <si>
    <t>https://www.accessesmeralda.com/county_offices/sheriff.php</t>
  </si>
  <si>
    <t>perma.cc/WPK4-UH6E</t>
  </si>
  <si>
    <t>Esmeralda County Jail</t>
  </si>
  <si>
    <t>no official reporting, one of the smallest counties in the U.S. at just 974 total population, first COVID-19 case was reported in 11/13/2020</t>
  </si>
  <si>
    <t>Churchill County</t>
  </si>
  <si>
    <t>https://www.churchillcountynv.gov/633/Detention-Facility</t>
  </si>
  <si>
    <t>perma.cc/M38D-BW2G</t>
  </si>
  <si>
    <t>Churchill County Detention Center</t>
  </si>
  <si>
    <t>no official reporting</t>
  </si>
  <si>
    <t>Clark County</t>
  </si>
  <si>
    <t>https://www.clarkcountynv.gov/government/departments/detention_center/index.php</t>
  </si>
  <si>
    <t>perma.cc/XJE2-GT73</t>
  </si>
  <si>
    <t>Clark County Detention Center</t>
  </si>
  <si>
    <t>News</t>
  </si>
  <si>
    <t>https://lasvegassun.com/news/2020/apr/21/115-clark-county-jail-inmates-released-virus-threa/</t>
  </si>
  <si>
    <t>https://perma.cc/8GXB-PY44</t>
  </si>
  <si>
    <t>Inmates have to meet certain criteria to qualify for release, including those who have underlying medical conditions, those who have served at least 75% of their sentences, and those who were jailed solely on technical parole and probation violations that didn’t accrue any new charges.</t>
  </si>
  <si>
    <t>https://sheriff.douglascountynv.gov/divisions_and_units/jail_information</t>
  </si>
  <si>
    <t>Douglas County Sheriff's Office Jail</t>
  </si>
  <si>
    <t>Elko County</t>
  </si>
  <si>
    <t>http://www.elkosheriff.com/jail.html</t>
  </si>
  <si>
    <t>perma.cc/2NBN-XWX4</t>
  </si>
  <si>
    <t>Elko County Detention Center</t>
  </si>
  <si>
    <t>Eureka County</t>
  </si>
  <si>
    <t>http://www.co.eureka.nv.us/ecso/jail.html</t>
  </si>
  <si>
    <t>perma.cc/E668-CZ48</t>
  </si>
  <si>
    <t>Eureka County Justice Facility</t>
  </si>
  <si>
    <t>Humboldt County</t>
  </si>
  <si>
    <t>http://www.hcsonv.com/</t>
  </si>
  <si>
    <t>perma.cc/G7PQ-YJ4V</t>
  </si>
  <si>
    <t>Homboldt County Jail</t>
  </si>
  <si>
    <t>Humboldt County Jail</t>
  </si>
  <si>
    <t>Lander County</t>
  </si>
  <si>
    <t>https://www.landerso.org/index.php</t>
  </si>
  <si>
    <t>perma.cc/WWL9-34XM</t>
  </si>
  <si>
    <t>Lander County Jail</t>
  </si>
  <si>
    <t>https://lincolncountynv.org/departments/sheriffs-office/</t>
  </si>
  <si>
    <t>https://perma.cc/5G3E-ZQJE</t>
  </si>
  <si>
    <t>Lincoln County Detention Center</t>
  </si>
  <si>
    <t>Lyon County</t>
  </si>
  <si>
    <t>https://www.lyon-county.org/893/Jail</t>
  </si>
  <si>
    <t>https://perma.cc/T5VE-2U87</t>
  </si>
  <si>
    <t>Lyon County Jail</t>
  </si>
  <si>
    <t>http://mineralcountynv.us/government/sheriff_s_office.php</t>
  </si>
  <si>
    <t>https://perma.cc/MAF7-HNZX</t>
  </si>
  <si>
    <t>Mineral County Detention Center</t>
  </si>
  <si>
    <t>Nye County</t>
  </si>
  <si>
    <t>https://www.nyecountysheriffsoffice.com/jailInfo</t>
  </si>
  <si>
    <t>https://perma.cc/N78A-4YXV</t>
  </si>
  <si>
    <t>Nye County Detention Center Pahrump &amp; Tonopah</t>
  </si>
  <si>
    <t>Pershing County</t>
  </si>
  <si>
    <t>https://www.pershingcountynv.gov/government/sheriff_s_office/index.php</t>
  </si>
  <si>
    <t>https://perma.cc/DDN5-4HHB</t>
  </si>
  <si>
    <t>Lovelock Correctional Center</t>
  </si>
  <si>
    <t>Storey County</t>
  </si>
  <si>
    <t>https://www.storeycounty.org/313/Sheriff</t>
  </si>
  <si>
    <t>https://perma.cc/7BAW-3BD6</t>
  </si>
  <si>
    <t>Storey County Detention Center</t>
  </si>
  <si>
    <t>Washoe County</t>
  </si>
  <si>
    <t>https://www.washoesheriff.com/</t>
  </si>
  <si>
    <t>https://perma.cc/5DXT-AURV</t>
  </si>
  <si>
    <t>Washoe County Detention Center</t>
  </si>
  <si>
    <t>White Pine County</t>
  </si>
  <si>
    <t>https://www.whitepinecounty.net/308/Sheriff</t>
  </si>
  <si>
    <t>https://perma.cc/F3LK-DSTQ</t>
  </si>
  <si>
    <t>White Pine County Detention Center</t>
  </si>
  <si>
    <t>state</t>
  </si>
  <si>
    <t>county</t>
  </si>
  <si>
    <t>pop_tier</t>
  </si>
  <si>
    <t>region</t>
  </si>
  <si>
    <t>strata</t>
  </si>
  <si>
    <t>official_url</t>
  </si>
  <si>
    <t>perma</t>
  </si>
  <si>
    <t>date_checked</t>
  </si>
  <si>
    <t>facility</t>
  </si>
  <si>
    <t>dashboard</t>
  </si>
  <si>
    <t>testing</t>
  </si>
  <si>
    <t>cases</t>
  </si>
  <si>
    <t>population</t>
  </si>
  <si>
    <t>deaths</t>
  </si>
  <si>
    <t>notes</t>
  </si>
  <si>
    <t>news_reports</t>
  </si>
  <si>
    <t>source_reports</t>
  </si>
  <si>
    <t>source_type</t>
  </si>
  <si>
    <t>source_url</t>
  </si>
  <si>
    <t>state_alt</t>
  </si>
  <si>
    <t>county_alt</t>
  </si>
  <si>
    <t>facility_alt</t>
  </si>
  <si>
    <t>authorizing_agent</t>
  </si>
  <si>
    <t>wave_2_pop_prior</t>
  </si>
  <si>
    <t>wave_2_pop_reduction</t>
  </si>
  <si>
    <t>wave</t>
  </si>
  <si>
    <t>breakdown</t>
  </si>
  <si>
    <t>breakdown_parole_violations</t>
  </si>
  <si>
    <t>breakdown_minor_offenses</t>
  </si>
  <si>
    <t>breakdown_bail</t>
  </si>
  <si>
    <t>breakdown_time_left</t>
  </si>
  <si>
    <t>breakdown_vulnerable</t>
  </si>
  <si>
    <t>breakdown_other</t>
  </si>
  <si>
    <t>date_published</t>
  </si>
  <si>
    <t>legal_filing</t>
  </si>
  <si>
    <t>source</t>
  </si>
  <si>
    <t>perma_alt</t>
  </si>
  <si>
    <t>notes_alt</t>
  </si>
  <si>
    <t>releases_policy</t>
  </si>
  <si>
    <t>https://buffalonews.com/news/local/erie-county-da-agrees-to-release-3-inmates-early-after-covid-spreads-in-jail/article_33239f30-2f68-11eb-b65b-8f6154435685.html; https://spectrumlocalnews.com/nys/central-ny/politics/2020/04/07/17-inmates-released-from-erie-county-jails-</t>
  </si>
  <si>
    <t>https://buffalonews.com/news/local/erie-county-da-agrees-to-release-3-inmates-early-after-covid-spreads-in-jail/article_33239f30-2f68-11eb-b65b-8f6154435685.html;  https://spectrumlocalnews.com/nys/central-ny/politics/2020/04/07/17-inmates-released-from-erie-county-jails-</t>
  </si>
  <si>
    <t xml:space="preserve">https://perma.cc/SQ5Q-F7ZU; https://perma.cc/3HQ8-9W4Q </t>
  </si>
  <si>
    <t>capacity_clean</t>
  </si>
  <si>
    <t>wave_1_pop_prior_clean</t>
  </si>
  <si>
    <t>wave_1_pop_reduction_clean</t>
  </si>
  <si>
    <t>capacity_raw</t>
  </si>
  <si>
    <t>wave_1_pop_prior_raw</t>
  </si>
  <si>
    <t>wave_1_pop_reduction_raw</t>
  </si>
  <si>
    <t>capacity_alt_raw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</si>
</sst>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30" x14ac:knownFonts="1">
    <font>
      <sz val="12"/>
      <color theme="1"/>
      <name val="Calibri"/>
      <family val="2"/>
      <scheme val="minor"/>
    </font>
    <font>
      <u/>
      <sz val="12"/>
      <color theme="10"/>
      <name val="Calibri"/>
      <family val="2"/>
      <scheme val="minor"/>
    </font>
    <font>
      <b/>
      <sz val="10"/>
      <color rgb="FF000000"/>
      <name val="Arial"/>
      <family val="2"/>
    </font>
    <font>
      <b/>
      <u/>
      <sz val="10"/>
      <color rgb="FF000000"/>
      <name val="Arial"/>
      <family val="2"/>
    </font>
    <font>
      <b/>
      <u/>
      <sz val="10"/>
      <color rgb="FF2D76EE"/>
      <name val="Arial"/>
      <family val="2"/>
    </font>
    <font>
      <u/>
      <sz val="10"/>
      <color rgb="FF000000"/>
      <name val="Arial"/>
      <family val="2"/>
    </font>
    <font>
      <u/>
      <sz val="10"/>
      <color rgb="FF2D76EE"/>
      <name val="Arial"/>
      <family val="2"/>
    </font>
    <font>
      <sz val="10"/>
      <name val="Arial"/>
      <family val="2"/>
    </font>
    <font>
      <sz val="10"/>
      <color theme="1"/>
      <name val="Arial"/>
      <family val="2"/>
    </font>
    <font>
      <u/>
      <sz val="10"/>
      <color rgb="FF0000FF"/>
      <name val="Arial"/>
      <family val="2"/>
    </font>
    <font>
      <sz val="10"/>
      <color rgb="FF000000"/>
      <name val="Arial"/>
      <family val="2"/>
    </font>
    <font>
      <u/>
      <sz val="10"/>
      <color rgb="FF1155CC"/>
      <name val="Arial"/>
      <family val="2"/>
    </font>
    <font>
      <sz val="10"/>
      <color rgb="FF282828"/>
      <name val="Arial"/>
      <family val="2"/>
    </font>
    <font>
      <sz val="11"/>
      <color rgb="FF2D76EE"/>
      <name val="Arial"/>
      <family val="2"/>
    </font>
    <font>
      <u/>
      <sz val="10"/>
      <name val="Arial"/>
      <family val="2"/>
    </font>
    <font>
      <sz val="11"/>
      <color rgb="FF000000"/>
      <name val="Calibri"/>
      <family val="2"/>
    </font>
    <font>
      <b/>
      <sz val="11"/>
      <color rgb="FF2D76EE"/>
      <name val="Roboto"/>
    </font>
    <font>
      <b/>
      <sz val="10"/>
      <color theme="1"/>
      <name val="Arial"/>
      <family val="2"/>
    </font>
    <font>
      <sz val="10"/>
      <color rgb="FF333333"/>
      <name val="Arial"/>
      <family val="2"/>
    </font>
    <font>
      <sz val="10"/>
      <color rgb="FF000000"/>
      <name val="Calibri"/>
      <family val="2"/>
    </font>
    <font>
      <u/>
      <sz val="10"/>
      <color rgb="FF000000"/>
      <name val="Calibri"/>
      <family val="2"/>
    </font>
    <font>
      <sz val="10"/>
      <color theme="1"/>
      <name val="Calibri"/>
      <family val="2"/>
    </font>
    <font>
      <u/>
      <sz val="10"/>
      <color rgb="FF4A86E8"/>
      <name val="Calibri"/>
      <family val="2"/>
    </font>
    <font>
      <u/>
      <sz val="10"/>
      <color rgb="FF1155CC"/>
      <name val="Calibri"/>
      <family val="2"/>
    </font>
    <font>
      <u/>
      <sz val="12"/>
      <color theme="1"/>
      <name val="Arial"/>
      <family val="2"/>
    </font>
    <font>
      <u/>
      <sz val="10"/>
      <color theme="1"/>
      <name val="Arial"/>
      <family val="2"/>
    </font>
    <font>
      <u/>
      <sz val="11"/>
      <color theme="1"/>
      <name val="Arial"/>
      <family val="2"/>
    </font>
    <font>
      <b/>
      <u/>
      <sz val="11"/>
      <color theme="1"/>
      <name val="Arial"/>
      <family val="2"/>
    </font>
    <font>
      <sz val="11"/>
      <color theme="1"/>
      <name val="Arial"/>
      <family val="2"/>
    </font>
    <font>
      <sz val="10"/>
      <color theme="1"/>
      <name val="Courier"/>
      <family val="1"/>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8">
    <xf numFmtId="0" fontId="0" fillId="0" borderId="0" xfId="0"/>
    <xf numFmtId="0" fontId="2" fillId="2" borderId="0" xfId="0" applyFont="1" applyFill="1" applyAlignment="1">
      <alignment wrapText="1"/>
    </xf>
    <xf numFmtId="0" fontId="3" fillId="2" borderId="0" xfId="0" applyFont="1" applyFill="1" applyAlignment="1">
      <alignment wrapText="1"/>
    </xf>
    <xf numFmtId="0" fontId="4" fillId="2" borderId="0" xfId="0" applyFont="1" applyFill="1" applyAlignment="1">
      <alignment wrapText="1"/>
    </xf>
    <xf numFmtId="0" fontId="0" fillId="0" borderId="0" xfId="0" applyAlignment="1">
      <alignment horizontal="center"/>
    </xf>
    <xf numFmtId="0" fontId="5" fillId="0" borderId="0" xfId="0" applyFont="1"/>
    <xf numFmtId="0" fontId="6" fillId="0" borderId="0" xfId="0" applyFont="1"/>
    <xf numFmtId="164" fontId="0" fillId="0" borderId="0" xfId="0" applyNumberFormat="1" applyAlignment="1">
      <alignment horizontal="right"/>
    </xf>
    <xf numFmtId="0" fontId="7" fillId="0" borderId="0" xfId="0" applyFont="1" applyAlignment="1">
      <alignment wrapText="1"/>
    </xf>
    <xf numFmtId="0" fontId="8" fillId="0" borderId="0" xfId="0" applyFont="1" applyAlignment="1">
      <alignment horizontal="right"/>
    </xf>
    <xf numFmtId="0" fontId="8" fillId="0" borderId="0" xfId="0" applyFont="1"/>
    <xf numFmtId="0" fontId="8" fillId="0" borderId="0" xfId="0" applyFont="1" applyAlignment="1">
      <alignment wrapText="1"/>
    </xf>
    <xf numFmtId="0" fontId="9" fillId="0" borderId="0" xfId="0" applyFont="1"/>
    <xf numFmtId="0" fontId="10" fillId="0" borderId="0" xfId="0" applyFont="1" applyAlignment="1">
      <alignment wrapText="1"/>
    </xf>
    <xf numFmtId="0" fontId="7" fillId="0" borderId="0" xfId="0" applyFont="1"/>
    <xf numFmtId="0" fontId="11" fillId="0" borderId="0" xfId="0" applyFont="1"/>
    <xf numFmtId="0" fontId="8" fillId="0" borderId="0" xfId="0" applyFont="1" applyAlignment="1">
      <alignment horizontal="center" wrapText="1"/>
    </xf>
    <xf numFmtId="0" fontId="8" fillId="0" borderId="0" xfId="0" applyFont="1" applyAlignment="1">
      <alignment horizontal="right" wrapText="1"/>
    </xf>
    <xf numFmtId="0" fontId="8" fillId="0" borderId="0" xfId="0" applyFont="1" applyAlignment="1">
      <alignment horizontal="center"/>
    </xf>
    <xf numFmtId="164" fontId="8" fillId="0" borderId="0" xfId="0" applyNumberFormat="1" applyFont="1" applyAlignment="1">
      <alignment horizontal="right"/>
    </xf>
    <xf numFmtId="0" fontId="12" fillId="0" borderId="0" xfId="0" applyFont="1" applyAlignment="1">
      <alignment wrapText="1"/>
    </xf>
    <xf numFmtId="0" fontId="10" fillId="0" borderId="0" xfId="0" applyFont="1"/>
    <xf numFmtId="0" fontId="9" fillId="0" borderId="0" xfId="0" applyFont="1" applyAlignment="1">
      <alignment wrapText="1"/>
    </xf>
    <xf numFmtId="0" fontId="5" fillId="0" borderId="0" xfId="0" applyFont="1" applyAlignment="1">
      <alignment wrapText="1"/>
    </xf>
    <xf numFmtId="0" fontId="15" fillId="0" borderId="0" xfId="0" applyFont="1"/>
    <xf numFmtId="0" fontId="16" fillId="0" borderId="0" xfId="0" applyFont="1"/>
    <xf numFmtId="0" fontId="4" fillId="0" borderId="0" xfId="0" applyFont="1"/>
    <xf numFmtId="0" fontId="0" fillId="0" borderId="0" xfId="0" applyAlignment="1">
      <alignment horizontal="right"/>
    </xf>
    <xf numFmtId="0" fontId="0" fillId="0" borderId="0" xfId="0" applyAlignment="1">
      <alignment wrapText="1"/>
    </xf>
    <xf numFmtId="0" fontId="0" fillId="0" borderId="0" xfId="0" applyAlignment="1">
      <alignment horizontal="center" wrapText="1"/>
    </xf>
    <xf numFmtId="0" fontId="18" fillId="0" borderId="0" xfId="0" applyFont="1" applyAlignment="1">
      <alignment wrapText="1"/>
    </xf>
    <xf numFmtId="0" fontId="10" fillId="0" borderId="0" xfId="0" applyFont="1" applyAlignment="1">
      <alignment horizontal="center"/>
    </xf>
    <xf numFmtId="0" fontId="5" fillId="0" borderId="0" xfId="0" applyFont="1" applyAlignment="1">
      <alignment horizontal="center"/>
    </xf>
    <xf numFmtId="0" fontId="10" fillId="0" borderId="0" xfId="0" applyFont="1" applyAlignment="1">
      <alignment horizontal="center" wrapText="1"/>
    </xf>
    <xf numFmtId="0" fontId="10" fillId="0" borderId="0" xfId="0" applyFont="1" applyAlignment="1">
      <alignment horizontal="right"/>
    </xf>
    <xf numFmtId="0" fontId="9" fillId="0" borderId="0" xfId="0" applyFont="1" applyAlignment="1">
      <alignment vertical="center" wrapText="1"/>
    </xf>
    <xf numFmtId="0" fontId="7" fillId="0" borderId="0" xfId="0" applyFont="1" applyAlignment="1">
      <alignment vertical="center" wrapText="1"/>
    </xf>
    <xf numFmtId="0" fontId="11" fillId="0" borderId="0" xfId="0" applyFont="1" applyAlignment="1">
      <alignment vertical="center" wrapText="1"/>
    </xf>
    <xf numFmtId="0" fontId="5" fillId="0" borderId="0" xfId="0" applyFont="1" applyAlignment="1">
      <alignment vertical="center" wrapText="1"/>
    </xf>
    <xf numFmtId="0" fontId="2" fillId="2" borderId="0" xfId="0" applyFont="1" applyFill="1" applyAlignment="1"/>
    <xf numFmtId="0" fontId="7" fillId="0" borderId="0" xfId="0" applyFont="1" applyAlignment="1"/>
    <xf numFmtId="0" fontId="10" fillId="0" borderId="0" xfId="0" applyFont="1" applyAlignment="1"/>
    <xf numFmtId="0" fontId="0" fillId="0" borderId="0" xfId="0" applyAlignment="1"/>
    <xf numFmtId="0" fontId="8" fillId="0" borderId="0" xfId="0" applyFont="1" applyAlignment="1"/>
    <xf numFmtId="0" fontId="11" fillId="0" borderId="0" xfId="0" applyFont="1" applyAlignment="1">
      <alignment wrapText="1"/>
    </xf>
    <xf numFmtId="0" fontId="1" fillId="0" borderId="0" xfId="1" applyAlignment="1">
      <alignment wrapText="1"/>
    </xf>
    <xf numFmtId="0" fontId="5" fillId="0" borderId="0" xfId="0" applyFont="1" applyAlignment="1">
      <alignment horizontal="center" wrapText="1"/>
    </xf>
    <xf numFmtId="0" fontId="5" fillId="0" borderId="0" xfId="0" applyFont="1" applyAlignment="1"/>
    <xf numFmtId="164" fontId="8" fillId="0" borderId="0" xfId="0" applyNumberFormat="1" applyFont="1" applyAlignment="1"/>
    <xf numFmtId="164" fontId="8" fillId="0" borderId="0" xfId="0" applyNumberFormat="1" applyFont="1" applyAlignment="1">
      <alignment horizontal="center"/>
    </xf>
    <xf numFmtId="0" fontId="20" fillId="0" borderId="0" xfId="0" applyFont="1"/>
    <xf numFmtId="0" fontId="1" fillId="0" borderId="0" xfId="1"/>
    <xf numFmtId="14" fontId="19" fillId="0" borderId="0" xfId="0" applyNumberFormat="1" applyFont="1"/>
    <xf numFmtId="0" fontId="21" fillId="0" borderId="0" xfId="0" applyFont="1"/>
    <xf numFmtId="0" fontId="22" fillId="0" borderId="0" xfId="0" applyFont="1"/>
    <xf numFmtId="14" fontId="21" fillId="0" borderId="0" xfId="0" applyNumberFormat="1" applyFont="1"/>
    <xf numFmtId="0" fontId="21" fillId="0" borderId="0" xfId="0" applyFont="1" applyAlignment="1">
      <alignment wrapText="1"/>
    </xf>
    <xf numFmtId="14" fontId="8" fillId="0" borderId="0" xfId="0" applyNumberFormat="1" applyFont="1"/>
    <xf numFmtId="0" fontId="24" fillId="0" borderId="0" xfId="1" applyFont="1"/>
    <xf numFmtId="16" fontId="8" fillId="0" borderId="0" xfId="0" applyNumberFormat="1" applyFont="1"/>
    <xf numFmtId="0" fontId="25" fillId="0" borderId="0" xfId="0" applyFont="1"/>
    <xf numFmtId="0" fontId="25" fillId="0" borderId="0" xfId="1" applyFont="1" applyAlignment="1"/>
    <xf numFmtId="0" fontId="26" fillId="0" borderId="0" xfId="0" applyFont="1"/>
    <xf numFmtId="0" fontId="27" fillId="0" borderId="0" xfId="0" applyFont="1"/>
    <xf numFmtId="14" fontId="28" fillId="0" borderId="0" xfId="0" applyNumberFormat="1" applyFont="1"/>
    <xf numFmtId="0" fontId="28" fillId="0" borderId="0" xfId="0" applyFont="1"/>
    <xf numFmtId="0" fontId="29" fillId="0" borderId="0" xfId="0" applyFont="1"/>
    <xf numFmtId="0" fontId="29"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acbee.com/news/local/article244973475.html" TargetMode="External"/><Relationship Id="rId671" Type="http://schemas.openxmlformats.org/officeDocument/2006/relationships/hyperlink" Target="https://perma.cc/99X7-HSJH" TargetMode="External"/><Relationship Id="rId769" Type="http://schemas.openxmlformats.org/officeDocument/2006/relationships/hyperlink" Target="https://perma.cc/8XQY-B33F" TargetMode="External"/><Relationship Id="rId21" Type="http://schemas.openxmlformats.org/officeDocument/2006/relationships/hyperlink" Target="http://www.ocfl.net/?tabid=367" TargetMode="External"/><Relationship Id="rId324" Type="http://schemas.openxmlformats.org/officeDocument/2006/relationships/hyperlink" Target="https://www.chesco.org/175/Prison" TargetMode="External"/><Relationship Id="rId531" Type="http://schemas.openxmlformats.org/officeDocument/2006/relationships/hyperlink" Target="https://www.sentinelsource.com/news/local/nh-correctional-facilities-release-inmates-to-prevent-spread-of-covid-19/article_d97f5927-8236-5b2e-909c-653c5ca860cc.html" TargetMode="External"/><Relationship Id="rId629" Type="http://schemas.openxmlformats.org/officeDocument/2006/relationships/hyperlink" Target="https://perma.cc/6VB6-WJ7N" TargetMode="External"/><Relationship Id="rId170" Type="http://schemas.openxmlformats.org/officeDocument/2006/relationships/hyperlink" Target="https://www.dupagesheriff.org/Corrections-Jail/164/" TargetMode="External"/><Relationship Id="rId836" Type="http://schemas.openxmlformats.org/officeDocument/2006/relationships/hyperlink" Target="https://perma.cc/4LG7-PDDV" TargetMode="External"/><Relationship Id="rId268" Type="http://schemas.openxmlformats.org/officeDocument/2006/relationships/hyperlink" Target="https://perma.cc/Q73L-M3RG" TargetMode="External"/><Relationship Id="rId475" Type="http://schemas.openxmlformats.org/officeDocument/2006/relationships/hyperlink" Target="https://www.usnews.com/news/best-states/arizona/articles/2020-04-17/advocates-urge-release-of-prisoners-as-arizona-fights-virus" TargetMode="External"/><Relationship Id="rId682" Type="http://schemas.openxmlformats.org/officeDocument/2006/relationships/hyperlink" Target="https://www.lexingtonky.gov/news/03-26-2020/lexington-jail-releases-48-non-violent-inmates" TargetMode="External"/><Relationship Id="rId903" Type="http://schemas.openxmlformats.org/officeDocument/2006/relationships/hyperlink" Target="https://perma.cc/2NBN-XWX4" TargetMode="External"/><Relationship Id="rId32" Type="http://schemas.openxmlformats.org/officeDocument/2006/relationships/hyperlink" Target="https://perma.cc/ETY4-DBEN" TargetMode="External"/><Relationship Id="rId128" Type="http://schemas.openxmlformats.org/officeDocument/2006/relationships/hyperlink" Target="https://perma.cc/J8JV-UX53https:/perma.cc/NH4X-CS6P" TargetMode="External"/><Relationship Id="rId335" Type="http://schemas.openxmlformats.org/officeDocument/2006/relationships/hyperlink" Target="https://www.lyco.org/Departments/Prison" TargetMode="External"/><Relationship Id="rId542" Type="http://schemas.openxmlformats.org/officeDocument/2006/relationships/hyperlink" Target="http://www.rockinghamcountynh.org/departments/corrections/" TargetMode="External"/><Relationship Id="rId181" Type="http://schemas.openxmlformats.org/officeDocument/2006/relationships/hyperlink" Target="https://www.vera.org/projects/covid-19-criminal-justice-responses/covid-19-data,%20https:/www.kcchronicle.com/2020/06/29/sheriff-hain-achieves-goal-of-reducing-kane-county-jail-population/aujkxhu/" TargetMode="External"/><Relationship Id="rId402" Type="http://schemas.openxmlformats.org/officeDocument/2006/relationships/hyperlink" Target="https://www.tarrantcounty.com/en/sheriff/detention-bureau.html?linklocation=Divisions&amp;linkname=Detention%20Bureau%20https://www.facebook.com/tarrantcountysheriff/" TargetMode="External"/><Relationship Id="rId847" Type="http://schemas.openxmlformats.org/officeDocument/2006/relationships/hyperlink" Target="https://perma.cc/G6BD-LU6W" TargetMode="External"/><Relationship Id="rId279" Type="http://schemas.openxmlformats.org/officeDocument/2006/relationships/hyperlink" Target="https://www.co.carver.mn.us/departments/county-sheriff" TargetMode="External"/><Relationship Id="rId486" Type="http://schemas.openxmlformats.org/officeDocument/2006/relationships/hyperlink" Target="https://perma.cc/JR6J-NJUZ" TargetMode="External"/><Relationship Id="rId693" Type="http://schemas.openxmlformats.org/officeDocument/2006/relationships/hyperlink" Target="http://www.hcdetention.com/index2.html" TargetMode="External"/><Relationship Id="rId707" Type="http://schemas.openxmlformats.org/officeDocument/2006/relationships/hyperlink" Target="https://www.fox19.com/2020/03/28/kenton-county-detention-center-releases-inmates-due-coronavirus/" TargetMode="External"/><Relationship Id="rId43" Type="http://schemas.openxmlformats.org/officeDocument/2006/relationships/hyperlink" Target="https://www.lafayettesheriff.com/site454.php" TargetMode="External"/><Relationship Id="rId139" Type="http://schemas.openxmlformats.org/officeDocument/2006/relationships/hyperlink" Target="https://theaggie.org/2020/04/21/sacramento-and-yolo-county-jails-release-inmates-to-lower-risk-of-covid-19-transmission-among-staff-inmates/" TargetMode="External"/><Relationship Id="rId346" Type="http://schemas.openxmlformats.org/officeDocument/2006/relationships/hyperlink" Target="http://perma.cc/A8CP-MZNX" TargetMode="External"/><Relationship Id="rId553" Type="http://schemas.openxmlformats.org/officeDocument/2006/relationships/hyperlink" Target="https://perma.cc/DDD9-3LFQ" TargetMode="External"/><Relationship Id="rId760" Type="http://schemas.openxmlformats.org/officeDocument/2006/relationships/hyperlink" Target="http://www.pbso.org/" TargetMode="External"/><Relationship Id="rId192" Type="http://schemas.openxmlformats.org/officeDocument/2006/relationships/hyperlink" Target="https://perma.cc/9GTN-YM3U" TargetMode="External"/><Relationship Id="rId206" Type="http://schemas.openxmlformats.org/officeDocument/2006/relationships/hyperlink" Target="https://perma.cc/XMX4-QRFG" TargetMode="External"/><Relationship Id="rId413" Type="http://schemas.openxmlformats.org/officeDocument/2006/relationships/hyperlink" Target="https://www.vera.org/projects/covid-19-criminal-justice-responses/covid-19-data" TargetMode="External"/><Relationship Id="rId858" Type="http://schemas.openxmlformats.org/officeDocument/2006/relationships/hyperlink" Target="https://perma.cc/CUP5-5F5L" TargetMode="External"/><Relationship Id="rId497" Type="http://schemas.openxmlformats.org/officeDocument/2006/relationships/hyperlink" Target="https://perma.cc/9ACS-LZPU" TargetMode="External"/><Relationship Id="rId620" Type="http://schemas.openxmlformats.org/officeDocument/2006/relationships/hyperlink" Target="https://perma.cc/4VN2-BKB3" TargetMode="External"/><Relationship Id="rId718" Type="http://schemas.openxmlformats.org/officeDocument/2006/relationships/hyperlink" Target="https://www.lvsheriff.org/" TargetMode="External"/><Relationship Id="rId357" Type="http://schemas.openxmlformats.org/officeDocument/2006/relationships/hyperlink" Target="https://www.aclu-tn.org/wp-content/uploads/2020/07/ACLU-TN-Jail-Population-Report-F.pdf" TargetMode="External"/><Relationship Id="rId54" Type="http://schemas.openxmlformats.org/officeDocument/2006/relationships/hyperlink" Target="http://www.bienville.lavns.org/" TargetMode="External"/><Relationship Id="rId217" Type="http://schemas.openxmlformats.org/officeDocument/2006/relationships/hyperlink" Target="https://perma.cc/NT3F-J5NQ" TargetMode="External"/><Relationship Id="rId564" Type="http://schemas.openxmlformats.org/officeDocument/2006/relationships/hyperlink" Target="https://perma.cc/Q3TH-L5E8" TargetMode="External"/><Relationship Id="rId771" Type="http://schemas.openxmlformats.org/officeDocument/2006/relationships/hyperlink" Target="https://perma.cc/NA8W-FUCD" TargetMode="External"/><Relationship Id="rId869" Type="http://schemas.openxmlformats.org/officeDocument/2006/relationships/hyperlink" Target="https://www.middleriverregionaljail.org/" TargetMode="External"/><Relationship Id="rId424" Type="http://schemas.openxmlformats.org/officeDocument/2006/relationships/hyperlink" Target="http://www.epcounty.com/sheriff/" TargetMode="External"/><Relationship Id="rId631" Type="http://schemas.openxmlformats.org/officeDocument/2006/relationships/hyperlink" Target="https://www.opb.org/article/2020/12/02/after-reducing-inmate-populations-to-limit-covid-19-spread-multnomah-county-jails-operations-improved/" TargetMode="External"/><Relationship Id="rId729" Type="http://schemas.openxmlformats.org/officeDocument/2006/relationships/hyperlink" Target="https://perma.cc/X5JT-KRZS" TargetMode="External"/><Relationship Id="rId270" Type="http://schemas.openxmlformats.org/officeDocument/2006/relationships/hyperlink" Target="https://perma.cc/Q9YE-XLT3" TargetMode="External"/><Relationship Id="rId65" Type="http://schemas.openxmlformats.org/officeDocument/2006/relationships/hyperlink" Target="https://www.pcpso.org/" TargetMode="External"/><Relationship Id="rId130" Type="http://schemas.openxmlformats.org/officeDocument/2006/relationships/hyperlink" Target="https://www.sanluisobispo.com/news/local/article241450431.html" TargetMode="External"/><Relationship Id="rId368" Type="http://schemas.openxmlformats.org/officeDocument/2006/relationships/hyperlink" Target="https://www.aclu-tn.org/wp-content/uploads/2020/07/ACLU-TN-Jail-Population-Report-F.pdf%20https:/www.knoxnews.com/story/news/2020/04/29/sheriff-no-covid-19-cases-among-knox-county-jail-inmates/3039260001/%20https:/www.wbir.com/article/news/health/coronavirus/extraordinary-measures-knox-county-judges-take-steps-to-cut-jail-population/51-e958517b-9436-41a4-8f25-91d54639ebc0%20%20https:/www.tennessean.com/story/news/crime/2020/04/09/covid-19-leads-hyper-acceleration-some-criminal-justice-reforms-tennessee/2962683001/" TargetMode="External"/><Relationship Id="rId575" Type="http://schemas.openxmlformats.org/officeDocument/2006/relationships/hyperlink" Target="https://perma.cc/PK2H-DD4Y" TargetMode="External"/><Relationship Id="rId782" Type="http://schemas.openxmlformats.org/officeDocument/2006/relationships/hyperlink" Target="https://www.essexsheriffma.org/" TargetMode="External"/><Relationship Id="rId228" Type="http://schemas.openxmlformats.org/officeDocument/2006/relationships/hyperlink" Target="https://www.casscountymi.org/1226/Corrections" TargetMode="External"/><Relationship Id="rId435" Type="http://schemas.openxmlformats.org/officeDocument/2006/relationships/hyperlink" Target="https://perma.cc/DAY9-3NVF" TargetMode="External"/><Relationship Id="rId642" Type="http://schemas.openxmlformats.org/officeDocument/2006/relationships/hyperlink" Target="https://www.nwahomepage.com/knwa/washington-county-jail-releases-more-inmates-in-covid-19-preparation/" TargetMode="External"/><Relationship Id="rId281" Type="http://schemas.openxmlformats.org/officeDocument/2006/relationships/hyperlink" Target="https://www.co.cottonwood.mn.us/departments/courts___legal/sheriff/jail.php" TargetMode="External"/><Relationship Id="rId502" Type="http://schemas.openxmlformats.org/officeDocument/2006/relationships/hyperlink" Target="https://perma.cc/9Y86-5EJK" TargetMode="External"/><Relationship Id="rId76" Type="http://schemas.openxmlformats.org/officeDocument/2006/relationships/hyperlink" Target="https://perma.cc/YCW3-SPVH" TargetMode="External"/><Relationship Id="rId141" Type="http://schemas.openxmlformats.org/officeDocument/2006/relationships/hyperlink" Target="https://sheriff.co.yuba.ca.us/" TargetMode="External"/><Relationship Id="rId379" Type="http://schemas.openxmlformats.org/officeDocument/2006/relationships/hyperlink" Target="https://mcgtn.org/sheriff/jail-faq" TargetMode="External"/><Relationship Id="rId586" Type="http://schemas.openxmlformats.org/officeDocument/2006/relationships/hyperlink" Target="http://www.co.steele.nd.us/sheriff" TargetMode="External"/><Relationship Id="rId793" Type="http://schemas.openxmlformats.org/officeDocument/2006/relationships/hyperlink" Target="http://hcsdma.org/" TargetMode="External"/><Relationship Id="rId807" Type="http://schemas.openxmlformats.org/officeDocument/2006/relationships/hyperlink" Target="https://perma.cc/Q5WU-RELV" TargetMode="External"/><Relationship Id="rId7" Type="http://schemas.openxmlformats.org/officeDocument/2006/relationships/hyperlink" Target="https://www.miamiherald.com/news/local/community/broward/article242113951.html" TargetMode="External"/><Relationship Id="rId239" Type="http://schemas.openxmlformats.org/officeDocument/2006/relationships/hyperlink" Target="https://perma.cc/7QJH-A877" TargetMode="External"/><Relationship Id="rId446" Type="http://schemas.openxmlformats.org/officeDocument/2006/relationships/hyperlink" Target="https://www.tcjs.state.tx.us/wp-content/uploads/2020/03/AbbreRptCurrent.pdf" TargetMode="External"/><Relationship Id="rId653" Type="http://schemas.openxmlformats.org/officeDocument/2006/relationships/hyperlink" Target="https://www.hawaiinewsnow.com/2020/08/20/state-begins-releases-occc-inmates-under-order-hawaii-supreme-court/" TargetMode="External"/><Relationship Id="rId292" Type="http://schemas.openxmlformats.org/officeDocument/2006/relationships/hyperlink" Target="https://www.ramseycounty.us/content/justice-collaborative-works-protect-public-safety-and-health-during-covid-19-pandemic" TargetMode="External"/><Relationship Id="rId306" Type="http://schemas.openxmlformats.org/officeDocument/2006/relationships/hyperlink" Target="https://www.co.washington.mn.us/3197/Jail-Division" TargetMode="External"/><Relationship Id="rId860" Type="http://schemas.openxmlformats.org/officeDocument/2006/relationships/hyperlink" Target="https://www.hanovercounty.gov/232/Pamunkey-Regional-Jail" TargetMode="External"/><Relationship Id="rId87" Type="http://schemas.openxmlformats.org/officeDocument/2006/relationships/hyperlink" Target="https://perma.cc/TXL8-SXAU." TargetMode="External"/><Relationship Id="rId513" Type="http://schemas.openxmlformats.org/officeDocument/2006/relationships/hyperlink" Target="https://www.usnews.com/news/best-states/arizona/articles/2020-04-17/advocates-urge-release-of-prisoners-as-arizona-fights-virus" TargetMode="External"/><Relationship Id="rId597" Type="http://schemas.openxmlformats.org/officeDocument/2006/relationships/hyperlink" Target="https://pamplinmedia.com/cr/465035-376901-oregon-jail-population-decreases-in-response-to-pandemic" TargetMode="External"/><Relationship Id="rId720" Type="http://schemas.openxmlformats.org/officeDocument/2006/relationships/hyperlink" Target="http://www.rileycountypolice.org/riley-county-jail" TargetMode="External"/><Relationship Id="rId818" Type="http://schemas.openxmlformats.org/officeDocument/2006/relationships/hyperlink" Target="https://perma.cc/ZW96-CJJG" TargetMode="External"/><Relationship Id="rId152" Type="http://schemas.openxmlformats.org/officeDocument/2006/relationships/hyperlink" Target="https://perma.cc/L567-SK8W" TargetMode="External"/><Relationship Id="rId457" Type="http://schemas.openxmlformats.org/officeDocument/2006/relationships/hyperlink" Target="https://www.tcjs.state.tx.us/wp-content/uploads/2020/09/AbbreRptCurrent.pdf" TargetMode="External"/><Relationship Id="rId664" Type="http://schemas.openxmlformats.org/officeDocument/2006/relationships/hyperlink" Target="https://dps.hawaii.gov/wp-content/uploads/2021/01/Pop-Reports-Weekly-2021-01-18.pdf" TargetMode="External"/><Relationship Id="rId871" Type="http://schemas.openxmlformats.org/officeDocument/2006/relationships/hyperlink" Target="https://perma.cc/ZW4Y-WX6A" TargetMode="External"/><Relationship Id="rId14" Type="http://schemas.openxmlformats.org/officeDocument/2006/relationships/hyperlink" Target="https://perma.cc/DW7S-VWUJ" TargetMode="External"/><Relationship Id="rId317" Type="http://schemas.openxmlformats.org/officeDocument/2006/relationships/hyperlink" Target="https://beavercountian.com/content/special-coverage/warden-no-mass-release-of-inmates-from-beaver-county-jail-expected-in-response-to-covid-19" TargetMode="External"/><Relationship Id="rId524" Type="http://schemas.openxmlformats.org/officeDocument/2006/relationships/hyperlink" Target="https://www.sentinelsource.com/news/local/nh-correctional-facilities-release-inmates-to-prevent-spread-of-covid-19/article_d97f5927-8236-5b2e-909c-653c5ca860cc.html" TargetMode="External"/><Relationship Id="rId731" Type="http://schemas.openxmlformats.org/officeDocument/2006/relationships/hyperlink" Target="https://www2.ljworld.com/news/public-safety/2020/apr/07/district-attorney-14-inmates-released-hours-waived/" TargetMode="External"/><Relationship Id="rId98" Type="http://schemas.openxmlformats.org/officeDocument/2006/relationships/hyperlink" Target="http://www.lakesheriff.com/Jail/Inmate_Release.htm" TargetMode="External"/><Relationship Id="rId163" Type="http://schemas.openxmlformats.org/officeDocument/2006/relationships/hyperlink" Target="https://illinoisnewsroom.org/champaign-county-jail-reduces-population-to-decrease-risk-of-covid-19-spread/" TargetMode="External"/><Relationship Id="rId370" Type="http://schemas.openxmlformats.org/officeDocument/2006/relationships/hyperlink" Target="https://www.lawrencecountytnsheriff.org/" TargetMode="External"/><Relationship Id="rId829" Type="http://schemas.openxmlformats.org/officeDocument/2006/relationships/hyperlink" Target="https://www.wbur.org/news/2020/04/14/inmates-jails-prisons-sjc-special-master-report" TargetMode="External"/><Relationship Id="rId230" Type="http://schemas.openxmlformats.org/officeDocument/2006/relationships/hyperlink" Target="http://www.cheboygancounty.net/jail-information-148/" TargetMode="External"/><Relationship Id="rId468" Type="http://schemas.openxmlformats.org/officeDocument/2006/relationships/hyperlink" Target="https://www.vera.org/projects/covid-19-criminal-justice-responses/covid-19-data" TargetMode="External"/><Relationship Id="rId675" Type="http://schemas.openxmlformats.org/officeDocument/2006/relationships/hyperlink" Target="https://perma.cc/R3S6-CJLW" TargetMode="External"/><Relationship Id="rId882" Type="http://schemas.openxmlformats.org/officeDocument/2006/relationships/hyperlink" Target="https://co.mineral.mt.us/departments/sheriff/" TargetMode="External"/><Relationship Id="rId25" Type="http://schemas.openxmlformats.org/officeDocument/2006/relationships/hyperlink" Target="https://pascosheriff.com/jail.html" TargetMode="External"/><Relationship Id="rId328" Type="http://schemas.openxmlformats.org/officeDocument/2006/relationships/hyperlink" Target="https://perma.cc/6DYF-DMT5" TargetMode="External"/><Relationship Id="rId535" Type="http://schemas.openxmlformats.org/officeDocument/2006/relationships/hyperlink" Target="http://hcnh.org/Departments/Department-of-Corrections" TargetMode="External"/><Relationship Id="rId742" Type="http://schemas.openxmlformats.org/officeDocument/2006/relationships/hyperlink" Target="https://perma.cc/Y4BR-VE6Z" TargetMode="External"/><Relationship Id="rId174" Type="http://schemas.openxmlformats.org/officeDocument/2006/relationships/hyperlink" Target="https://patch.com/illinois/wheaton/dupage-county-jail-reduces-population-coronavirus-precaution" TargetMode="External"/><Relationship Id="rId381" Type="http://schemas.openxmlformats.org/officeDocument/2006/relationships/hyperlink" Target="https://www.aclu-tn.org/wp-content/uploads/2020/07/ACLU-TN-Jail-Population-Report-F.pdf" TargetMode="External"/><Relationship Id="rId602" Type="http://schemas.openxmlformats.org/officeDocument/2006/relationships/hyperlink" Target="https://www.bendsource.com/bend/covid-19-comes-to-oregon-prisons-and-jails/Content?oid=12371774" TargetMode="External"/><Relationship Id="rId241" Type="http://schemas.openxmlformats.org/officeDocument/2006/relationships/hyperlink" Target="https://www.wzzm13.com/article/news/health/coronavirus/county-jails-begin-releasing-non-violent-inmates-as-pandemic-widens/69-eee984ca-4f92-4469-8a07-94dcd3681fd6" TargetMode="External"/><Relationship Id="rId479" Type="http://schemas.openxmlformats.org/officeDocument/2006/relationships/hyperlink" Target="https://www.usnews.com/news/best-states/arizona/articles/2020-04-17/advocates-urge-release-of-prisoners-as-arizona-fights-virus" TargetMode="External"/><Relationship Id="rId686" Type="http://schemas.openxmlformats.org/officeDocument/2006/relationships/hyperlink" Target="https://perma.cc/ECN6-3RMW" TargetMode="External"/><Relationship Id="rId893" Type="http://schemas.openxmlformats.org/officeDocument/2006/relationships/hyperlink" Target="https://perma.cc/2TAM-5U3D" TargetMode="External"/><Relationship Id="rId907" Type="http://schemas.openxmlformats.org/officeDocument/2006/relationships/hyperlink" Target="https://perma.cc/G7PQ-YJ4V" TargetMode="External"/><Relationship Id="rId36" Type="http://schemas.openxmlformats.org/officeDocument/2006/relationships/hyperlink" Target="https://perma.cc/NC6S-GFQS" TargetMode="External"/><Relationship Id="rId339" Type="http://schemas.openxmlformats.org/officeDocument/2006/relationships/hyperlink" Target="https://www.meadvilletribune.com/coronavirus/to-inmates-to-be-released-from-mercer-county-jail-over/article_e3c5ede5-587a-5ac8-ac64-66b7538979d1.html" TargetMode="External"/><Relationship Id="rId546" Type="http://schemas.openxmlformats.org/officeDocument/2006/relationships/hyperlink" Target="https://perma.cc/A5LV-345D" TargetMode="External"/><Relationship Id="rId753" Type="http://schemas.openxmlformats.org/officeDocument/2006/relationships/hyperlink" Target="http://www.washingtoncountyks.gov/county-departments/sherriff/jail-information/" TargetMode="External"/><Relationship Id="rId101" Type="http://schemas.openxmlformats.org/officeDocument/2006/relationships/hyperlink" Target="https://lasd.org/covid19updates/" TargetMode="External"/><Relationship Id="rId185" Type="http://schemas.openxmlformats.org/officeDocument/2006/relationships/hyperlink" Target="https://perma.cc/L7W5-89CW" TargetMode="External"/><Relationship Id="rId406" Type="http://schemas.openxmlformats.org/officeDocument/2006/relationships/hyperlink" Target="https://www.vera.org/projects/covid-19-criminal-justice-responses/covid-19-data" TargetMode="External"/><Relationship Id="rId392" Type="http://schemas.openxmlformats.org/officeDocument/2006/relationships/hyperlink" Target="https://www.williamsoncounty-tn.gov/136/Detention" TargetMode="External"/><Relationship Id="rId613" Type="http://schemas.openxmlformats.org/officeDocument/2006/relationships/hyperlink" Target="https://perma.cc/ZSG9-T5EA" TargetMode="External"/><Relationship Id="rId697" Type="http://schemas.openxmlformats.org/officeDocument/2006/relationships/hyperlink" Target="https://perma.cc/ME7F-EJ6K" TargetMode="External"/><Relationship Id="rId820" Type="http://schemas.openxmlformats.org/officeDocument/2006/relationships/hyperlink" Target="https://patch.com/massachusetts/hingham/plymouth-county-jail-population-down-20-percent-court-order" TargetMode="External"/><Relationship Id="rId252" Type="http://schemas.openxmlformats.org/officeDocument/2006/relationships/hyperlink" Target="https://www.manisteecountymi.gov/164/Sheriff" TargetMode="External"/><Relationship Id="rId47" Type="http://schemas.openxmlformats.org/officeDocument/2006/relationships/hyperlink" Target="http://www.apso.org/corrections.html" TargetMode="External"/><Relationship Id="rId112" Type="http://schemas.openxmlformats.org/officeDocument/2006/relationships/hyperlink" Target="https://perma.cc/W27S-MZWQ" TargetMode="External"/><Relationship Id="rId557" Type="http://schemas.openxmlformats.org/officeDocument/2006/relationships/hyperlink" Target="https://perma.cc/TFW9-2AVG" TargetMode="External"/><Relationship Id="rId764" Type="http://schemas.openxmlformats.org/officeDocument/2006/relationships/hyperlink" Target="https://perma.cc/R7L5-7JBR" TargetMode="External"/><Relationship Id="rId196" Type="http://schemas.openxmlformats.org/officeDocument/2006/relationships/hyperlink" Target="http://www.moultriesheriff.com/Moultrie_County_Detention_Center/Moultrie_County_Detention_Center_and_Sheriffs_Office.html" TargetMode="External"/><Relationship Id="rId417" Type="http://schemas.openxmlformats.org/officeDocument/2006/relationships/hyperlink" Target="https://www.tcjs.state.tx.us/wp-content/uploads/2020/03/AbbreRptCurrent.pdf" TargetMode="External"/><Relationship Id="rId624" Type="http://schemas.openxmlformats.org/officeDocument/2006/relationships/hyperlink" Target="https://www.kgw.com/article/news/local/coronavirus-oregon-county-jails-release-inmates-pandemic-social-distancing/283-59013d5e-2cc1-4dbc-a6ac-6218f9f3a355" TargetMode="External"/><Relationship Id="rId831" Type="http://schemas.openxmlformats.org/officeDocument/2006/relationships/hyperlink" Target="https://perma.cc/83ZY-YEU5" TargetMode="External"/><Relationship Id="rId263" Type="http://schemas.openxmlformats.org/officeDocument/2006/relationships/hyperlink" Target="https://perma.cc/6PQ8-NXDD" TargetMode="External"/><Relationship Id="rId470" Type="http://schemas.openxmlformats.org/officeDocument/2006/relationships/hyperlink" Target="https://perma.cc/ZY8Q-XFMP" TargetMode="External"/><Relationship Id="rId58" Type="http://schemas.openxmlformats.org/officeDocument/2006/relationships/hyperlink" Target="https://www.lpso.org/divisions/detention-center/" TargetMode="External"/><Relationship Id="rId123" Type="http://schemas.openxmlformats.org/officeDocument/2006/relationships/hyperlink" Target="https://perma.cc/W4RU-D7A9" TargetMode="External"/><Relationship Id="rId330" Type="http://schemas.openxmlformats.org/officeDocument/2006/relationships/hyperlink" Target="https://www.pennlive.com/coronavirus/2020/04/nearly-one-hundred-prisoners-released-from-cumberland-county-amid-coronavirus.html" TargetMode="External"/><Relationship Id="rId568" Type="http://schemas.openxmlformats.org/officeDocument/2006/relationships/hyperlink" Target="https://perma.cc/P97T-757T" TargetMode="External"/><Relationship Id="rId775" Type="http://schemas.openxmlformats.org/officeDocument/2006/relationships/hyperlink" Target="https://www.bcso-ma.us/" TargetMode="External"/><Relationship Id="rId428" Type="http://schemas.openxmlformats.org/officeDocument/2006/relationships/hyperlink" Target="https://perma.cc/XQ28-GQT7" TargetMode="External"/><Relationship Id="rId635" Type="http://schemas.openxmlformats.org/officeDocument/2006/relationships/hyperlink" Target="https://perma.cc/YFX7-XL5S" TargetMode="External"/><Relationship Id="rId842" Type="http://schemas.openxmlformats.org/officeDocument/2006/relationships/hyperlink" Target="https://perma.cc/ST8J-3A2R" TargetMode="External"/><Relationship Id="rId274" Type="http://schemas.openxmlformats.org/officeDocument/2006/relationships/hyperlink" Target="https://www.hometownsource.com/abc_newspapers/free/anoka-county-jail-working-to-prevent-spread-of-covid-19/article_fd215388-6e55-11ea-9e69-371cbc484f95.html" TargetMode="External"/><Relationship Id="rId481" Type="http://schemas.openxmlformats.org/officeDocument/2006/relationships/hyperlink" Target="https://perma.cc/JR6J-NJUZ" TargetMode="External"/><Relationship Id="rId702" Type="http://schemas.openxmlformats.org/officeDocument/2006/relationships/hyperlink" Target="https://wfpl.org/coronavirus-cases-surging-at-louisville-metro-department-of-corrections/" TargetMode="External"/><Relationship Id="rId69" Type="http://schemas.openxmlformats.org/officeDocument/2006/relationships/hyperlink" Target="https://sbso.org/" TargetMode="External"/><Relationship Id="rId134" Type="http://schemas.openxmlformats.org/officeDocument/2006/relationships/hyperlink" Target="https://perma.cc/6YNN-8MFJ" TargetMode="External"/><Relationship Id="rId579" Type="http://schemas.openxmlformats.org/officeDocument/2006/relationships/hyperlink" Target="https://perma.cc/78C7-PTBR" TargetMode="External"/><Relationship Id="rId786" Type="http://schemas.openxmlformats.org/officeDocument/2006/relationships/hyperlink" Target="https://perma.cc/DLA6-4VXM" TargetMode="External"/><Relationship Id="rId341" Type="http://schemas.openxmlformats.org/officeDocument/2006/relationships/hyperlink" Target="https://perma.cc/7FCX-BSBL" TargetMode="External"/><Relationship Id="rId439" Type="http://schemas.openxmlformats.org/officeDocument/2006/relationships/hyperlink" Target="https://hardincountysheriff.com/jail-info" TargetMode="External"/><Relationship Id="rId646" Type="http://schemas.openxmlformats.org/officeDocument/2006/relationships/hyperlink" Target="https://dps.hawaii.gov/wp-content/uploads/2021/01/Pop-Reports-Weekly-2021-01-18.pdf" TargetMode="External"/><Relationship Id="rId201" Type="http://schemas.openxmlformats.org/officeDocument/2006/relationships/hyperlink" Target="https://perma.cc/5A52-WGGC" TargetMode="External"/><Relationship Id="rId285" Type="http://schemas.openxmlformats.org/officeDocument/2006/relationships/hyperlink" Target="http://lqpco.com/index.php/sheriff/" TargetMode="External"/><Relationship Id="rId506" Type="http://schemas.openxmlformats.org/officeDocument/2006/relationships/hyperlink" Target="https://www.usnews.com/news/best-states/arizona/articles/2020-04-17/advocates-urge-release-of-prisoners-as-arizona-fights-virus" TargetMode="External"/><Relationship Id="rId853" Type="http://schemas.openxmlformats.org/officeDocument/2006/relationships/hyperlink" Target="https://perma.cc/UU3M-V2AV" TargetMode="External"/><Relationship Id="rId492" Type="http://schemas.openxmlformats.org/officeDocument/2006/relationships/hyperlink" Target="https://www.lapazsheriff.org/" TargetMode="External"/><Relationship Id="rId713" Type="http://schemas.openxmlformats.org/officeDocument/2006/relationships/hyperlink" Target="https://perma.cc/RQ4Q-2EG6" TargetMode="External"/><Relationship Id="rId797" Type="http://schemas.openxmlformats.org/officeDocument/2006/relationships/hyperlink" Target="https://perma.cc/U7RW-M48X" TargetMode="External"/><Relationship Id="rId145" Type="http://schemas.openxmlformats.org/officeDocument/2006/relationships/hyperlink" Target="https://perma.cc/58AX-NWZH" TargetMode="External"/><Relationship Id="rId352" Type="http://schemas.openxmlformats.org/officeDocument/2006/relationships/hyperlink" Target="https://www.aclu-tn.org/wp-content/uploads/2020/07/ACLU-TN-Jail-Population-Report-F.pdf" TargetMode="External"/><Relationship Id="rId212" Type="http://schemas.openxmlformats.org/officeDocument/2006/relationships/hyperlink" Target="https://www.gcsomichigan.com/corrections" TargetMode="External"/><Relationship Id="rId657" Type="http://schemas.openxmlformats.org/officeDocument/2006/relationships/hyperlink" Target="https://perma.cc/P6LU-B8QE" TargetMode="External"/><Relationship Id="rId864" Type="http://schemas.openxmlformats.org/officeDocument/2006/relationships/hyperlink" Target="http://www.nnsheriff.org/" TargetMode="External"/><Relationship Id="rId296" Type="http://schemas.openxmlformats.org/officeDocument/2006/relationships/hyperlink" Target="https://www.crookstontimes.com/news/20200414/northwest-regional-corrections-center-update-on-how-theyre-combatting-covid-19" TargetMode="External"/><Relationship Id="rId517" Type="http://schemas.openxmlformats.org/officeDocument/2006/relationships/hyperlink" Target="https://www.usnews.com/news/best-states/arizona/articles/2020-04-17/advocates-urge-release-of-prisoners-as-arizona-fights-virus" TargetMode="External"/><Relationship Id="rId724" Type="http://schemas.openxmlformats.org/officeDocument/2006/relationships/hyperlink" Target="https://perma.cc/7TC9-C35H" TargetMode="External"/><Relationship Id="rId60" Type="http://schemas.openxmlformats.org/officeDocument/2006/relationships/hyperlink" Target="http://www.opcso.org/index.php?option=com_content&amp;view=category&amp;layout=blog&amp;id=144&amp;Itemid=873" TargetMode="External"/><Relationship Id="rId156" Type="http://schemas.openxmlformats.org/officeDocument/2006/relationships/hyperlink" Target="https://winnebagosheriff.com/index.php?option=com_content&amp;view=article&amp;id=131&amp;Itemid=150" TargetMode="External"/><Relationship Id="rId363" Type="http://schemas.openxmlformats.org/officeDocument/2006/relationships/hyperlink" Target="http://www.hamblencountytn.gov/sheriffs-department-and-jail/" TargetMode="External"/><Relationship Id="rId570" Type="http://schemas.openxmlformats.org/officeDocument/2006/relationships/hyperlink" Target="https://www.grandforksherald.com/news/crime-and-courts/5009500-Qualifying-non-violent-inmates-released-on-bond-as-Grand-Forks-jail-attempts-to-reduce-population" TargetMode="External"/><Relationship Id="rId223" Type="http://schemas.openxmlformats.org/officeDocument/2006/relationships/hyperlink" Target="https://www.michiganradio.org/post/aggressive-covid-19-plan-washtenaw-county-jail-reduces-population-more-half" TargetMode="External"/><Relationship Id="rId430" Type="http://schemas.openxmlformats.org/officeDocument/2006/relationships/hyperlink" Target="https://perma.cc/SUG7-8EPS" TargetMode="External"/><Relationship Id="rId668" Type="http://schemas.openxmlformats.org/officeDocument/2006/relationships/hyperlink" Target="http://bullitt.kysheriff.org/wp/" TargetMode="External"/><Relationship Id="rId875" Type="http://schemas.openxmlformats.org/officeDocument/2006/relationships/hyperlink" Target="https://gallatincomt.virtualtownhall.net/detention-center" TargetMode="External"/><Relationship Id="rId18" Type="http://schemas.openxmlformats.org/officeDocument/2006/relationships/hyperlink" Target="https://perma.cc/C6QC-6VLP" TargetMode="External"/><Relationship Id="rId528" Type="http://schemas.openxmlformats.org/officeDocument/2006/relationships/hyperlink" Target="https://www.co.cheshire.nh.us/departments/department-of-corrections/" TargetMode="External"/><Relationship Id="rId735" Type="http://schemas.openxmlformats.org/officeDocument/2006/relationships/hyperlink" Target="http://www.jocosheriff.org/detention-bureau" TargetMode="External"/><Relationship Id="rId167" Type="http://schemas.openxmlformats.org/officeDocument/2006/relationships/hyperlink" Target="https://www.vera.org/projects/covid-19-criminal-justice-responses/covid-19-data,%20https:/www.npr.org/2020/04/13/833440047/the-covid-19-struggle-in-chicagos-cook-county-jail,%20https:/www.cjinstitute.org/corona/" TargetMode="External"/><Relationship Id="rId374" Type="http://schemas.openxmlformats.org/officeDocument/2006/relationships/hyperlink" Target="https://www.aclu-tn.org/wp-content/uploads/2020/07/ACLU-TN-Jail-Population-Report-F.pdf" TargetMode="External"/><Relationship Id="rId581" Type="http://schemas.openxmlformats.org/officeDocument/2006/relationships/hyperlink" Target="https://perma.cc/CR48-WWPW" TargetMode="External"/><Relationship Id="rId71" Type="http://schemas.openxmlformats.org/officeDocument/2006/relationships/hyperlink" Target="https://stjamessheriff.com/about-us/divisions/corrections/" TargetMode="External"/><Relationship Id="rId234" Type="http://schemas.openxmlformats.org/officeDocument/2006/relationships/hyperlink" Target="https://sh.ingham.org/courts_and_sheriff/sheriffs_office/index.php" TargetMode="External"/><Relationship Id="rId679" Type="http://schemas.openxmlformats.org/officeDocument/2006/relationships/hyperlink" Target="https://perma.cc/GMD9-Q6HT" TargetMode="External"/><Relationship Id="rId802" Type="http://schemas.openxmlformats.org/officeDocument/2006/relationships/hyperlink" Target="https://www.gazettenet.com/No-cases-of-COVID-19-inside-the-Hampshire-County-Jail-34296514" TargetMode="External"/><Relationship Id="rId886" Type="http://schemas.openxmlformats.org/officeDocument/2006/relationships/hyperlink" Target="https://www.glasgowcourier.com/story/2020/03/25/news/jail-to-maintain-current-inmates/8648.html" TargetMode="External"/><Relationship Id="rId2" Type="http://schemas.openxmlformats.org/officeDocument/2006/relationships/hyperlink" Target="https://perma.cc/8UMN-XUFF" TargetMode="External"/><Relationship Id="rId29" Type="http://schemas.openxmlformats.org/officeDocument/2006/relationships/hyperlink" Target="https://www.sumtercountysheriff.org/divisions/detention_center/index.php" TargetMode="External"/><Relationship Id="rId441" Type="http://schemas.openxmlformats.org/officeDocument/2006/relationships/hyperlink" Target="https://www.thenewsenterprise.com/news_alert/nine-inmates-to-be-released-under-new-covid-policy/article_d263af62-dfe6-59f4-8c4f-e2925c82471e.html%20https:/www.tcjs.state.tx.us/wp-content/uploads/2020/09/AbbreRptCurrent.pdf" TargetMode="External"/><Relationship Id="rId539" Type="http://schemas.openxmlformats.org/officeDocument/2006/relationships/hyperlink" Target="https://www.wmur.com/article/nh-jails-release-some-inmates-to-slow-spread-of-covid-19/32177203" TargetMode="External"/><Relationship Id="rId746" Type="http://schemas.openxmlformats.org/officeDocument/2006/relationships/hyperlink" Target="https://perma.cc/A9VJ-ZSNY" TargetMode="External"/><Relationship Id="rId178" Type="http://schemas.openxmlformats.org/officeDocument/2006/relationships/hyperlink" Target="https://www.kanesheriff.com/" TargetMode="External"/><Relationship Id="rId301" Type="http://schemas.openxmlformats.org/officeDocument/2006/relationships/hyperlink" Target="https://www.fox21online.com/2020/04/02/st-louis-county-jail-to-continue-release-of-some-inmates-to-help-slow-spread-of-covid-19/" TargetMode="External"/><Relationship Id="rId82" Type="http://schemas.openxmlformats.org/officeDocument/2006/relationships/hyperlink" Target="https://perma.cc/PHB9-A8EG" TargetMode="External"/><Relationship Id="rId385" Type="http://schemas.openxmlformats.org/officeDocument/2006/relationships/hyperlink" Target="http://www.rcsotn.com/coronavirus.html" TargetMode="External"/><Relationship Id="rId592" Type="http://schemas.openxmlformats.org/officeDocument/2006/relationships/hyperlink" Target="https://www.co.walsh.nd.us/sheriff" TargetMode="External"/><Relationship Id="rId606" Type="http://schemas.openxmlformats.org/officeDocument/2006/relationships/hyperlink" Target="https://www2.ljworld.com/news/public-safety/2020/apr/07/district-attorney-14-inmates-released-hours-waived/" TargetMode="External"/><Relationship Id="rId813" Type="http://schemas.openxmlformats.org/officeDocument/2006/relationships/hyperlink" Target="https://en.wikipedia.org/wiki/Norfolk_County_Correctional_Center" TargetMode="External"/><Relationship Id="rId245" Type="http://schemas.openxmlformats.org/officeDocument/2006/relationships/hyperlink" Target="https://www.record-eagle.com/collections/experts-covid-19-new-normal-could-bring-needed-jail-reform/article_9c313db2-869d-11ea-8245-7fd4c4597e08.html" TargetMode="External"/><Relationship Id="rId452" Type="http://schemas.openxmlformats.org/officeDocument/2006/relationships/hyperlink" Target="https://co.jefferson.tx.us/Sheriff/" TargetMode="External"/><Relationship Id="rId897" Type="http://schemas.openxmlformats.org/officeDocument/2006/relationships/hyperlink" Target="https://perma.cc/M38D-BW2G" TargetMode="External"/><Relationship Id="rId105" Type="http://schemas.openxmlformats.org/officeDocument/2006/relationships/hyperlink" Target="https://perma.cc/KN7R-KEC2" TargetMode="External"/><Relationship Id="rId312" Type="http://schemas.openxmlformats.org/officeDocument/2006/relationships/hyperlink" Target="https://www.wtae.com/article/inmates-released-from-allegheny-county-jail-due-to-coronavirus-concerns/31953103" TargetMode="External"/><Relationship Id="rId757" Type="http://schemas.openxmlformats.org/officeDocument/2006/relationships/hyperlink" Target="https://www.lackawannacounty.org/index.php/departmentsagencies/public-safty/lackawanna-county-prison;%20https:/www.lackawannacounty.org/wp-content/uploads/2020/03/prison.pdf" TargetMode="External"/><Relationship Id="rId93" Type="http://schemas.openxmlformats.org/officeDocument/2006/relationships/hyperlink" Target="https://perma.cc/3YAY-MBV4" TargetMode="External"/><Relationship Id="rId189" Type="http://schemas.openxmlformats.org/officeDocument/2006/relationships/hyperlink" Target="https://www.dailyherald.com/news/20200330/40-nonviolent-inmates-released-from-lake-county-jail-to-prevent-covid-19-outbreak" TargetMode="External"/><Relationship Id="rId396" Type="http://schemas.openxmlformats.org/officeDocument/2006/relationships/hyperlink" Target="https://perma.cc/CRX6-B9BE" TargetMode="External"/><Relationship Id="rId617" Type="http://schemas.openxmlformats.org/officeDocument/2006/relationships/hyperlink" Target="https://perma.cc/V9GS-FD9F" TargetMode="External"/><Relationship Id="rId824" Type="http://schemas.openxmlformats.org/officeDocument/2006/relationships/hyperlink" Target="https://www.boston25news.com/news/health/25-investigates-more-inmates-released-mass-prisons-jails-amid-coronavirus-fears/NJQDCZBSCFETXHUTIHMNQ3DE2I/" TargetMode="External"/><Relationship Id="rId256" Type="http://schemas.openxmlformats.org/officeDocument/2006/relationships/hyperlink" Target="https://www.co.midland.mi.us/Sheriff/Jail.aspx" TargetMode="External"/><Relationship Id="rId463" Type="http://schemas.openxmlformats.org/officeDocument/2006/relationships/hyperlink" Target="https://www.tcjs.state.tx.us/wp-content/uploads/2020/09/AbbreRptCurrent.pdf" TargetMode="External"/><Relationship Id="rId670" Type="http://schemas.openxmlformats.org/officeDocument/2006/relationships/hyperlink" Target="https://www.ccjail.org/" TargetMode="External"/><Relationship Id="rId116" Type="http://schemas.openxmlformats.org/officeDocument/2006/relationships/hyperlink" Target="https://www.sacbee.com/news/local/article244973475.html" TargetMode="External"/><Relationship Id="rId323" Type="http://schemas.openxmlformats.org/officeDocument/2006/relationships/hyperlink" Target="https://perma.cc/LUE6-EML7" TargetMode="External"/><Relationship Id="rId530" Type="http://schemas.openxmlformats.org/officeDocument/2006/relationships/hyperlink" Target="https://www.sentinelsource.com/news/local/nh-correctional-facilities-release-inmates-to-prevent-spread-of-covid-19/article_d97f5927-8236-5b2e-909c-653c5ca860cc.html" TargetMode="External"/><Relationship Id="rId768" Type="http://schemas.openxmlformats.org/officeDocument/2006/relationships/hyperlink" Target="https://patch.com/massachusetts/barnstable-hyannis/barnstable-county-jail-population-down-17-court-order" TargetMode="External"/><Relationship Id="rId20" Type="http://schemas.openxmlformats.org/officeDocument/2006/relationships/hyperlink" Target="https://perma.cc/3KA7-SPR5" TargetMode="External"/><Relationship Id="rId628" Type="http://schemas.openxmlformats.org/officeDocument/2006/relationships/hyperlink" Target="https://www.statesmanjournal.com/story/news/crime/2020/05/03/marion-polk-county-jail-inmate-release-oregon-coronavirus-update/3049563001/" TargetMode="External"/><Relationship Id="rId835" Type="http://schemas.openxmlformats.org/officeDocument/2006/relationships/hyperlink" Target="http://chenangosheriff.us/home.html" TargetMode="External"/><Relationship Id="rId267" Type="http://schemas.openxmlformats.org/officeDocument/2006/relationships/hyperlink" Target="https://www.mlive.com/coronavirus/2020/04/jails-in-saginaw-and-bay-counties-see-drop-in-inmate-population-amid-coronavirus.html" TargetMode="External"/><Relationship Id="rId474" Type="http://schemas.openxmlformats.org/officeDocument/2006/relationships/hyperlink" Target="https://perma.cc/74YC-U7HL" TargetMode="External"/><Relationship Id="rId127" Type="http://schemas.openxmlformats.org/officeDocument/2006/relationships/hyperlink" Target="http://www.slosheriff.org/custody.php" TargetMode="External"/><Relationship Id="rId681" Type="http://schemas.openxmlformats.org/officeDocument/2006/relationships/hyperlink" Target="https://perma.cc/LY2Y-X6YX" TargetMode="External"/><Relationship Id="rId779" Type="http://schemas.openxmlformats.org/officeDocument/2006/relationships/hyperlink" Target="https://perma.cc/TQR2-266F" TargetMode="External"/><Relationship Id="rId902" Type="http://schemas.openxmlformats.org/officeDocument/2006/relationships/hyperlink" Target="http://www.elkosheriff.com/jail.html" TargetMode="External"/><Relationship Id="rId31" Type="http://schemas.openxmlformats.org/officeDocument/2006/relationships/hyperlink" Target="https://taylorsheriff.org/index.php/taylor-county-jail/" TargetMode="External"/><Relationship Id="rId334" Type="http://schemas.openxmlformats.org/officeDocument/2006/relationships/hyperlink" Target="https://www.hrw.org/news/2020/04/08/poor-conditions-pennsylvania-jail-heighten-covid-19-concerns" TargetMode="External"/><Relationship Id="rId541" Type="http://schemas.openxmlformats.org/officeDocument/2006/relationships/hyperlink" Target="https://perma.cc/GT5K-672Q" TargetMode="External"/><Relationship Id="rId639" Type="http://schemas.openxmlformats.org/officeDocument/2006/relationships/hyperlink" Target="https://perma.cc/JG8S-DW3E" TargetMode="External"/><Relationship Id="rId180" Type="http://schemas.openxmlformats.org/officeDocument/2006/relationships/hyperlink" Target="https://www.chicagotribune.com/suburbs/lake-county-news-sun/ct-ecn-kane-jail-inmates-st-0212-20150216-story.html" TargetMode="External"/><Relationship Id="rId278" Type="http://schemas.openxmlformats.org/officeDocument/2006/relationships/hyperlink" Target="http://www.co.beltrami.mn.us/Departments/Law%20enforcement/Jail.html" TargetMode="External"/><Relationship Id="rId401" Type="http://schemas.openxmlformats.org/officeDocument/2006/relationships/hyperlink" Target="https://theintercept.com/2020/07/16/coronavirus-texas-harris-county-jail/%20https:/www.vera.org/projects/covid-19-criminal-justice-responses/covid-19-data" TargetMode="External"/><Relationship Id="rId846" Type="http://schemas.openxmlformats.org/officeDocument/2006/relationships/hyperlink" Target="https://newsroom.arlingtonva.us/release/arlington-sheriffs-office-announces-covid-19-test-results/" TargetMode="External"/><Relationship Id="rId485" Type="http://schemas.openxmlformats.org/officeDocument/2006/relationships/hyperlink" Target="https://www.usnews.com/news/best-states/arizona/articles/2020-04-17/advocates-urge-release-of-prisoners-as-arizona-fights-virus" TargetMode="External"/><Relationship Id="rId692" Type="http://schemas.openxmlformats.org/officeDocument/2006/relationships/hyperlink" Target="https://perma.cc/G8A7-UG33" TargetMode="External"/><Relationship Id="rId706" Type="http://schemas.openxmlformats.org/officeDocument/2006/relationships/hyperlink" Target="https://perma.cc/D4VY-LWGK" TargetMode="External"/><Relationship Id="rId42" Type="http://schemas.openxmlformats.org/officeDocument/2006/relationships/hyperlink" Target="https://perma.cc/9WYU-6L2W" TargetMode="External"/><Relationship Id="rId138" Type="http://schemas.openxmlformats.org/officeDocument/2006/relationships/hyperlink" Target="https://theaggie.org/2020/04/21/sacramento-and-yolo-county-jails-release-inmates-to-lower-risk-of-covid-19-transmission-among-staff-inmates/" TargetMode="External"/><Relationship Id="rId345" Type="http://schemas.openxmlformats.org/officeDocument/2006/relationships/hyperlink" Target="https://docs.google.com/document/u/1/d/e/2PACX-1vQQH6CLn9urslFm4xeQvDEGaaY0QkGqOGGrr-lRAgiX4Z3iaeBCszGMggmHR9i7RJHDK_FsHeuQQJ-V/pub;%20http:/www.standard-journal.com/news/local/article_0261d365-2036-5d2f-b686-310fbe8d924e.html" TargetMode="External"/><Relationship Id="rId552" Type="http://schemas.openxmlformats.org/officeDocument/2006/relationships/hyperlink" Target="https://www.adamssheriff.org/jail" TargetMode="External"/><Relationship Id="rId191" Type="http://schemas.openxmlformats.org/officeDocument/2006/relationships/hyperlink" Target="https://monroecoilsheriff.org/faq/" TargetMode="External"/><Relationship Id="rId205" Type="http://schemas.openxmlformats.org/officeDocument/2006/relationships/hyperlink" Target="https://www.co.st-clair.il.us/departments/sheriffs-department" TargetMode="External"/><Relationship Id="rId412" Type="http://schemas.openxmlformats.org/officeDocument/2006/relationships/hyperlink" Target="https://www.vera.org/projects/covid-19-criminal-justice-responses/covid-19-data" TargetMode="External"/><Relationship Id="rId857" Type="http://schemas.openxmlformats.org/officeDocument/2006/relationships/hyperlink" Target="https://hampton.gov/3746/COVID-19-Information" TargetMode="External"/><Relationship Id="rId289" Type="http://schemas.openxmlformats.org/officeDocument/2006/relationships/hyperlink" Target="https://www.kimt.com/content/news/Olmsted-County-Sheriffs-Dept-implements-operation-changes-569448091.html" TargetMode="External"/><Relationship Id="rId496" Type="http://schemas.openxmlformats.org/officeDocument/2006/relationships/hyperlink" Target="https://www.maricopa.gov/5574/COVID-19-in-County-Jails" TargetMode="External"/><Relationship Id="rId717" Type="http://schemas.openxmlformats.org/officeDocument/2006/relationships/hyperlink" Target="https://perma.cc/USP2-WUM5" TargetMode="External"/><Relationship Id="rId53" Type="http://schemas.openxmlformats.org/officeDocument/2006/relationships/hyperlink" Target="https://perma.cc/4WKG-E8QH" TargetMode="External"/><Relationship Id="rId149" Type="http://schemas.openxmlformats.org/officeDocument/2006/relationships/hyperlink" Target="https://www.thetelegraph.com/news/article/Jail-population-down-sharply-due-to-COVID-19-15176882.php" TargetMode="External"/><Relationship Id="rId356" Type="http://schemas.openxmlformats.org/officeDocument/2006/relationships/hyperlink" Target="https://www.aclu-tn.org/wp-content/uploads/2020/07/ACLU-TN-Jail-Population-Report-F.pdf" TargetMode="External"/><Relationship Id="rId563" Type="http://schemas.openxmlformats.org/officeDocument/2006/relationships/hyperlink" Target="https://www.inforum.com/news/crime-and-courts/6503997-As-North-Dakota-slashes-its-prison-population-amid-pandemic-other-states-lag-behind" TargetMode="External"/><Relationship Id="rId770" Type="http://schemas.openxmlformats.org/officeDocument/2006/relationships/hyperlink" Target="https://bcsoma.org/coronavirus-covid-19-operational-changes/" TargetMode="External"/><Relationship Id="rId216" Type="http://schemas.openxmlformats.org/officeDocument/2006/relationships/hyperlink" Target="https://www.kalcounty.com/sheriff/" TargetMode="External"/><Relationship Id="rId423" Type="http://schemas.openxmlformats.org/officeDocument/2006/relationships/hyperlink" Target="https://perma.cc/XQ28-GQT7" TargetMode="External"/><Relationship Id="rId868" Type="http://schemas.openxmlformats.org/officeDocument/2006/relationships/hyperlink" Target="https://www.spotsylvaniasheriff.org/" TargetMode="External"/><Relationship Id="rId630" Type="http://schemas.openxmlformats.org/officeDocument/2006/relationships/hyperlink" Target="https://www.mcso.us/site/COVID_19.php" TargetMode="External"/><Relationship Id="rId728" Type="http://schemas.openxmlformats.org/officeDocument/2006/relationships/hyperlink" Target="https://www.douglascountyks.org/services/government/facilities/sheriff-corrections-county-jail" TargetMode="External"/><Relationship Id="rId64" Type="http://schemas.openxmlformats.org/officeDocument/2006/relationships/hyperlink" Target="https://perma.cc/VYA2-5VR3" TargetMode="External"/><Relationship Id="rId367" Type="http://schemas.openxmlformats.org/officeDocument/2006/relationships/hyperlink" Target="https://sheriff.knoxcountytn.gov/inmate.php" TargetMode="External"/><Relationship Id="rId574" Type="http://schemas.openxmlformats.org/officeDocument/2006/relationships/hyperlink" Target="https://logancountynd.com/county-sheriff" TargetMode="External"/><Relationship Id="rId227" Type="http://schemas.openxmlformats.org/officeDocument/2006/relationships/hyperlink" Target="https://www.mlive.com/coronavirus/2020/04/jails-in-saginaw-and-bay-counties-see-drop-in-inmate-population-amid-coronavirus.html" TargetMode="External"/><Relationship Id="rId781" Type="http://schemas.openxmlformats.org/officeDocument/2006/relationships/hyperlink" Target="https://perma.cc/KG94-W989" TargetMode="External"/><Relationship Id="rId879" Type="http://schemas.openxmlformats.org/officeDocument/2006/relationships/hyperlink" Target="https://perma.cc/MKJ4-55CG" TargetMode="External"/><Relationship Id="rId434" Type="http://schemas.openxmlformats.org/officeDocument/2006/relationships/hyperlink" Target="https://www.greggcountytxsheriff.org/about/command-staff/" TargetMode="External"/><Relationship Id="rId641" Type="http://schemas.openxmlformats.org/officeDocument/2006/relationships/hyperlink" Target="https://www.nwahomepage.com/knwa/washington-county-jail-releases-more-inmates-in-covid-19-preparation/" TargetMode="External"/><Relationship Id="rId739" Type="http://schemas.openxmlformats.org/officeDocument/2006/relationships/hyperlink" Target="https://nesscountyks.com/ness-county-sheriff.html" TargetMode="External"/><Relationship Id="rId280" Type="http://schemas.openxmlformats.org/officeDocument/2006/relationships/hyperlink" Target="http://www.co.cass.mn.us/services/law_enforcement_and_corrections/detention_center.php" TargetMode="External"/><Relationship Id="rId501" Type="http://schemas.openxmlformats.org/officeDocument/2006/relationships/hyperlink" Target="https://www.paysonroundup.com/covid-19/jail-population-reduced-to-avert-covid-19-spread/article_23a75c16-31c8-575c-8f4e-b9645fe7af6e.html" TargetMode="External"/><Relationship Id="rId75" Type="http://schemas.openxmlformats.org/officeDocument/2006/relationships/hyperlink" Target="https://www.stpso.com/divisions/corrections/corrections/" TargetMode="External"/><Relationship Id="rId140" Type="http://schemas.openxmlformats.org/officeDocument/2006/relationships/hyperlink" Target="https://perma.cc/VL39-3U4T" TargetMode="External"/><Relationship Id="rId378" Type="http://schemas.openxmlformats.org/officeDocument/2006/relationships/hyperlink" Target="https://www.aclu-tn.org/wp-content/uploads/2020/07/ACLU-TN-Jail-Population-Report-F.pdf" TargetMode="External"/><Relationship Id="rId585" Type="http://schemas.openxmlformats.org/officeDocument/2006/relationships/hyperlink" Target="https://perma.cc/S4CN-X66N" TargetMode="External"/><Relationship Id="rId792" Type="http://schemas.openxmlformats.org/officeDocument/2006/relationships/hyperlink" Target="https://perma.cc/75GG-WQXU" TargetMode="External"/><Relationship Id="rId806" Type="http://schemas.openxmlformats.org/officeDocument/2006/relationships/hyperlink" Target="https://www.statehousenews.com/email/a/20201129?key=17f7c0" TargetMode="External"/><Relationship Id="rId6" Type="http://schemas.openxmlformats.org/officeDocument/2006/relationships/hyperlink" Target="https://perma.cc/M5TF-2HXF" TargetMode="External"/><Relationship Id="rId238" Type="http://schemas.openxmlformats.org/officeDocument/2006/relationships/hyperlink" Target="https://www.accesskent.com/Sheriff/corrections.htm" TargetMode="External"/><Relationship Id="rId445" Type="http://schemas.openxmlformats.org/officeDocument/2006/relationships/hyperlink" Target="https://www.tcjs.state.tx.us/wp-content/uploads/2020/03/AbbreRptCurrent.pdf" TargetMode="External"/><Relationship Id="rId652" Type="http://schemas.openxmlformats.org/officeDocument/2006/relationships/hyperlink" Target="https://dps.hawaii.gov/wp-content/uploads/2021/01/Pop-Reports-Weekly-2021-01-18.pdf" TargetMode="External"/><Relationship Id="rId291" Type="http://schemas.openxmlformats.org/officeDocument/2006/relationships/hyperlink" Target="https://www.twincities.com/2020/03/23/order-allows-ramsey-county-inmates-serving-for-misdemeanors-low-level-felonies-to-be-released-to-home-monitoring-amid-covid-19/" TargetMode="External"/><Relationship Id="rId305" Type="http://schemas.openxmlformats.org/officeDocument/2006/relationships/hyperlink" Target="http://www.winonapost.com/Article/ArticleID/68868/Wabasha-Co-narrowly-nixes-jail-closure" TargetMode="External"/><Relationship Id="rId512" Type="http://schemas.openxmlformats.org/officeDocument/2006/relationships/hyperlink" Target="https://perma.cc/5TLN-LLGH" TargetMode="External"/><Relationship Id="rId86" Type="http://schemas.openxmlformats.org/officeDocument/2006/relationships/hyperlink" Target="https://perma.cc/Q3MS-EPAF" TargetMode="External"/><Relationship Id="rId151" Type="http://schemas.openxmlformats.org/officeDocument/2006/relationships/hyperlink" Target="http://www.mchenrysheriff.org/corrections/inmate-search.aspx" TargetMode="External"/><Relationship Id="rId389" Type="http://schemas.openxmlformats.org/officeDocument/2006/relationships/hyperlink" Target="https://sullivancountytn.gov/?page_id=223" TargetMode="External"/><Relationship Id="rId596" Type="http://schemas.openxmlformats.org/officeDocument/2006/relationships/hyperlink" Target="https://www.clackamas.us/sheriff/jailhistory.html" TargetMode="External"/><Relationship Id="rId817" Type="http://schemas.openxmlformats.org/officeDocument/2006/relationships/hyperlink" Target="http://pcsdma.org/covid.html" TargetMode="External"/><Relationship Id="rId249" Type="http://schemas.openxmlformats.org/officeDocument/2006/relationships/hyperlink" Target="https://perma.cc/X9BJ-NB6Z" TargetMode="External"/><Relationship Id="rId456" Type="http://schemas.openxmlformats.org/officeDocument/2006/relationships/hyperlink" Target="https://www.tcjs.state.tx.us/wp-content/uploads/2020/09/AbbreRptCurrent.pdf" TargetMode="External"/><Relationship Id="rId663" Type="http://schemas.openxmlformats.org/officeDocument/2006/relationships/hyperlink" Target="https://perma.cc/P6LU-B8QE" TargetMode="External"/><Relationship Id="rId870" Type="http://schemas.openxmlformats.org/officeDocument/2006/relationships/hyperlink" Target="https://www.cascadecountymt.gov/283/Sheriffs-Office" TargetMode="External"/><Relationship Id="rId13" Type="http://schemas.openxmlformats.org/officeDocument/2006/relationships/hyperlink" Target="https://gadsdensheriff.org/corrections.html" TargetMode="External"/><Relationship Id="rId109" Type="http://schemas.openxmlformats.org/officeDocument/2006/relationships/hyperlink" Target="https://perma.cc/G2TV-GK9F" TargetMode="External"/><Relationship Id="rId316" Type="http://schemas.openxmlformats.org/officeDocument/2006/relationships/hyperlink" Target="https://beavercountian.com/content/special-coverage/warden-no-mass-release-of-inmates-from-beaver-county-jail-expected-in-response-to-covid-19" TargetMode="External"/><Relationship Id="rId523" Type="http://schemas.openxmlformats.org/officeDocument/2006/relationships/hyperlink" Target="https://www.sentinelsource.com/news/local/nh-correctional-facilities-release-inmates-to-prevent-spread-of-covid-19/article_d97f5927-8236-5b2e-909c-653c5ca860cc.html" TargetMode="External"/><Relationship Id="rId97" Type="http://schemas.openxmlformats.org/officeDocument/2006/relationships/hyperlink" Target="https://perma.cc/9WV9-3SFP" TargetMode="External"/><Relationship Id="rId730" Type="http://schemas.openxmlformats.org/officeDocument/2006/relationships/hyperlink" Target="https://www2.ljworld.com/news/public-safety/2020/apr/07/district-attorney-14-inmates-released-hours-waived/" TargetMode="External"/><Relationship Id="rId828" Type="http://schemas.openxmlformats.org/officeDocument/2006/relationships/hyperlink" Target="https://perma.cc/8KKH-2NB5" TargetMode="External"/><Relationship Id="rId162" Type="http://schemas.openxmlformats.org/officeDocument/2006/relationships/hyperlink" Target="https://perma.cc/XL9W-5D2L" TargetMode="External"/><Relationship Id="rId467" Type="http://schemas.openxmlformats.org/officeDocument/2006/relationships/hyperlink" Target="https://perma.cc/3Y8U-BZLB" TargetMode="External"/><Relationship Id="rId674" Type="http://schemas.openxmlformats.org/officeDocument/2006/relationships/hyperlink" Target="https://www.boonecountyky.org/" TargetMode="External"/><Relationship Id="rId881" Type="http://schemas.openxmlformats.org/officeDocument/2006/relationships/hyperlink" Target="https://perma.cc/J8WU-2D7P" TargetMode="External"/><Relationship Id="rId24" Type="http://schemas.openxmlformats.org/officeDocument/2006/relationships/hyperlink" Target="https://perma.cc/PU6S-RASU" TargetMode="External"/><Relationship Id="rId327" Type="http://schemas.openxmlformats.org/officeDocument/2006/relationships/hyperlink" Target="https://www.dailylocal.com/news/coronavirus/coronavirus-testing-increases-at-chester-county-prison/article_2383f3f0-7c02-11ea-9f43-67f5f4efa33b.html" TargetMode="External"/><Relationship Id="rId534" Type="http://schemas.openxmlformats.org/officeDocument/2006/relationships/hyperlink" Target="http://www.graftoncountynhdoc.us/" TargetMode="External"/><Relationship Id="rId741" Type="http://schemas.openxmlformats.org/officeDocument/2006/relationships/hyperlink" Target="https://monroecountyjail.net/prisons/kansas/county-jail/pawnee-county-jail/" TargetMode="External"/><Relationship Id="rId839" Type="http://schemas.openxmlformats.org/officeDocument/2006/relationships/hyperlink" Target="https://perma.cc/76H8-3JYR" TargetMode="External"/><Relationship Id="rId173" Type="http://schemas.openxmlformats.org/officeDocument/2006/relationships/hyperlink" Target="https://patch.com/illinois/wheaton/dupage-county-jail-reduces-population-coronavirus-precaution" TargetMode="External"/><Relationship Id="rId380" Type="http://schemas.openxmlformats.org/officeDocument/2006/relationships/hyperlink" Target="https://www.aclu-tn.org/wp-content/uploads/2020/07/ACLU-TN-Jail-Population-Report-F.pdf" TargetMode="External"/><Relationship Id="rId601" Type="http://schemas.openxmlformats.org/officeDocument/2006/relationships/hyperlink" Target="https://www.bendsource.com/bend/covid-19-comes-to-oregon-prisons-and-jails/Content?oid=12371774" TargetMode="External"/><Relationship Id="rId240" Type="http://schemas.openxmlformats.org/officeDocument/2006/relationships/hyperlink" Target="https://www.wzzm13.com/article/news/health/coronavirus/county-jails-begin-releasing-non-violent-inmates-as-pandemic-widens/69-eee984ca-4f92-4469-8a07-94dcd3681fd6" TargetMode="External"/><Relationship Id="rId478" Type="http://schemas.openxmlformats.org/officeDocument/2006/relationships/hyperlink" Target="https://perma.cc/6UEA-MQLW" TargetMode="External"/><Relationship Id="rId685" Type="http://schemas.openxmlformats.org/officeDocument/2006/relationships/hyperlink" Target="http://www.fultonkyjail.com/" TargetMode="External"/><Relationship Id="rId892" Type="http://schemas.openxmlformats.org/officeDocument/2006/relationships/hyperlink" Target="https://www.carson.org/government/departments-g-z/sheriff-s-office/about-us/divisions/detention" TargetMode="External"/><Relationship Id="rId906" Type="http://schemas.openxmlformats.org/officeDocument/2006/relationships/hyperlink" Target="http://www.hcsonv.com/" TargetMode="External"/><Relationship Id="rId35" Type="http://schemas.openxmlformats.org/officeDocument/2006/relationships/hyperlink" Target="https://www.ebrso.org/Parish-Prison-Inmate-List/PrisonInmateListApp" TargetMode="External"/><Relationship Id="rId100" Type="http://schemas.openxmlformats.org/officeDocument/2006/relationships/hyperlink" Target="https://perma.cc/X588-G4XW" TargetMode="External"/><Relationship Id="rId338" Type="http://schemas.openxmlformats.org/officeDocument/2006/relationships/hyperlink" Target="http://www.mercercounty.org/departments/corrections" TargetMode="External"/><Relationship Id="rId545" Type="http://schemas.openxmlformats.org/officeDocument/2006/relationships/hyperlink" Target="https://www.sentinelsource.com/news/local/nh-correctional-facilities-release-inmates-to-prevent-spread-of-covid-19/article_d97f5927-8236-5b2e-909c-653c5ca860cc.html" TargetMode="External"/><Relationship Id="rId752" Type="http://schemas.openxmlformats.org/officeDocument/2006/relationships/hyperlink" Target="https://perma.cc/Q348-M8EJ" TargetMode="External"/><Relationship Id="rId184" Type="http://schemas.openxmlformats.org/officeDocument/2006/relationships/hyperlink" Target="https://www.co.kendall.il.us/offices/sheriff/corrections" TargetMode="External"/><Relationship Id="rId391" Type="http://schemas.openxmlformats.org/officeDocument/2006/relationships/hyperlink" Target="https://www.wjhl.com/news/local-jails-not-conducting-mass-covid-19-testing-yet-as-tn-state-prisons-test-inmates-staff/%20https:/www.aclu-tn.org/wp-content/uploads/2020/07/ACLU-TN-Jail-Population-Report-F.pdf" TargetMode="External"/><Relationship Id="rId405" Type="http://schemas.openxmlformats.org/officeDocument/2006/relationships/hyperlink" Target="https://www.vera.org/projects/covid-19-criminal-justice-responses/covid-19-data" TargetMode="External"/><Relationship Id="rId612" Type="http://schemas.openxmlformats.org/officeDocument/2006/relationships/hyperlink" Target="https://www.wweek.com/news/courts/2020/04/29/oregon-jails-have-cut-inmate-populations-in-half-during-the-pandemic-new-data-show/" TargetMode="External"/><Relationship Id="rId251" Type="http://schemas.openxmlformats.org/officeDocument/2006/relationships/hyperlink" Target="https://www.macombdaily.com/news/copscourts/macomb-county-jail-population-drops-by-two-thirds-to-below-300/article_5165c67a-8e56-11ea-a7a6-6b3ca9ea776a.html" TargetMode="External"/><Relationship Id="rId489" Type="http://schemas.openxmlformats.org/officeDocument/2006/relationships/hyperlink" Target="https://www.usnews.com/news/best-states/arizona/articles/2020-04-17/advocates-urge-release-of-prisoners-as-arizona-fights-virus" TargetMode="External"/><Relationship Id="rId696" Type="http://schemas.openxmlformats.org/officeDocument/2006/relationships/hyperlink" Target="https://www.thenewsenterprise.com/news_alert/nine-inmates-to-be-released-under-new-covid-policy/article_d263af62-dfe6-59f4-8c4f-e2925c82471e.html" TargetMode="External"/><Relationship Id="rId46" Type="http://schemas.openxmlformats.org/officeDocument/2006/relationships/hyperlink" Target="https://perma.cc/55VC-P6YT" TargetMode="External"/><Relationship Id="rId349" Type="http://schemas.openxmlformats.org/officeDocument/2006/relationships/hyperlink" Target="https://docs.google.com/document/u/1/d/e/2PACX-1vThqghWXcZvVCxyPOghd9qfLgqGdRnTEGz15L0ETg1KEKZv4MauoMvNmMu_1ifow7tMocK4aQEwSObx/pub;%20https:/whyy.org/articles/fewer-people-being-released-from-philly-jails-as-pool-of-eligible-cases-shrinks/" TargetMode="External"/><Relationship Id="rId556" Type="http://schemas.openxmlformats.org/officeDocument/2006/relationships/hyperlink" Target="https://www.burleighco.com/departments/sheriff/detention/" TargetMode="External"/><Relationship Id="rId763" Type="http://schemas.openxmlformats.org/officeDocument/2006/relationships/hyperlink" Target="http://www.apso.org/corrections.html" TargetMode="External"/><Relationship Id="rId111" Type="http://schemas.openxmlformats.org/officeDocument/2006/relationships/hyperlink" Target="https://napavalleyregister.com/news/local/quieter-times-for-napa-jail-law-enforcement-during-shelter-at-home-order/article_bdfe77c6-d8ca-52a8-b98e-3e6ec8a7e92f.html" TargetMode="External"/><Relationship Id="rId195" Type="http://schemas.openxmlformats.org/officeDocument/2006/relationships/hyperlink" Target="https://perma.cc/ZU9W-KWZP" TargetMode="External"/><Relationship Id="rId209" Type="http://schemas.openxmlformats.org/officeDocument/2006/relationships/hyperlink" Target="https://perma.cc/B9BQ-MSAK" TargetMode="External"/><Relationship Id="rId416" Type="http://schemas.openxmlformats.org/officeDocument/2006/relationships/hyperlink" Target="https://www.tcjs.state.tx.us/wp-content/uploads/2020/03/AbbreRptCurrent.pdf" TargetMode="External"/><Relationship Id="rId623" Type="http://schemas.openxmlformats.org/officeDocument/2006/relationships/hyperlink" Target="https://perma.cc/9CD7-T32W" TargetMode="External"/><Relationship Id="rId830" Type="http://schemas.openxmlformats.org/officeDocument/2006/relationships/hyperlink" Target="https://www.wbur.org/news/2020/04/14/inmates-jails-prisons-sjc-special-master-report" TargetMode="External"/><Relationship Id="rId57" Type="http://schemas.openxmlformats.org/officeDocument/2006/relationships/hyperlink" Target="https://perma.cc/HCB2-M7EB" TargetMode="External"/><Relationship Id="rId262" Type="http://schemas.openxmlformats.org/officeDocument/2006/relationships/hyperlink" Target="https://www.miottawa.org/Sheriff/corrections.htm" TargetMode="External"/><Relationship Id="rId567" Type="http://schemas.openxmlformats.org/officeDocument/2006/relationships/hyperlink" Target="http://gfcounty.nd.gov/Corrections" TargetMode="External"/><Relationship Id="rId122" Type="http://schemas.openxmlformats.org/officeDocument/2006/relationships/hyperlink" Target="https://www.sjgov.org/sheriff/" TargetMode="External"/><Relationship Id="rId774" Type="http://schemas.openxmlformats.org/officeDocument/2006/relationships/hyperlink" Target="https://perma.cc/39EH-AXPG" TargetMode="External"/><Relationship Id="rId427" Type="http://schemas.openxmlformats.org/officeDocument/2006/relationships/hyperlink" Target="https://www.tcjs.state.tx.us/wp-content/uploads/2020/10/AbbreRptCurrent.pdf" TargetMode="External"/><Relationship Id="rId634" Type="http://schemas.openxmlformats.org/officeDocument/2006/relationships/hyperlink" Target="https://www.co.sherman.or.us/departments/sheriff/" TargetMode="External"/><Relationship Id="rId841" Type="http://schemas.openxmlformats.org/officeDocument/2006/relationships/hyperlink" Target="https://wibx950.com/maciol-ordered-to-release-11-inmates-from-oneida-county-jail/" TargetMode="External"/><Relationship Id="rId273" Type="http://schemas.openxmlformats.org/officeDocument/2006/relationships/hyperlink" Target="https://www.anokacounty.us/443/Jail-Warrants" TargetMode="External"/><Relationship Id="rId480" Type="http://schemas.openxmlformats.org/officeDocument/2006/relationships/hyperlink" Target="https://www.usnews.com/news/best-states/arizona/articles/2020-04-17/advocates-urge-release-of-prisoners-as-arizona-fights-virus" TargetMode="External"/><Relationship Id="rId701" Type="http://schemas.openxmlformats.org/officeDocument/2006/relationships/hyperlink" Target="https://perma.cc/5B8V-JW4R" TargetMode="External"/><Relationship Id="rId68" Type="http://schemas.openxmlformats.org/officeDocument/2006/relationships/hyperlink" Target="https://perma.cc/H9FV-3MUT" TargetMode="External"/><Relationship Id="rId133" Type="http://schemas.openxmlformats.org/officeDocument/2006/relationships/hyperlink" Target="https://www.smdailyjournal.com/news/local/san-mateo-county-jails-continue-to-release-inmates/article_d231a846-7ba5-11ea-b913-43225f02d393.html" TargetMode="External"/><Relationship Id="rId340" Type="http://schemas.openxmlformats.org/officeDocument/2006/relationships/hyperlink" Target="https://www.washingtonpost.com/national/disaster-waiting-to-happen-thousands-of-inmates-released-as-jails-face-coronavirus-threat/2020/03/24/761c2d84-6b8c-11ea-b313-df458622c2cc_story.html" TargetMode="External"/><Relationship Id="rId578" Type="http://schemas.openxmlformats.org/officeDocument/2006/relationships/hyperlink" Target="https://www.mcleancountynd.gov/departments/sheriffs-office/" TargetMode="External"/><Relationship Id="rId785" Type="http://schemas.openxmlformats.org/officeDocument/2006/relationships/hyperlink" Target="https://patch.com/massachusetts/danvers/essex-county-jail-population-down-17-percent-court-order" TargetMode="External"/><Relationship Id="rId200" Type="http://schemas.openxmlformats.org/officeDocument/2006/relationships/hyperlink" Target="https://www.sangamoncounty-sheriff.com/divisions/corrections/" TargetMode="External"/><Relationship Id="rId438" Type="http://schemas.openxmlformats.org/officeDocument/2006/relationships/hyperlink" Target="https://perma.cc/XQ28-GQT7" TargetMode="External"/><Relationship Id="rId645" Type="http://schemas.openxmlformats.org/officeDocument/2006/relationships/hyperlink" Target="https://perma.cc/P6LU-B8QE" TargetMode="External"/><Relationship Id="rId852" Type="http://schemas.openxmlformats.org/officeDocument/2006/relationships/hyperlink" Target="https://perma.cc/K3F3-E9B3" TargetMode="External"/><Relationship Id="rId284" Type="http://schemas.openxmlformats.org/officeDocument/2006/relationships/hyperlink" Target="https://www.hennepinattorney.org/news/news/2020/March/Jail-inmate-reduction;%20https:/www.vera.org/projects/covid-19-criminal-justice-responses/covid-19-data" TargetMode="External"/><Relationship Id="rId491" Type="http://schemas.openxmlformats.org/officeDocument/2006/relationships/hyperlink" Target="https://perma.cc/82Z9-TW2R" TargetMode="External"/><Relationship Id="rId505" Type="http://schemas.openxmlformats.org/officeDocument/2006/relationships/hyperlink" Target="https://www.paysonroundup.com/covid-19/jail-population-reduced-to-avert-covid-19-spread/article_23a75c16-31c8-575c-8f4e-b9645fe7af6e.html" TargetMode="External"/><Relationship Id="rId712" Type="http://schemas.openxmlformats.org/officeDocument/2006/relationships/hyperlink" Target="http://www.rowancountydc.org/" TargetMode="External"/><Relationship Id="rId37" Type="http://schemas.openxmlformats.org/officeDocument/2006/relationships/hyperlink" Target="https://www.theadvocate.com/baton_rouge/news/coronavirus/article_7fb7e6f2-6d5e-11ea-b883-97717b9dfbce.html" TargetMode="External"/><Relationship Id="rId79" Type="http://schemas.openxmlformats.org/officeDocument/2006/relationships/hyperlink" Target="http://tensas.lavns.org/" TargetMode="External"/><Relationship Id="rId102" Type="http://schemas.openxmlformats.org/officeDocument/2006/relationships/hyperlink" Target="https://perma.cc/8V4Q-L3AN" TargetMode="External"/><Relationship Id="rId144" Type="http://schemas.openxmlformats.org/officeDocument/2006/relationships/hyperlink" Target="https://www.davisvanguard.org/2020/06/major-court-win-against-ice-yuba-county-and-mesa-verde-detention-centers-population-cut-in-half/" TargetMode="External"/><Relationship Id="rId547" Type="http://schemas.openxmlformats.org/officeDocument/2006/relationships/hyperlink" Target="https://co.strafford.nh.us/jail-home-page" TargetMode="External"/><Relationship Id="rId589" Type="http://schemas.openxmlformats.org/officeDocument/2006/relationships/hyperlink" Target="https://perma.cc/8K8T-R5NR" TargetMode="External"/><Relationship Id="rId754" Type="http://schemas.openxmlformats.org/officeDocument/2006/relationships/hyperlink" Target="https://perma.cc/62XW-NWAJ" TargetMode="External"/><Relationship Id="rId796" Type="http://schemas.openxmlformats.org/officeDocument/2006/relationships/hyperlink" Target="https://www.masslive.com/coronavirus/2020/06/this-is-literally-a-circus-hampden-county-sheriff-cites-threats-to-public-safety-vulnerable-inmates-amid-exodus-of-covid-19-releases.html" TargetMode="External"/><Relationship Id="rId90" Type="http://schemas.openxmlformats.org/officeDocument/2006/relationships/hyperlink" Target="https://perma.cc/S5UD-PV4F" TargetMode="External"/><Relationship Id="rId186" Type="http://schemas.openxmlformats.org/officeDocument/2006/relationships/hyperlink" Target="https://www.lakecountyil.gov/694/About-the-Jail" TargetMode="External"/><Relationship Id="rId351" Type="http://schemas.openxmlformats.org/officeDocument/2006/relationships/hyperlink" Target="https://www.aclu-tn.org/wp-content/uploads/2020/07/ACLU-TN-Jail-Population-Report-F.pdf" TargetMode="External"/><Relationship Id="rId393" Type="http://schemas.openxmlformats.org/officeDocument/2006/relationships/hyperlink" Target="https://www.williamsonhomepage.com/news/coronavirus/williamson-county-jail-releases-136-inmates-due-to-covid-19-risks-one-wcso-employee-positive/article_adbefd6c-7a86-11ea-9be2-0715c5711c81.html%20https:/www.vera.org/projects/covid-19-criminal-justice-responses/covid-19-data%20https:/www.aclu-tn.org/wp-content/uploads/2020/07/ACLU-TN-Jail-Population-Report-F.pdf" TargetMode="External"/><Relationship Id="rId407" Type="http://schemas.openxmlformats.org/officeDocument/2006/relationships/hyperlink" Target="https://www.tcsheriff.org/about/bureaus/corrections" TargetMode="External"/><Relationship Id="rId449" Type="http://schemas.openxmlformats.org/officeDocument/2006/relationships/hyperlink" Target="https://perma.cc/9UPV-CWNT" TargetMode="External"/><Relationship Id="rId614" Type="http://schemas.openxmlformats.org/officeDocument/2006/relationships/hyperlink" Target="https://www.jeffco.net/sheriff/page/jefferson-county-jail" TargetMode="External"/><Relationship Id="rId656" Type="http://schemas.openxmlformats.org/officeDocument/2006/relationships/hyperlink" Target="https://dps.hawaii.gov/blog/2020/03/17/coronavirus-covid-19-information-and-resources/)" TargetMode="External"/><Relationship Id="rId821" Type="http://schemas.openxmlformats.org/officeDocument/2006/relationships/hyperlink" Target="https://perma.cc/E3B6-QX6K" TargetMode="External"/><Relationship Id="rId863" Type="http://schemas.openxmlformats.org/officeDocument/2006/relationships/hyperlink" Target="https://perma.cc/BED5-W7QX" TargetMode="External"/><Relationship Id="rId211" Type="http://schemas.openxmlformats.org/officeDocument/2006/relationships/hyperlink" Target="https://perma.cc/K7GU-QBZ3" TargetMode="External"/><Relationship Id="rId253" Type="http://schemas.openxmlformats.org/officeDocument/2006/relationships/hyperlink" Target="https://perma.cc/L968-22U4" TargetMode="External"/><Relationship Id="rId295" Type="http://schemas.openxmlformats.org/officeDocument/2006/relationships/hyperlink" Target="https://www.crookstontimes.com/news/20200414/northwest-regional-corrections-center-update-on-how-theyre-combatting-covid-19" TargetMode="External"/><Relationship Id="rId309" Type="http://schemas.openxmlformats.org/officeDocument/2006/relationships/hyperlink" Target="https://www.alleghenycounty.us/jail/index.aspx" TargetMode="External"/><Relationship Id="rId460" Type="http://schemas.openxmlformats.org/officeDocument/2006/relationships/hyperlink" Target="https://www.tcjs.state.tx.us/wp-content/uploads/2020/09/AbbreRptCurrent.pdf" TargetMode="External"/><Relationship Id="rId516" Type="http://schemas.openxmlformats.org/officeDocument/2006/relationships/hyperlink" Target="https://perma.cc/Q5GK-NH6V" TargetMode="External"/><Relationship Id="rId698" Type="http://schemas.openxmlformats.org/officeDocument/2006/relationships/hyperlink" Target="http://jacksoncountydetentioncenter.com/index2.html" TargetMode="External"/><Relationship Id="rId48" Type="http://schemas.openxmlformats.org/officeDocument/2006/relationships/hyperlink" Target="https://perma.cc/PV2T-JZ6G" TargetMode="External"/><Relationship Id="rId113" Type="http://schemas.openxmlformats.org/officeDocument/2006/relationships/hyperlink" Target="https://www.sacsheriff.com/Pages/Organization/Main_Jail/MainJail.aspx" TargetMode="External"/><Relationship Id="rId320" Type="http://schemas.openxmlformats.org/officeDocument/2006/relationships/hyperlink" Target="https://perma.cc/D8H2-CTWK" TargetMode="External"/><Relationship Id="rId558" Type="http://schemas.openxmlformats.org/officeDocument/2006/relationships/hyperlink" Target="https://omsweb.public-safety-cloud.com/jtclientweb/(S(is1ptzhfkdywnvrjy2yxjhra))/jailtracker/index/Burleigh_County_ND" TargetMode="External"/><Relationship Id="rId723" Type="http://schemas.openxmlformats.org/officeDocument/2006/relationships/hyperlink" Target="https://www.brownso.org/departments/jai/" TargetMode="External"/><Relationship Id="rId765" Type="http://schemas.openxmlformats.org/officeDocument/2006/relationships/hyperlink" Target="https://teamhcso.com/" TargetMode="External"/><Relationship Id="rId155" Type="http://schemas.openxmlformats.org/officeDocument/2006/relationships/hyperlink" Target="https://perma.cc/J5Q6-8S42" TargetMode="External"/><Relationship Id="rId197" Type="http://schemas.openxmlformats.org/officeDocument/2006/relationships/hyperlink" Target="https://perma.cc/U2LK-HG4T" TargetMode="External"/><Relationship Id="rId362" Type="http://schemas.openxmlformats.org/officeDocument/2006/relationships/hyperlink" Target="https://wpln.org/post/nashvilles-jail-population-shrinking-but-coronavirus-still-spreading/" TargetMode="External"/><Relationship Id="rId418" Type="http://schemas.openxmlformats.org/officeDocument/2006/relationships/hyperlink" Target="https://perma.cc/TR3T-95LT" TargetMode="External"/><Relationship Id="rId625" Type="http://schemas.openxmlformats.org/officeDocument/2006/relationships/hyperlink" Target="https://www.co.marion.or.us/SO/Institutions" TargetMode="External"/><Relationship Id="rId832" Type="http://schemas.openxmlformats.org/officeDocument/2006/relationships/hyperlink" Target="https://www.albanycounty.com/government/county-sheriff/corrections" TargetMode="External"/><Relationship Id="rId222" Type="http://schemas.openxmlformats.org/officeDocument/2006/relationships/hyperlink" Target="https://www.michiganradio.org/post/aggressive-covid-19-plan-washtenaw-county-jail-reduces-population-more-half" TargetMode="External"/><Relationship Id="rId264" Type="http://schemas.openxmlformats.org/officeDocument/2006/relationships/hyperlink" Target="https://www.saginawcounty.com/departments/public_safety/sheriff/jail.php" TargetMode="External"/><Relationship Id="rId471" Type="http://schemas.openxmlformats.org/officeDocument/2006/relationships/hyperlink" Target="https://www.apachecountyaz.gov/Sheriff" TargetMode="External"/><Relationship Id="rId667" Type="http://schemas.openxmlformats.org/officeDocument/2006/relationships/hyperlink" Target="https://perma.cc/G792-3DNQ" TargetMode="External"/><Relationship Id="rId874" Type="http://schemas.openxmlformats.org/officeDocument/2006/relationships/hyperlink" Target="https://perma.cc/2R6S-89VS" TargetMode="External"/><Relationship Id="rId17" Type="http://schemas.openxmlformats.org/officeDocument/2006/relationships/hyperlink" Target="http://www.sheriff.martin.fl.us/corrections-information.html" TargetMode="External"/><Relationship Id="rId59" Type="http://schemas.openxmlformats.org/officeDocument/2006/relationships/hyperlink" Target="https://perma.cc/3NBS-ZQT5" TargetMode="External"/><Relationship Id="rId124" Type="http://schemas.openxmlformats.org/officeDocument/2006/relationships/hyperlink" Target="https://www.lodinews.com/news/article_abf0cd4e-7eb9-11ea-91b1-2bacbf71241e.html" TargetMode="External"/><Relationship Id="rId527" Type="http://schemas.openxmlformats.org/officeDocument/2006/relationships/hyperlink" Target="https://www.carrollcountynh.net/department-corrections" TargetMode="External"/><Relationship Id="rId569" Type="http://schemas.openxmlformats.org/officeDocument/2006/relationships/hyperlink" Target="https://www.grandforksherald.com/news/crime-and-courts/5009500-Qualifying-non-violent-inmates-released-on-bond-as-Grand-Forks-jail-attempts-to-reduce-population" TargetMode="External"/><Relationship Id="rId734" Type="http://schemas.openxmlformats.org/officeDocument/2006/relationships/hyperlink" Target="https://perma.cc/G9H5-ZNBD" TargetMode="External"/><Relationship Id="rId776" Type="http://schemas.openxmlformats.org/officeDocument/2006/relationships/hyperlink" Target="https://perma.cc/3QM9-QTHR" TargetMode="External"/><Relationship Id="rId70" Type="http://schemas.openxmlformats.org/officeDocument/2006/relationships/hyperlink" Target="https://perma.cc/X7MF-RS5U" TargetMode="External"/><Relationship Id="rId166" Type="http://schemas.openxmlformats.org/officeDocument/2006/relationships/hyperlink" Target="https://www.cookcountysheriff.org/covid/covid-19-cases-at-ccdoc/" TargetMode="External"/><Relationship Id="rId331" Type="http://schemas.openxmlformats.org/officeDocument/2006/relationships/hyperlink" Target="https://www.pennlive.com/coronavirus/2020/04/nearly-one-hundred-prisoners-released-from-cumberland-county-amid-coronavirus.html" TargetMode="External"/><Relationship Id="rId373" Type="http://schemas.openxmlformats.org/officeDocument/2006/relationships/hyperlink" Target="https://tn-maurycounty.civicplus.com/164/Corrections" TargetMode="External"/><Relationship Id="rId429" Type="http://schemas.openxmlformats.org/officeDocument/2006/relationships/hyperlink" Target="https://www.fortbendcountytx.gov/government/departments/administration-of-justice/sheriff-s-office" TargetMode="External"/><Relationship Id="rId580" Type="http://schemas.openxmlformats.org/officeDocument/2006/relationships/hyperlink" Target="http://www.mercercountynd.com/government/sheriffs-office/jail-dispatch/" TargetMode="External"/><Relationship Id="rId636" Type="http://schemas.openxmlformats.org/officeDocument/2006/relationships/hyperlink" Target="https://www.norcor.co/adult/inmates/" TargetMode="External"/><Relationship Id="rId801" Type="http://schemas.openxmlformats.org/officeDocument/2006/relationships/hyperlink" Target="https://www.gazettenet.com/No-cases-of-COVID-19-inside-the-Hampshire-County-Jail-34296514" TargetMode="External"/><Relationship Id="rId1" Type="http://schemas.openxmlformats.org/officeDocument/2006/relationships/hyperlink" Target="https://www.pcsoweb.com/pinellas-county-jail" TargetMode="External"/><Relationship Id="rId233" Type="http://schemas.openxmlformats.org/officeDocument/2006/relationships/hyperlink" Target="https://perma.cc/LDP7-5BCX" TargetMode="External"/><Relationship Id="rId440" Type="http://schemas.openxmlformats.org/officeDocument/2006/relationships/hyperlink" Target="https://www.thenewsenterprise.com/news_alert/nine-inmates-to-be-released-under-new-covid-policy/article_d263af62-dfe6-59f4-8c4f-e2925c82471e.html%20https:/www.tcjs.state.tx.us/wp-content/uploads/2020/09/AbbreRptCurrent.pdf" TargetMode="External"/><Relationship Id="rId678" Type="http://schemas.openxmlformats.org/officeDocument/2006/relationships/hyperlink" Target="https://edmonsonsheriff.weebly.com/" TargetMode="External"/><Relationship Id="rId843" Type="http://schemas.openxmlformats.org/officeDocument/2006/relationships/hyperlink" Target="https://www1.nyc.gov/site/boc/covid-19.page" TargetMode="External"/><Relationship Id="rId885" Type="http://schemas.openxmlformats.org/officeDocument/2006/relationships/hyperlink" Target="https://perma.cc/MKJ4-55CG" TargetMode="External"/><Relationship Id="rId28" Type="http://schemas.openxmlformats.org/officeDocument/2006/relationships/hyperlink" Target="https://perma.cc/AB2U-A9W9" TargetMode="External"/><Relationship Id="rId275" Type="http://schemas.openxmlformats.org/officeDocument/2006/relationships/hyperlink" Target="https://www.hometownsource.com/abc_newspapers/free/anoka-county-jail-working-to-prevent-spread-of-covid-19/article_fd215388-6e55-11ea-9e69-371cbc484f95.html" TargetMode="External"/><Relationship Id="rId300" Type="http://schemas.openxmlformats.org/officeDocument/2006/relationships/hyperlink" Target="https://www.mesabitribune.com/covid-19/update-coronavirus-transforming-correctional-facilities-in-st-louis-county/article_a0d10db4-79e3-11ea-aa3d-ab578d43cc46.html" TargetMode="External"/><Relationship Id="rId482" Type="http://schemas.openxmlformats.org/officeDocument/2006/relationships/hyperlink" Target="https://www.gilacountyaz.gov/government/sheriff/index.php" TargetMode="External"/><Relationship Id="rId538" Type="http://schemas.openxmlformats.org/officeDocument/2006/relationships/hyperlink" Target="https://perma.cc/3T8N-EUKQ" TargetMode="External"/><Relationship Id="rId703" Type="http://schemas.openxmlformats.org/officeDocument/2006/relationships/hyperlink" Target="https://wfpl.org/coronavirus-cases-surging-at-louisville-metro-department-of-corrections/" TargetMode="External"/><Relationship Id="rId745" Type="http://schemas.openxmlformats.org/officeDocument/2006/relationships/hyperlink" Target="https://www.google.com/url?sa=t&amp;rct=j&amp;q=&amp;esrc=s&amp;source=web&amp;cd=&amp;cad=rja&amp;uact=8&amp;ved=2ahUKEwiG8fi6ssTsAhWQsJ4KHRIeCn8QFjADegQICBAC&amp;url=http%3A%2F%2Frepubliccounty.org%2Fmain%2Fsheriff&amp;usg=AOvVaw1oZSWraASUzraGXrEMjVGN" TargetMode="External"/><Relationship Id="rId910" Type="http://schemas.openxmlformats.org/officeDocument/2006/relationships/hyperlink" Target="https://buffalonews.com/news/local/erie-county-da-agrees-to-release-3-inmates-early-after-covid-spreads-in-jail/article_33239f30-2f68-11eb-b65b-8f6154435685.html;" TargetMode="External"/><Relationship Id="rId81" Type="http://schemas.openxmlformats.org/officeDocument/2006/relationships/hyperlink" Target="https://www.myarklamiss.com/news/concerned-staff-at-tensas-parish-detention-center-meets-with-warden-sheriff-employee-says-nothing-will-change/" TargetMode="External"/><Relationship Id="rId135" Type="http://schemas.openxmlformats.org/officeDocument/2006/relationships/hyperlink" Target="https://www.suttersheriff.org/services/inmates/" TargetMode="External"/><Relationship Id="rId177" Type="http://schemas.openxmlformats.org/officeDocument/2006/relationships/hyperlink" Target="https://perma.cc/XR5J-5NP8" TargetMode="External"/><Relationship Id="rId342" Type="http://schemas.openxmlformats.org/officeDocument/2006/relationships/hyperlink" Target="https://www.norrycopa.net/index.php/jail/" TargetMode="External"/><Relationship Id="rId384" Type="http://schemas.openxmlformats.org/officeDocument/2006/relationships/hyperlink" Target="https://www.aclu-tn.org/wp-content/uploads/2020/07/ACLU-TN-Jail-Population-Report-F.pdf" TargetMode="External"/><Relationship Id="rId591" Type="http://schemas.openxmlformats.org/officeDocument/2006/relationships/hyperlink" Target="https://perma.cc/G3EV-GERQ" TargetMode="External"/><Relationship Id="rId605" Type="http://schemas.openxmlformats.org/officeDocument/2006/relationships/hyperlink" Target="https://perma.cc/UJ5Z-2VK7" TargetMode="External"/><Relationship Id="rId787" Type="http://schemas.openxmlformats.org/officeDocument/2006/relationships/hyperlink" Target="https://www.fcso-ma.us/" TargetMode="External"/><Relationship Id="rId812" Type="http://schemas.openxmlformats.org/officeDocument/2006/relationships/hyperlink" Target="https://perma.cc/94S3-WPU9" TargetMode="External"/><Relationship Id="rId202" Type="http://schemas.openxmlformats.org/officeDocument/2006/relationships/hyperlink" Target="http://schuylersheriffredshaw.us/" TargetMode="External"/><Relationship Id="rId244" Type="http://schemas.openxmlformats.org/officeDocument/2006/relationships/hyperlink" Target="https://www.record-eagle.com/collections/experts-covid-19-new-normal-could-bring-needed-jail-reform/article_9c313db2-869d-11ea-8245-7fd4c4597e08.html" TargetMode="External"/><Relationship Id="rId647" Type="http://schemas.openxmlformats.org/officeDocument/2006/relationships/hyperlink" Target="https://www.hawaiitribune-herald.com/2020/09/04/hawaii-news/prosecutors-concerned-about-release-of-hccc-felons/" TargetMode="External"/><Relationship Id="rId689" Type="http://schemas.openxmlformats.org/officeDocument/2006/relationships/hyperlink" Target="http://www.gcdetention.com/" TargetMode="External"/><Relationship Id="rId854" Type="http://schemas.openxmlformats.org/officeDocument/2006/relationships/hyperlink" Target="https://www.fairfaxcounty.gov/sheriff/coronavirus-covid-19-response-faqs" TargetMode="External"/><Relationship Id="rId896" Type="http://schemas.openxmlformats.org/officeDocument/2006/relationships/hyperlink" Target="https://www.churchillcountynv.gov/633/Detention-Facility" TargetMode="External"/><Relationship Id="rId39" Type="http://schemas.openxmlformats.org/officeDocument/2006/relationships/hyperlink" Target="https://www.jpso.com/267/Jail-Corrections" TargetMode="External"/><Relationship Id="rId286" Type="http://schemas.openxmlformats.org/officeDocument/2006/relationships/hyperlink" Target="http://www.co.mower.mn.us/Jail.htm" TargetMode="External"/><Relationship Id="rId451" Type="http://schemas.openxmlformats.org/officeDocument/2006/relationships/hyperlink" Target="https://www.tcjs.state.tx.us/wp-content/uploads/2020/03/AbbreRptCurrent.pdf%20https:/www.themonitor.com/2020/03/26/sheriff-jail-taking-steps-prevent-covid-19-taking-hold/" TargetMode="External"/><Relationship Id="rId493" Type="http://schemas.openxmlformats.org/officeDocument/2006/relationships/hyperlink" Target="https://perma.cc/WLP5-H9BV" TargetMode="External"/><Relationship Id="rId507" Type="http://schemas.openxmlformats.org/officeDocument/2006/relationships/hyperlink" Target="https://perma.cc/JR6J-NJUZ" TargetMode="External"/><Relationship Id="rId549" Type="http://schemas.openxmlformats.org/officeDocument/2006/relationships/hyperlink" Target="https://www.co.strafford.nh.us/covid-19-information/49-covid-19" TargetMode="External"/><Relationship Id="rId714" Type="http://schemas.openxmlformats.org/officeDocument/2006/relationships/hyperlink" Target="http://www.warrencountyjail.com/" TargetMode="External"/><Relationship Id="rId756" Type="http://schemas.openxmlformats.org/officeDocument/2006/relationships/hyperlink" Target="https://perma.cc/98SS-5NN8" TargetMode="External"/><Relationship Id="rId50" Type="http://schemas.openxmlformats.org/officeDocument/2006/relationships/hyperlink" Target="https://perma.cc/R5JN-UB5S" TargetMode="External"/><Relationship Id="rId104" Type="http://schemas.openxmlformats.org/officeDocument/2006/relationships/hyperlink" Target="https://witnessla.com/as-las-covid-reduced-jail-population-once-again-surpasses-capacity-the-la-county-supes-vote-to-create-a-jail-population-review-council/" TargetMode="External"/><Relationship Id="rId146" Type="http://schemas.openxmlformats.org/officeDocument/2006/relationships/hyperlink" Target="https://www.co.madison.il.us/departments/sheriff/jail_division.php" TargetMode="External"/><Relationship Id="rId188" Type="http://schemas.openxmlformats.org/officeDocument/2006/relationships/hyperlink" Target="https://www.dailyherald.com/news/20200330/40-nonviolent-inmates-released-from-lake-county-jail-to-prevent-covid-19-outbreak" TargetMode="External"/><Relationship Id="rId311" Type="http://schemas.openxmlformats.org/officeDocument/2006/relationships/hyperlink" Target="https://www.wtae.com/article/inmates-released-from-allegheny-county-jail-due-to-coronavirus-concerns/31953103" TargetMode="External"/><Relationship Id="rId353" Type="http://schemas.openxmlformats.org/officeDocument/2006/relationships/hyperlink" Target="http://www.sumnersheriff.com/" TargetMode="External"/><Relationship Id="rId395" Type="http://schemas.openxmlformats.org/officeDocument/2006/relationships/hyperlink" Target="https://www.dallascounty.org/departments/sheriff/detention-centers/" TargetMode="External"/><Relationship Id="rId409" Type="http://schemas.openxmlformats.org/officeDocument/2006/relationships/hyperlink" Target="https://perma.cc/BM2J-Q6RP" TargetMode="External"/><Relationship Id="rId560" Type="http://schemas.openxmlformats.org/officeDocument/2006/relationships/hyperlink" Target="https://perma.cc/PP97-HYZF" TargetMode="External"/><Relationship Id="rId798" Type="http://schemas.openxmlformats.org/officeDocument/2006/relationships/hyperlink" Target="https://www.hampshiresheriffs.com/" TargetMode="External"/><Relationship Id="rId92" Type="http://schemas.openxmlformats.org/officeDocument/2006/relationships/hyperlink" Target="https://www.inyosheriff.org/jail/" TargetMode="External"/><Relationship Id="rId213" Type="http://schemas.openxmlformats.org/officeDocument/2006/relationships/hyperlink" Target="https://perma.cc/Q89P-QFZ2" TargetMode="External"/><Relationship Id="rId420" Type="http://schemas.openxmlformats.org/officeDocument/2006/relationships/hyperlink" Target="http://perma.cc/KFD4-9DCJ" TargetMode="External"/><Relationship Id="rId616" Type="http://schemas.openxmlformats.org/officeDocument/2006/relationships/hyperlink" Target="https://www.klamathcounty.org/310/Corrections-Division" TargetMode="External"/><Relationship Id="rId658" Type="http://schemas.openxmlformats.org/officeDocument/2006/relationships/hyperlink" Target="https://dps.hawaii.gov/wp-content/uploads/2021/01/Pop-Reports-Weekly-2021-01-18.pdf" TargetMode="External"/><Relationship Id="rId823" Type="http://schemas.openxmlformats.org/officeDocument/2006/relationships/hyperlink" Target="https://perma.cc/JGR2-EJYK" TargetMode="External"/><Relationship Id="rId865" Type="http://schemas.openxmlformats.org/officeDocument/2006/relationships/hyperlink" Target="https://www.co.prince-edward.va.us/departments/sheriff" TargetMode="External"/><Relationship Id="rId255" Type="http://schemas.openxmlformats.org/officeDocument/2006/relationships/hyperlink" Target="https://www.manisteenews.com/local-news/article/Manistee-County-Jail-releases-inmates-amidst-15177613.php" TargetMode="External"/><Relationship Id="rId297" Type="http://schemas.openxmlformats.org/officeDocument/2006/relationships/hyperlink" Target="https://www.scottcountymn.gov/1579/County-Jail" TargetMode="External"/><Relationship Id="rId462" Type="http://schemas.openxmlformats.org/officeDocument/2006/relationships/hyperlink" Target="https://perma.cc/7KW3-LLB6" TargetMode="External"/><Relationship Id="rId518" Type="http://schemas.openxmlformats.org/officeDocument/2006/relationships/hyperlink" Target="https://www.ycsoaz.gov/" TargetMode="External"/><Relationship Id="rId725" Type="http://schemas.openxmlformats.org/officeDocument/2006/relationships/hyperlink" Target="https://www.brownso.org/agency-data/jail-roster/" TargetMode="External"/><Relationship Id="rId115" Type="http://schemas.openxmlformats.org/officeDocument/2006/relationships/hyperlink" Target="https://www.themarshallproject.org/2019/04/23/who-begs-to-go-to-prison-california-jail-inmates" TargetMode="External"/><Relationship Id="rId157" Type="http://schemas.openxmlformats.org/officeDocument/2006/relationships/hyperlink" Target="https://perma.cc/NA76-G9J9" TargetMode="External"/><Relationship Id="rId322" Type="http://schemas.openxmlformats.org/officeDocument/2006/relationships/hyperlink" Target="https://patch.com/pennsylvania/doylestown/250-prisoners-released-bucks-co-jails-due-coronavirus" TargetMode="External"/><Relationship Id="rId364" Type="http://schemas.openxmlformats.org/officeDocument/2006/relationships/hyperlink" Target="https://www.facebook.com/HumphreysSheriff/?rf=110735505656747" TargetMode="External"/><Relationship Id="rId767" Type="http://schemas.openxmlformats.org/officeDocument/2006/relationships/hyperlink" Target="https://perma.cc/9JGQ-D2KA" TargetMode="External"/><Relationship Id="rId61" Type="http://schemas.openxmlformats.org/officeDocument/2006/relationships/hyperlink" Target="https://perma.cc/X323-TAXC" TargetMode="External"/><Relationship Id="rId199" Type="http://schemas.openxmlformats.org/officeDocument/2006/relationships/hyperlink" Target="https://perma.cc/6QVB-LJ66" TargetMode="External"/><Relationship Id="rId571" Type="http://schemas.openxmlformats.org/officeDocument/2006/relationships/hyperlink" Target="https://perma.cc/TC5J-CATH" TargetMode="External"/><Relationship Id="rId627" Type="http://schemas.openxmlformats.org/officeDocument/2006/relationships/hyperlink" Target="https://www.statesmanjournal.com/story/news/crime/2020/05/03/marion-polk-county-jail-inmate-release-oregon-coronavirus-update/3049563001/" TargetMode="External"/><Relationship Id="rId669" Type="http://schemas.openxmlformats.org/officeDocument/2006/relationships/hyperlink" Target="https://perma.cc/53ZB-LSTE" TargetMode="External"/><Relationship Id="rId834" Type="http://schemas.openxmlformats.org/officeDocument/2006/relationships/hyperlink" Target="https://perma.cc/ZUT6-T8WU" TargetMode="External"/><Relationship Id="rId876" Type="http://schemas.openxmlformats.org/officeDocument/2006/relationships/hyperlink" Target="https://perma.cc/X26V-NULG" TargetMode="External"/><Relationship Id="rId19" Type="http://schemas.openxmlformats.org/officeDocument/2006/relationships/hyperlink" Target="https://www.miamidade.gov/global/corrections/home.page" TargetMode="External"/><Relationship Id="rId224" Type="http://schemas.openxmlformats.org/officeDocument/2006/relationships/hyperlink" Target="https://www.baycounty-mi.gov/Sheriff/JailInformation.aspx" TargetMode="External"/><Relationship Id="rId266" Type="http://schemas.openxmlformats.org/officeDocument/2006/relationships/hyperlink" Target="https://www.mlive.com/coronavirus/2020/04/jails-in-saginaw-and-bay-counties-see-drop-in-inmate-population-amid-coronavirus.html" TargetMode="External"/><Relationship Id="rId431" Type="http://schemas.openxmlformats.org/officeDocument/2006/relationships/hyperlink" Target="https://www.tcjs.state.tx.us/wp-content/uploads/2020/10/AbbreRptCurrent.pdf" TargetMode="External"/><Relationship Id="rId473" Type="http://schemas.openxmlformats.org/officeDocument/2006/relationships/hyperlink" Target="https://www.cochise.az.gov/sheriff/home" TargetMode="External"/><Relationship Id="rId529" Type="http://schemas.openxmlformats.org/officeDocument/2006/relationships/hyperlink" Target="https://perma.cc/5AFH-P2Z4" TargetMode="External"/><Relationship Id="rId680" Type="http://schemas.openxmlformats.org/officeDocument/2006/relationships/hyperlink" Target="https://www.lexingtonky.gov/inmate-information" TargetMode="External"/><Relationship Id="rId736" Type="http://schemas.openxmlformats.org/officeDocument/2006/relationships/hyperlink" Target="https://perma.cc/P3FM-6JBG" TargetMode="External"/><Relationship Id="rId901" Type="http://schemas.openxmlformats.org/officeDocument/2006/relationships/hyperlink" Target="https://sheriff.douglascountynv.gov/divisions_and_units/jail_information" TargetMode="External"/><Relationship Id="rId30" Type="http://schemas.openxmlformats.org/officeDocument/2006/relationships/hyperlink" Target="https://perma.cc/LL9G-S8YA" TargetMode="External"/><Relationship Id="rId126" Type="http://schemas.openxmlformats.org/officeDocument/2006/relationships/hyperlink" Target="https://perma.cc/PES7-7TED" TargetMode="External"/><Relationship Id="rId168" Type="http://schemas.openxmlformats.org/officeDocument/2006/relationships/hyperlink" Target="https://www.vera.org/projects/covid-19-criminal-justice-responses/covid-19-data" TargetMode="External"/><Relationship Id="rId333" Type="http://schemas.openxmlformats.org/officeDocument/2006/relationships/hyperlink" Target="https://www.hrw.org/news/2020/04/08/poor-conditions-pennsylvania-jail-heighten-covid-19-concerns" TargetMode="External"/><Relationship Id="rId540" Type="http://schemas.openxmlformats.org/officeDocument/2006/relationships/hyperlink" Target="https://www.wmur.com/article/nh-jails-release-some-inmates-to-slow-spread-of-covid-19/32177203" TargetMode="External"/><Relationship Id="rId778" Type="http://schemas.openxmlformats.org/officeDocument/2006/relationships/hyperlink" Target="https://thepublicsradio.org/article/bristol-county-jail-inmates-detainees-describe-filth-and-fear-in-lead-up-to-violence" TargetMode="External"/><Relationship Id="rId72" Type="http://schemas.openxmlformats.org/officeDocument/2006/relationships/hyperlink" Target="https://perma.cc/7FW6-8MVR" TargetMode="External"/><Relationship Id="rId375" Type="http://schemas.openxmlformats.org/officeDocument/2006/relationships/hyperlink" Target="https://www.aclu-tn.org/wp-content/uploads/2020/07/ACLU-TN-Jail-Population-Report-F.pdf" TargetMode="External"/><Relationship Id="rId582" Type="http://schemas.openxmlformats.org/officeDocument/2006/relationships/hyperlink" Target="https://www.co.richland.nd.us/sheriff-jail" TargetMode="External"/><Relationship Id="rId638" Type="http://schemas.openxmlformats.org/officeDocument/2006/relationships/hyperlink" Target="https://www.co.washington.or.us/Sheriff/" TargetMode="External"/><Relationship Id="rId803" Type="http://schemas.openxmlformats.org/officeDocument/2006/relationships/hyperlink" Target="https://perma.cc/ZD29-JFK7" TargetMode="External"/><Relationship Id="rId845" Type="http://schemas.openxmlformats.org/officeDocument/2006/relationships/hyperlink" Target="https://www1.nyc.gov/site/boc/covid-19.page" TargetMode="External"/><Relationship Id="rId3" Type="http://schemas.openxmlformats.org/officeDocument/2006/relationships/hyperlink" Target="https://www.bakerso.com/Departments/Corrections/" TargetMode="External"/><Relationship Id="rId235" Type="http://schemas.openxmlformats.org/officeDocument/2006/relationships/hyperlink" Target="https://perma.cc/SZV2-Q7AH" TargetMode="External"/><Relationship Id="rId277" Type="http://schemas.openxmlformats.org/officeDocument/2006/relationships/hyperlink" Target="https://www.co.wright.mn.us/237/Jail" TargetMode="External"/><Relationship Id="rId400" Type="http://schemas.openxmlformats.org/officeDocument/2006/relationships/hyperlink" Target="https://theintercept.com/2020/07/16/coronavirus-texas-harris-county-jail/%20https:/www.vera.org/projects/covid-19-criminal-justice-responses/covid-19-data" TargetMode="External"/><Relationship Id="rId442" Type="http://schemas.openxmlformats.org/officeDocument/2006/relationships/hyperlink" Target="https://perma.cc/SH2S-AYRS" TargetMode="External"/><Relationship Id="rId484" Type="http://schemas.openxmlformats.org/officeDocument/2006/relationships/hyperlink" Target="https://www.usnews.com/news/best-states/arizona/articles/2020-04-17/advocates-urge-release-of-prisoners-as-arizona-fights-virus" TargetMode="External"/><Relationship Id="rId705" Type="http://schemas.openxmlformats.org/officeDocument/2006/relationships/hyperlink" Target="https://www.kentoncountyjail.org/" TargetMode="External"/><Relationship Id="rId887" Type="http://schemas.openxmlformats.org/officeDocument/2006/relationships/hyperlink" Target="https://www.glasgowcourier.com/story/2020/03/25/news/jail-to-maintain-current-inmates/8648.html" TargetMode="External"/><Relationship Id="rId137" Type="http://schemas.openxmlformats.org/officeDocument/2006/relationships/hyperlink" Target="https://perma.cc/7EW8-W3JA" TargetMode="External"/><Relationship Id="rId302" Type="http://schemas.openxmlformats.org/officeDocument/2006/relationships/hyperlink" Target="https://co.stearns.mn.us/LawPublicSafety/SheriffServices/StearnsCountyJail" TargetMode="External"/><Relationship Id="rId344" Type="http://schemas.openxmlformats.org/officeDocument/2006/relationships/hyperlink" Target="https://docs.google.com/document/u/1/d/e/2PACX-1vQQH6CLn9urslFm4xeQvDEGaaY0QkGqOGGrr-lRAgiX4Z3iaeBCszGMggmHR9i7RJHDK_FsHeuQQJ-V/pub;%20http:/www.standard-journal.com/news/local/article_0261d365-2036-5d2f-b686-310fbe8d924e.html" TargetMode="External"/><Relationship Id="rId691" Type="http://schemas.openxmlformats.org/officeDocument/2006/relationships/hyperlink" Target="http://www.hancockky.us/Government/hcadbldg.htm" TargetMode="External"/><Relationship Id="rId747" Type="http://schemas.openxmlformats.org/officeDocument/2006/relationships/hyperlink" Target="https://www.sedgwickcounty.org/sheriff/detention-bureau/" TargetMode="External"/><Relationship Id="rId789" Type="http://schemas.openxmlformats.org/officeDocument/2006/relationships/hyperlink" Target="https://prisonfinder.org/massachusetts/county-jail/franklin-county-jail-house-of-correction" TargetMode="External"/><Relationship Id="rId41" Type="http://schemas.openxmlformats.org/officeDocument/2006/relationships/hyperlink" Target="https://www.nola.com/news/coronavirus/article_9d42d44a-de72-11ea-869d-db86ed0682cd.html" TargetMode="External"/><Relationship Id="rId83" Type="http://schemas.openxmlformats.org/officeDocument/2006/relationships/hyperlink" Target="https://unionsheriff.com/" TargetMode="External"/><Relationship Id="rId179" Type="http://schemas.openxmlformats.org/officeDocument/2006/relationships/hyperlink" Target="https://perma.cc/2FN8-NK6D" TargetMode="External"/><Relationship Id="rId386" Type="http://schemas.openxmlformats.org/officeDocument/2006/relationships/hyperlink" Target="https://www.shelby-sheriff.org/" TargetMode="External"/><Relationship Id="rId551" Type="http://schemas.openxmlformats.org/officeDocument/2006/relationships/hyperlink" Target="https://perma.cc/3HP5-UMUD" TargetMode="External"/><Relationship Id="rId593" Type="http://schemas.openxmlformats.org/officeDocument/2006/relationships/hyperlink" Target="https://perma.cc/ZW6V-T8WW" TargetMode="External"/><Relationship Id="rId607" Type="http://schemas.openxmlformats.org/officeDocument/2006/relationships/hyperlink" Target="https://www2.ljworld.com/news/public-safety/2020/apr/07/district-attorney-14-inmates-released-hours-waived/" TargetMode="External"/><Relationship Id="rId649" Type="http://schemas.openxmlformats.org/officeDocument/2006/relationships/hyperlink" Target="https://perma.cc/99ZY-VY7S" TargetMode="External"/><Relationship Id="rId814" Type="http://schemas.openxmlformats.org/officeDocument/2006/relationships/hyperlink" Target="https://patch.com/massachusetts/stoughton/24-new-coronavirus-cases-reported-norfolk-county-jail" TargetMode="External"/><Relationship Id="rId856" Type="http://schemas.openxmlformats.org/officeDocument/2006/relationships/hyperlink" Target="https://www.fairfaxcounty.gov/sheriff/coronavirus-covid-19-response-faqs" TargetMode="External"/><Relationship Id="rId190" Type="http://schemas.openxmlformats.org/officeDocument/2006/relationships/hyperlink" Target="https://perma.cc/B7M9-R9LX" TargetMode="External"/><Relationship Id="rId204" Type="http://schemas.openxmlformats.org/officeDocument/2006/relationships/hyperlink" Target="https://nodeathpenalty.org/illinois/county-jail/schuyler-county-jail/" TargetMode="External"/><Relationship Id="rId246" Type="http://schemas.openxmlformats.org/officeDocument/2006/relationships/hyperlink" Target="https://www.livgov.com/sheriff/jail/" TargetMode="External"/><Relationship Id="rId288" Type="http://schemas.openxmlformats.org/officeDocument/2006/relationships/hyperlink" Target="https://www.kimt.com/content/news/Olmsted-County-Sheriffs-Dept-implements-operation-changes-569448091.html" TargetMode="External"/><Relationship Id="rId411" Type="http://schemas.openxmlformats.org/officeDocument/2006/relationships/hyperlink" Target="https://perma.cc/CEJ4-KRHC" TargetMode="External"/><Relationship Id="rId453" Type="http://schemas.openxmlformats.org/officeDocument/2006/relationships/hyperlink" Target="https://perma.cc/FA65-YPDP" TargetMode="External"/><Relationship Id="rId509" Type="http://schemas.openxmlformats.org/officeDocument/2006/relationships/hyperlink" Target="https://perma.cc/36EV-R26V" TargetMode="External"/><Relationship Id="rId660" Type="http://schemas.openxmlformats.org/officeDocument/2006/relationships/hyperlink" Target="https://www.thegardenisland.com/2020/08/29/hawaii-news/10-kccc-inmates-released/" TargetMode="External"/><Relationship Id="rId898" Type="http://schemas.openxmlformats.org/officeDocument/2006/relationships/hyperlink" Target="https://www.clarkcountynv.gov/government/departments/detention_center/index.php" TargetMode="External"/><Relationship Id="rId106" Type="http://schemas.openxmlformats.org/officeDocument/2006/relationships/hyperlink" Target="https://www.co.merced.ca.us/381/Jail-Information" TargetMode="External"/><Relationship Id="rId313" Type="http://schemas.openxmlformats.org/officeDocument/2006/relationships/hyperlink" Target="https://perma.cc/PF3E-T7AW" TargetMode="External"/><Relationship Id="rId495" Type="http://schemas.openxmlformats.org/officeDocument/2006/relationships/hyperlink" Target="https://perma.cc/9ACS-LZPU" TargetMode="External"/><Relationship Id="rId716" Type="http://schemas.openxmlformats.org/officeDocument/2006/relationships/hyperlink" Target="http://www.threeforksregionaljail.com/" TargetMode="External"/><Relationship Id="rId758" Type="http://schemas.openxmlformats.org/officeDocument/2006/relationships/hyperlink" Target="https://co.lawrence.pa.us/departments/corrections-lawrence_county/" TargetMode="External"/><Relationship Id="rId10" Type="http://schemas.openxmlformats.org/officeDocument/2006/relationships/hyperlink" Target="https://perma.cc/G2QV-64EZ" TargetMode="External"/><Relationship Id="rId52" Type="http://schemas.openxmlformats.org/officeDocument/2006/relationships/hyperlink" Target="https://www.wbrz.com/news/ascension-parish-jail-releasing-some-inmates-limiting-arrests-due-to-coronavirus-concerns/" TargetMode="External"/><Relationship Id="rId94" Type="http://schemas.openxmlformats.org/officeDocument/2006/relationships/hyperlink" Target="https://www.desertsun.com/story/news/health/2020/12/02/covid-19-infections-hit-record-high-california-prisons/3795457001/" TargetMode="External"/><Relationship Id="rId148" Type="http://schemas.openxmlformats.org/officeDocument/2006/relationships/hyperlink" Target="https://www.thetelegraph.com/news/article/Jail-population-down-sharply-due-to-COVID-19-15176882.php" TargetMode="External"/><Relationship Id="rId355" Type="http://schemas.openxmlformats.org/officeDocument/2006/relationships/hyperlink" Target="https://www.bentoncountytn.gov/sheriff.html" TargetMode="External"/><Relationship Id="rId397" Type="http://schemas.openxmlformats.org/officeDocument/2006/relationships/hyperlink" Target="https://www.fox4news.com/news/officials-release-1000-inmates-to-ease-crowding-slow-spread-of-covid-19-at-dallas-county-jail%20https:/www.vera.org/projects/covid-19-criminal-justice-responses/covid-19-data" TargetMode="External"/><Relationship Id="rId520" Type="http://schemas.openxmlformats.org/officeDocument/2006/relationships/hyperlink" Target="https://www.yumacountysheriff.org/" TargetMode="External"/><Relationship Id="rId562" Type="http://schemas.openxmlformats.org/officeDocument/2006/relationships/hyperlink" Target="https://www.inforum.com/news/crime-and-courts/6503997-As-North-Dakota-slashes-its-prison-population-amid-pandemic-other-states-lag-behind" TargetMode="External"/><Relationship Id="rId618" Type="http://schemas.openxmlformats.org/officeDocument/2006/relationships/hyperlink" Target="https://kobi5.com/news/regional-news/health-concerns-prompt-inmate-releases-from-klamath-county-jail-124445/" TargetMode="External"/><Relationship Id="rId825" Type="http://schemas.openxmlformats.org/officeDocument/2006/relationships/hyperlink" Target="https://www.boston25news.com/news/health/25-investigates-more-inmates-released-mass-prisons-jails-amid-coronavirus-fears/NJQDCZBSCFETXHUTIHMNQ3DE2I/" TargetMode="External"/><Relationship Id="rId215" Type="http://schemas.openxmlformats.org/officeDocument/2006/relationships/hyperlink" Target="https://www.wnem.com/news/sheriff-gives-update-on-covid-19-status-at-genesee-county-jail/article_4cad267e-7f55-11ea-9ab5-37e2713bd9f2.html" TargetMode="External"/><Relationship Id="rId257" Type="http://schemas.openxmlformats.org/officeDocument/2006/relationships/hyperlink" Target="https://perma.cc/9JFP-2HLM" TargetMode="External"/><Relationship Id="rId422" Type="http://schemas.openxmlformats.org/officeDocument/2006/relationships/hyperlink" Target="https://www.tcjs.state.tx.us/wp-content/uploads/2020/10/AbbreRptCurrent.pdf" TargetMode="External"/><Relationship Id="rId464" Type="http://schemas.openxmlformats.org/officeDocument/2006/relationships/hyperlink" Target="https://www.tcjs.state.tx.us/wp-content/uploads/2020/09/AbbreRptCurrent.pdf" TargetMode="External"/><Relationship Id="rId867" Type="http://schemas.openxmlformats.org/officeDocument/2006/relationships/hyperlink" Target="https://www.sheriffsoffice.org/" TargetMode="External"/><Relationship Id="rId299" Type="http://schemas.openxmlformats.org/officeDocument/2006/relationships/hyperlink" Target="https://www.stlouiscountymn.gov/departments-a-z/sheriff/jail" TargetMode="External"/><Relationship Id="rId727" Type="http://schemas.openxmlformats.org/officeDocument/2006/relationships/hyperlink" Target="https://perma.cc/JL37-CG22" TargetMode="External"/><Relationship Id="rId63" Type="http://schemas.openxmlformats.org/officeDocument/2006/relationships/hyperlink" Target="https://www.wdsu.com/article/orleans-parish-sheriffs-office-releases-some-inmates-with-minor-charges-under-covid-19-plan/31788756" TargetMode="External"/><Relationship Id="rId159" Type="http://schemas.openxmlformats.org/officeDocument/2006/relationships/hyperlink" Target="https://www.mystateline.com/news/local-news/demonstrators-call-for-release-of-prisoners-from-winnebago-county-jail/" TargetMode="External"/><Relationship Id="rId366" Type="http://schemas.openxmlformats.org/officeDocument/2006/relationships/hyperlink" Target="https://www.vera.org/projects/covid-19-criminal-justice-responses/covid-19-data,%20https:/www.aclu-tn.org/wp-content/uploads/2020/07/ACLU-TN-Jail-Population-Report-F.pdf" TargetMode="External"/><Relationship Id="rId573" Type="http://schemas.openxmlformats.org/officeDocument/2006/relationships/hyperlink" Target="https://perma.cc/U3HK-5E63" TargetMode="External"/><Relationship Id="rId780" Type="http://schemas.openxmlformats.org/officeDocument/2006/relationships/hyperlink" Target="https://www.dukescountysheriff.com/community-health" TargetMode="External"/><Relationship Id="rId226" Type="http://schemas.openxmlformats.org/officeDocument/2006/relationships/hyperlink" Target="https://www.mlive.com/coronavirus/2020/04/jails-in-saginaw-and-bay-counties-see-drop-in-inmate-population-amid-coronavirus.html" TargetMode="External"/><Relationship Id="rId433" Type="http://schemas.openxmlformats.org/officeDocument/2006/relationships/hyperlink" Target="https://perma.cc/XQ28-GQT7" TargetMode="External"/><Relationship Id="rId878" Type="http://schemas.openxmlformats.org/officeDocument/2006/relationships/hyperlink" Target="https://www.mtpr.org/post/covid-19-motivates-policy-overhaul-county-jails-montana" TargetMode="External"/><Relationship Id="rId640" Type="http://schemas.openxmlformats.org/officeDocument/2006/relationships/hyperlink" Target="https://pswebpub.co.washington.or.us/jms/forced/" TargetMode="External"/><Relationship Id="rId738" Type="http://schemas.openxmlformats.org/officeDocument/2006/relationships/hyperlink" Target="https://perma.cc/P3XL-52XK" TargetMode="External"/><Relationship Id="rId74" Type="http://schemas.openxmlformats.org/officeDocument/2006/relationships/hyperlink" Target="https://perma.cc/A6CT-KT97" TargetMode="External"/><Relationship Id="rId377" Type="http://schemas.openxmlformats.org/officeDocument/2006/relationships/hyperlink" Target="https://www.aclu-tn.org/wp-content/uploads/2020/07/ACLU-TN-Jail-Population-Report-F.pdf" TargetMode="External"/><Relationship Id="rId500" Type="http://schemas.openxmlformats.org/officeDocument/2006/relationships/hyperlink" Target="https://www.usnews.com/news/best-states/arizona/articles/2020-04-17/advocates-urge-release-of-prisoners-as-arizona-fights-virus" TargetMode="External"/><Relationship Id="rId584" Type="http://schemas.openxmlformats.org/officeDocument/2006/relationships/hyperlink" Target="https://www.mansfieldnewsjournal.com/story/news/2020/03/25/richland-county-jail-releasing-some-inmates-response-covid-19/2906356001/" TargetMode="External"/><Relationship Id="rId805" Type="http://schemas.openxmlformats.org/officeDocument/2006/relationships/hyperlink" Target="https://perma.cc/W9PY-MBVK" TargetMode="External"/><Relationship Id="rId5" Type="http://schemas.openxmlformats.org/officeDocument/2006/relationships/hyperlink" Target="https://www.sheriff.org/DOD/Pages/Jail-Facilities/Main-Jail-Bureau.aspx" TargetMode="External"/><Relationship Id="rId237" Type="http://schemas.openxmlformats.org/officeDocument/2006/relationships/hyperlink" Target="https://www.wlns.com/news/more-than-100-inmates-released-from-ingham-county-jail-in-hopes-to-slow-the-spread-of-covid-19/" TargetMode="External"/><Relationship Id="rId791" Type="http://schemas.openxmlformats.org/officeDocument/2006/relationships/hyperlink" Target="https://www.recorder.com/District-Attorney-s-office-reduced-to-COVID-19-getting-pushed-to-release-inmates-33547697" TargetMode="External"/><Relationship Id="rId889" Type="http://schemas.openxmlformats.org/officeDocument/2006/relationships/hyperlink" Target="https://www.ktvq.com/news/coronavirus/yellowstone-county-releases-of-dozens-of-nonviolent-inmates-to-limit-spread-of-covid-19" TargetMode="External"/><Relationship Id="rId444" Type="http://schemas.openxmlformats.org/officeDocument/2006/relationships/hyperlink" Target="https://perma.cc/W649-47FV" TargetMode="External"/><Relationship Id="rId651" Type="http://schemas.openxmlformats.org/officeDocument/2006/relationships/hyperlink" Target="https://perma.cc/P6LU-B8QE" TargetMode="External"/><Relationship Id="rId749" Type="http://schemas.openxmlformats.org/officeDocument/2006/relationships/hyperlink" Target="https://www.kansas.com/news/local/crime/article241501106.html" TargetMode="External"/><Relationship Id="rId290" Type="http://schemas.openxmlformats.org/officeDocument/2006/relationships/hyperlink" Target="https://www.ramseycounty.us/your-government/leadership/sheriffs-office/sheriffs-office-divisions/detention-services/adult-detention-center-jail" TargetMode="External"/><Relationship Id="rId304" Type="http://schemas.openxmlformats.org/officeDocument/2006/relationships/hyperlink" Target="http://www.winonapost.com/Article/ArticleID/68868/Wabasha-Co-narrowly-nixes-jail-closure" TargetMode="External"/><Relationship Id="rId388" Type="http://schemas.openxmlformats.org/officeDocument/2006/relationships/hyperlink" Target="https://www.aclu-tn.org/wp-content/uploads/2020/07/ACLU-TN-Jail-Population-Report-F.pdf" TargetMode="External"/><Relationship Id="rId511" Type="http://schemas.openxmlformats.org/officeDocument/2006/relationships/hyperlink" Target="https://www.pinalcountyaz.gov/SHERIFF/Pages/home.aspx" TargetMode="External"/><Relationship Id="rId609" Type="http://schemas.openxmlformats.org/officeDocument/2006/relationships/hyperlink" Target="https://www.co.harney.or.us/index.php/features/sheriff-s-office" TargetMode="External"/><Relationship Id="rId85" Type="http://schemas.openxmlformats.org/officeDocument/2006/relationships/hyperlink" Target="http://www.co.del-norte.ca.us/news/sheriffsdepartment-custodywebsite" TargetMode="External"/><Relationship Id="rId150" Type="http://schemas.openxmlformats.org/officeDocument/2006/relationships/hyperlink" Target="https://perma.cc/MZQ8-A8TV" TargetMode="External"/><Relationship Id="rId595" Type="http://schemas.openxmlformats.org/officeDocument/2006/relationships/hyperlink" Target="https://perma.cc/8HPZ-W6NJ" TargetMode="External"/><Relationship Id="rId816" Type="http://schemas.openxmlformats.org/officeDocument/2006/relationships/hyperlink" Target="https://perma.cc/5649-RAH3" TargetMode="External"/><Relationship Id="rId248" Type="http://schemas.openxmlformats.org/officeDocument/2006/relationships/hyperlink" Target="https://sheriff.macombgov.org/sheriff-JailServices" TargetMode="External"/><Relationship Id="rId455" Type="http://schemas.openxmlformats.org/officeDocument/2006/relationships/hyperlink" Target="https://www.countyoffice.org/knox-county-jail-benjamin-tx-cd6/" TargetMode="External"/><Relationship Id="rId662" Type="http://schemas.openxmlformats.org/officeDocument/2006/relationships/hyperlink" Target="https://dps.hawaii.gov/blog/2020/03/17/coronavirus-covid-19-information-and-resources/)" TargetMode="External"/><Relationship Id="rId12" Type="http://schemas.openxmlformats.org/officeDocument/2006/relationships/hyperlink" Target="https://perma.cc/44TP-V8TF" TargetMode="External"/><Relationship Id="rId108" Type="http://schemas.openxmlformats.org/officeDocument/2006/relationships/hyperlink" Target="https://www.countyofnapa.org/252/Facilities" TargetMode="External"/><Relationship Id="rId315" Type="http://schemas.openxmlformats.org/officeDocument/2006/relationships/hyperlink" Target="http://www.beavercountypa.gov/Depts/Jail/Pages/default.aspx" TargetMode="External"/><Relationship Id="rId522" Type="http://schemas.openxmlformats.org/officeDocument/2006/relationships/hyperlink" Target="https://www.belknapcounty.org/corrections/pages/welcome-corrections-department" TargetMode="External"/><Relationship Id="rId96" Type="http://schemas.openxmlformats.org/officeDocument/2006/relationships/hyperlink" Target="https://www.desertsun.com/story/news/health/2020/12/02/covid-19-infections-hit-record-high-california-prisons/3795457001/" TargetMode="External"/><Relationship Id="rId161" Type="http://schemas.openxmlformats.org/officeDocument/2006/relationships/hyperlink" Target="http://www.co.champaign.il.us/she" TargetMode="External"/><Relationship Id="rId399" Type="http://schemas.openxmlformats.org/officeDocument/2006/relationships/hyperlink" Target="https://charts.hctx.net/jailpop/App/JailPopCurrent%20https:/www.youtube.com/watch?v=pR8jz5N75Wk&amp;feature=youtu.be" TargetMode="External"/><Relationship Id="rId827" Type="http://schemas.openxmlformats.org/officeDocument/2006/relationships/hyperlink" Target="https://worcestercountysheriff.com/2020/03/16/worcester-county-jail-and-house-of-correction-suspends-visits-among-other-measures-in-fight-against-covid-19/" TargetMode="External"/><Relationship Id="rId259" Type="http://schemas.openxmlformats.org/officeDocument/2006/relationships/hyperlink" Target="https://perma.cc/4VKU-D7NN" TargetMode="External"/><Relationship Id="rId466" Type="http://schemas.openxmlformats.org/officeDocument/2006/relationships/hyperlink" Target="http://www.shackelfordcounty.org/page/shackelford.Sheriff" TargetMode="External"/><Relationship Id="rId673" Type="http://schemas.openxmlformats.org/officeDocument/2006/relationships/hyperlink" Target="https://perma.cc/B7LG-M9FE" TargetMode="External"/><Relationship Id="rId880" Type="http://schemas.openxmlformats.org/officeDocument/2006/relationships/hyperlink" Target="https://co.granite.mt.us/" TargetMode="External"/><Relationship Id="rId23" Type="http://schemas.openxmlformats.org/officeDocument/2006/relationships/hyperlink" Target="https://www.osceola.org/agencies-departments/corrections/" TargetMode="External"/><Relationship Id="rId119" Type="http://schemas.openxmlformats.org/officeDocument/2006/relationships/hyperlink" Target="https://www.highlandnews.net/jail-inmates-released-for-covid-19/video_20a781d4-85a7-11ea-ac82-973e4729026c.html" TargetMode="External"/><Relationship Id="rId326" Type="http://schemas.openxmlformats.org/officeDocument/2006/relationships/hyperlink" Target="https://www.dailylocal.com/news/coronavirus/coronavirus-testing-increases-at-chester-county-prison/article_2383f3f0-7c02-11ea-9f43-67f5f4efa33b.html" TargetMode="External"/><Relationship Id="rId533" Type="http://schemas.openxmlformats.org/officeDocument/2006/relationships/hyperlink" Target="https://www.cooscountynh.us/department-corrections/pages/about-us" TargetMode="External"/><Relationship Id="rId740" Type="http://schemas.openxmlformats.org/officeDocument/2006/relationships/hyperlink" Target="https://perma.cc/SW7X-NLXW" TargetMode="External"/><Relationship Id="rId838" Type="http://schemas.openxmlformats.org/officeDocument/2006/relationships/hyperlink" Target="https://theintercept.com/2020/05/01/mdc-brooklyn-jail-coronavirus-medical-records/" TargetMode="External"/><Relationship Id="rId172" Type="http://schemas.openxmlformats.org/officeDocument/2006/relationships/hyperlink" Target="https://patch.com/illinois/wheaton/dupage-county-jail-reduces-population-coronavirus-precaution" TargetMode="External"/><Relationship Id="rId477" Type="http://schemas.openxmlformats.org/officeDocument/2006/relationships/hyperlink" Target="https://az-coconinocounty2.civicplus.com/CivicAlerts.aspx?AID=2226" TargetMode="External"/><Relationship Id="rId600" Type="http://schemas.openxmlformats.org/officeDocument/2006/relationships/hyperlink" Target="https://perma.cc/W38K-V3GF" TargetMode="External"/><Relationship Id="rId684" Type="http://schemas.openxmlformats.org/officeDocument/2006/relationships/hyperlink" Target="https://perma.cc/FDV9-UTCW" TargetMode="External"/><Relationship Id="rId337" Type="http://schemas.openxmlformats.org/officeDocument/2006/relationships/hyperlink" Target="https://www.lockhaven.com/news/local-news/2020/04/lyco-inmate-numbers-drop-in-midst-of-coronavirus/" TargetMode="External"/><Relationship Id="rId891" Type="http://schemas.openxmlformats.org/officeDocument/2006/relationships/hyperlink" Target="https://perma.cc/XD37-LDU2" TargetMode="External"/><Relationship Id="rId905" Type="http://schemas.openxmlformats.org/officeDocument/2006/relationships/hyperlink" Target="https://perma.cc/E668-CZ48" TargetMode="External"/><Relationship Id="rId34" Type="http://schemas.openxmlformats.org/officeDocument/2006/relationships/hyperlink" Target="https://perma.cc/7YHL-U8H4" TargetMode="External"/><Relationship Id="rId544" Type="http://schemas.openxmlformats.org/officeDocument/2006/relationships/hyperlink" Target="https://www.sentinelsource.com/news/local/nh-correctional-facilities-release-inmates-to-prevent-spread-of-covid-19/article_d97f5927-8236-5b2e-909c-653c5ca860cc.html" TargetMode="External"/><Relationship Id="rId751" Type="http://schemas.openxmlformats.org/officeDocument/2006/relationships/hyperlink" Target="https://www.snco.us/doc/organization.asp" TargetMode="External"/><Relationship Id="rId849" Type="http://schemas.openxmlformats.org/officeDocument/2006/relationships/hyperlink" Target="https://perma.cc/475M-LBQS" TargetMode="External"/><Relationship Id="rId183" Type="http://schemas.openxmlformats.org/officeDocument/2006/relationships/hyperlink" Target="https://perma.cc/N62A-AMVA,%20https:/perma.cc/HKD2-4B9S" TargetMode="External"/><Relationship Id="rId390" Type="http://schemas.openxmlformats.org/officeDocument/2006/relationships/hyperlink" Target="https://www.wjhl.com/news/local-jails-not-conducting-mass-covid-19-testing-yet-as-tn-state-prisons-test-inmates-staff/%20https:/www.aclu-tn.org/wp-content/uploads/2020/07/ACLU-TN-Jail-Population-Report-F.pdf" TargetMode="External"/><Relationship Id="rId404" Type="http://schemas.openxmlformats.org/officeDocument/2006/relationships/hyperlink" Target="https://www.vera.org/projects/covid-19-criminal-justice-responses/covid-19-data" TargetMode="External"/><Relationship Id="rId611" Type="http://schemas.openxmlformats.org/officeDocument/2006/relationships/hyperlink" Target="https://www.wweek.com/news/courts/2020/04/29/oregon-jails-have-cut-inmate-populations-in-half-during-the-pandemic-new-data-show/" TargetMode="External"/><Relationship Id="rId250" Type="http://schemas.openxmlformats.org/officeDocument/2006/relationships/hyperlink" Target="https://www.macombdaily.com/news/copscourts/macomb-county-jail-population-drops-by-two-thirds-to-below-300/article_5165c67a-8e56-11ea-a7a6-6b3ca9ea776a.html" TargetMode="External"/><Relationship Id="rId488" Type="http://schemas.openxmlformats.org/officeDocument/2006/relationships/hyperlink" Target="https://perma.cc/RK2X-DT4H" TargetMode="External"/><Relationship Id="rId695" Type="http://schemas.openxmlformats.org/officeDocument/2006/relationships/hyperlink" Target="https://www.thenewsenterprise.com/news_alert/nine-inmates-to-be-released-under-new-covid-policy/article_d263af62-dfe6-59f4-8c4f-e2925c82471e.html" TargetMode="External"/><Relationship Id="rId709" Type="http://schemas.openxmlformats.org/officeDocument/2006/relationships/hyperlink" Target="https://perma.cc/JYX2-Y9LD" TargetMode="External"/><Relationship Id="rId45" Type="http://schemas.openxmlformats.org/officeDocument/2006/relationships/hyperlink" Target="https://www.theadvertiser.com/story/news/2020/08/13/lafayette-parish-covid-19-changes-jail-decrease-population/3358443001/" TargetMode="External"/><Relationship Id="rId110" Type="http://schemas.openxmlformats.org/officeDocument/2006/relationships/hyperlink" Target="https://napavalleyregister.com/news/local/quieter-times-for-napa-jail-law-enforcement-during-shelter-at-home-order/article_bdfe77c6-d8ca-52a8-b98e-3e6ec8a7e92f.html" TargetMode="External"/><Relationship Id="rId348" Type="http://schemas.openxmlformats.org/officeDocument/2006/relationships/hyperlink" Target="https://docs.google.com/document/u/1/d/e/2PACX-1vThqghWXcZvVCxyPOghd9qfLgqGdRnTEGz15L0ETg1KEKZv4MauoMvNmMu_1ifow7tMocK4aQEwSObx/pub;%20https:/whyy.org/articles/fewer-people-being-released-from-philly-jails-as-pool-of-eligible-cases-shrinks/" TargetMode="External"/><Relationship Id="rId555" Type="http://schemas.openxmlformats.org/officeDocument/2006/relationships/hyperlink" Target="https://perma.cc/8RKV-R8FC" TargetMode="External"/><Relationship Id="rId762" Type="http://schemas.openxmlformats.org/officeDocument/2006/relationships/hyperlink" Target="https://www.yoursun.com/charlotte/local-inmates-will-not-be-released-early-because-of-covid-19/article_26d28588-69f3-11ea-a6a1-370615a44f50.html" TargetMode="External"/><Relationship Id="rId194" Type="http://schemas.openxmlformats.org/officeDocument/2006/relationships/hyperlink" Target="https://www.nwherald.com/2020/07/19/monroe-county-sheriff-tests-positive-for-covid-19/as00hna/" TargetMode="External"/><Relationship Id="rId208" Type="http://schemas.openxmlformats.org/officeDocument/2006/relationships/hyperlink" Target="https://www.tazewell.com/Sheriff/SheriffCorrections.html" TargetMode="External"/><Relationship Id="rId415" Type="http://schemas.openxmlformats.org/officeDocument/2006/relationships/hyperlink" Target="https://www.collincountytx.gov/sheriff/Pages/facility.aspx" TargetMode="External"/><Relationship Id="rId622" Type="http://schemas.openxmlformats.org/officeDocument/2006/relationships/hyperlink" Target="https://perma.cc/AZX2-EXBE" TargetMode="External"/><Relationship Id="rId261" Type="http://schemas.openxmlformats.org/officeDocument/2006/relationships/hyperlink" Target="https://www.detroitnews.com/story/news/local/oakland-county/2020/03/30/first-oakland-county-jail-inmate-tests-positive-coronavirus/5088382002/" TargetMode="External"/><Relationship Id="rId499" Type="http://schemas.openxmlformats.org/officeDocument/2006/relationships/hyperlink" Target="https://perma.cc/U3XQ-WWUD" TargetMode="External"/><Relationship Id="rId56" Type="http://schemas.openxmlformats.org/officeDocument/2006/relationships/hyperlink" Target="https://www.cpso.com/about-1/corrections/" TargetMode="External"/><Relationship Id="rId359" Type="http://schemas.openxmlformats.org/officeDocument/2006/relationships/hyperlink" Target="https://www.aclu-tn.org/wp-content/uploads/2020/07/ACLU-TN-Jail-Population-Report-F.pdf" TargetMode="External"/><Relationship Id="rId566" Type="http://schemas.openxmlformats.org/officeDocument/2006/relationships/hyperlink" Target="https://perma.cc/6W2J-QKJD" TargetMode="External"/><Relationship Id="rId773" Type="http://schemas.openxmlformats.org/officeDocument/2006/relationships/hyperlink" Target="https://www.berkshireeagle.com/stories/berkshire-sheriff-da-differ-on-inmate-release-policy-amid-pandemic,603556" TargetMode="External"/><Relationship Id="rId121" Type="http://schemas.openxmlformats.org/officeDocument/2006/relationships/hyperlink" Target="https://perma.cc/VVC7-RLMQ" TargetMode="External"/><Relationship Id="rId219" Type="http://schemas.openxmlformats.org/officeDocument/2006/relationships/hyperlink" Target="https://www.secondwavemedia.com/southwest-michigan/features/Since-the-COVID-19-outbreak-the-Kalamazoo-court-system-is-thinking-hard-abou-who-s-in-jai-04272.aspx" TargetMode="External"/><Relationship Id="rId426" Type="http://schemas.openxmlformats.org/officeDocument/2006/relationships/hyperlink" Target="https://www.tcjs.state.tx.us/wp-content/uploads/2020/10/AbbreRptCurrent.pdf" TargetMode="External"/><Relationship Id="rId633" Type="http://schemas.openxmlformats.org/officeDocument/2006/relationships/hyperlink" Target="https://perma.cc/2HPR-ZPBR" TargetMode="External"/><Relationship Id="rId840" Type="http://schemas.openxmlformats.org/officeDocument/2006/relationships/hyperlink" Target="https://wibx950.com/maciol-ordered-to-release-11-inmates-from-oneida-county-jail/" TargetMode="External"/><Relationship Id="rId67" Type="http://schemas.openxmlformats.org/officeDocument/2006/relationships/hyperlink" Target="http://www.rpso.org/corrections-division" TargetMode="External"/><Relationship Id="rId272" Type="http://schemas.openxmlformats.org/officeDocument/2006/relationships/hyperlink" Target="https://www.detroitnews.com/story/news/local/wayne-county/2020/04/07/wayne-county-jail-cleared-all-but-felons-first-inmate-100th-officer-have-covid-19/2961804001/" TargetMode="External"/><Relationship Id="rId577" Type="http://schemas.openxmlformats.org/officeDocument/2006/relationships/hyperlink" Target="https://perma.cc/YN93-TFWY" TargetMode="External"/><Relationship Id="rId700" Type="http://schemas.openxmlformats.org/officeDocument/2006/relationships/hyperlink" Target="https://louisvilleky.gov/government/corrections/corrections-covid-19-information" TargetMode="External"/><Relationship Id="rId132" Type="http://schemas.openxmlformats.org/officeDocument/2006/relationships/hyperlink" Target="https://www.smdailyjournal.com/news/local/san-mateo-county-jails-continue-to-release-inmates/article_d231a846-7ba5-11ea-b913-43225f02d393.html" TargetMode="External"/><Relationship Id="rId784" Type="http://schemas.openxmlformats.org/officeDocument/2006/relationships/hyperlink" Target="https://patch.com/massachusetts/danvers/essex-county-jail-population-down-17-percent-court-order" TargetMode="External"/><Relationship Id="rId437" Type="http://schemas.openxmlformats.org/officeDocument/2006/relationships/hyperlink" Target="https://www.tcjs.state.tx.us/wp-content/uploads/2020/10/AbbreRptCurrent.pdf" TargetMode="External"/><Relationship Id="rId644" Type="http://schemas.openxmlformats.org/officeDocument/2006/relationships/hyperlink" Target="https://dps.hawaii.gov/blog/2020/03/17/coronavirus-covid-19-information-and-resources/)" TargetMode="External"/><Relationship Id="rId851" Type="http://schemas.openxmlformats.org/officeDocument/2006/relationships/hyperlink" Target="https://www.virginiamercury.com/2020/04/30/as-covid-19-spreads-most-virginia-jails-remain-overcrowded/" TargetMode="External"/><Relationship Id="rId283" Type="http://schemas.openxmlformats.org/officeDocument/2006/relationships/hyperlink" Target="https://www.hennepinattorney.org/news/news/2020/March/Jail-inmate-reduction" TargetMode="External"/><Relationship Id="rId490" Type="http://schemas.openxmlformats.org/officeDocument/2006/relationships/hyperlink" Target="https://www.co.greenlee.az.us/elected-officials/sheriff" TargetMode="External"/><Relationship Id="rId504" Type="http://schemas.openxmlformats.org/officeDocument/2006/relationships/hyperlink" Target="https://perma.cc/A7SE-VN2D" TargetMode="External"/><Relationship Id="rId711" Type="http://schemas.openxmlformats.org/officeDocument/2006/relationships/hyperlink" Target="https://perma.cc/444Q-W3QJ" TargetMode="External"/><Relationship Id="rId78" Type="http://schemas.openxmlformats.org/officeDocument/2006/relationships/hyperlink" Target="https://perma.cc/UK7T-GGFF" TargetMode="External"/><Relationship Id="rId143" Type="http://schemas.openxmlformats.org/officeDocument/2006/relationships/hyperlink" Target="https://www.davisvanguard.org/2020/06/major-court-win-against-ice-yuba-county-and-mesa-verde-detention-centers-population-cut-in-half/" TargetMode="External"/><Relationship Id="rId350" Type="http://schemas.openxmlformats.org/officeDocument/2006/relationships/hyperlink" Target="http://www.hcsheriff.gov/pressreleases/display.php?releaseid=1200,%20%20http://www.hcsheriff.gov/pressreleases/display.php?releaseid=1185,%20http://www.hcsheriff.gov/cor/cor_admin.php" TargetMode="External"/><Relationship Id="rId588" Type="http://schemas.openxmlformats.org/officeDocument/2006/relationships/hyperlink" Target="https://www.co.stutsman.nd.us/departments/correctional-center/roster" TargetMode="External"/><Relationship Id="rId795" Type="http://schemas.openxmlformats.org/officeDocument/2006/relationships/hyperlink" Target="https://www.masslive.com/coronavirus/2020/06/this-is-literally-a-circus-hampden-county-sheriff-cites-threats-to-public-safety-vulnerable-inmates-amid-exodus-of-covid-19-releases.html" TargetMode="External"/><Relationship Id="rId809" Type="http://schemas.openxmlformats.org/officeDocument/2006/relationships/hyperlink" Target="https://perma.cc/H68P-RY96" TargetMode="External"/><Relationship Id="rId9" Type="http://schemas.openxmlformats.org/officeDocument/2006/relationships/hyperlink" Target="http://p2c.claysheriff.com/jailinmates.aspx" TargetMode="External"/><Relationship Id="rId210" Type="http://schemas.openxmlformats.org/officeDocument/2006/relationships/hyperlink" Target="https://www.willcosheriff.org/" TargetMode="External"/><Relationship Id="rId448" Type="http://schemas.openxmlformats.org/officeDocument/2006/relationships/hyperlink" Target="https://www.hidalgocounty.us/209/Sheriff" TargetMode="External"/><Relationship Id="rId655" Type="http://schemas.openxmlformats.org/officeDocument/2006/relationships/hyperlink" Target="https://perma.cc/CP49-RPDU" TargetMode="External"/><Relationship Id="rId862" Type="http://schemas.openxmlformats.org/officeDocument/2006/relationships/hyperlink" Target="https://www.wric.com/news/virginia-news/area-jails-releasing-inmates-to-prevent-covid-19-outbreak-behind-bars/" TargetMode="External"/><Relationship Id="rId294" Type="http://schemas.openxmlformats.org/officeDocument/2006/relationships/hyperlink" Target="https://www.communitycorrections-tccc.org/nwrcc" TargetMode="External"/><Relationship Id="rId308" Type="http://schemas.openxmlformats.org/officeDocument/2006/relationships/hyperlink" Target="https://www.startribune.com/low-level-jail-bookings-court-hearings-and-fines-suspended-to-avoid-spread-of-virus/568872122/?refresh=true" TargetMode="External"/><Relationship Id="rId515" Type="http://schemas.openxmlformats.org/officeDocument/2006/relationships/hyperlink" Target="https://santacruzsheriff.org/jail-info" TargetMode="External"/><Relationship Id="rId722" Type="http://schemas.openxmlformats.org/officeDocument/2006/relationships/hyperlink" Target="https://perma.cc/L6WD-5U5Z" TargetMode="External"/><Relationship Id="rId89" Type="http://schemas.openxmlformats.org/officeDocument/2006/relationships/hyperlink" Target="https://www.edcgov.us/Government/sheriff/Jail" TargetMode="External"/><Relationship Id="rId154" Type="http://schemas.openxmlformats.org/officeDocument/2006/relationships/hyperlink" Target="https://www.nwherald.com/2020/05/13/2nd-ice-detainee-released-from-mchenry-county-jail-amid-covid-19-concerns/albk5ka/" TargetMode="External"/><Relationship Id="rId361" Type="http://schemas.openxmlformats.org/officeDocument/2006/relationships/hyperlink" Target="https://wpln.org/post/nashvilles-jail-population-shrinking-but-coronavirus-still-spreading/" TargetMode="External"/><Relationship Id="rId599" Type="http://schemas.openxmlformats.org/officeDocument/2006/relationships/hyperlink" Target="https://perma.cc/D5E6-CR92" TargetMode="External"/><Relationship Id="rId459" Type="http://schemas.openxmlformats.org/officeDocument/2006/relationships/hyperlink" Target="https://www.nuecesco.com/law-enforcement/sheriff/jail-operations" TargetMode="External"/><Relationship Id="rId666" Type="http://schemas.openxmlformats.org/officeDocument/2006/relationships/hyperlink" Target="https://www.mauinews.com/news/local-news/2020/09/inmate-count-at-mccc-down-by-46/" TargetMode="External"/><Relationship Id="rId873" Type="http://schemas.openxmlformats.org/officeDocument/2006/relationships/hyperlink" Target="https://www.nytimes.com/2020/10/16/us/rural-jails-coronavirus-mountain-west.html" TargetMode="External"/><Relationship Id="rId16" Type="http://schemas.openxmlformats.org/officeDocument/2006/relationships/hyperlink" Target="https://perma.cc/977L-N7LU" TargetMode="External"/><Relationship Id="rId221" Type="http://schemas.openxmlformats.org/officeDocument/2006/relationships/hyperlink" Target="https://perma.cc/N6TF-ECRV" TargetMode="External"/><Relationship Id="rId319" Type="http://schemas.openxmlformats.org/officeDocument/2006/relationships/hyperlink" Target="http://www.buckscounty.org/government/Corrections" TargetMode="External"/><Relationship Id="rId526" Type="http://schemas.openxmlformats.org/officeDocument/2006/relationships/hyperlink" Target="https://www.wmur.com/article/nh-jails-release-some-inmates-to-slow-spread-of-covid-19/32177203" TargetMode="External"/><Relationship Id="rId733" Type="http://schemas.openxmlformats.org/officeDocument/2006/relationships/hyperlink" Target="https://www.kansassheriffs.org/county_map/county/930" TargetMode="External"/><Relationship Id="rId165" Type="http://schemas.openxmlformats.org/officeDocument/2006/relationships/hyperlink" Target="https://perma.cc/3NJW-XGHS" TargetMode="External"/><Relationship Id="rId372" Type="http://schemas.openxmlformats.org/officeDocument/2006/relationships/hyperlink" Target="https://www.aclu-tn.org/wp-content/uploads/2020/07/ACLU-TN-Jail-Population-Report-F.pdf" TargetMode="External"/><Relationship Id="rId677" Type="http://schemas.openxmlformats.org/officeDocument/2006/relationships/hyperlink" Target="https://perma.cc/M8FX-ZD9P" TargetMode="External"/><Relationship Id="rId800" Type="http://schemas.openxmlformats.org/officeDocument/2006/relationships/hyperlink" Target="https://prodeathpenalty.com/massachusetts/county-jail/hampshire-county-jail-house-of-correction" TargetMode="External"/><Relationship Id="rId232" Type="http://schemas.openxmlformats.org/officeDocument/2006/relationships/hyperlink" Target="http://www.houghtonsheriff.com/" TargetMode="External"/><Relationship Id="rId884" Type="http://schemas.openxmlformats.org/officeDocument/2006/relationships/hyperlink" Target="https://www.mtpr.org/post/covid-19-motivates-policy-overhaul-county-jails-montana" TargetMode="External"/><Relationship Id="rId27" Type="http://schemas.openxmlformats.org/officeDocument/2006/relationships/hyperlink" Target="https://www.polkjail.org/" TargetMode="External"/><Relationship Id="rId537" Type="http://schemas.openxmlformats.org/officeDocument/2006/relationships/hyperlink" Target="https://www.merrimackcounty.net/corrections-about" TargetMode="External"/><Relationship Id="rId744" Type="http://schemas.openxmlformats.org/officeDocument/2006/relationships/hyperlink" Target="https://perma.cc/A5LS-DNWX" TargetMode="External"/><Relationship Id="rId80" Type="http://schemas.openxmlformats.org/officeDocument/2006/relationships/hyperlink" Target="https://perma.cc/U6JV-BB4L" TargetMode="External"/><Relationship Id="rId176" Type="http://schemas.openxmlformats.org/officeDocument/2006/relationships/hyperlink" Target="https://hancocksheriff.org/active-inmates/" TargetMode="External"/><Relationship Id="rId383" Type="http://schemas.openxmlformats.org/officeDocument/2006/relationships/hyperlink" Target="https://www.aclu-tn.org/wp-content/uploads/2020/07/ACLU-TN-Jail-Population-Report-F.pdf" TargetMode="External"/><Relationship Id="rId590" Type="http://schemas.openxmlformats.org/officeDocument/2006/relationships/hyperlink" Target="https://www.inforum.com/news/crime-and-courts/6503997-As-North-Dakota-slashes-its-prison-population-amid-pandemic-other-states-lag-behind" TargetMode="External"/><Relationship Id="rId604" Type="http://schemas.openxmlformats.org/officeDocument/2006/relationships/hyperlink" Target="http://www.dcso.com/214/Corrections" TargetMode="External"/><Relationship Id="rId811" Type="http://schemas.openxmlformats.org/officeDocument/2006/relationships/hyperlink" Target="https://www.norfolksheriff.com/" TargetMode="External"/><Relationship Id="rId243" Type="http://schemas.openxmlformats.org/officeDocument/2006/relationships/hyperlink" Target="https://perma.cc/E6VJ-K8XK" TargetMode="External"/><Relationship Id="rId450" Type="http://schemas.openxmlformats.org/officeDocument/2006/relationships/hyperlink" Target="https://www.tcjs.state.tx.us/wp-content/uploads/2020/03/AbbreRptCurrent.pdf%20https:/www.themonitor.com/2020/03/26/sheriff-jail-taking-steps-prevent-covid-19-taking-hold/" TargetMode="External"/><Relationship Id="rId688" Type="http://schemas.openxmlformats.org/officeDocument/2006/relationships/hyperlink" Target="https://perma.cc/3VNX-P44M" TargetMode="External"/><Relationship Id="rId895" Type="http://schemas.openxmlformats.org/officeDocument/2006/relationships/hyperlink" Target="https://perma.cc/WPK4-UH6E" TargetMode="External"/><Relationship Id="rId909" Type="http://schemas.openxmlformats.org/officeDocument/2006/relationships/hyperlink" Target="https://perma.cc/WWL9-34XM" TargetMode="External"/><Relationship Id="rId38" Type="http://schemas.openxmlformats.org/officeDocument/2006/relationships/hyperlink" Target="https://www.theadvocate.com/baton_rouge/news/coronavirus/article_7fb7e6f2-6d5e-11ea-b883-97717b9dfbce.html" TargetMode="External"/><Relationship Id="rId103" Type="http://schemas.openxmlformats.org/officeDocument/2006/relationships/hyperlink" Target="https://witnessla.com/as-las-covid-reduced-jail-population-once-again-surpasses-capacity-the-la-county-supes-vote-to-create-a-jail-population-review-council/" TargetMode="External"/><Relationship Id="rId310" Type="http://schemas.openxmlformats.org/officeDocument/2006/relationships/hyperlink" Target="https://perma.cc/JH8B-6CKJ" TargetMode="External"/><Relationship Id="rId548" Type="http://schemas.openxmlformats.org/officeDocument/2006/relationships/hyperlink" Target="https://perma.cc/9HD4-6ZTG" TargetMode="External"/><Relationship Id="rId755" Type="http://schemas.openxmlformats.org/officeDocument/2006/relationships/hyperlink" Target="https://www.wycokck.org/Sheriff/Divisions.aspx" TargetMode="External"/><Relationship Id="rId91" Type="http://schemas.openxmlformats.org/officeDocument/2006/relationships/hyperlink" Target="https://perma.cc/3RWB-ZUZT" TargetMode="External"/><Relationship Id="rId187" Type="http://schemas.openxmlformats.org/officeDocument/2006/relationships/hyperlink" Target="https://perma.cc/7JLN-HYZH" TargetMode="External"/><Relationship Id="rId394" Type="http://schemas.openxmlformats.org/officeDocument/2006/relationships/hyperlink" Target="https://www.williamsonhomepage.com/news/coronavirus/williamson-county-jail-releases-136-inmates-due-to-covid-19-risks-one-wcso-employee-positive/article_adbefd6c-7a86-11ea-9be2-0715c5711c81.html%20https:/www.vera.org/projects/covid-19-criminal-justice-responses/covid-19-data%20https:/www.aclu-tn.org/wp-content/uploads/2020/07/ACLU-TN-Jail-Population-Report-F.pdf" TargetMode="External"/><Relationship Id="rId408" Type="http://schemas.openxmlformats.org/officeDocument/2006/relationships/hyperlink" Target="https://perma.cc/49M2-P472" TargetMode="External"/><Relationship Id="rId615" Type="http://schemas.openxmlformats.org/officeDocument/2006/relationships/hyperlink" Target="https://perma.cc/F2Q8-QTDW" TargetMode="External"/><Relationship Id="rId822" Type="http://schemas.openxmlformats.org/officeDocument/2006/relationships/hyperlink" Target="http://www.scsdma.org/scsd-taking-proactive-steps-against-threat-of-covid-19/" TargetMode="External"/><Relationship Id="rId254" Type="http://schemas.openxmlformats.org/officeDocument/2006/relationships/hyperlink" Target="https://www.manisteenews.com/local-news/article/Manistee-County-Jail-releases-inmates-amidst-15177613.php" TargetMode="External"/><Relationship Id="rId699" Type="http://schemas.openxmlformats.org/officeDocument/2006/relationships/hyperlink" Target="https://perma.cc/3HY6-V2KV" TargetMode="External"/><Relationship Id="rId49" Type="http://schemas.openxmlformats.org/officeDocument/2006/relationships/hyperlink" Target="https://www.ascensionsheriff.com/jail-history/" TargetMode="External"/><Relationship Id="rId114" Type="http://schemas.openxmlformats.org/officeDocument/2006/relationships/hyperlink" Target="https://perma.cc/B2YG-GDL9" TargetMode="External"/><Relationship Id="rId461" Type="http://schemas.openxmlformats.org/officeDocument/2006/relationships/hyperlink" Target="https://www.tcjs.state.tx.us/wp-content/uploads/2020/09/AbbreRptCurrent.pdf" TargetMode="External"/><Relationship Id="rId559" Type="http://schemas.openxmlformats.org/officeDocument/2006/relationships/hyperlink" Target="https://nextdoor.com/agency-detail/nd/fargo/cass-county-sheriffs-office/" TargetMode="External"/><Relationship Id="rId766" Type="http://schemas.openxmlformats.org/officeDocument/2006/relationships/hyperlink" Target="http://www.bsheriff.net/public-info/news/" TargetMode="External"/><Relationship Id="rId198" Type="http://schemas.openxmlformats.org/officeDocument/2006/relationships/hyperlink" Target="https://www.co.putnam.il.us/county-offices/sheriff-s-office" TargetMode="External"/><Relationship Id="rId321" Type="http://schemas.openxmlformats.org/officeDocument/2006/relationships/hyperlink" Target="https://patch.com/pennsylvania/doylestown/250-prisoners-released-bucks-co-jails-due-coronavirus" TargetMode="External"/><Relationship Id="rId419" Type="http://schemas.openxmlformats.org/officeDocument/2006/relationships/hyperlink" Target="https://dentoncounty.gov/-/media/Departments/Sheriff/PDFs/Sheriff-Tracy-Murphre-Detention-COVID-Response.pdf?la=en%20https://www.facebook.com/DentonCoSheriff/" TargetMode="External"/><Relationship Id="rId626" Type="http://schemas.openxmlformats.org/officeDocument/2006/relationships/hyperlink" Target="https://perma.cc/FUX5-HZSM" TargetMode="External"/><Relationship Id="rId833" Type="http://schemas.openxmlformats.org/officeDocument/2006/relationships/hyperlink" Target="https://www.sheriff.us/prisoners" TargetMode="External"/><Relationship Id="rId265" Type="http://schemas.openxmlformats.org/officeDocument/2006/relationships/hyperlink" Target="https://perma.cc/6G25-AKXG" TargetMode="External"/><Relationship Id="rId472" Type="http://schemas.openxmlformats.org/officeDocument/2006/relationships/hyperlink" Target="https://perma.cc/7WRE-AAAP" TargetMode="External"/><Relationship Id="rId900" Type="http://schemas.openxmlformats.org/officeDocument/2006/relationships/hyperlink" Target="https://lasvegassun.com/news/2020/apr/21/115-clark-county-jail-inmates-released-virus-threa/" TargetMode="External"/><Relationship Id="rId125" Type="http://schemas.openxmlformats.org/officeDocument/2006/relationships/hyperlink" Target="https://www.lodinews.com/news/article_abf0cd4e-7eb9-11ea-91b1-2bacbf71241e.html" TargetMode="External"/><Relationship Id="rId332" Type="http://schemas.openxmlformats.org/officeDocument/2006/relationships/hyperlink" Target="https://www.delcopa.gov/departments/prison/index.html" TargetMode="External"/><Relationship Id="rId777" Type="http://schemas.openxmlformats.org/officeDocument/2006/relationships/hyperlink" Target="https://thepublicsradio.org/article/bristol-county-jail-inmates-detainees-describe-filth-and-fear-in-lead-up-to-violence" TargetMode="External"/><Relationship Id="rId637" Type="http://schemas.openxmlformats.org/officeDocument/2006/relationships/hyperlink" Target="https://perma.cc/Z4GK-KT42" TargetMode="External"/><Relationship Id="rId844" Type="http://schemas.openxmlformats.org/officeDocument/2006/relationships/hyperlink" Target="https://www1.nyc.gov/site/boc/covid-19.page" TargetMode="External"/><Relationship Id="rId276" Type="http://schemas.openxmlformats.org/officeDocument/2006/relationships/hyperlink" Target="https://www.co.dakota.mn.us/LawJustice/Jail/Pages/default.aspx" TargetMode="External"/><Relationship Id="rId483" Type="http://schemas.openxmlformats.org/officeDocument/2006/relationships/hyperlink" Target="https://perma.cc/54TE-C9HG" TargetMode="External"/><Relationship Id="rId690" Type="http://schemas.openxmlformats.org/officeDocument/2006/relationships/hyperlink" Target="https://perma.cc/Z7CD-7BWJ" TargetMode="External"/><Relationship Id="rId704" Type="http://schemas.openxmlformats.org/officeDocument/2006/relationships/hyperlink" Target="https://perma.cc/WN5E-ZKBP" TargetMode="External"/><Relationship Id="rId40" Type="http://schemas.openxmlformats.org/officeDocument/2006/relationships/hyperlink" Target="https://perma.cc/2YMD-5WR3" TargetMode="External"/><Relationship Id="rId136" Type="http://schemas.openxmlformats.org/officeDocument/2006/relationships/hyperlink" Target="https://www.yolocountysheriff.com/services/jail/" TargetMode="External"/><Relationship Id="rId343" Type="http://schemas.openxmlformats.org/officeDocument/2006/relationships/hyperlink" Target="https://perma.cc/9872-VBAV" TargetMode="External"/><Relationship Id="rId550" Type="http://schemas.openxmlformats.org/officeDocument/2006/relationships/hyperlink" Target="http://www.sullivancountynh.gov/151/Department-of-Corrections" TargetMode="External"/><Relationship Id="rId788" Type="http://schemas.openxmlformats.org/officeDocument/2006/relationships/hyperlink" Target="https://perma.cc/JS7B-5SVQ" TargetMode="External"/><Relationship Id="rId203" Type="http://schemas.openxmlformats.org/officeDocument/2006/relationships/hyperlink" Target="https://perma.cc/8NYK-8BYS" TargetMode="External"/><Relationship Id="rId648" Type="http://schemas.openxmlformats.org/officeDocument/2006/relationships/hyperlink" Target="https://www.hawaiitribune-herald.com/2020/09/04/hawaii-news/prosecutors-concerned-about-release-of-hccc-felons/" TargetMode="External"/><Relationship Id="rId855" Type="http://schemas.openxmlformats.org/officeDocument/2006/relationships/hyperlink" Target="https://perma.cc/S3DR-DV2H" TargetMode="External"/><Relationship Id="rId287" Type="http://schemas.openxmlformats.org/officeDocument/2006/relationships/hyperlink" Target="https://www.co.olmsted.mn.us/sheriff/divisions/ADC/Pages/default.aspx" TargetMode="External"/><Relationship Id="rId410" Type="http://schemas.openxmlformats.org/officeDocument/2006/relationships/hyperlink" Target="https://www.bellcountytx.com/county_government/sheriff/" TargetMode="External"/><Relationship Id="rId494" Type="http://schemas.openxmlformats.org/officeDocument/2006/relationships/hyperlink" Target="https://www.maricopa.gov/DocumentCenter/View/61302/Additional-CHS-COVID19-Data" TargetMode="External"/><Relationship Id="rId508" Type="http://schemas.openxmlformats.org/officeDocument/2006/relationships/hyperlink" Target="https://www.pimasheriff.org/" TargetMode="External"/><Relationship Id="rId715" Type="http://schemas.openxmlformats.org/officeDocument/2006/relationships/hyperlink" Target="https://perma.cc/9EZA-DB3S" TargetMode="External"/><Relationship Id="rId147" Type="http://schemas.openxmlformats.org/officeDocument/2006/relationships/hyperlink" Target="https://perma.cc/SM8F-UQAK" TargetMode="External"/><Relationship Id="rId354" Type="http://schemas.openxmlformats.org/officeDocument/2006/relationships/hyperlink" Target="https://wcso95.org/home/corrections/" TargetMode="External"/><Relationship Id="rId799" Type="http://schemas.openxmlformats.org/officeDocument/2006/relationships/hyperlink" Target="https://perma.cc/Z9UM-Y7Y9" TargetMode="External"/><Relationship Id="rId51" Type="http://schemas.openxmlformats.org/officeDocument/2006/relationships/hyperlink" Target="https://www.wbrz.com/news/ascension-parish-jail-releasing-some-inmates-limiting-arrests-due-to-coronavirus-concerns/" TargetMode="External"/><Relationship Id="rId561" Type="http://schemas.openxmlformats.org/officeDocument/2006/relationships/hyperlink" Target="https://www.casscountynd.gov/services/corrections-jails/current-inmate-roster" TargetMode="External"/><Relationship Id="rId659" Type="http://schemas.openxmlformats.org/officeDocument/2006/relationships/hyperlink" Target="https://www.thegardenisland.com/2020/08/29/hawaii-news/10-kccc-inmates-released/" TargetMode="External"/><Relationship Id="rId866" Type="http://schemas.openxmlformats.org/officeDocument/2006/relationships/hyperlink" Target="https://www.pwcgov.org/government/dept/sheriff/Pages/Operations.aspx" TargetMode="External"/><Relationship Id="rId214" Type="http://schemas.openxmlformats.org/officeDocument/2006/relationships/hyperlink" Target="https://www.wnem.com/news/sheriff-gives-update-on-covid-19-status-at-genesee-county-jail/article_4cad267e-7f55-11ea-9ab5-37e2713bd9f2.html" TargetMode="External"/><Relationship Id="rId298" Type="http://schemas.openxmlformats.org/officeDocument/2006/relationships/hyperlink" Target="https://www.vera.org/projects/covid-19-criminal-justice-responses/covid-19-data" TargetMode="External"/><Relationship Id="rId421" Type="http://schemas.openxmlformats.org/officeDocument/2006/relationships/hyperlink" Target="https://www.tcjs.state.tx.us/wp-content/uploads/2020/10/AbbreRptCurrent.pdf" TargetMode="External"/><Relationship Id="rId519" Type="http://schemas.openxmlformats.org/officeDocument/2006/relationships/hyperlink" Target="https://perma.cc/RV6Z-5LC9" TargetMode="External"/><Relationship Id="rId158" Type="http://schemas.openxmlformats.org/officeDocument/2006/relationships/hyperlink" Target="https://www.mystateline.com/news/local-news/demonstrators-call-for-release-of-prisoners-from-winnebago-county-jail/" TargetMode="External"/><Relationship Id="rId726" Type="http://schemas.openxmlformats.org/officeDocument/2006/relationships/hyperlink" Target="https://www.bucoks.com/473/Detention-Division" TargetMode="External"/><Relationship Id="rId62" Type="http://schemas.openxmlformats.org/officeDocument/2006/relationships/hyperlink" Target="https://www.wdsu.com/article/orleans-parish-sheriffs-office-releases-some-inmates-with-minor-charges-under-covid-19-plan/31788756" TargetMode="External"/><Relationship Id="rId365" Type="http://schemas.openxmlformats.org/officeDocument/2006/relationships/hyperlink" Target="https://www.aclu-tn.org/wp-content/uploads/2020/07/ACLU-TN-Jail-Population-Report-F.pdf" TargetMode="External"/><Relationship Id="rId572" Type="http://schemas.openxmlformats.org/officeDocument/2006/relationships/hyperlink" Target="http://www.grantcountynd.com/department/county_sheriff/index.php" TargetMode="External"/><Relationship Id="rId225" Type="http://schemas.openxmlformats.org/officeDocument/2006/relationships/hyperlink" Target="https://perma.cc/WVL8-89VG" TargetMode="External"/><Relationship Id="rId432" Type="http://schemas.openxmlformats.org/officeDocument/2006/relationships/hyperlink" Target="https://www.tcjs.state.tx.us/wp-content/uploads/2020/10/AbbreRptCurrent.pdf" TargetMode="External"/><Relationship Id="rId877" Type="http://schemas.openxmlformats.org/officeDocument/2006/relationships/hyperlink" Target="https://www.mtpr.org/post/covid-19-motivates-policy-overhaul-county-jails-montana" TargetMode="External"/><Relationship Id="rId737" Type="http://schemas.openxmlformats.org/officeDocument/2006/relationships/hyperlink" Target="http://www.morriscountyks.org/ElectedOfficials/Sheriff/tabid/8505/Default.aspx" TargetMode="External"/><Relationship Id="rId73" Type="http://schemas.openxmlformats.org/officeDocument/2006/relationships/hyperlink" Target="https://www.stmaryso.com/page.php?id=6" TargetMode="External"/><Relationship Id="rId169" Type="http://schemas.openxmlformats.org/officeDocument/2006/relationships/hyperlink" Target="https://perma.cc/X59R-WH9G,%20https:/perma.cc/2NWR-KUBE,%20https:/perma.cc/K8VJ-3F9T" TargetMode="External"/><Relationship Id="rId376" Type="http://schemas.openxmlformats.org/officeDocument/2006/relationships/hyperlink" Target="https://www.meigscountysheriff.com/" TargetMode="External"/><Relationship Id="rId583" Type="http://schemas.openxmlformats.org/officeDocument/2006/relationships/hyperlink" Target="https://perma.cc/5SUY-LW8W" TargetMode="External"/><Relationship Id="rId790" Type="http://schemas.openxmlformats.org/officeDocument/2006/relationships/hyperlink" Target="https://www.recorder.com/District-Attorney-s-office-reduced-to-COVID-19-getting-pushed-to-release-inmates-33547697" TargetMode="External"/><Relationship Id="rId804" Type="http://schemas.openxmlformats.org/officeDocument/2006/relationships/hyperlink" Target="https://www.middlesexsheriff.org/COVID19" TargetMode="External"/><Relationship Id="rId4" Type="http://schemas.openxmlformats.org/officeDocument/2006/relationships/hyperlink" Target="https://perma.cc/7LQJ-5FNB" TargetMode="External"/><Relationship Id="rId236" Type="http://schemas.openxmlformats.org/officeDocument/2006/relationships/hyperlink" Target="https://www.wlns.com/news/more-than-100-inmates-released-from-ingham-county-jail-in-hopes-to-slow-the-spread-of-covid-19/" TargetMode="External"/><Relationship Id="rId443" Type="http://schemas.openxmlformats.org/officeDocument/2006/relationships/hyperlink" Target="https://harrisoncountytexas.org/sheriffs-office/" TargetMode="External"/><Relationship Id="rId650" Type="http://schemas.openxmlformats.org/officeDocument/2006/relationships/hyperlink" Target="https://dps.hawaii.gov/blog/2020/03/17/coronavirus-covid-19-information-and-resources/)" TargetMode="External"/><Relationship Id="rId888" Type="http://schemas.openxmlformats.org/officeDocument/2006/relationships/hyperlink" Target="https://perma.cc/TUT3-45DX" TargetMode="External"/><Relationship Id="rId303" Type="http://schemas.openxmlformats.org/officeDocument/2006/relationships/hyperlink" Target="https://www.co.wabasha.mn.us/departments/sheriff_s_office/county_jail.php" TargetMode="External"/><Relationship Id="rId748" Type="http://schemas.openxmlformats.org/officeDocument/2006/relationships/hyperlink" Target="https://perma.cc/8HBP-K234" TargetMode="External"/><Relationship Id="rId84" Type="http://schemas.openxmlformats.org/officeDocument/2006/relationships/hyperlink" Target="https://perma.cc/27RW-G8KV" TargetMode="External"/><Relationship Id="rId387" Type="http://schemas.openxmlformats.org/officeDocument/2006/relationships/hyperlink" Target="https://www.aclu-tn.org/wp-content/uploads/2020/07/ACLU-TN-Jail-Population-Report-F.pdf" TargetMode="External"/><Relationship Id="rId510" Type="http://schemas.openxmlformats.org/officeDocument/2006/relationships/hyperlink" Target="https://thisistucson.com/news/local/pima-county-jail-releases-inmates-will-transfer-some-to-pinal-county-to-reduce-population/article_9f4fab49-ef59-58da-a8f0-538d4fb3e75a.html" TargetMode="External"/><Relationship Id="rId594" Type="http://schemas.openxmlformats.org/officeDocument/2006/relationships/hyperlink" Target="https://www.clackamas.us/sheriff" TargetMode="External"/><Relationship Id="rId608" Type="http://schemas.openxmlformats.org/officeDocument/2006/relationships/hyperlink" Target="https://perma.cc/76SK-2FCC" TargetMode="External"/><Relationship Id="rId815" Type="http://schemas.openxmlformats.org/officeDocument/2006/relationships/hyperlink" Target="https://patch.com/massachusetts/stoughton/24-new-coronavirus-cases-reported-norfolk-county-jail" TargetMode="External"/><Relationship Id="rId247" Type="http://schemas.openxmlformats.org/officeDocument/2006/relationships/hyperlink" Target="https://perma.cc/5C9H-MWX2" TargetMode="External"/><Relationship Id="rId899" Type="http://schemas.openxmlformats.org/officeDocument/2006/relationships/hyperlink" Target="https://perma.cc/XJE2-GT73" TargetMode="External"/><Relationship Id="rId107" Type="http://schemas.openxmlformats.org/officeDocument/2006/relationships/hyperlink" Target="https://perma.cc/3SDX-G7MB" TargetMode="External"/><Relationship Id="rId454" Type="http://schemas.openxmlformats.org/officeDocument/2006/relationships/hyperlink" Target="https://perma.cc/TR3T-95LT" TargetMode="External"/><Relationship Id="rId661" Type="http://schemas.openxmlformats.org/officeDocument/2006/relationships/hyperlink" Target="https://perma.cc/A2S6-V3A6" TargetMode="External"/><Relationship Id="rId759" Type="http://schemas.openxmlformats.org/officeDocument/2006/relationships/hyperlink" Target="https://perma.cc/NZG5-55M9" TargetMode="External"/><Relationship Id="rId11" Type="http://schemas.openxmlformats.org/officeDocument/2006/relationships/hyperlink" Target="http://www.flaglersheriff.com/" TargetMode="External"/><Relationship Id="rId314" Type="http://schemas.openxmlformats.org/officeDocument/2006/relationships/hyperlink" Target="https://co.armstrong.pa.us/index.php/departments-m/jail-m" TargetMode="External"/><Relationship Id="rId398" Type="http://schemas.openxmlformats.org/officeDocument/2006/relationships/hyperlink" Target="https://www.fox4news.com/news/officials-release-1000-inmates-to-ease-crowding-slow-spread-of-covid-19-at-dallas-county-jail%20https:/www.vera.org/projects/covid-19-criminal-justice-responses/covid-19-data" TargetMode="External"/><Relationship Id="rId521" Type="http://schemas.openxmlformats.org/officeDocument/2006/relationships/hyperlink" Target="https://perma.cc/A4HU-TH6V" TargetMode="External"/><Relationship Id="rId619" Type="http://schemas.openxmlformats.org/officeDocument/2006/relationships/hyperlink" Target="https://kobi5.com/news/regional-news/health-concerns-prompt-inmate-releases-from-klamath-county-jail-124445/" TargetMode="External"/><Relationship Id="rId95" Type="http://schemas.openxmlformats.org/officeDocument/2006/relationships/hyperlink" Target="https://www.desertsun.com/story/news/health/2020/12/02/covid-19-infections-hit-record-high-california-prisons/3795457001/" TargetMode="External"/><Relationship Id="rId160" Type="http://schemas.openxmlformats.org/officeDocument/2006/relationships/hyperlink" Target="https://perma.cc/6649-XMZF" TargetMode="External"/><Relationship Id="rId826" Type="http://schemas.openxmlformats.org/officeDocument/2006/relationships/hyperlink" Target="https://perma.cc/3FUY-9RVX" TargetMode="External"/><Relationship Id="rId258" Type="http://schemas.openxmlformats.org/officeDocument/2006/relationships/hyperlink" Target="https://www.oakgov.com/sheriff/Corrections-Courts/jail/Pages/default.aspx" TargetMode="External"/><Relationship Id="rId465" Type="http://schemas.openxmlformats.org/officeDocument/2006/relationships/hyperlink" Target="https://perma.cc/7KW3-LLB6" TargetMode="External"/><Relationship Id="rId672" Type="http://schemas.openxmlformats.org/officeDocument/2006/relationships/hyperlink" Target="http://www.madisoncountydetention.com/index.html" TargetMode="External"/><Relationship Id="rId22" Type="http://schemas.openxmlformats.org/officeDocument/2006/relationships/hyperlink" Target="https://perma.cc/Q4L7-NV8T" TargetMode="External"/><Relationship Id="rId118" Type="http://schemas.openxmlformats.org/officeDocument/2006/relationships/hyperlink" Target="https://wp.sbcounty.gov/sheriff/corrections/" TargetMode="External"/><Relationship Id="rId325" Type="http://schemas.openxmlformats.org/officeDocument/2006/relationships/hyperlink" Target="https://perma.cc/LPE5-VK86" TargetMode="External"/><Relationship Id="rId532" Type="http://schemas.openxmlformats.org/officeDocument/2006/relationships/hyperlink" Target="https://perma.cc/4KZ6-B443" TargetMode="External"/><Relationship Id="rId171" Type="http://schemas.openxmlformats.org/officeDocument/2006/relationships/hyperlink" Target="https://perma.cc/B2XX-853U" TargetMode="External"/><Relationship Id="rId837" Type="http://schemas.openxmlformats.org/officeDocument/2006/relationships/hyperlink" Target="https://www1.nyc.gov/site/boc/covid-19.page" TargetMode="External"/><Relationship Id="rId269" Type="http://schemas.openxmlformats.org/officeDocument/2006/relationships/hyperlink" Target="http://sheriffconnect.com/index.php/home.html" TargetMode="External"/><Relationship Id="rId476" Type="http://schemas.openxmlformats.org/officeDocument/2006/relationships/hyperlink" Target="https://perma.cc/JR6J-NJUZ" TargetMode="External"/><Relationship Id="rId683" Type="http://schemas.openxmlformats.org/officeDocument/2006/relationships/hyperlink" Target="https://www.lexingtonky.gov/news/03-26-2020/lexington-jail-releases-48-non-violent-inmates" TargetMode="External"/><Relationship Id="rId890" Type="http://schemas.openxmlformats.org/officeDocument/2006/relationships/hyperlink" Target="https://www.ktvq.com/news/coronavirus/yellowstone-county-releases-of-dozens-of-nonviolent-inmates-to-limit-spread-of-covid-19" TargetMode="External"/><Relationship Id="rId904" Type="http://schemas.openxmlformats.org/officeDocument/2006/relationships/hyperlink" Target="http://www.co.eureka.nv.us/ecso/jail.html" TargetMode="External"/><Relationship Id="rId33" Type="http://schemas.openxmlformats.org/officeDocument/2006/relationships/hyperlink" Target="https://www.wcso.org/corrections" TargetMode="External"/><Relationship Id="rId129" Type="http://schemas.openxmlformats.org/officeDocument/2006/relationships/hyperlink" Target="https://www.shouselaw.com/ca/defense/jails/san-luis-obispo-county-jail/" TargetMode="External"/><Relationship Id="rId336" Type="http://schemas.openxmlformats.org/officeDocument/2006/relationships/hyperlink" Target="https://www.lockhaven.com/news/local-news/2020/04/lyco-inmate-numbers-drop-in-midst-of-coronavirus/" TargetMode="External"/><Relationship Id="rId543" Type="http://schemas.openxmlformats.org/officeDocument/2006/relationships/hyperlink" Target="https://perma.cc/UH8D-K6PA" TargetMode="External"/><Relationship Id="rId182" Type="http://schemas.openxmlformats.org/officeDocument/2006/relationships/hyperlink" Target="https://www.vera.org/projects/covid-19-criminal-justice-responses/covid-19-datahttps:/www.kcchronicle.com/2020/06/29/sheriff-hain-achieves-goal-of-reducing-kane-county-jail-population/aujkxhu/" TargetMode="External"/><Relationship Id="rId403" Type="http://schemas.openxmlformats.org/officeDocument/2006/relationships/hyperlink" Target="https://perma.cc/8M2G-NA35" TargetMode="External"/><Relationship Id="rId750" Type="http://schemas.openxmlformats.org/officeDocument/2006/relationships/hyperlink" Target="https://www.kansas.com/news/local/crime/article241501106.html" TargetMode="External"/><Relationship Id="rId848" Type="http://schemas.openxmlformats.org/officeDocument/2006/relationships/hyperlink" Target="http://www.bvso.net/index.htm" TargetMode="External"/><Relationship Id="rId487" Type="http://schemas.openxmlformats.org/officeDocument/2006/relationships/hyperlink" Target="https://www.graham.az.gov/224/Sheriff" TargetMode="External"/><Relationship Id="rId610" Type="http://schemas.openxmlformats.org/officeDocument/2006/relationships/hyperlink" Target="https://perma.cc/GY9Y-UESD" TargetMode="External"/><Relationship Id="rId694" Type="http://schemas.openxmlformats.org/officeDocument/2006/relationships/hyperlink" Target="https://perma.cc/CBT3-UGRN" TargetMode="External"/><Relationship Id="rId708" Type="http://schemas.openxmlformats.org/officeDocument/2006/relationships/hyperlink" Target="https://www.rcnky.com/articles/2020/03/27/jail-population-reduced-kenton-co-entities-create-alternative-sentencing-project" TargetMode="External"/><Relationship Id="rId347" Type="http://schemas.openxmlformats.org/officeDocument/2006/relationships/hyperlink" Target="https://www.phila.gov/programs/coronavirus-disease-2019-covid-19/testing-and-data/" TargetMode="External"/><Relationship Id="rId44" Type="http://schemas.openxmlformats.org/officeDocument/2006/relationships/hyperlink" Target="https://perma.cc/QV7F-A67G" TargetMode="External"/><Relationship Id="rId554" Type="http://schemas.openxmlformats.org/officeDocument/2006/relationships/hyperlink" Target="https://www.bensoncountynd.com/" TargetMode="External"/><Relationship Id="rId761" Type="http://schemas.openxmlformats.org/officeDocument/2006/relationships/hyperlink" Target="https://perma.cc/42T4-9NMZ" TargetMode="External"/><Relationship Id="rId859" Type="http://schemas.openxmlformats.org/officeDocument/2006/relationships/hyperlink" Target="http://perma.cc/9RKA-N589" TargetMode="External"/><Relationship Id="rId193" Type="http://schemas.openxmlformats.org/officeDocument/2006/relationships/hyperlink" Target="https://www.republictimes.net/sheriff-tests-positive-for-covid/" TargetMode="External"/><Relationship Id="rId207" Type="http://schemas.openxmlformats.org/officeDocument/2006/relationships/hyperlink" Target="https://www.ilsheriff.org/county/st-clair-county/" TargetMode="External"/><Relationship Id="rId414" Type="http://schemas.openxmlformats.org/officeDocument/2006/relationships/hyperlink" Target="https://perma.cc/BM2J-Q6RP" TargetMode="External"/><Relationship Id="rId498" Type="http://schemas.openxmlformats.org/officeDocument/2006/relationships/hyperlink" Target="https://www.mohavecounty.us/ContentPage.aspx?id=131" TargetMode="External"/><Relationship Id="rId621" Type="http://schemas.openxmlformats.org/officeDocument/2006/relationships/hyperlink" Target="https://lanecounty.org/government/county_departments/sheriff_s_office/c_o_v_i_d-19_information" TargetMode="External"/><Relationship Id="rId260" Type="http://schemas.openxmlformats.org/officeDocument/2006/relationships/hyperlink" Target="https://www.detroitnews.com/story/news/local/oakland-county/2020/03/30/first-oakland-county-jail-inmate-tests-positive-coronavirus/5088382002/" TargetMode="External"/><Relationship Id="rId719" Type="http://schemas.openxmlformats.org/officeDocument/2006/relationships/hyperlink" Target="https://l.facebook.com/l.php?u=http%3A%2F%2Fwww.renogov.org%2Fsheriff%2F%3Ffbclid%3DIwAR3fQLSBVmIhWh5KRzyWAZzr2a8aJxS3y9ZROgavlAIwKEgE7yCjJVRfOgA&amp;h=AT3xCnP30SHD-fjN4ZLhOwiJEGkAoi-4BKYWR2ZeTlzb7Ec5pus8r1OlnYfqTRPP-xzH0lpbJhPpu65T3NIJx0rC6-OslfVqZSII8d_K1VAQD1GMA6oNfA_azF74V6Dux_zQDsTL3es" TargetMode="External"/><Relationship Id="rId55" Type="http://schemas.openxmlformats.org/officeDocument/2006/relationships/hyperlink" Target="https://perma.cc/AZG2-MWTE" TargetMode="External"/><Relationship Id="rId120" Type="http://schemas.openxmlformats.org/officeDocument/2006/relationships/hyperlink" Target="https://www.highlandnews.net/jail-inmates-released-for-covid-19/video_20a781d4-85a7-11ea-ac82-973e4729026c.html" TargetMode="External"/><Relationship Id="rId358" Type="http://schemas.openxmlformats.org/officeDocument/2006/relationships/hyperlink" Target="https://bradleysheriff.com/" TargetMode="External"/><Relationship Id="rId565" Type="http://schemas.openxmlformats.org/officeDocument/2006/relationships/hyperlink" Target="https://www.dividecountynd.org/county_government/county_offices/sheriff_s_department" TargetMode="External"/><Relationship Id="rId772" Type="http://schemas.openxmlformats.org/officeDocument/2006/relationships/hyperlink" Target="https://www.berkshireeagle.com/stories/berkshire-sheriff-da-differ-on-inmate-release-policy-amid-pandemic,603556" TargetMode="External"/><Relationship Id="rId218" Type="http://schemas.openxmlformats.org/officeDocument/2006/relationships/hyperlink" Target="https://www.secondwavemedia.com/southwest-michigan/features/Since-the-COVID-19-outbreak-the-Kalamazoo-court-system-is-thinking-hard-abou-who-s-in-jai-04272.aspx" TargetMode="External"/><Relationship Id="rId425" Type="http://schemas.openxmlformats.org/officeDocument/2006/relationships/hyperlink" Target="https://perma.cc/U87G-2JMU" TargetMode="External"/><Relationship Id="rId632" Type="http://schemas.openxmlformats.org/officeDocument/2006/relationships/hyperlink" Target="https://www.oregonlive.com/coronavirus/2020/04/multnomah-countys-adult-jail-population-has-dropped-about-30-percent-due-to-fewer-arrests-early-releases.html?utm_source=The+Marshall+Project+Newsletter&amp;utm_campaign=ad4946456e-EMAIL_CAMPAIGN_2020_04_16_11_51&amp;utm_medium=email&amp;utm_term=0_5e02cdad9d-ad4946456e-166145513" TargetMode="External"/><Relationship Id="rId271" Type="http://schemas.openxmlformats.org/officeDocument/2006/relationships/hyperlink" Target="https://www.detroitnews.com/story/news/local/wayne-county/2020/04/07/wayne-county-jail-cleared-all-but-felons-first-inmate-100th-officer-have-covid-19/2961804001/" TargetMode="External"/><Relationship Id="rId66" Type="http://schemas.openxmlformats.org/officeDocument/2006/relationships/hyperlink" Target="https://perma.cc/HQC6-G93T" TargetMode="External"/><Relationship Id="rId131" Type="http://schemas.openxmlformats.org/officeDocument/2006/relationships/hyperlink" Target="https://www.smcsheriff.com/corrections-division" TargetMode="External"/><Relationship Id="rId369" Type="http://schemas.openxmlformats.org/officeDocument/2006/relationships/hyperlink" Target="https://www.aclu-tn.org/wp-content/uploads/2020/07/ACLU-TN-Jail-Population-Report-F.pdf%20https:/www.knoxnews.com/story/news/2020/04/29/sheriff-no-covid-19-cases-among-knox-county-jail-inmates/3039260001/%20https:/www.wbir.com/article/news/health/coronavirus/extraordinary-measures-knox-county-judges-take-steps-to-cut-jail-population/51-e958517b-9436-41a4-8f25-91d54639ebc0%20%20https:/www.tennessean.com/story/news/crime/2020/04/09/covid-19-leads-hyper-acceleration-some-criminal-justice-reforms-tennessee/2962683001/" TargetMode="External"/><Relationship Id="rId576" Type="http://schemas.openxmlformats.org/officeDocument/2006/relationships/hyperlink" Target="https://county.mckenziecounty.net/Department/Correctional" TargetMode="External"/><Relationship Id="rId783" Type="http://schemas.openxmlformats.org/officeDocument/2006/relationships/hyperlink" Target="https://perma.cc/EH6L-76WG" TargetMode="External"/><Relationship Id="rId229" Type="http://schemas.openxmlformats.org/officeDocument/2006/relationships/hyperlink" Target="https://perma.cc/24R5-AP5T" TargetMode="External"/><Relationship Id="rId436" Type="http://schemas.openxmlformats.org/officeDocument/2006/relationships/hyperlink" Target="https://www.tcjs.state.tx.us/wp-content/uploads/2020/10/AbbreRptCurrent.pdf" TargetMode="External"/><Relationship Id="rId643" Type="http://schemas.openxmlformats.org/officeDocument/2006/relationships/hyperlink" Target="https://perma.cc/ZD3X-X7CZ" TargetMode="External"/><Relationship Id="rId850" Type="http://schemas.openxmlformats.org/officeDocument/2006/relationships/hyperlink" Target="https://www.virginiamercury.com/2020/04/30/as-covid-19-spreads-most-virginia-jails-remain-overcrowded/" TargetMode="External"/><Relationship Id="rId77" Type="http://schemas.openxmlformats.org/officeDocument/2006/relationships/hyperlink" Target="https://www.tpso.org/tangipahoa-parish-prison" TargetMode="External"/><Relationship Id="rId282" Type="http://schemas.openxmlformats.org/officeDocument/2006/relationships/hyperlink" Target="https://www.hennepin.us/residents/public-safety/jail" TargetMode="External"/><Relationship Id="rId503" Type="http://schemas.openxmlformats.org/officeDocument/2006/relationships/hyperlink" Target="https://www.navajocountyaz.gov/Departments/Sheriff/Detention-Center" TargetMode="External"/><Relationship Id="rId587" Type="http://schemas.openxmlformats.org/officeDocument/2006/relationships/hyperlink" Target="https://perma.cc/TT3M-SVXM" TargetMode="External"/><Relationship Id="rId710" Type="http://schemas.openxmlformats.org/officeDocument/2006/relationships/hyperlink" Target="http://pulaskijail.com/" TargetMode="External"/><Relationship Id="rId808" Type="http://schemas.openxmlformats.org/officeDocument/2006/relationships/hyperlink" Target="https://www.nantucketcountysheriffoffice.com/" TargetMode="External"/><Relationship Id="rId8" Type="http://schemas.openxmlformats.org/officeDocument/2006/relationships/hyperlink" Target="https://www.miamiherald.com/news/local/community/broward/article242113951.html" TargetMode="External"/><Relationship Id="rId142" Type="http://schemas.openxmlformats.org/officeDocument/2006/relationships/hyperlink" Target="https://perma.cc/6SK8-ZCBK" TargetMode="External"/><Relationship Id="rId447" Type="http://schemas.openxmlformats.org/officeDocument/2006/relationships/hyperlink" Target="https://perma.cc/TR3T-95LT" TargetMode="External"/><Relationship Id="rId794" Type="http://schemas.openxmlformats.org/officeDocument/2006/relationships/hyperlink" Target="https://perma.cc/W65Y-4EDV" TargetMode="External"/><Relationship Id="rId654" Type="http://schemas.openxmlformats.org/officeDocument/2006/relationships/hyperlink" Target="https://www.civilbeat.org/2020/10/courts-and-prosecutors-are-keeping-jail-populations-lower-during-pandemic/" TargetMode="External"/><Relationship Id="rId861" Type="http://schemas.openxmlformats.org/officeDocument/2006/relationships/hyperlink" Target="https://www.wric.com/news/virginia-news/area-jails-releasing-inmates-to-prevent-covid-19-outbreak-behind-bars/" TargetMode="External"/><Relationship Id="rId293" Type="http://schemas.openxmlformats.org/officeDocument/2006/relationships/hyperlink" Target="https://perma.cc/4T6R-9V6H" TargetMode="External"/><Relationship Id="rId307" Type="http://schemas.openxmlformats.org/officeDocument/2006/relationships/hyperlink" Target="https://www.startribune.com/low-level-jail-bookings-court-hearings-and-fines-suspended-to-avoid-spread-of-virus/568872122/?refresh=true" TargetMode="External"/><Relationship Id="rId514" Type="http://schemas.openxmlformats.org/officeDocument/2006/relationships/hyperlink" Target="https://perma.cc/JR6J-NJUZ" TargetMode="External"/><Relationship Id="rId721" Type="http://schemas.openxmlformats.org/officeDocument/2006/relationships/hyperlink" Target="http://barber.ks.gov/sheriff.html" TargetMode="External"/><Relationship Id="rId88" Type="http://schemas.openxmlformats.org/officeDocument/2006/relationships/hyperlink" Target="https://www.ppic.org/blog/californias-incarcerated-population-plunges-to-new-low-during-covid-19/" TargetMode="External"/><Relationship Id="rId153" Type="http://schemas.openxmlformats.org/officeDocument/2006/relationships/hyperlink" Target="https://www.nwherald.com/2020/05/13/2nd-ice-detainee-released-from-mchenry-county-jail-amid-covid-19-concerns/albk5ka/" TargetMode="External"/><Relationship Id="rId360" Type="http://schemas.openxmlformats.org/officeDocument/2006/relationships/hyperlink" Target="https://www.aclu-tn.org/wp-content/uploads/2020/07/ACLU-TN-Jail-Population-Report-F.pdf" TargetMode="External"/><Relationship Id="rId598" Type="http://schemas.openxmlformats.org/officeDocument/2006/relationships/hyperlink" Target="https://pamplinmedia.com/cr/465035-376901-oregon-jail-population-decreases-in-response-to-pandemic" TargetMode="External"/><Relationship Id="rId819" Type="http://schemas.openxmlformats.org/officeDocument/2006/relationships/hyperlink" Target="https://patch.com/massachusetts/hingham/plymouth-county-jail-population-down-20-percent-court-order" TargetMode="External"/><Relationship Id="rId220" Type="http://schemas.openxmlformats.org/officeDocument/2006/relationships/hyperlink" Target="https://app.smartsheet.com/b/publish?EQBCT=f0cddffc9f404a1ca8f053c0bd2de28d" TargetMode="External"/><Relationship Id="rId458" Type="http://schemas.openxmlformats.org/officeDocument/2006/relationships/hyperlink" Target="https://perma.cc/7KW3-LLB6" TargetMode="External"/><Relationship Id="rId665" Type="http://schemas.openxmlformats.org/officeDocument/2006/relationships/hyperlink" Target="https://www.mauinews.com/news/local-news/2020/09/inmate-count-at-mccc-down-by-46/" TargetMode="External"/><Relationship Id="rId872" Type="http://schemas.openxmlformats.org/officeDocument/2006/relationships/hyperlink" Target="https://www.nytimes.com/2020/10/16/us/rural-jails-coronavirus-mountain-west.html" TargetMode="External"/><Relationship Id="rId15" Type="http://schemas.openxmlformats.org/officeDocument/2006/relationships/hyperlink" Target="https://www.jcso-fl.org/" TargetMode="External"/><Relationship Id="rId318" Type="http://schemas.openxmlformats.org/officeDocument/2006/relationships/hyperlink" Target="https://perma.cc/U4XL-3M3L" TargetMode="External"/><Relationship Id="rId525" Type="http://schemas.openxmlformats.org/officeDocument/2006/relationships/hyperlink" Target="https://perma.cc/Y8PX-29T4" TargetMode="External"/><Relationship Id="rId732" Type="http://schemas.openxmlformats.org/officeDocument/2006/relationships/hyperlink" Target="https://perma.cc/P52J-BWSQ" TargetMode="External"/><Relationship Id="rId99" Type="http://schemas.openxmlformats.org/officeDocument/2006/relationships/hyperlink" Target="https://perma.cc/LW9X-XV9J" TargetMode="External"/><Relationship Id="rId164" Type="http://schemas.openxmlformats.org/officeDocument/2006/relationships/hyperlink" Target="https://illinoisnewsroom.org/champaign-county-jail-reduces-population-to-decrease-risk-of-covid-19-spread/" TargetMode="External"/><Relationship Id="rId371" Type="http://schemas.openxmlformats.org/officeDocument/2006/relationships/hyperlink" Target="https://www.aclu-tn.org/wp-content/uploads/2020/07/ACLU-TN-Jail-Population-Report-F.pdf" TargetMode="External"/><Relationship Id="rId469" Type="http://schemas.openxmlformats.org/officeDocument/2006/relationships/hyperlink" Target="http://wichitacountysheriffsoffice.org/?page_id=12" TargetMode="External"/><Relationship Id="rId676" Type="http://schemas.openxmlformats.org/officeDocument/2006/relationships/hyperlink" Target="https://butlercounty.ky.gov/County-Government/Pages/Jailer.aspx" TargetMode="External"/><Relationship Id="rId883" Type="http://schemas.openxmlformats.org/officeDocument/2006/relationships/hyperlink" Target="https://www.mtpr.org/post/covid-19-motivates-policy-overhaul-county-jails-montana" TargetMode="External"/><Relationship Id="rId26" Type="http://schemas.openxmlformats.org/officeDocument/2006/relationships/hyperlink" Target="https://perma.cc/9NPD-9F63" TargetMode="External"/><Relationship Id="rId231" Type="http://schemas.openxmlformats.org/officeDocument/2006/relationships/hyperlink" Target="https://perma.cc/RK9H-XFHS" TargetMode="External"/><Relationship Id="rId329" Type="http://schemas.openxmlformats.org/officeDocument/2006/relationships/hyperlink" Target="https://www.ccpa.net/95/Prison" TargetMode="External"/><Relationship Id="rId536" Type="http://schemas.openxmlformats.org/officeDocument/2006/relationships/hyperlink" Target="https://perma.cc/P6YF-3LSX" TargetMode="External"/><Relationship Id="rId175" Type="http://schemas.openxmlformats.org/officeDocument/2006/relationships/hyperlink" Target="https://perma.cc/YPA3-VVTR" TargetMode="External"/><Relationship Id="rId743" Type="http://schemas.openxmlformats.org/officeDocument/2006/relationships/hyperlink" Target="https://www.prattcountysheriff.com/" TargetMode="External"/><Relationship Id="rId382" Type="http://schemas.openxmlformats.org/officeDocument/2006/relationships/hyperlink" Target="http://www.overtonsheriff.com/" TargetMode="External"/><Relationship Id="rId603" Type="http://schemas.openxmlformats.org/officeDocument/2006/relationships/hyperlink" Target="https://perma.cc/TP9E-CCXQ" TargetMode="External"/><Relationship Id="rId687" Type="http://schemas.openxmlformats.org/officeDocument/2006/relationships/hyperlink" Target="https://www.youtube.com/watch?v=uiWRnp6wM3E" TargetMode="External"/><Relationship Id="rId810" Type="http://schemas.openxmlformats.org/officeDocument/2006/relationships/hyperlink" Target="https://prodeathpenalty.com/massachusetts/county-jail/hampshire-county-jail-house-of-correction" TargetMode="External"/><Relationship Id="rId908" Type="http://schemas.openxmlformats.org/officeDocument/2006/relationships/hyperlink" Target="https://www.landerso.org/index.php" TargetMode="External"/><Relationship Id="rId242" Type="http://schemas.openxmlformats.org/officeDocument/2006/relationships/hyperlink" Target="https://www.leelanau.gov/socorrections.asp" TargetMode="External"/><Relationship Id="rId894" Type="http://schemas.openxmlformats.org/officeDocument/2006/relationships/hyperlink" Target="https://www.accessesmeralda.com/county_offices/sheriff.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EF5D1-0431-F445-95F4-99E8B32BE254}">
  <dimension ref="A1:CK334"/>
  <sheetViews>
    <sheetView tabSelected="1" topLeftCell="A2" zoomScale="125" workbookViewId="0">
      <selection activeCell="A2" sqref="A2"/>
    </sheetView>
  </sheetViews>
  <sheetFormatPr baseColWidth="10" defaultRowHeight="16" outlineLevelRow="1" x14ac:dyDescent="0.2"/>
  <cols>
    <col min="1" max="1" width="21.33203125" customWidth="1"/>
    <col min="2" max="2" width="31.5" customWidth="1"/>
    <col min="6" max="6" width="19.83203125" style="28" customWidth="1"/>
    <col min="7" max="7" width="14.83203125" customWidth="1"/>
    <col min="8" max="8" width="14.6640625" customWidth="1"/>
    <col min="9" max="9" width="26.33203125" style="28" customWidth="1"/>
    <col min="10" max="11" width="18.1640625" customWidth="1"/>
    <col min="12" max="12" width="19.6640625" customWidth="1"/>
    <col min="19" max="19" width="17.1640625" customWidth="1"/>
    <col min="20" max="20" width="15.6640625" customWidth="1"/>
    <col min="23" max="23" width="16.33203125" style="28" customWidth="1"/>
    <col min="24" max="24" width="20.6640625" style="28" customWidth="1"/>
    <col min="25" max="25" width="25.6640625" style="28" customWidth="1"/>
    <col min="31" max="32" width="16.33203125" customWidth="1"/>
    <col min="35" max="35" width="24.33203125" style="28" customWidth="1"/>
    <col min="36" max="36" width="17" style="28" customWidth="1"/>
    <col min="37" max="42" width="10.83203125" style="28"/>
    <col min="43" max="43" width="26.6640625" style="42" customWidth="1"/>
    <col min="45" max="46" width="10.83203125" style="28"/>
    <col min="47" max="47" width="32.5" style="28" customWidth="1"/>
  </cols>
  <sheetData>
    <row r="1" spans="1:47" ht="43" hidden="1" outlineLevel="1" x14ac:dyDescent="0.2">
      <c r="A1" s="66" t="s">
        <v>2034</v>
      </c>
      <c r="B1" s="66" t="s">
        <v>2035</v>
      </c>
      <c r="C1" s="66" t="s">
        <v>2036</v>
      </c>
      <c r="D1" s="66" t="s">
        <v>2037</v>
      </c>
      <c r="E1" s="66" t="s">
        <v>2038</v>
      </c>
      <c r="F1" s="67" t="s">
        <v>2039</v>
      </c>
      <c r="G1" s="66" t="s">
        <v>2040</v>
      </c>
      <c r="H1" s="66" t="s">
        <v>2041</v>
      </c>
      <c r="I1" s="67" t="s">
        <v>2042</v>
      </c>
      <c r="J1" s="66" t="s">
        <v>2079</v>
      </c>
      <c r="K1" s="66" t="s">
        <v>2076</v>
      </c>
      <c r="L1" s="66" t="s">
        <v>2050</v>
      </c>
      <c r="M1" s="66" t="s">
        <v>2043</v>
      </c>
      <c r="N1" s="66" t="s">
        <v>2044</v>
      </c>
      <c r="O1" s="66" t="s">
        <v>2045</v>
      </c>
      <c r="P1" s="66" t="s">
        <v>2046</v>
      </c>
      <c r="Q1" s="66" t="s">
        <v>2047</v>
      </c>
      <c r="R1" s="66" t="s">
        <v>79</v>
      </c>
      <c r="S1" s="66" t="s">
        <v>2048</v>
      </c>
      <c r="T1" s="66" t="s">
        <v>2049</v>
      </c>
      <c r="U1" s="66" t="s">
        <v>2051</v>
      </c>
      <c r="V1" s="66" t="s">
        <v>2052</v>
      </c>
      <c r="W1" s="67" t="s">
        <v>2053</v>
      </c>
      <c r="X1" s="67" t="s">
        <v>2054</v>
      </c>
      <c r="Y1" s="67" t="s">
        <v>2055</v>
      </c>
      <c r="Z1" s="67" t="s">
        <v>2056</v>
      </c>
      <c r="AA1" s="67" t="s">
        <v>2082</v>
      </c>
      <c r="AB1" s="67" t="s">
        <v>2059</v>
      </c>
      <c r="AC1" s="67" t="s">
        <v>2080</v>
      </c>
      <c r="AD1" s="67" t="s">
        <v>2077</v>
      </c>
      <c r="AE1" s="67" t="s">
        <v>2081</v>
      </c>
      <c r="AF1" s="67" t="s">
        <v>2078</v>
      </c>
      <c r="AG1" s="67" t="s">
        <v>2057</v>
      </c>
      <c r="AH1" s="67" t="s">
        <v>2058</v>
      </c>
      <c r="AI1" s="67" t="s">
        <v>2072</v>
      </c>
      <c r="AJ1" s="67" t="s">
        <v>2060</v>
      </c>
      <c r="AK1" s="67" t="s">
        <v>2061</v>
      </c>
      <c r="AL1" s="67" t="s">
        <v>2062</v>
      </c>
      <c r="AM1" s="67" t="s">
        <v>2063</v>
      </c>
      <c r="AN1" s="67" t="s">
        <v>2064</v>
      </c>
      <c r="AO1" s="67" t="s">
        <v>2065</v>
      </c>
      <c r="AP1" s="67" t="s">
        <v>2066</v>
      </c>
      <c r="AQ1" s="67" t="s">
        <v>2067</v>
      </c>
      <c r="AR1" s="67" t="s">
        <v>2068</v>
      </c>
      <c r="AS1" s="67" t="s">
        <v>2069</v>
      </c>
      <c r="AT1" s="67" t="s">
        <v>2070</v>
      </c>
      <c r="AU1" s="67" t="s">
        <v>2071</v>
      </c>
    </row>
    <row r="2" spans="1:47" ht="141" collapsed="1" x14ac:dyDescent="0.2">
      <c r="A2" s="1" t="s">
        <v>0</v>
      </c>
      <c r="B2" s="1" t="s">
        <v>1</v>
      </c>
      <c r="C2" s="1" t="s">
        <v>2</v>
      </c>
      <c r="D2" s="1" t="s">
        <v>3</v>
      </c>
      <c r="E2" s="1" t="s">
        <v>4</v>
      </c>
      <c r="F2" s="2" t="s">
        <v>5</v>
      </c>
      <c r="G2" s="3" t="s">
        <v>6</v>
      </c>
      <c r="H2" s="1" t="s">
        <v>7</v>
      </c>
      <c r="I2" s="1" t="s">
        <v>8</v>
      </c>
      <c r="J2" s="1" t="s">
        <v>9</v>
      </c>
      <c r="K2" s="1"/>
      <c r="L2" s="1" t="s">
        <v>10</v>
      </c>
      <c r="M2" s="1" t="s">
        <v>11</v>
      </c>
      <c r="N2" s="1" t="s">
        <v>12</v>
      </c>
      <c r="O2" s="1" t="s">
        <v>13</v>
      </c>
      <c r="P2" s="1" t="s">
        <v>14</v>
      </c>
      <c r="Q2" s="1" t="s">
        <v>15</v>
      </c>
      <c r="R2" s="1" t="s">
        <v>16</v>
      </c>
      <c r="S2" s="1" t="s">
        <v>17</v>
      </c>
      <c r="T2" s="1" t="s">
        <v>18</v>
      </c>
      <c r="U2" s="1" t="s">
        <v>19</v>
      </c>
      <c r="V2" s="1" t="s">
        <v>20</v>
      </c>
      <c r="W2" s="1" t="s">
        <v>0</v>
      </c>
      <c r="X2" s="1" t="s">
        <v>1</v>
      </c>
      <c r="Y2" s="1" t="s">
        <v>21</v>
      </c>
      <c r="Z2" s="1" t="s">
        <v>22</v>
      </c>
      <c r="AA2" s="1" t="s">
        <v>23</v>
      </c>
      <c r="AB2" s="2" t="s">
        <v>24</v>
      </c>
      <c r="AC2" s="2" t="s">
        <v>25</v>
      </c>
      <c r="AD2" s="2"/>
      <c r="AE2" s="2" t="s">
        <v>26</v>
      </c>
      <c r="AF2" s="2"/>
      <c r="AG2" s="2" t="s">
        <v>27</v>
      </c>
      <c r="AH2" s="2" t="s">
        <v>28</v>
      </c>
      <c r="AI2" s="1" t="s">
        <v>29</v>
      </c>
      <c r="AJ2" s="1" t="s">
        <v>30</v>
      </c>
      <c r="AK2" s="1" t="s">
        <v>31</v>
      </c>
      <c r="AL2" s="1" t="s">
        <v>32</v>
      </c>
      <c r="AM2" s="1" t="s">
        <v>33</v>
      </c>
      <c r="AN2" s="1" t="s">
        <v>34</v>
      </c>
      <c r="AO2" s="1" t="s">
        <v>35</v>
      </c>
      <c r="AP2" s="1" t="s">
        <v>36</v>
      </c>
      <c r="AQ2" s="39" t="s">
        <v>37</v>
      </c>
      <c r="AR2" s="1" t="s">
        <v>38</v>
      </c>
      <c r="AS2" s="1" t="s">
        <v>39</v>
      </c>
      <c r="AT2" s="1" t="s">
        <v>6</v>
      </c>
      <c r="AU2" s="1" t="s">
        <v>40</v>
      </c>
    </row>
    <row r="3" spans="1:47" ht="210" x14ac:dyDescent="0.2">
      <c r="A3" t="s">
        <v>41</v>
      </c>
      <c r="B3" t="s">
        <v>42</v>
      </c>
      <c r="C3" s="4">
        <v>1</v>
      </c>
      <c r="D3" s="4">
        <v>2</v>
      </c>
      <c r="E3" t="s">
        <v>43</v>
      </c>
      <c r="F3" s="23" t="s">
        <v>44</v>
      </c>
      <c r="G3" s="6" t="s">
        <v>45</v>
      </c>
      <c r="H3" s="7">
        <v>44046</v>
      </c>
      <c r="I3" s="8" t="s">
        <v>46</v>
      </c>
      <c r="J3" s="9" t="s">
        <v>47</v>
      </c>
      <c r="K3" s="9" t="str">
        <f>J3</f>
        <v>-</v>
      </c>
      <c r="L3" s="10" t="s">
        <v>48</v>
      </c>
      <c r="M3" s="11" t="s">
        <v>49</v>
      </c>
      <c r="N3" s="10" t="s">
        <v>49</v>
      </c>
      <c r="O3" s="10" t="s">
        <v>49</v>
      </c>
      <c r="P3" s="11" t="s">
        <v>49</v>
      </c>
      <c r="Q3" s="10" t="s">
        <v>49</v>
      </c>
      <c r="R3" s="11" t="s">
        <v>49</v>
      </c>
      <c r="S3" s="8" t="s">
        <v>50</v>
      </c>
      <c r="T3" s="11" t="s">
        <v>51</v>
      </c>
      <c r="U3" s="10" t="s">
        <v>52</v>
      </c>
      <c r="V3" s="12" t="s">
        <v>53</v>
      </c>
      <c r="W3" s="11" t="s">
        <v>41</v>
      </c>
      <c r="X3" s="11" t="s">
        <v>42</v>
      </c>
      <c r="Y3" s="11" t="s">
        <v>46</v>
      </c>
      <c r="Z3" s="11" t="s">
        <v>54</v>
      </c>
      <c r="AA3" s="11"/>
      <c r="AB3" s="11" t="s">
        <v>55</v>
      </c>
      <c r="AC3" s="11"/>
      <c r="AD3" s="11"/>
      <c r="AE3" s="11">
        <v>164</v>
      </c>
      <c r="AF3" s="11">
        <f>AE3</f>
        <v>164</v>
      </c>
      <c r="AG3" s="11"/>
      <c r="AH3" s="11"/>
      <c r="AI3" s="11" t="s">
        <v>56</v>
      </c>
      <c r="AJ3" s="11" t="s">
        <v>57</v>
      </c>
      <c r="AK3" s="11"/>
      <c r="AL3" s="11"/>
      <c r="AM3" s="11"/>
      <c r="AN3" s="11"/>
      <c r="AO3" s="11"/>
      <c r="AP3" s="11" t="s">
        <v>58</v>
      </c>
      <c r="AQ3" s="48">
        <v>43909</v>
      </c>
      <c r="AR3" s="10"/>
      <c r="AS3" s="35" t="s">
        <v>53</v>
      </c>
      <c r="AT3" s="22" t="s">
        <v>59</v>
      </c>
      <c r="AU3" s="13" t="s">
        <v>60</v>
      </c>
    </row>
    <row r="4" spans="1:47" ht="29" x14ac:dyDescent="0.2">
      <c r="A4" t="s">
        <v>41</v>
      </c>
      <c r="B4" t="s">
        <v>61</v>
      </c>
      <c r="C4" s="4">
        <v>1</v>
      </c>
      <c r="D4" s="4">
        <v>2</v>
      </c>
      <c r="E4" t="s">
        <v>43</v>
      </c>
      <c r="F4" s="23" t="s">
        <v>62</v>
      </c>
      <c r="G4" s="6" t="s">
        <v>63</v>
      </c>
      <c r="H4" s="7">
        <v>44046</v>
      </c>
      <c r="I4" s="8" t="s">
        <v>64</v>
      </c>
      <c r="J4" s="9" t="s">
        <v>47</v>
      </c>
      <c r="K4" s="9" t="str">
        <f t="shared" ref="K4:K67" si="0">J4</f>
        <v>-</v>
      </c>
      <c r="L4" s="10" t="s">
        <v>48</v>
      </c>
      <c r="M4" s="11" t="s">
        <v>49</v>
      </c>
      <c r="N4" s="10" t="s">
        <v>49</v>
      </c>
      <c r="O4" s="10" t="s">
        <v>49</v>
      </c>
      <c r="P4" s="11" t="s">
        <v>49</v>
      </c>
      <c r="Q4" s="10" t="s">
        <v>49</v>
      </c>
      <c r="R4" s="11" t="s">
        <v>49</v>
      </c>
      <c r="S4" s="8" t="s">
        <v>50</v>
      </c>
      <c r="T4" s="11" t="s">
        <v>48</v>
      </c>
      <c r="U4" s="10"/>
      <c r="V4" s="10"/>
      <c r="W4" s="11" t="s">
        <v>41</v>
      </c>
      <c r="X4" s="11" t="s">
        <v>61</v>
      </c>
      <c r="Y4" s="11" t="s">
        <v>64</v>
      </c>
      <c r="Z4" s="11"/>
      <c r="AA4" s="11"/>
      <c r="AB4" s="11"/>
      <c r="AC4" s="11"/>
      <c r="AD4" s="11"/>
      <c r="AE4" s="11"/>
      <c r="AF4" s="11"/>
      <c r="AG4" s="11"/>
      <c r="AH4" s="11"/>
      <c r="AI4" s="11"/>
      <c r="AJ4" s="11"/>
      <c r="AK4" s="11"/>
      <c r="AL4" s="11"/>
      <c r="AM4" s="11"/>
      <c r="AN4" s="11"/>
      <c r="AO4" s="11"/>
      <c r="AP4" s="11"/>
      <c r="AQ4" s="43"/>
      <c r="AR4" s="10"/>
      <c r="AS4" s="36"/>
      <c r="AT4" s="8"/>
      <c r="AU4" s="8"/>
    </row>
    <row r="5" spans="1:47" ht="29" x14ac:dyDescent="0.2">
      <c r="A5" t="s">
        <v>41</v>
      </c>
      <c r="B5" t="s">
        <v>65</v>
      </c>
      <c r="C5" s="4">
        <v>1</v>
      </c>
      <c r="D5" s="4">
        <v>2</v>
      </c>
      <c r="E5" t="s">
        <v>43</v>
      </c>
      <c r="F5" s="23" t="s">
        <v>66</v>
      </c>
      <c r="G5" s="6" t="s">
        <v>67</v>
      </c>
      <c r="H5" s="7">
        <v>44040</v>
      </c>
      <c r="I5" s="8" t="s">
        <v>68</v>
      </c>
      <c r="J5" s="9">
        <v>3000</v>
      </c>
      <c r="K5" s="9">
        <f t="shared" si="0"/>
        <v>3000</v>
      </c>
      <c r="L5" s="10" t="s">
        <v>48</v>
      </c>
      <c r="M5" s="11" t="s">
        <v>49</v>
      </c>
      <c r="N5" s="10" t="s">
        <v>49</v>
      </c>
      <c r="O5" s="10" t="s">
        <v>49</v>
      </c>
      <c r="P5" s="11" t="s">
        <v>49</v>
      </c>
      <c r="Q5" s="10" t="s">
        <v>49</v>
      </c>
      <c r="R5" s="11" t="s">
        <v>49</v>
      </c>
      <c r="S5" s="8" t="s">
        <v>50</v>
      </c>
      <c r="T5" s="11" t="s">
        <v>48</v>
      </c>
      <c r="U5" s="10"/>
      <c r="V5" s="10"/>
      <c r="W5" s="11" t="s">
        <v>41</v>
      </c>
      <c r="X5" s="11" t="s">
        <v>65</v>
      </c>
      <c r="Y5" s="11" t="s">
        <v>68</v>
      </c>
      <c r="Z5" s="11"/>
      <c r="AA5" s="11"/>
      <c r="AB5" s="11"/>
      <c r="AC5" s="11"/>
      <c r="AD5" s="11"/>
      <c r="AE5" s="11"/>
      <c r="AF5" s="11"/>
      <c r="AG5" s="11"/>
      <c r="AH5" s="11"/>
      <c r="AI5" s="11"/>
      <c r="AJ5" s="11"/>
      <c r="AK5" s="11"/>
      <c r="AL5" s="11"/>
      <c r="AM5" s="11"/>
      <c r="AN5" s="11"/>
      <c r="AO5" s="11"/>
      <c r="AP5" s="11"/>
      <c r="AQ5" s="43"/>
      <c r="AR5" s="10"/>
      <c r="AS5" s="36"/>
      <c r="AT5" s="8"/>
      <c r="AU5" s="8"/>
    </row>
    <row r="6" spans="1:47" ht="43" x14ac:dyDescent="0.2">
      <c r="A6" t="s">
        <v>41</v>
      </c>
      <c r="B6" t="s">
        <v>69</v>
      </c>
      <c r="C6" s="4">
        <v>3</v>
      </c>
      <c r="D6" s="4">
        <v>2</v>
      </c>
      <c r="E6" t="s">
        <v>70</v>
      </c>
      <c r="F6" s="23" t="s">
        <v>71</v>
      </c>
      <c r="G6" s="6" t="s">
        <v>72</v>
      </c>
      <c r="H6" s="7">
        <v>44040</v>
      </c>
      <c r="I6" s="8" t="s">
        <v>73</v>
      </c>
      <c r="J6" s="9">
        <v>500</v>
      </c>
      <c r="K6" s="9">
        <f t="shared" si="0"/>
        <v>500</v>
      </c>
      <c r="L6" s="10" t="s">
        <v>48</v>
      </c>
      <c r="M6" s="11" t="s">
        <v>49</v>
      </c>
      <c r="N6" s="10" t="s">
        <v>49</v>
      </c>
      <c r="O6" s="10" t="s">
        <v>49</v>
      </c>
      <c r="P6" s="11" t="s">
        <v>49</v>
      </c>
      <c r="Q6" s="10" t="s">
        <v>49</v>
      </c>
      <c r="R6" s="11" t="s">
        <v>49</v>
      </c>
      <c r="S6" s="8" t="s">
        <v>50</v>
      </c>
      <c r="T6" s="11" t="s">
        <v>48</v>
      </c>
      <c r="U6" s="10"/>
      <c r="V6" s="10"/>
      <c r="W6" s="11" t="s">
        <v>41</v>
      </c>
      <c r="X6" s="11" t="s">
        <v>69</v>
      </c>
      <c r="Y6" s="11" t="s">
        <v>73</v>
      </c>
      <c r="Z6" s="11"/>
      <c r="AA6" s="11"/>
      <c r="AB6" s="11"/>
      <c r="AC6" s="11"/>
      <c r="AD6" s="11"/>
      <c r="AE6" s="11"/>
      <c r="AF6" s="11"/>
      <c r="AG6" s="11"/>
      <c r="AH6" s="11"/>
      <c r="AI6" s="11"/>
      <c r="AJ6" s="11"/>
      <c r="AK6" s="11"/>
      <c r="AL6" s="11"/>
      <c r="AM6" s="11"/>
      <c r="AN6" s="11"/>
      <c r="AO6" s="11"/>
      <c r="AP6" s="11"/>
      <c r="AQ6" s="43"/>
      <c r="AR6" s="10"/>
      <c r="AS6" s="36"/>
      <c r="AT6" s="8"/>
      <c r="AU6" s="8"/>
    </row>
    <row r="7" spans="1:47" ht="98" x14ac:dyDescent="0.2">
      <c r="A7" t="s">
        <v>41</v>
      </c>
      <c r="B7" t="s">
        <v>74</v>
      </c>
      <c r="C7" s="4">
        <v>1</v>
      </c>
      <c r="D7" s="4">
        <v>2</v>
      </c>
      <c r="E7" t="s">
        <v>43</v>
      </c>
      <c r="F7" s="23" t="s">
        <v>75</v>
      </c>
      <c r="G7" s="6" t="s">
        <v>76</v>
      </c>
      <c r="H7" s="7">
        <v>44040</v>
      </c>
      <c r="I7" s="8" t="s">
        <v>77</v>
      </c>
      <c r="J7" s="10">
        <v>1538</v>
      </c>
      <c r="K7" s="9">
        <f t="shared" si="0"/>
        <v>1538</v>
      </c>
      <c r="L7" s="10" t="s">
        <v>48</v>
      </c>
      <c r="M7" s="11" t="s">
        <v>49</v>
      </c>
      <c r="N7" s="10" t="s">
        <v>49</v>
      </c>
      <c r="O7" s="10" t="s">
        <v>49</v>
      </c>
      <c r="P7" s="11" t="s">
        <v>49</v>
      </c>
      <c r="Q7" s="10" t="s">
        <v>49</v>
      </c>
      <c r="R7" s="11" t="s">
        <v>49</v>
      </c>
      <c r="S7" s="8" t="s">
        <v>50</v>
      </c>
      <c r="T7" s="11" t="s">
        <v>51</v>
      </c>
      <c r="U7" s="10" t="s">
        <v>52</v>
      </c>
      <c r="V7" s="12" t="s">
        <v>78</v>
      </c>
      <c r="W7" s="11" t="s">
        <v>41</v>
      </c>
      <c r="X7" s="11" t="s">
        <v>74</v>
      </c>
      <c r="Y7" s="11" t="s">
        <v>77</v>
      </c>
      <c r="Z7" s="11"/>
      <c r="AA7" s="11"/>
      <c r="AB7" s="11" t="s">
        <v>55</v>
      </c>
      <c r="AC7" s="11"/>
      <c r="AD7" s="11"/>
      <c r="AE7" s="11">
        <v>2</v>
      </c>
      <c r="AF7" s="11">
        <f t="shared" ref="AF7:AF63" si="1">AE7</f>
        <v>2</v>
      </c>
      <c r="AG7" s="11"/>
      <c r="AH7" s="11"/>
      <c r="AI7" s="11" t="s">
        <v>79</v>
      </c>
      <c r="AJ7" s="11" t="s">
        <v>57</v>
      </c>
      <c r="AK7" s="11"/>
      <c r="AL7" s="11"/>
      <c r="AM7" s="11"/>
      <c r="AN7" s="11"/>
      <c r="AO7" s="11"/>
      <c r="AP7" s="11" t="s">
        <v>58</v>
      </c>
      <c r="AQ7" s="43">
        <v>43940</v>
      </c>
      <c r="AR7" s="10"/>
      <c r="AS7" s="35" t="s">
        <v>78</v>
      </c>
      <c r="AT7" s="8"/>
      <c r="AU7" s="8" t="s">
        <v>80</v>
      </c>
    </row>
    <row r="8" spans="1:47" ht="29" x14ac:dyDescent="0.2">
      <c r="A8" t="s">
        <v>41</v>
      </c>
      <c r="B8" t="s">
        <v>81</v>
      </c>
      <c r="C8" s="4">
        <v>2</v>
      </c>
      <c r="D8" s="4">
        <v>2</v>
      </c>
      <c r="E8" t="s">
        <v>82</v>
      </c>
      <c r="F8" s="23" t="s">
        <v>83</v>
      </c>
      <c r="G8" s="6" t="s">
        <v>84</v>
      </c>
      <c r="H8" s="7">
        <v>44167</v>
      </c>
      <c r="I8" s="8" t="s">
        <v>85</v>
      </c>
      <c r="J8" s="10">
        <v>480</v>
      </c>
      <c r="K8" s="9">
        <f t="shared" si="0"/>
        <v>480</v>
      </c>
      <c r="L8" s="10" t="s">
        <v>86</v>
      </c>
      <c r="M8" s="11" t="s">
        <v>49</v>
      </c>
      <c r="N8" s="10" t="s">
        <v>49</v>
      </c>
      <c r="O8" s="10" t="s">
        <v>49</v>
      </c>
      <c r="P8" s="11" t="s">
        <v>58</v>
      </c>
      <c r="Q8" s="10" t="s">
        <v>49</v>
      </c>
      <c r="R8" s="11" t="s">
        <v>49</v>
      </c>
      <c r="S8" s="8" t="s">
        <v>87</v>
      </c>
      <c r="T8" s="11" t="s">
        <v>48</v>
      </c>
      <c r="U8" s="10"/>
      <c r="V8" s="15"/>
      <c r="W8" s="11" t="s">
        <v>41</v>
      </c>
      <c r="X8" s="11" t="s">
        <v>81</v>
      </c>
      <c r="Y8" s="11" t="s">
        <v>85</v>
      </c>
      <c r="Z8" s="11"/>
      <c r="AA8" s="11"/>
      <c r="AB8" s="16"/>
      <c r="AC8" s="11"/>
      <c r="AD8" s="11"/>
      <c r="AE8" s="11"/>
      <c r="AF8" s="11"/>
      <c r="AG8" s="17"/>
      <c r="AH8" s="17"/>
      <c r="AI8" s="11"/>
      <c r="AJ8" s="11"/>
      <c r="AK8" s="11"/>
      <c r="AL8" s="11"/>
      <c r="AM8" s="11"/>
      <c r="AN8" s="11"/>
      <c r="AO8" s="11"/>
      <c r="AP8" s="11"/>
      <c r="AQ8" s="49"/>
      <c r="AR8" s="10"/>
      <c r="AS8" s="37"/>
      <c r="AT8" s="23"/>
      <c r="AU8" s="8"/>
    </row>
    <row r="9" spans="1:47" ht="29" x14ac:dyDescent="0.2">
      <c r="A9" t="s">
        <v>41</v>
      </c>
      <c r="B9" t="s">
        <v>88</v>
      </c>
      <c r="C9" s="4">
        <v>2</v>
      </c>
      <c r="D9" s="4">
        <v>2</v>
      </c>
      <c r="E9" t="s">
        <v>82</v>
      </c>
      <c r="F9" s="23" t="s">
        <v>89</v>
      </c>
      <c r="G9" s="6" t="s">
        <v>90</v>
      </c>
      <c r="H9" s="7">
        <v>44040</v>
      </c>
      <c r="I9" s="8" t="s">
        <v>91</v>
      </c>
      <c r="J9" s="9">
        <v>400</v>
      </c>
      <c r="K9" s="9">
        <f t="shared" si="0"/>
        <v>400</v>
      </c>
      <c r="L9" s="10" t="s">
        <v>48</v>
      </c>
      <c r="M9" s="11" t="s">
        <v>49</v>
      </c>
      <c r="N9" s="10" t="s">
        <v>49</v>
      </c>
      <c r="O9" s="10" t="s">
        <v>49</v>
      </c>
      <c r="P9" s="11" t="s">
        <v>49</v>
      </c>
      <c r="Q9" s="10" t="s">
        <v>49</v>
      </c>
      <c r="R9" s="11" t="s">
        <v>49</v>
      </c>
      <c r="S9" s="8" t="s">
        <v>50</v>
      </c>
      <c r="T9" s="11" t="s">
        <v>48</v>
      </c>
      <c r="U9" s="10"/>
      <c r="V9" s="10"/>
      <c r="W9" s="11" t="s">
        <v>41</v>
      </c>
      <c r="X9" s="11" t="s">
        <v>88</v>
      </c>
      <c r="Y9" s="11" t="s">
        <v>91</v>
      </c>
      <c r="Z9" s="11"/>
      <c r="AA9" s="11"/>
      <c r="AB9" s="16"/>
      <c r="AC9" s="11"/>
      <c r="AD9" s="11"/>
      <c r="AE9" s="11"/>
      <c r="AF9" s="11"/>
      <c r="AG9" s="11"/>
      <c r="AH9" s="11"/>
      <c r="AI9" s="11"/>
      <c r="AJ9" s="11"/>
      <c r="AK9" s="11"/>
      <c r="AL9" s="11"/>
      <c r="AM9" s="11"/>
      <c r="AN9" s="11"/>
      <c r="AO9" s="11"/>
      <c r="AP9" s="11"/>
      <c r="AQ9" s="43"/>
      <c r="AR9" s="10"/>
      <c r="AS9" s="37"/>
      <c r="AT9" s="23"/>
      <c r="AU9" s="8"/>
    </row>
    <row r="10" spans="1:47" ht="29" x14ac:dyDescent="0.2">
      <c r="A10" t="s">
        <v>41</v>
      </c>
      <c r="B10" t="s">
        <v>92</v>
      </c>
      <c r="C10" s="4">
        <v>3</v>
      </c>
      <c r="D10" s="4">
        <v>2</v>
      </c>
      <c r="E10" t="s">
        <v>70</v>
      </c>
      <c r="F10" s="23" t="s">
        <v>93</v>
      </c>
      <c r="G10" s="6" t="s">
        <v>94</v>
      </c>
      <c r="H10" s="7">
        <v>44167</v>
      </c>
      <c r="I10" s="8" t="s">
        <v>95</v>
      </c>
      <c r="J10" s="10">
        <v>157</v>
      </c>
      <c r="K10" s="9">
        <f t="shared" si="0"/>
        <v>157</v>
      </c>
      <c r="L10" s="10" t="s">
        <v>48</v>
      </c>
      <c r="M10" s="11" t="s">
        <v>49</v>
      </c>
      <c r="N10" s="10" t="s">
        <v>49</v>
      </c>
      <c r="O10" s="10" t="s">
        <v>49</v>
      </c>
      <c r="P10" s="11" t="s">
        <v>49</v>
      </c>
      <c r="Q10" s="10" t="s">
        <v>49</v>
      </c>
      <c r="R10" s="11" t="s">
        <v>49</v>
      </c>
      <c r="S10" s="8" t="s">
        <v>50</v>
      </c>
      <c r="T10" s="11" t="s">
        <v>48</v>
      </c>
      <c r="U10" s="10"/>
      <c r="V10" s="10"/>
      <c r="W10" s="11" t="s">
        <v>41</v>
      </c>
      <c r="X10" s="11" t="s">
        <v>92</v>
      </c>
      <c r="Y10" s="11" t="s">
        <v>95</v>
      </c>
      <c r="Z10" s="11"/>
      <c r="AA10" s="11"/>
      <c r="AB10" s="11"/>
      <c r="AC10" s="11"/>
      <c r="AD10" s="11"/>
      <c r="AE10" s="11"/>
      <c r="AF10" s="11"/>
      <c r="AG10" s="11"/>
      <c r="AH10" s="11"/>
      <c r="AI10" s="11"/>
      <c r="AJ10" s="11"/>
      <c r="AK10" s="11"/>
      <c r="AL10" s="11"/>
      <c r="AM10" s="11"/>
      <c r="AN10" s="11"/>
      <c r="AO10" s="11"/>
      <c r="AP10" s="11"/>
      <c r="AQ10" s="43"/>
      <c r="AR10" s="10"/>
      <c r="AS10" s="36"/>
      <c r="AT10" s="8"/>
      <c r="AU10" s="8"/>
    </row>
    <row r="11" spans="1:47" x14ac:dyDescent="0.2">
      <c r="A11" t="s">
        <v>41</v>
      </c>
      <c r="B11" t="s">
        <v>96</v>
      </c>
      <c r="C11" s="4">
        <v>3</v>
      </c>
      <c r="D11" s="4">
        <v>2</v>
      </c>
      <c r="E11" t="s">
        <v>70</v>
      </c>
      <c r="F11" s="23" t="s">
        <v>97</v>
      </c>
      <c r="G11" s="6" t="s">
        <v>98</v>
      </c>
      <c r="H11" s="7">
        <v>44040</v>
      </c>
      <c r="I11" s="8" t="s">
        <v>99</v>
      </c>
      <c r="J11" s="10" t="s">
        <v>47</v>
      </c>
      <c r="K11" s="9" t="str">
        <f t="shared" si="0"/>
        <v>-</v>
      </c>
      <c r="L11" s="10" t="s">
        <v>48</v>
      </c>
      <c r="M11" s="11" t="s">
        <v>49</v>
      </c>
      <c r="N11" s="10" t="s">
        <v>49</v>
      </c>
      <c r="O11" s="10" t="s">
        <v>49</v>
      </c>
      <c r="P11" s="11" t="s">
        <v>49</v>
      </c>
      <c r="Q11" s="10" t="s">
        <v>49</v>
      </c>
      <c r="R11" s="11" t="s">
        <v>49</v>
      </c>
      <c r="S11" s="8" t="s">
        <v>50</v>
      </c>
      <c r="T11" s="11" t="s">
        <v>48</v>
      </c>
      <c r="U11" s="10"/>
      <c r="V11" s="10"/>
      <c r="W11" s="11" t="s">
        <v>41</v>
      </c>
      <c r="X11" s="11" t="s">
        <v>96</v>
      </c>
      <c r="Y11" s="11" t="s">
        <v>99</v>
      </c>
      <c r="Z11" s="11"/>
      <c r="AA11" s="11"/>
      <c r="AB11" s="11"/>
      <c r="AC11" s="11"/>
      <c r="AD11" s="11"/>
      <c r="AE11" s="11"/>
      <c r="AF11" s="11"/>
      <c r="AG11" s="11"/>
      <c r="AH11" s="11"/>
      <c r="AI11" s="11"/>
      <c r="AJ11" s="11"/>
      <c r="AK11" s="11"/>
      <c r="AL11" s="11"/>
      <c r="AM11" s="11"/>
      <c r="AN11" s="11"/>
      <c r="AO11" s="11"/>
      <c r="AP11" s="11"/>
      <c r="AQ11" s="43"/>
      <c r="AR11" s="10"/>
      <c r="AS11" s="36"/>
      <c r="AT11" s="8"/>
      <c r="AU11" s="8"/>
    </row>
    <row r="12" spans="1:47" ht="43" x14ac:dyDescent="0.2">
      <c r="A12" s="10" t="s">
        <v>41</v>
      </c>
      <c r="B12" s="10" t="s">
        <v>100</v>
      </c>
      <c r="C12" s="18">
        <v>2</v>
      </c>
      <c r="D12" s="18">
        <v>2</v>
      </c>
      <c r="E12" s="10" t="s">
        <v>82</v>
      </c>
      <c r="F12" s="44" t="s">
        <v>101</v>
      </c>
      <c r="G12" s="15" t="s">
        <v>102</v>
      </c>
      <c r="H12" s="19">
        <v>44040</v>
      </c>
      <c r="I12" s="8" t="s">
        <v>103</v>
      </c>
      <c r="J12" s="9" t="s">
        <v>47</v>
      </c>
      <c r="K12" s="9" t="str">
        <f t="shared" si="0"/>
        <v>-</v>
      </c>
      <c r="L12" s="10" t="s">
        <v>48</v>
      </c>
      <c r="M12" s="11" t="s">
        <v>49</v>
      </c>
      <c r="N12" s="10" t="s">
        <v>49</v>
      </c>
      <c r="O12" s="10" t="s">
        <v>49</v>
      </c>
      <c r="P12" s="11" t="s">
        <v>49</v>
      </c>
      <c r="Q12" s="10" t="s">
        <v>49</v>
      </c>
      <c r="R12" s="11" t="s">
        <v>49</v>
      </c>
      <c r="S12" s="8" t="s">
        <v>50</v>
      </c>
      <c r="T12" s="11" t="s">
        <v>48</v>
      </c>
      <c r="U12" s="10"/>
      <c r="V12" s="15"/>
      <c r="W12" s="11" t="s">
        <v>41</v>
      </c>
      <c r="X12" s="11" t="s">
        <v>100</v>
      </c>
      <c r="Y12" s="11" t="s">
        <v>103</v>
      </c>
      <c r="Z12" s="11"/>
      <c r="AA12" s="11"/>
      <c r="AB12" s="16"/>
      <c r="AC12" s="11"/>
      <c r="AD12" s="11"/>
      <c r="AE12" s="11"/>
      <c r="AF12" s="11"/>
      <c r="AG12" s="17"/>
      <c r="AH12" s="17"/>
      <c r="AI12" s="11"/>
      <c r="AJ12" s="11"/>
      <c r="AK12" s="11"/>
      <c r="AL12" s="11"/>
      <c r="AM12" s="11"/>
      <c r="AN12" s="11"/>
      <c r="AO12" s="16"/>
      <c r="AP12" s="11"/>
      <c r="AQ12" s="48"/>
      <c r="AR12" s="10"/>
      <c r="AS12" s="37"/>
      <c r="AT12" s="23"/>
      <c r="AU12" s="8"/>
    </row>
    <row r="13" spans="1:47" ht="154" x14ac:dyDescent="0.2">
      <c r="A13" t="s">
        <v>41</v>
      </c>
      <c r="B13" t="s">
        <v>104</v>
      </c>
      <c r="C13" s="4">
        <v>1</v>
      </c>
      <c r="D13" s="4">
        <v>2</v>
      </c>
      <c r="E13" t="s">
        <v>43</v>
      </c>
      <c r="F13" s="23" t="s">
        <v>105</v>
      </c>
      <c r="G13" s="6" t="s">
        <v>106</v>
      </c>
      <c r="H13" s="7">
        <v>44040</v>
      </c>
      <c r="I13" s="8" t="s">
        <v>107</v>
      </c>
      <c r="J13" s="10" t="s">
        <v>47</v>
      </c>
      <c r="K13" s="9" t="str">
        <f t="shared" si="0"/>
        <v>-</v>
      </c>
      <c r="L13" s="10" t="s">
        <v>48</v>
      </c>
      <c r="M13" s="11" t="s">
        <v>49</v>
      </c>
      <c r="N13" s="10" t="s">
        <v>49</v>
      </c>
      <c r="O13" s="10" t="s">
        <v>49</v>
      </c>
      <c r="P13" s="11" t="s">
        <v>49</v>
      </c>
      <c r="Q13" s="10" t="s">
        <v>49</v>
      </c>
      <c r="R13" s="11" t="s">
        <v>49</v>
      </c>
      <c r="S13" s="8" t="s">
        <v>50</v>
      </c>
      <c r="T13" s="11" t="s">
        <v>51</v>
      </c>
      <c r="U13" s="10" t="s">
        <v>52</v>
      </c>
      <c r="V13" s="10" t="s">
        <v>108</v>
      </c>
      <c r="W13" s="11" t="s">
        <v>41</v>
      </c>
      <c r="X13" s="11" t="s">
        <v>104</v>
      </c>
      <c r="Y13" s="11" t="s">
        <v>107</v>
      </c>
      <c r="Z13" s="11" t="s">
        <v>109</v>
      </c>
      <c r="AA13" s="11">
        <v>4000</v>
      </c>
      <c r="AB13" s="11" t="s">
        <v>55</v>
      </c>
      <c r="AC13" s="11"/>
      <c r="AD13" s="11"/>
      <c r="AE13" s="11">
        <v>18</v>
      </c>
      <c r="AF13" s="11">
        <f t="shared" si="1"/>
        <v>18</v>
      </c>
      <c r="AG13" s="17"/>
      <c r="AH13" s="17"/>
      <c r="AI13" s="11" t="s">
        <v>56</v>
      </c>
      <c r="AJ13" s="11" t="s">
        <v>57</v>
      </c>
      <c r="AK13" s="11"/>
      <c r="AL13" s="11"/>
      <c r="AM13" s="11"/>
      <c r="AN13" s="11"/>
      <c r="AO13" s="11"/>
      <c r="AP13" s="11" t="s">
        <v>58</v>
      </c>
      <c r="AQ13" s="48">
        <v>43925</v>
      </c>
      <c r="AR13" s="10"/>
      <c r="AS13" s="36" t="s">
        <v>108</v>
      </c>
      <c r="AT13" s="8"/>
      <c r="AU13" s="8" t="s">
        <v>110</v>
      </c>
    </row>
    <row r="14" spans="1:47" ht="140" x14ac:dyDescent="0.2">
      <c r="A14" t="s">
        <v>41</v>
      </c>
      <c r="B14" t="s">
        <v>111</v>
      </c>
      <c r="C14" s="4">
        <v>1</v>
      </c>
      <c r="D14" s="4">
        <v>2</v>
      </c>
      <c r="E14" t="s">
        <v>43</v>
      </c>
      <c r="F14" s="23" t="s">
        <v>112</v>
      </c>
      <c r="G14" s="6" t="s">
        <v>113</v>
      </c>
      <c r="H14" s="7">
        <v>44046</v>
      </c>
      <c r="I14" s="8" t="s">
        <v>114</v>
      </c>
      <c r="J14" s="10">
        <v>592</v>
      </c>
      <c r="K14" s="9">
        <f t="shared" si="0"/>
        <v>592</v>
      </c>
      <c r="L14" s="10" t="s">
        <v>86</v>
      </c>
      <c r="M14" s="11" t="s">
        <v>49</v>
      </c>
      <c r="N14" s="10" t="s">
        <v>49</v>
      </c>
      <c r="O14" s="10" t="s">
        <v>49</v>
      </c>
      <c r="P14" s="11" t="s">
        <v>58</v>
      </c>
      <c r="Q14" s="10" t="s">
        <v>49</v>
      </c>
      <c r="R14" s="11" t="s">
        <v>49</v>
      </c>
      <c r="S14" s="8" t="s">
        <v>50</v>
      </c>
      <c r="T14" s="11" t="s">
        <v>51</v>
      </c>
      <c r="U14" s="10" t="s">
        <v>52</v>
      </c>
      <c r="V14" s="15" t="s">
        <v>115</v>
      </c>
      <c r="W14" s="11" t="s">
        <v>41</v>
      </c>
      <c r="X14" s="11" t="s">
        <v>111</v>
      </c>
      <c r="Y14" s="11" t="s">
        <v>114</v>
      </c>
      <c r="Z14" s="11" t="s">
        <v>116</v>
      </c>
      <c r="AA14" s="11"/>
      <c r="AB14" s="16"/>
      <c r="AC14" s="11"/>
      <c r="AD14" s="11"/>
      <c r="AE14" s="11">
        <v>300</v>
      </c>
      <c r="AF14" s="11">
        <f t="shared" si="1"/>
        <v>300</v>
      </c>
      <c r="AG14" s="11"/>
      <c r="AH14" s="11"/>
      <c r="AI14" s="11" t="s">
        <v>79</v>
      </c>
      <c r="AJ14" s="11" t="s">
        <v>57</v>
      </c>
      <c r="AK14" s="11"/>
      <c r="AL14" s="11"/>
      <c r="AM14" s="11"/>
      <c r="AN14" s="11"/>
      <c r="AO14" s="11"/>
      <c r="AP14" s="11" t="s">
        <v>58</v>
      </c>
      <c r="AQ14" s="49">
        <v>43945</v>
      </c>
      <c r="AR14" s="10"/>
      <c r="AS14" s="37" t="s">
        <v>115</v>
      </c>
      <c r="AT14" s="23" t="s">
        <v>117</v>
      </c>
      <c r="AU14" s="13" t="s">
        <v>118</v>
      </c>
    </row>
    <row r="15" spans="1:47" ht="57" x14ac:dyDescent="0.2">
      <c r="A15" t="s">
        <v>41</v>
      </c>
      <c r="B15" t="s">
        <v>119</v>
      </c>
      <c r="C15" s="4">
        <v>2</v>
      </c>
      <c r="D15" s="4">
        <v>2</v>
      </c>
      <c r="E15" t="s">
        <v>82</v>
      </c>
      <c r="F15" s="23" t="s">
        <v>120</v>
      </c>
      <c r="G15" s="6" t="s">
        <v>121</v>
      </c>
      <c r="H15" s="7">
        <v>44046</v>
      </c>
      <c r="I15" s="8" t="s">
        <v>122</v>
      </c>
      <c r="J15" s="9" t="s">
        <v>47</v>
      </c>
      <c r="K15" s="9" t="str">
        <f t="shared" si="0"/>
        <v>-</v>
      </c>
      <c r="L15" s="10" t="s">
        <v>86</v>
      </c>
      <c r="M15" s="11" t="s">
        <v>49</v>
      </c>
      <c r="N15" s="10" t="s">
        <v>49</v>
      </c>
      <c r="O15" s="10" t="s">
        <v>49</v>
      </c>
      <c r="P15" s="11" t="s">
        <v>58</v>
      </c>
      <c r="Q15" s="10" t="s">
        <v>49</v>
      </c>
      <c r="R15" s="11" t="s">
        <v>49</v>
      </c>
      <c r="S15" s="8" t="s">
        <v>50</v>
      </c>
      <c r="T15" s="11" t="s">
        <v>48</v>
      </c>
      <c r="U15" s="10"/>
      <c r="V15" s="15"/>
      <c r="W15" s="11" t="s">
        <v>41</v>
      </c>
      <c r="X15" s="11" t="s">
        <v>119</v>
      </c>
      <c r="Y15" s="11" t="s">
        <v>122</v>
      </c>
      <c r="Z15" s="11"/>
      <c r="AA15" s="11"/>
      <c r="AB15" s="16"/>
      <c r="AC15" s="11"/>
      <c r="AD15" s="11"/>
      <c r="AE15" s="11"/>
      <c r="AF15" s="11"/>
      <c r="AG15" s="17"/>
      <c r="AH15" s="17"/>
      <c r="AI15" s="11"/>
      <c r="AJ15" s="11"/>
      <c r="AK15" s="11"/>
      <c r="AL15" s="11"/>
      <c r="AM15" s="11"/>
      <c r="AN15" s="11"/>
      <c r="AO15" s="11"/>
      <c r="AP15" s="16"/>
      <c r="AQ15" s="49"/>
      <c r="AR15" s="10"/>
      <c r="AS15" s="37"/>
      <c r="AT15" s="23"/>
      <c r="AU15" s="20"/>
    </row>
    <row r="16" spans="1:47" ht="29" x14ac:dyDescent="0.2">
      <c r="A16" t="s">
        <v>41</v>
      </c>
      <c r="B16" t="s">
        <v>123</v>
      </c>
      <c r="C16" s="4">
        <v>1</v>
      </c>
      <c r="D16" s="4">
        <v>2</v>
      </c>
      <c r="E16" t="s">
        <v>43</v>
      </c>
      <c r="F16" s="23" t="s">
        <v>124</v>
      </c>
      <c r="G16" s="6" t="s">
        <v>125</v>
      </c>
      <c r="H16" s="7">
        <v>44046</v>
      </c>
      <c r="I16" s="8" t="s">
        <v>126</v>
      </c>
      <c r="J16" s="10" t="s">
        <v>47</v>
      </c>
      <c r="K16" s="9" t="str">
        <f t="shared" si="0"/>
        <v>-</v>
      </c>
      <c r="L16" s="10" t="s">
        <v>48</v>
      </c>
      <c r="M16" s="11" t="s">
        <v>49</v>
      </c>
      <c r="N16" s="10" t="s">
        <v>49</v>
      </c>
      <c r="O16" s="10" t="s">
        <v>49</v>
      </c>
      <c r="P16" s="11" t="s">
        <v>49</v>
      </c>
      <c r="Q16" s="10" t="s">
        <v>49</v>
      </c>
      <c r="R16" s="11" t="s">
        <v>49</v>
      </c>
      <c r="S16" s="8" t="s">
        <v>50</v>
      </c>
      <c r="T16" s="11" t="s">
        <v>48</v>
      </c>
      <c r="U16" s="10"/>
      <c r="V16" s="10"/>
      <c r="W16" s="11" t="s">
        <v>41</v>
      </c>
      <c r="X16" s="11" t="s">
        <v>123</v>
      </c>
      <c r="Y16" s="11" t="s">
        <v>126</v>
      </c>
      <c r="Z16" s="11"/>
      <c r="AA16" s="11"/>
      <c r="AB16" s="11"/>
      <c r="AC16" s="11"/>
      <c r="AD16" s="11"/>
      <c r="AE16" s="11"/>
      <c r="AF16" s="11"/>
      <c r="AG16" s="11"/>
      <c r="AH16" s="11"/>
      <c r="AI16" s="11"/>
      <c r="AJ16" s="11"/>
      <c r="AK16" s="11"/>
      <c r="AL16" s="11"/>
      <c r="AM16" s="11"/>
      <c r="AN16" s="11"/>
      <c r="AO16" s="11"/>
      <c r="AP16" s="11"/>
      <c r="AQ16" s="43"/>
      <c r="AR16" s="10"/>
      <c r="AS16" s="36"/>
      <c r="AT16" s="8"/>
      <c r="AU16" s="8"/>
    </row>
    <row r="17" spans="1:47" x14ac:dyDescent="0.2">
      <c r="A17" t="s">
        <v>41</v>
      </c>
      <c r="B17" t="s">
        <v>127</v>
      </c>
      <c r="C17" s="4">
        <v>1</v>
      </c>
      <c r="D17" s="4">
        <v>2</v>
      </c>
      <c r="E17" t="s">
        <v>43</v>
      </c>
      <c r="F17" s="23" t="s">
        <v>128</v>
      </c>
      <c r="G17" s="6" t="s">
        <v>129</v>
      </c>
      <c r="H17" s="7">
        <v>44046</v>
      </c>
      <c r="I17" s="8" t="s">
        <v>130</v>
      </c>
      <c r="J17" s="10" t="s">
        <v>47</v>
      </c>
      <c r="K17" s="9" t="str">
        <f t="shared" si="0"/>
        <v>-</v>
      </c>
      <c r="L17" s="10" t="s">
        <v>48</v>
      </c>
      <c r="M17" s="11" t="s">
        <v>49</v>
      </c>
      <c r="N17" s="10" t="s">
        <v>49</v>
      </c>
      <c r="O17" s="10" t="s">
        <v>49</v>
      </c>
      <c r="P17" s="11" t="s">
        <v>49</v>
      </c>
      <c r="Q17" s="10" t="s">
        <v>49</v>
      </c>
      <c r="R17" s="11" t="s">
        <v>49</v>
      </c>
      <c r="S17" s="8" t="s">
        <v>50</v>
      </c>
      <c r="T17" s="11" t="s">
        <v>48</v>
      </c>
      <c r="U17" s="10"/>
      <c r="V17" s="10"/>
      <c r="W17" s="11" t="s">
        <v>41</v>
      </c>
      <c r="X17" s="11" t="s">
        <v>127</v>
      </c>
      <c r="Y17" s="11" t="s">
        <v>130</v>
      </c>
      <c r="Z17" s="11"/>
      <c r="AA17" s="11"/>
      <c r="AB17" s="11"/>
      <c r="AC17" s="11"/>
      <c r="AD17" s="11"/>
      <c r="AE17" s="11"/>
      <c r="AF17" s="11"/>
      <c r="AG17" s="11"/>
      <c r="AH17" s="11"/>
      <c r="AI17" s="11"/>
      <c r="AJ17" s="11"/>
      <c r="AK17" s="11"/>
      <c r="AL17" s="11"/>
      <c r="AM17" s="11"/>
      <c r="AN17" s="11"/>
      <c r="AO17" s="11"/>
      <c r="AP17" s="11"/>
      <c r="AQ17" s="43"/>
      <c r="AR17" s="10"/>
      <c r="AS17" s="36"/>
      <c r="AT17" s="8"/>
      <c r="AU17" s="8"/>
    </row>
    <row r="18" spans="1:47" ht="113" x14ac:dyDescent="0.2">
      <c r="A18" t="s">
        <v>41</v>
      </c>
      <c r="B18" t="s">
        <v>131</v>
      </c>
      <c r="C18" s="4">
        <v>2</v>
      </c>
      <c r="D18" s="4">
        <v>2</v>
      </c>
      <c r="E18" t="s">
        <v>82</v>
      </c>
      <c r="F18" s="23" t="s">
        <v>132</v>
      </c>
      <c r="G18" s="6" t="s">
        <v>133</v>
      </c>
      <c r="H18" s="7">
        <v>44046</v>
      </c>
      <c r="I18" s="8" t="s">
        <v>134</v>
      </c>
      <c r="J18" s="9">
        <v>521</v>
      </c>
      <c r="K18" s="9">
        <f t="shared" si="0"/>
        <v>521</v>
      </c>
      <c r="L18" s="10" t="s">
        <v>86</v>
      </c>
      <c r="M18" s="11" t="s">
        <v>49</v>
      </c>
      <c r="N18" s="10" t="s">
        <v>49</v>
      </c>
      <c r="O18" s="10" t="s">
        <v>49</v>
      </c>
      <c r="P18" s="11" t="s">
        <v>58</v>
      </c>
      <c r="Q18" s="10" t="s">
        <v>49</v>
      </c>
      <c r="R18" s="11" t="s">
        <v>49</v>
      </c>
      <c r="S18" s="8" t="s">
        <v>135</v>
      </c>
      <c r="T18" s="11" t="s">
        <v>48</v>
      </c>
      <c r="U18" s="10"/>
      <c r="V18" s="10"/>
      <c r="W18" s="11" t="s">
        <v>41</v>
      </c>
      <c r="X18" s="11" t="s">
        <v>131</v>
      </c>
      <c r="Y18" s="11" t="s">
        <v>134</v>
      </c>
      <c r="Z18" s="11"/>
      <c r="AA18" s="11"/>
      <c r="AB18" s="11"/>
      <c r="AC18" s="11"/>
      <c r="AD18" s="11"/>
      <c r="AE18" s="11"/>
      <c r="AF18" s="11"/>
      <c r="AG18" s="11"/>
      <c r="AH18" s="11"/>
      <c r="AI18" s="11"/>
      <c r="AJ18" s="11"/>
      <c r="AK18" s="11"/>
      <c r="AL18" s="11"/>
      <c r="AM18" s="11"/>
      <c r="AN18" s="11"/>
      <c r="AO18" s="11"/>
      <c r="AP18" s="11"/>
      <c r="AQ18" s="43"/>
      <c r="AR18" s="10"/>
      <c r="AS18" s="36"/>
      <c r="AT18" s="8"/>
      <c r="AU18" s="8"/>
    </row>
    <row r="19" spans="1:47" ht="43" x14ac:dyDescent="0.2">
      <c r="A19" t="s">
        <v>41</v>
      </c>
      <c r="B19" t="s">
        <v>136</v>
      </c>
      <c r="C19" s="4">
        <v>3</v>
      </c>
      <c r="D19" s="4">
        <v>2</v>
      </c>
      <c r="E19" t="s">
        <v>70</v>
      </c>
      <c r="F19" s="23" t="s">
        <v>137</v>
      </c>
      <c r="G19" s="6" t="s">
        <v>138</v>
      </c>
      <c r="H19" s="7">
        <v>44046</v>
      </c>
      <c r="I19" s="8" t="s">
        <v>139</v>
      </c>
      <c r="J19" s="10" t="s">
        <v>47</v>
      </c>
      <c r="K19" s="9" t="str">
        <f t="shared" si="0"/>
        <v>-</v>
      </c>
      <c r="L19" s="10" t="s">
        <v>48</v>
      </c>
      <c r="M19" s="11" t="s">
        <v>49</v>
      </c>
      <c r="N19" s="10" t="s">
        <v>49</v>
      </c>
      <c r="O19" s="10" t="s">
        <v>49</v>
      </c>
      <c r="P19" s="11" t="s">
        <v>49</v>
      </c>
      <c r="Q19" s="10" t="s">
        <v>49</v>
      </c>
      <c r="R19" s="11" t="s">
        <v>49</v>
      </c>
      <c r="S19" s="8" t="s">
        <v>50</v>
      </c>
      <c r="T19" s="11" t="s">
        <v>48</v>
      </c>
      <c r="U19" s="10"/>
      <c r="V19" s="10"/>
      <c r="W19" s="11" t="s">
        <v>41</v>
      </c>
      <c r="X19" s="11" t="s">
        <v>136</v>
      </c>
      <c r="Y19" s="11" t="s">
        <v>139</v>
      </c>
      <c r="Z19" s="11"/>
      <c r="AA19" s="11"/>
      <c r="AB19" s="11"/>
      <c r="AC19" s="11"/>
      <c r="AD19" s="11"/>
      <c r="AE19" s="11"/>
      <c r="AF19" s="11"/>
      <c r="AG19" s="11"/>
      <c r="AH19" s="11"/>
      <c r="AI19" s="11"/>
      <c r="AJ19" s="11"/>
      <c r="AK19" s="11"/>
      <c r="AL19" s="11"/>
      <c r="AM19" s="11"/>
      <c r="AN19" s="11"/>
      <c r="AO19" s="11"/>
      <c r="AP19" s="11"/>
      <c r="AQ19" s="43"/>
      <c r="AR19" s="10"/>
      <c r="AS19" s="36"/>
      <c r="AT19" s="8"/>
      <c r="AU19" s="8"/>
    </row>
    <row r="20" spans="1:47" ht="29" x14ac:dyDescent="0.2">
      <c r="A20" t="s">
        <v>41</v>
      </c>
      <c r="B20" t="s">
        <v>140</v>
      </c>
      <c r="C20" s="4">
        <v>3</v>
      </c>
      <c r="D20" s="4">
        <v>2</v>
      </c>
      <c r="E20" t="s">
        <v>70</v>
      </c>
      <c r="F20" s="23" t="s">
        <v>141</v>
      </c>
      <c r="G20" s="6" t="s">
        <v>142</v>
      </c>
      <c r="H20" s="7">
        <v>44046</v>
      </c>
      <c r="I20" s="8" t="s">
        <v>143</v>
      </c>
      <c r="J20" s="9">
        <v>350</v>
      </c>
      <c r="K20" s="9">
        <f t="shared" si="0"/>
        <v>350</v>
      </c>
      <c r="L20" s="10" t="s">
        <v>48</v>
      </c>
      <c r="M20" s="11" t="s">
        <v>49</v>
      </c>
      <c r="N20" s="10" t="s">
        <v>49</v>
      </c>
      <c r="O20" s="10" t="s">
        <v>49</v>
      </c>
      <c r="P20" s="11" t="s">
        <v>49</v>
      </c>
      <c r="Q20" s="10" t="s">
        <v>49</v>
      </c>
      <c r="R20" s="11" t="s">
        <v>49</v>
      </c>
      <c r="S20" s="8" t="s">
        <v>50</v>
      </c>
      <c r="T20" s="11" t="s">
        <v>48</v>
      </c>
      <c r="U20" s="10"/>
      <c r="V20" s="10"/>
      <c r="W20" s="11" t="s">
        <v>41</v>
      </c>
      <c r="X20" s="11" t="s">
        <v>140</v>
      </c>
      <c r="Y20" s="11" t="s">
        <v>143</v>
      </c>
      <c r="Z20" s="11"/>
      <c r="AA20" s="11"/>
      <c r="AB20" s="11"/>
      <c r="AC20" s="11"/>
      <c r="AD20" s="11"/>
      <c r="AE20" s="11"/>
      <c r="AF20" s="11"/>
      <c r="AG20" s="11"/>
      <c r="AH20" s="11"/>
      <c r="AI20" s="11"/>
      <c r="AJ20" s="11"/>
      <c r="AK20" s="11"/>
      <c r="AL20" s="11"/>
      <c r="AM20" s="11"/>
      <c r="AN20" s="11"/>
      <c r="AO20" s="11"/>
      <c r="AP20" s="11"/>
      <c r="AQ20" s="43"/>
      <c r="AR20" s="10"/>
      <c r="AS20" s="36"/>
      <c r="AT20" s="8"/>
      <c r="AU20" s="8"/>
    </row>
    <row r="21" spans="1:47" ht="140" x14ac:dyDescent="0.2">
      <c r="A21" s="21" t="s">
        <v>144</v>
      </c>
      <c r="B21" t="s">
        <v>145</v>
      </c>
      <c r="C21" s="4">
        <v>2</v>
      </c>
      <c r="D21" s="4">
        <v>3</v>
      </c>
      <c r="E21" t="s">
        <v>146</v>
      </c>
      <c r="F21" s="23" t="s">
        <v>147</v>
      </c>
      <c r="G21" s="6" t="s">
        <v>148</v>
      </c>
      <c r="H21" s="7">
        <v>44105</v>
      </c>
      <c r="I21" s="8" t="s">
        <v>149</v>
      </c>
      <c r="J21" s="9">
        <v>1600</v>
      </c>
      <c r="K21" s="9">
        <f t="shared" si="0"/>
        <v>1600</v>
      </c>
      <c r="L21" s="10" t="s">
        <v>48</v>
      </c>
      <c r="M21" s="11" t="s">
        <v>49</v>
      </c>
      <c r="N21" s="10" t="s">
        <v>49</v>
      </c>
      <c r="O21" s="10" t="s">
        <v>49</v>
      </c>
      <c r="P21" s="11" t="s">
        <v>49</v>
      </c>
      <c r="Q21" s="10" t="s">
        <v>49</v>
      </c>
      <c r="R21" s="11" t="s">
        <v>49</v>
      </c>
      <c r="S21" s="8" t="s">
        <v>49</v>
      </c>
      <c r="T21" s="11" t="s">
        <v>51</v>
      </c>
      <c r="U21" s="10" t="s">
        <v>150</v>
      </c>
      <c r="V21" s="12" t="s">
        <v>151</v>
      </c>
      <c r="W21" s="11" t="s">
        <v>144</v>
      </c>
      <c r="X21" s="11" t="s">
        <v>145</v>
      </c>
      <c r="Y21" s="11" t="s">
        <v>152</v>
      </c>
      <c r="Z21" s="11" t="s">
        <v>153</v>
      </c>
      <c r="AA21" s="11">
        <v>1600</v>
      </c>
      <c r="AB21" s="11" t="s">
        <v>55</v>
      </c>
      <c r="AC21" s="11">
        <v>1600</v>
      </c>
      <c r="AD21" s="11">
        <f t="shared" ref="AD21:AD63" si="2">AC21</f>
        <v>1600</v>
      </c>
      <c r="AE21" s="11">
        <v>344</v>
      </c>
      <c r="AF21" s="11">
        <f t="shared" si="1"/>
        <v>344</v>
      </c>
      <c r="AG21" s="11"/>
      <c r="AH21" s="11"/>
      <c r="AI21" s="11" t="s">
        <v>154</v>
      </c>
      <c r="AJ21" s="11" t="s">
        <v>155</v>
      </c>
      <c r="AK21" s="11" t="s">
        <v>156</v>
      </c>
      <c r="AL21" s="11" t="s">
        <v>157</v>
      </c>
      <c r="AM21" s="11" t="s">
        <v>157</v>
      </c>
      <c r="AN21" s="11" t="s">
        <v>156</v>
      </c>
      <c r="AO21" s="11" t="s">
        <v>156</v>
      </c>
      <c r="AP21" s="11" t="s">
        <v>156</v>
      </c>
      <c r="AQ21" s="43">
        <v>43913</v>
      </c>
      <c r="AR21" s="10" t="s">
        <v>48</v>
      </c>
      <c r="AS21" s="35" t="s">
        <v>151</v>
      </c>
      <c r="AT21" s="11" t="s">
        <v>158</v>
      </c>
      <c r="AU21" s="8"/>
    </row>
    <row r="22" spans="1:47" ht="126" x14ac:dyDescent="0.2">
      <c r="A22" s="21" t="s">
        <v>144</v>
      </c>
      <c r="B22" t="s">
        <v>159</v>
      </c>
      <c r="C22" s="4">
        <v>2</v>
      </c>
      <c r="D22" s="4">
        <v>3</v>
      </c>
      <c r="E22" t="s">
        <v>146</v>
      </c>
      <c r="F22" s="23" t="s">
        <v>160</v>
      </c>
      <c r="G22" s="6" t="s">
        <v>161</v>
      </c>
      <c r="H22" s="7">
        <v>44068</v>
      </c>
      <c r="I22" s="8" t="s">
        <v>162</v>
      </c>
      <c r="J22" s="9">
        <v>1193</v>
      </c>
      <c r="K22" s="9">
        <f t="shared" si="0"/>
        <v>1193</v>
      </c>
      <c r="L22" s="10" t="s">
        <v>48</v>
      </c>
      <c r="M22" s="11" t="s">
        <v>49</v>
      </c>
      <c r="N22" s="10" t="s">
        <v>49</v>
      </c>
      <c r="O22" s="10" t="s">
        <v>49</v>
      </c>
      <c r="P22" s="11" t="s">
        <v>49</v>
      </c>
      <c r="Q22" s="10" t="s">
        <v>49</v>
      </c>
      <c r="R22" s="11" t="s">
        <v>49</v>
      </c>
      <c r="S22" s="8" t="s">
        <v>49</v>
      </c>
      <c r="T22" s="11" t="s">
        <v>49</v>
      </c>
      <c r="U22" s="10" t="s">
        <v>50</v>
      </c>
      <c r="V22" s="10" t="s">
        <v>50</v>
      </c>
      <c r="W22" s="11" t="s">
        <v>163</v>
      </c>
      <c r="X22" s="11" t="s">
        <v>159</v>
      </c>
      <c r="Y22" s="11" t="s">
        <v>162</v>
      </c>
      <c r="Z22" s="11" t="s">
        <v>164</v>
      </c>
      <c r="AA22" s="11">
        <v>1193</v>
      </c>
      <c r="AB22" s="11"/>
      <c r="AC22" s="11" t="s">
        <v>50</v>
      </c>
      <c r="AD22" s="11" t="str">
        <f t="shared" si="2"/>
        <v>N/A</v>
      </c>
      <c r="AE22" s="11"/>
      <c r="AF22" s="11"/>
      <c r="AG22" s="11"/>
      <c r="AH22" s="11"/>
      <c r="AI22" s="11" t="s">
        <v>50</v>
      </c>
      <c r="AJ22" s="11" t="s">
        <v>49</v>
      </c>
      <c r="AK22" s="11"/>
      <c r="AL22" s="11"/>
      <c r="AM22" s="11"/>
      <c r="AN22" s="11"/>
      <c r="AO22" s="11"/>
      <c r="AP22" s="11"/>
      <c r="AQ22" s="43">
        <v>44057</v>
      </c>
      <c r="AR22" s="10" t="s">
        <v>48</v>
      </c>
      <c r="AS22" s="35" t="s">
        <v>165</v>
      </c>
      <c r="AT22" s="22" t="s">
        <v>166</v>
      </c>
      <c r="AU22" s="8" t="s">
        <v>167</v>
      </c>
    </row>
    <row r="23" spans="1:47" ht="154" x14ac:dyDescent="0.2">
      <c r="A23" t="s">
        <v>144</v>
      </c>
      <c r="B23" t="s">
        <v>168</v>
      </c>
      <c r="C23" s="4">
        <v>2</v>
      </c>
      <c r="D23" s="4">
        <v>3</v>
      </c>
      <c r="E23" t="s">
        <v>146</v>
      </c>
      <c r="F23" s="23" t="s">
        <v>169</v>
      </c>
      <c r="G23" s="6" t="s">
        <v>170</v>
      </c>
      <c r="H23" s="7">
        <v>44068</v>
      </c>
      <c r="I23" s="8" t="s">
        <v>171</v>
      </c>
      <c r="J23" s="9">
        <v>954</v>
      </c>
      <c r="K23" s="9">
        <f t="shared" si="0"/>
        <v>954</v>
      </c>
      <c r="L23" s="10" t="s">
        <v>48</v>
      </c>
      <c r="M23" s="11" t="s">
        <v>49</v>
      </c>
      <c r="N23" s="10" t="s">
        <v>49</v>
      </c>
      <c r="O23" s="10" t="s">
        <v>49</v>
      </c>
      <c r="P23" s="11" t="s">
        <v>49</v>
      </c>
      <c r="Q23" s="10" t="s">
        <v>49</v>
      </c>
      <c r="R23" s="11" t="s">
        <v>49</v>
      </c>
      <c r="S23" s="8" t="s">
        <v>49</v>
      </c>
      <c r="T23" s="11" t="s">
        <v>49</v>
      </c>
      <c r="U23" s="10" t="s">
        <v>50</v>
      </c>
      <c r="V23" s="10" t="s">
        <v>50</v>
      </c>
      <c r="W23" s="11" t="s">
        <v>163</v>
      </c>
      <c r="X23" s="11" t="s">
        <v>168</v>
      </c>
      <c r="Y23" s="11" t="s">
        <v>171</v>
      </c>
      <c r="Z23" s="11" t="s">
        <v>172</v>
      </c>
      <c r="AA23" s="11">
        <v>954</v>
      </c>
      <c r="AB23" s="11"/>
      <c r="AC23" s="11" t="s">
        <v>50</v>
      </c>
      <c r="AD23" s="11" t="str">
        <f t="shared" si="2"/>
        <v>N/A</v>
      </c>
      <c r="AE23" s="11"/>
      <c r="AF23" s="11"/>
      <c r="AG23" s="11"/>
      <c r="AH23" s="11"/>
      <c r="AI23" s="11" t="s">
        <v>50</v>
      </c>
      <c r="AJ23" s="11" t="s">
        <v>49</v>
      </c>
      <c r="AK23" s="11"/>
      <c r="AL23" s="11"/>
      <c r="AM23" s="11"/>
      <c r="AN23" s="11"/>
      <c r="AO23" s="11"/>
      <c r="AP23" s="11"/>
      <c r="AQ23" s="43">
        <v>44056</v>
      </c>
      <c r="AR23" s="10" t="s">
        <v>48</v>
      </c>
      <c r="AS23" s="35" t="s">
        <v>173</v>
      </c>
      <c r="AT23" s="22" t="s">
        <v>174</v>
      </c>
      <c r="AU23" s="8" t="s">
        <v>175</v>
      </c>
    </row>
    <row r="24" spans="1:47" ht="71" x14ac:dyDescent="0.2">
      <c r="A24" t="s">
        <v>144</v>
      </c>
      <c r="B24" t="s">
        <v>176</v>
      </c>
      <c r="C24" s="4">
        <v>3</v>
      </c>
      <c r="D24" s="4">
        <v>3</v>
      </c>
      <c r="E24" t="s">
        <v>177</v>
      </c>
      <c r="F24" s="23" t="s">
        <v>178</v>
      </c>
      <c r="G24" s="6" t="s">
        <v>179</v>
      </c>
      <c r="H24" s="7">
        <v>44068</v>
      </c>
      <c r="I24" s="8" t="s">
        <v>180</v>
      </c>
      <c r="J24" s="10">
        <v>190</v>
      </c>
      <c r="K24" s="9">
        <f t="shared" si="0"/>
        <v>190</v>
      </c>
      <c r="L24" s="10" t="s">
        <v>48</v>
      </c>
      <c r="M24" s="11" t="s">
        <v>49</v>
      </c>
      <c r="N24" s="10" t="s">
        <v>49</v>
      </c>
      <c r="O24" s="10" t="s">
        <v>49</v>
      </c>
      <c r="P24" s="11" t="s">
        <v>49</v>
      </c>
      <c r="Q24" s="10" t="s">
        <v>49</v>
      </c>
      <c r="R24" s="11" t="s">
        <v>49</v>
      </c>
      <c r="S24" s="8" t="s">
        <v>181</v>
      </c>
      <c r="T24" s="11" t="s">
        <v>49</v>
      </c>
      <c r="U24" s="10" t="s">
        <v>50</v>
      </c>
      <c r="V24" s="10" t="s">
        <v>50</v>
      </c>
      <c r="W24" s="11" t="s">
        <v>163</v>
      </c>
      <c r="X24" s="11" t="s">
        <v>176</v>
      </c>
      <c r="Y24" s="11" t="s">
        <v>182</v>
      </c>
      <c r="Z24" s="11"/>
      <c r="AA24" s="11">
        <v>190</v>
      </c>
      <c r="AB24" s="11"/>
      <c r="AC24" s="11" t="s">
        <v>50</v>
      </c>
      <c r="AD24" s="11" t="str">
        <f t="shared" si="2"/>
        <v>N/A</v>
      </c>
      <c r="AE24" s="11"/>
      <c r="AF24" s="11"/>
      <c r="AG24" s="11"/>
      <c r="AH24" s="11"/>
      <c r="AI24" s="11" t="s">
        <v>50</v>
      </c>
      <c r="AJ24" s="11" t="s">
        <v>49</v>
      </c>
      <c r="AK24" s="11"/>
      <c r="AL24" s="11"/>
      <c r="AM24" s="11"/>
      <c r="AN24" s="11"/>
      <c r="AO24" s="11"/>
      <c r="AP24" s="11"/>
      <c r="AQ24" s="43" t="s">
        <v>50</v>
      </c>
      <c r="AR24" s="10" t="s">
        <v>50</v>
      </c>
      <c r="AS24" s="36"/>
      <c r="AT24" s="8"/>
      <c r="AU24" s="8" t="s">
        <v>183</v>
      </c>
    </row>
    <row r="25" spans="1:47" ht="168" x14ac:dyDescent="0.2">
      <c r="A25" t="s">
        <v>144</v>
      </c>
      <c r="B25" t="s">
        <v>184</v>
      </c>
      <c r="C25" s="4">
        <v>2</v>
      </c>
      <c r="D25" s="4">
        <v>3</v>
      </c>
      <c r="E25" t="s">
        <v>146</v>
      </c>
      <c r="F25" s="23" t="s">
        <v>185</v>
      </c>
      <c r="G25" s="6" t="s">
        <v>186</v>
      </c>
      <c r="H25" s="7">
        <v>44082</v>
      </c>
      <c r="I25" s="8" t="s">
        <v>187</v>
      </c>
      <c r="J25" s="10">
        <v>572</v>
      </c>
      <c r="K25" s="9">
        <f t="shared" si="0"/>
        <v>572</v>
      </c>
      <c r="L25" s="10" t="s">
        <v>48</v>
      </c>
      <c r="M25" s="11" t="s">
        <v>49</v>
      </c>
      <c r="N25" s="10" t="s">
        <v>49</v>
      </c>
      <c r="O25" s="10" t="s">
        <v>49</v>
      </c>
      <c r="P25" s="11" t="s">
        <v>49</v>
      </c>
      <c r="Q25" s="10" t="s">
        <v>49</v>
      </c>
      <c r="R25" s="11" t="s">
        <v>49</v>
      </c>
      <c r="S25" s="8" t="s">
        <v>49</v>
      </c>
      <c r="T25" s="11" t="s">
        <v>51</v>
      </c>
      <c r="U25" s="10" t="s">
        <v>52</v>
      </c>
      <c r="V25" s="15" t="s">
        <v>188</v>
      </c>
      <c r="W25" s="11" t="s">
        <v>163</v>
      </c>
      <c r="X25" s="11" t="s">
        <v>184</v>
      </c>
      <c r="Y25" s="11" t="s">
        <v>187</v>
      </c>
      <c r="Z25" s="11" t="s">
        <v>189</v>
      </c>
      <c r="AA25" s="11">
        <v>572</v>
      </c>
      <c r="AB25" s="16" t="s">
        <v>55</v>
      </c>
      <c r="AC25" s="11"/>
      <c r="AD25" s="11"/>
      <c r="AE25" s="11"/>
      <c r="AF25" s="11"/>
      <c r="AG25" s="17"/>
      <c r="AH25" s="17"/>
      <c r="AI25" s="11" t="s">
        <v>154</v>
      </c>
      <c r="AJ25" s="11" t="s">
        <v>155</v>
      </c>
      <c r="AK25" s="11" t="s">
        <v>156</v>
      </c>
      <c r="AL25" s="11" t="s">
        <v>157</v>
      </c>
      <c r="AM25" s="11" t="s">
        <v>156</v>
      </c>
      <c r="AN25" s="11" t="s">
        <v>156</v>
      </c>
      <c r="AO25" s="11" t="s">
        <v>156</v>
      </c>
      <c r="AP25" s="11" t="s">
        <v>157</v>
      </c>
      <c r="AQ25" s="49">
        <v>43907</v>
      </c>
      <c r="AR25" s="10" t="s">
        <v>48</v>
      </c>
      <c r="AS25" s="37" t="s">
        <v>188</v>
      </c>
      <c r="AT25" s="23" t="s">
        <v>190</v>
      </c>
      <c r="AU25" s="8" t="s">
        <v>191</v>
      </c>
    </row>
    <row r="26" spans="1:47" ht="29" x14ac:dyDescent="0.2">
      <c r="A26" t="s">
        <v>144</v>
      </c>
      <c r="B26" t="s">
        <v>192</v>
      </c>
      <c r="C26" s="4">
        <v>3</v>
      </c>
      <c r="D26" s="4">
        <v>3</v>
      </c>
      <c r="E26" t="s">
        <v>177</v>
      </c>
      <c r="F26" s="23" t="s">
        <v>193</v>
      </c>
      <c r="G26" s="6" t="s">
        <v>194</v>
      </c>
      <c r="H26" s="7">
        <v>44082</v>
      </c>
      <c r="I26" s="8" t="s">
        <v>195</v>
      </c>
      <c r="J26" s="9">
        <v>150</v>
      </c>
      <c r="K26" s="9">
        <f t="shared" si="0"/>
        <v>150</v>
      </c>
      <c r="L26" s="10" t="s">
        <v>48</v>
      </c>
      <c r="M26" s="11" t="s">
        <v>49</v>
      </c>
      <c r="N26" s="10" t="s">
        <v>49</v>
      </c>
      <c r="O26" s="10" t="s">
        <v>49</v>
      </c>
      <c r="P26" s="11" t="s">
        <v>49</v>
      </c>
      <c r="Q26" s="10" t="s">
        <v>49</v>
      </c>
      <c r="R26" s="11" t="s">
        <v>49</v>
      </c>
      <c r="S26" s="8" t="s">
        <v>49</v>
      </c>
      <c r="T26" s="11" t="s">
        <v>49</v>
      </c>
      <c r="U26" s="10" t="s">
        <v>50</v>
      </c>
      <c r="V26" s="10" t="s">
        <v>50</v>
      </c>
      <c r="W26" s="11" t="s">
        <v>163</v>
      </c>
      <c r="X26" s="11" t="s">
        <v>192</v>
      </c>
      <c r="Y26" s="11" t="s">
        <v>195</v>
      </c>
      <c r="Z26" s="11" t="s">
        <v>50</v>
      </c>
      <c r="AA26" s="11">
        <v>150</v>
      </c>
      <c r="AB26" s="16"/>
      <c r="AC26" s="11" t="s">
        <v>50</v>
      </c>
      <c r="AD26" s="11" t="str">
        <f t="shared" si="2"/>
        <v>N/A</v>
      </c>
      <c r="AE26" s="11"/>
      <c r="AF26" s="11"/>
      <c r="AG26" s="11"/>
      <c r="AH26" s="11"/>
      <c r="AI26" s="11" t="s">
        <v>50</v>
      </c>
      <c r="AJ26" s="11" t="s">
        <v>49</v>
      </c>
      <c r="AK26" s="11"/>
      <c r="AL26" s="11"/>
      <c r="AM26" s="11"/>
      <c r="AN26" s="11"/>
      <c r="AO26" s="11"/>
      <c r="AP26" s="11"/>
      <c r="AQ26" s="43" t="s">
        <v>50</v>
      </c>
      <c r="AR26" s="10" t="s">
        <v>50</v>
      </c>
      <c r="AS26" s="37"/>
      <c r="AT26" s="23"/>
      <c r="AU26" s="8"/>
    </row>
    <row r="27" spans="1:47" ht="99" x14ac:dyDescent="0.2">
      <c r="A27" t="s">
        <v>144</v>
      </c>
      <c r="B27" t="s">
        <v>196</v>
      </c>
      <c r="C27" s="4">
        <v>2</v>
      </c>
      <c r="D27" s="4">
        <v>3</v>
      </c>
      <c r="E27" t="s">
        <v>146</v>
      </c>
      <c r="F27" s="23" t="s">
        <v>197</v>
      </c>
      <c r="G27" s="6" t="s">
        <v>198</v>
      </c>
      <c r="H27" s="7">
        <v>44082</v>
      </c>
      <c r="I27" s="8" t="s">
        <v>199</v>
      </c>
      <c r="J27" s="10"/>
      <c r="K27" s="9"/>
      <c r="L27" s="10" t="s">
        <v>48</v>
      </c>
      <c r="M27" s="11" t="s">
        <v>49</v>
      </c>
      <c r="N27" s="10" t="s">
        <v>49</v>
      </c>
      <c r="O27" s="10" t="s">
        <v>49</v>
      </c>
      <c r="P27" s="11" t="s">
        <v>49</v>
      </c>
      <c r="Q27" s="10" t="s">
        <v>49</v>
      </c>
      <c r="R27" s="11" t="s">
        <v>49</v>
      </c>
      <c r="S27" s="8" t="s">
        <v>49</v>
      </c>
      <c r="T27" s="11" t="s">
        <v>49</v>
      </c>
      <c r="U27" s="10" t="s">
        <v>50</v>
      </c>
      <c r="V27" s="10" t="s">
        <v>50</v>
      </c>
      <c r="W27" s="11" t="s">
        <v>163</v>
      </c>
      <c r="X27" s="11" t="s">
        <v>196</v>
      </c>
      <c r="Y27" s="11" t="s">
        <v>199</v>
      </c>
      <c r="Z27" s="11" t="s">
        <v>50</v>
      </c>
      <c r="AA27" s="11"/>
      <c r="AB27" s="11"/>
      <c r="AC27" s="11" t="s">
        <v>50</v>
      </c>
      <c r="AD27" s="11" t="str">
        <f t="shared" si="2"/>
        <v>N/A</v>
      </c>
      <c r="AE27" s="11"/>
      <c r="AF27" s="11"/>
      <c r="AG27" s="11"/>
      <c r="AH27" s="11"/>
      <c r="AI27" s="11" t="s">
        <v>50</v>
      </c>
      <c r="AJ27" s="11" t="s">
        <v>49</v>
      </c>
      <c r="AK27" s="11"/>
      <c r="AL27" s="11"/>
      <c r="AM27" s="11"/>
      <c r="AN27" s="11"/>
      <c r="AO27" s="11"/>
      <c r="AP27" s="11"/>
      <c r="AQ27" s="43" t="s">
        <v>50</v>
      </c>
      <c r="AR27" s="10" t="s">
        <v>50</v>
      </c>
      <c r="AS27" s="36"/>
      <c r="AT27" s="8"/>
      <c r="AU27" s="8" t="s">
        <v>200</v>
      </c>
    </row>
    <row r="28" spans="1:47" ht="29" x14ac:dyDescent="0.2">
      <c r="A28" t="s">
        <v>144</v>
      </c>
      <c r="B28" t="s">
        <v>201</v>
      </c>
      <c r="C28" s="4">
        <v>2</v>
      </c>
      <c r="D28" s="4">
        <v>3</v>
      </c>
      <c r="E28" t="s">
        <v>146</v>
      </c>
      <c r="F28" s="23" t="s">
        <v>202</v>
      </c>
      <c r="G28" s="6" t="s">
        <v>203</v>
      </c>
      <c r="H28" s="7">
        <v>44095</v>
      </c>
      <c r="I28" s="8" t="s">
        <v>204</v>
      </c>
      <c r="J28" s="10">
        <v>673</v>
      </c>
      <c r="K28" s="9">
        <f t="shared" si="0"/>
        <v>673</v>
      </c>
      <c r="L28" s="10" t="s">
        <v>48</v>
      </c>
      <c r="M28" s="11" t="s">
        <v>49</v>
      </c>
      <c r="N28" s="10" t="s">
        <v>49</v>
      </c>
      <c r="O28" s="10" t="s">
        <v>49</v>
      </c>
      <c r="P28" s="11" t="s">
        <v>49</v>
      </c>
      <c r="Q28" s="10" t="s">
        <v>49</v>
      </c>
      <c r="R28" s="11" t="s">
        <v>49</v>
      </c>
      <c r="S28" s="8" t="s">
        <v>49</v>
      </c>
      <c r="T28" s="11" t="s">
        <v>49</v>
      </c>
      <c r="U28" s="10" t="s">
        <v>50</v>
      </c>
      <c r="V28" s="10" t="s">
        <v>50</v>
      </c>
      <c r="W28" s="11" t="s">
        <v>163</v>
      </c>
      <c r="X28" s="11" t="s">
        <v>205</v>
      </c>
      <c r="Y28" s="11" t="s">
        <v>206</v>
      </c>
      <c r="Z28" s="11"/>
      <c r="AA28" s="11">
        <v>673</v>
      </c>
      <c r="AB28" s="11"/>
      <c r="AC28" s="11" t="s">
        <v>50</v>
      </c>
      <c r="AD28" s="11" t="str">
        <f t="shared" si="2"/>
        <v>N/A</v>
      </c>
      <c r="AE28" s="11"/>
      <c r="AF28" s="11"/>
      <c r="AG28" s="11"/>
      <c r="AH28" s="11"/>
      <c r="AI28" s="11" t="s">
        <v>50</v>
      </c>
      <c r="AJ28" s="11" t="s">
        <v>49</v>
      </c>
      <c r="AK28" s="11"/>
      <c r="AL28" s="11"/>
      <c r="AM28" s="11"/>
      <c r="AN28" s="11"/>
      <c r="AO28" s="11"/>
      <c r="AP28" s="11"/>
      <c r="AQ28" s="43" t="s">
        <v>50</v>
      </c>
      <c r="AR28" s="10" t="s">
        <v>50</v>
      </c>
      <c r="AS28" s="36"/>
      <c r="AT28" s="8"/>
      <c r="AU28" s="8"/>
    </row>
    <row r="29" spans="1:47" ht="210" x14ac:dyDescent="0.2">
      <c r="A29" s="10" t="s">
        <v>144</v>
      </c>
      <c r="B29" s="10" t="s">
        <v>207</v>
      </c>
      <c r="C29" s="18">
        <v>2</v>
      </c>
      <c r="D29" s="18">
        <v>3</v>
      </c>
      <c r="E29" s="10" t="s">
        <v>146</v>
      </c>
      <c r="F29" s="44" t="s">
        <v>208</v>
      </c>
      <c r="G29" s="15" t="s">
        <v>209</v>
      </c>
      <c r="H29" s="19">
        <v>44082</v>
      </c>
      <c r="I29" s="8" t="s">
        <v>210</v>
      </c>
      <c r="J29" s="9">
        <v>1438</v>
      </c>
      <c r="K29" s="9">
        <f t="shared" si="0"/>
        <v>1438</v>
      </c>
      <c r="L29" s="10" t="s">
        <v>86</v>
      </c>
      <c r="M29" s="11" t="s">
        <v>58</v>
      </c>
      <c r="N29" s="10" t="s">
        <v>58</v>
      </c>
      <c r="O29" s="10" t="s">
        <v>58</v>
      </c>
      <c r="P29" s="11" t="s">
        <v>49</v>
      </c>
      <c r="Q29" s="10" t="s">
        <v>49</v>
      </c>
      <c r="R29" s="11" t="s">
        <v>58</v>
      </c>
      <c r="S29" s="8" t="s">
        <v>47</v>
      </c>
      <c r="T29" s="11" t="s">
        <v>51</v>
      </c>
      <c r="U29" s="10" t="s">
        <v>52</v>
      </c>
      <c r="V29" s="15" t="s">
        <v>211</v>
      </c>
      <c r="W29" s="11" t="s">
        <v>163</v>
      </c>
      <c r="X29" s="11" t="s">
        <v>207</v>
      </c>
      <c r="Y29" s="11" t="s">
        <v>212</v>
      </c>
      <c r="Z29" s="11" t="s">
        <v>213</v>
      </c>
      <c r="AA29" s="11">
        <v>1438</v>
      </c>
      <c r="AB29" s="16" t="s">
        <v>55</v>
      </c>
      <c r="AC29" s="11"/>
      <c r="AD29" s="11"/>
      <c r="AE29" s="11">
        <v>23</v>
      </c>
      <c r="AF29" s="11">
        <f t="shared" si="1"/>
        <v>23</v>
      </c>
      <c r="AG29" s="17"/>
      <c r="AH29" s="17"/>
      <c r="AI29" s="11" t="s">
        <v>154</v>
      </c>
      <c r="AJ29" s="11" t="s">
        <v>155</v>
      </c>
      <c r="AK29" s="11" t="s">
        <v>156</v>
      </c>
      <c r="AL29" s="11" t="s">
        <v>214</v>
      </c>
      <c r="AM29" s="11" t="s">
        <v>156</v>
      </c>
      <c r="AN29" s="11" t="s">
        <v>156</v>
      </c>
      <c r="AO29" s="16" t="s">
        <v>156</v>
      </c>
      <c r="AP29" s="11"/>
      <c r="AQ29" s="48">
        <v>43909</v>
      </c>
      <c r="AR29" s="10" t="s">
        <v>48</v>
      </c>
      <c r="AS29" s="37" t="s">
        <v>215</v>
      </c>
      <c r="AT29" s="23" t="s">
        <v>216</v>
      </c>
      <c r="AU29" s="8"/>
    </row>
    <row r="30" spans="1:47" ht="29" x14ac:dyDescent="0.2">
      <c r="A30" t="s">
        <v>144</v>
      </c>
      <c r="B30" t="s">
        <v>217</v>
      </c>
      <c r="C30" s="4">
        <v>3</v>
      </c>
      <c r="D30" s="4">
        <v>3</v>
      </c>
      <c r="E30" t="s">
        <v>177</v>
      </c>
      <c r="F30" s="23" t="s">
        <v>218</v>
      </c>
      <c r="G30" s="6" t="s">
        <v>219</v>
      </c>
      <c r="H30" s="7">
        <v>44095</v>
      </c>
      <c r="I30" s="8" t="s">
        <v>220</v>
      </c>
      <c r="J30" s="10">
        <v>97</v>
      </c>
      <c r="K30" s="9">
        <f t="shared" si="0"/>
        <v>97</v>
      </c>
      <c r="L30" s="10" t="s">
        <v>48</v>
      </c>
      <c r="M30" s="11" t="s">
        <v>49</v>
      </c>
      <c r="N30" s="10" t="s">
        <v>49</v>
      </c>
      <c r="O30" s="10" t="s">
        <v>49</v>
      </c>
      <c r="P30" s="11" t="s">
        <v>49</v>
      </c>
      <c r="Q30" s="10" t="s">
        <v>49</v>
      </c>
      <c r="R30" s="11" t="s">
        <v>49</v>
      </c>
      <c r="S30" s="8" t="s">
        <v>49</v>
      </c>
      <c r="T30" s="11" t="s">
        <v>49</v>
      </c>
      <c r="U30" s="10" t="s">
        <v>50</v>
      </c>
      <c r="V30" s="10" t="s">
        <v>50</v>
      </c>
      <c r="W30" s="11" t="s">
        <v>163</v>
      </c>
      <c r="X30" s="11" t="s">
        <v>221</v>
      </c>
      <c r="Y30" s="11" t="s">
        <v>222</v>
      </c>
      <c r="Z30" s="11" t="s">
        <v>50</v>
      </c>
      <c r="AA30" s="11">
        <v>97</v>
      </c>
      <c r="AB30" s="11"/>
      <c r="AC30" s="11" t="s">
        <v>50</v>
      </c>
      <c r="AD30" s="11" t="str">
        <f t="shared" si="2"/>
        <v>N/A</v>
      </c>
      <c r="AE30" s="11"/>
      <c r="AF30" s="11"/>
      <c r="AG30" s="17"/>
      <c r="AH30" s="17"/>
      <c r="AI30" s="11" t="s">
        <v>50</v>
      </c>
      <c r="AJ30" s="11" t="s">
        <v>49</v>
      </c>
      <c r="AK30" s="11"/>
      <c r="AL30" s="11"/>
      <c r="AM30" s="11"/>
      <c r="AN30" s="11"/>
      <c r="AO30" s="11"/>
      <c r="AP30" s="11"/>
      <c r="AQ30" s="48" t="s">
        <v>50</v>
      </c>
      <c r="AR30" s="10" t="s">
        <v>50</v>
      </c>
      <c r="AS30" s="36"/>
      <c r="AT30" s="8"/>
      <c r="AU30" s="8"/>
    </row>
    <row r="31" spans="1:47" ht="29" x14ac:dyDescent="0.2">
      <c r="A31" t="s">
        <v>144</v>
      </c>
      <c r="B31" t="s">
        <v>223</v>
      </c>
      <c r="C31" s="4">
        <v>2</v>
      </c>
      <c r="D31" s="4">
        <v>3</v>
      </c>
      <c r="E31" t="s">
        <v>146</v>
      </c>
      <c r="F31" s="23" t="s">
        <v>224</v>
      </c>
      <c r="G31" s="6" t="s">
        <v>225</v>
      </c>
      <c r="H31" s="7">
        <v>44089</v>
      </c>
      <c r="I31" s="8" t="s">
        <v>226</v>
      </c>
      <c r="J31" s="10">
        <v>328</v>
      </c>
      <c r="K31" s="9">
        <f t="shared" si="0"/>
        <v>328</v>
      </c>
      <c r="L31" s="10" t="s">
        <v>48</v>
      </c>
      <c r="M31" s="11" t="s">
        <v>49</v>
      </c>
      <c r="N31" s="10" t="s">
        <v>49</v>
      </c>
      <c r="O31" s="10" t="s">
        <v>49</v>
      </c>
      <c r="P31" s="11" t="s">
        <v>49</v>
      </c>
      <c r="Q31" s="10" t="s">
        <v>49</v>
      </c>
      <c r="R31" s="11" t="s">
        <v>49</v>
      </c>
      <c r="S31" s="8" t="s">
        <v>49</v>
      </c>
      <c r="T31" s="11" t="s">
        <v>49</v>
      </c>
      <c r="U31" s="10" t="s">
        <v>50</v>
      </c>
      <c r="V31" s="15" t="s">
        <v>50</v>
      </c>
      <c r="W31" s="11" t="s">
        <v>163</v>
      </c>
      <c r="X31" s="11" t="s">
        <v>227</v>
      </c>
      <c r="Y31" s="11" t="s">
        <v>228</v>
      </c>
      <c r="Z31" s="11" t="s">
        <v>50</v>
      </c>
      <c r="AA31" s="11">
        <v>328</v>
      </c>
      <c r="AB31" s="16"/>
      <c r="AC31" s="11" t="s">
        <v>50</v>
      </c>
      <c r="AD31" s="11" t="str">
        <f t="shared" si="2"/>
        <v>N/A</v>
      </c>
      <c r="AE31" s="11"/>
      <c r="AF31" s="11"/>
      <c r="AG31" s="11"/>
      <c r="AH31" s="11"/>
      <c r="AI31" s="11" t="s">
        <v>50</v>
      </c>
      <c r="AJ31" s="11" t="s">
        <v>49</v>
      </c>
      <c r="AK31" s="11"/>
      <c r="AL31" s="11"/>
      <c r="AM31" s="11"/>
      <c r="AN31" s="11"/>
      <c r="AO31" s="11"/>
      <c r="AP31" s="11"/>
      <c r="AQ31" s="49" t="s">
        <v>50</v>
      </c>
      <c r="AR31" s="10" t="s">
        <v>50</v>
      </c>
      <c r="AS31" s="37"/>
      <c r="AT31" s="23"/>
      <c r="AU31" s="13"/>
    </row>
    <row r="32" spans="1:47" x14ac:dyDescent="0.2">
      <c r="A32" t="s">
        <v>144</v>
      </c>
      <c r="B32" t="s">
        <v>229</v>
      </c>
      <c r="C32" s="4">
        <v>3</v>
      </c>
      <c r="D32" s="4">
        <v>3</v>
      </c>
      <c r="E32" t="s">
        <v>177</v>
      </c>
      <c r="F32" s="23" t="s">
        <v>230</v>
      </c>
      <c r="G32" s="6" t="s">
        <v>231</v>
      </c>
      <c r="H32" s="7">
        <v>44086</v>
      </c>
      <c r="I32" s="8" t="s">
        <v>232</v>
      </c>
      <c r="J32" s="9">
        <v>116</v>
      </c>
      <c r="K32" s="9">
        <f t="shared" si="0"/>
        <v>116</v>
      </c>
      <c r="L32" s="10" t="s">
        <v>48</v>
      </c>
      <c r="M32" s="11" t="s">
        <v>49</v>
      </c>
      <c r="N32" s="10" t="s">
        <v>49</v>
      </c>
      <c r="O32" s="10" t="s">
        <v>49</v>
      </c>
      <c r="P32" s="11" t="s">
        <v>49</v>
      </c>
      <c r="Q32" s="10" t="s">
        <v>49</v>
      </c>
      <c r="R32" s="11" t="s">
        <v>49</v>
      </c>
      <c r="S32" s="8" t="s">
        <v>49</v>
      </c>
      <c r="T32" s="11" t="s">
        <v>49</v>
      </c>
      <c r="U32" s="10" t="s">
        <v>50</v>
      </c>
      <c r="V32" s="15" t="s">
        <v>50</v>
      </c>
      <c r="W32" s="11" t="s">
        <v>163</v>
      </c>
      <c r="X32" s="11" t="s">
        <v>233</v>
      </c>
      <c r="Y32" s="11" t="s">
        <v>232</v>
      </c>
      <c r="Z32" s="11" t="s">
        <v>50</v>
      </c>
      <c r="AA32" s="11">
        <v>116</v>
      </c>
      <c r="AB32" s="16"/>
      <c r="AC32" s="11" t="s">
        <v>50</v>
      </c>
      <c r="AD32" s="11" t="str">
        <f t="shared" si="2"/>
        <v>N/A</v>
      </c>
      <c r="AE32" s="11"/>
      <c r="AF32" s="11"/>
      <c r="AG32" s="17"/>
      <c r="AH32" s="17"/>
      <c r="AI32" s="11" t="s">
        <v>50</v>
      </c>
      <c r="AJ32" s="11" t="s">
        <v>49</v>
      </c>
      <c r="AK32" s="11"/>
      <c r="AL32" s="11"/>
      <c r="AM32" s="11"/>
      <c r="AN32" s="11"/>
      <c r="AO32" s="11"/>
      <c r="AP32" s="16"/>
      <c r="AQ32" s="49" t="s">
        <v>50</v>
      </c>
      <c r="AR32" s="10" t="s">
        <v>50</v>
      </c>
      <c r="AS32" s="37"/>
      <c r="AT32" s="23"/>
      <c r="AU32" s="20"/>
    </row>
    <row r="33" spans="1:47" ht="43" x14ac:dyDescent="0.2">
      <c r="A33" t="s">
        <v>144</v>
      </c>
      <c r="B33" t="s">
        <v>234</v>
      </c>
      <c r="C33" s="4">
        <v>3</v>
      </c>
      <c r="D33" s="4">
        <v>3</v>
      </c>
      <c r="E33" t="s">
        <v>177</v>
      </c>
      <c r="F33" s="23" t="s">
        <v>235</v>
      </c>
      <c r="G33" s="6" t="s">
        <v>236</v>
      </c>
      <c r="H33" s="7">
        <v>44086</v>
      </c>
      <c r="I33" s="8" t="s">
        <v>237</v>
      </c>
      <c r="J33" s="10">
        <v>396</v>
      </c>
      <c r="K33" s="9">
        <f t="shared" si="0"/>
        <v>396</v>
      </c>
      <c r="L33" s="10" t="s">
        <v>48</v>
      </c>
      <c r="M33" s="11" t="s">
        <v>49</v>
      </c>
      <c r="N33" s="10" t="s">
        <v>49</v>
      </c>
      <c r="O33" s="10" t="s">
        <v>49</v>
      </c>
      <c r="P33" s="11" t="s">
        <v>49</v>
      </c>
      <c r="Q33" s="10" t="s">
        <v>49</v>
      </c>
      <c r="R33" s="11" t="s">
        <v>49</v>
      </c>
      <c r="S33" s="8" t="s">
        <v>49</v>
      </c>
      <c r="T33" s="11" t="s">
        <v>49</v>
      </c>
      <c r="U33" s="10" t="s">
        <v>50</v>
      </c>
      <c r="V33" s="10" t="s">
        <v>50</v>
      </c>
      <c r="W33" s="11" t="s">
        <v>163</v>
      </c>
      <c r="X33" s="11" t="s">
        <v>238</v>
      </c>
      <c r="Y33" s="11" t="s">
        <v>237</v>
      </c>
      <c r="Z33" s="11" t="s">
        <v>50</v>
      </c>
      <c r="AA33" s="11">
        <v>396</v>
      </c>
      <c r="AB33" s="11"/>
      <c r="AC33" s="11" t="s">
        <v>50</v>
      </c>
      <c r="AD33" s="11" t="str">
        <f t="shared" si="2"/>
        <v>N/A</v>
      </c>
      <c r="AE33" s="11"/>
      <c r="AF33" s="11"/>
      <c r="AG33" s="11"/>
      <c r="AH33" s="11"/>
      <c r="AI33" s="11" t="s">
        <v>50</v>
      </c>
      <c r="AJ33" s="11" t="s">
        <v>49</v>
      </c>
      <c r="AK33" s="11"/>
      <c r="AL33" s="11"/>
      <c r="AM33" s="11"/>
      <c r="AN33" s="11"/>
      <c r="AO33" s="11"/>
      <c r="AP33" s="11"/>
      <c r="AQ33" s="43" t="s">
        <v>50</v>
      </c>
      <c r="AR33" s="10" t="s">
        <v>50</v>
      </c>
      <c r="AS33" s="36"/>
      <c r="AT33" s="8"/>
      <c r="AU33" s="8"/>
    </row>
    <row r="34" spans="1:47" ht="29" x14ac:dyDescent="0.2">
      <c r="A34" t="s">
        <v>144</v>
      </c>
      <c r="B34" t="s">
        <v>239</v>
      </c>
      <c r="C34" s="4">
        <v>3</v>
      </c>
      <c r="D34" s="4">
        <v>3</v>
      </c>
      <c r="E34" t="s">
        <v>177</v>
      </c>
      <c r="F34" s="23" t="s">
        <v>240</v>
      </c>
      <c r="G34" s="6" t="s">
        <v>241</v>
      </c>
      <c r="H34" s="7">
        <v>44086</v>
      </c>
      <c r="I34" s="8" t="s">
        <v>242</v>
      </c>
      <c r="J34" s="10">
        <v>320</v>
      </c>
      <c r="K34" s="9">
        <f t="shared" si="0"/>
        <v>320</v>
      </c>
      <c r="L34" s="10" t="s">
        <v>48</v>
      </c>
      <c r="M34" s="11" t="s">
        <v>49</v>
      </c>
      <c r="N34" s="10" t="s">
        <v>49</v>
      </c>
      <c r="O34" s="10" t="s">
        <v>49</v>
      </c>
      <c r="P34" s="11" t="s">
        <v>49</v>
      </c>
      <c r="Q34" s="10" t="s">
        <v>49</v>
      </c>
      <c r="R34" s="11" t="s">
        <v>49</v>
      </c>
      <c r="S34" s="8" t="s">
        <v>49</v>
      </c>
      <c r="T34" s="11" t="s">
        <v>49</v>
      </c>
      <c r="U34" s="10" t="s">
        <v>50</v>
      </c>
      <c r="V34" s="10" t="s">
        <v>50</v>
      </c>
      <c r="W34" s="11" t="s">
        <v>163</v>
      </c>
      <c r="X34" s="11" t="s">
        <v>243</v>
      </c>
      <c r="Y34" s="11" t="s">
        <v>242</v>
      </c>
      <c r="Z34" s="11" t="s">
        <v>50</v>
      </c>
      <c r="AA34" s="11">
        <v>320</v>
      </c>
      <c r="AB34" s="11"/>
      <c r="AC34" s="11" t="s">
        <v>50</v>
      </c>
      <c r="AD34" s="11" t="str">
        <f t="shared" si="2"/>
        <v>N/A</v>
      </c>
      <c r="AE34" s="11"/>
      <c r="AF34" s="11"/>
      <c r="AG34" s="11"/>
      <c r="AH34" s="11"/>
      <c r="AI34" s="11" t="s">
        <v>50</v>
      </c>
      <c r="AJ34" s="11" t="s">
        <v>49</v>
      </c>
      <c r="AK34" s="11"/>
      <c r="AL34" s="11"/>
      <c r="AM34" s="11"/>
      <c r="AN34" s="11"/>
      <c r="AO34" s="11"/>
      <c r="AP34" s="11"/>
      <c r="AQ34" s="43" t="s">
        <v>50</v>
      </c>
      <c r="AR34" s="10" t="s">
        <v>50</v>
      </c>
      <c r="AS34" s="36"/>
      <c r="AT34" s="8"/>
      <c r="AU34" s="8"/>
    </row>
    <row r="35" spans="1:47" ht="43" x14ac:dyDescent="0.2">
      <c r="A35" t="s">
        <v>144</v>
      </c>
      <c r="B35" t="s">
        <v>244</v>
      </c>
      <c r="C35" s="4">
        <v>2</v>
      </c>
      <c r="D35" s="4">
        <v>3</v>
      </c>
      <c r="E35" t="s">
        <v>146</v>
      </c>
      <c r="F35" s="23" t="s">
        <v>245</v>
      </c>
      <c r="G35" s="6" t="s">
        <v>246</v>
      </c>
      <c r="H35" s="7">
        <v>44086</v>
      </c>
      <c r="I35" s="8" t="s">
        <v>247</v>
      </c>
      <c r="J35" s="9">
        <v>1192</v>
      </c>
      <c r="K35" s="9">
        <f t="shared" si="0"/>
        <v>1192</v>
      </c>
      <c r="L35" s="10" t="s">
        <v>48</v>
      </c>
      <c r="M35" s="11" t="s">
        <v>49</v>
      </c>
      <c r="N35" s="10" t="s">
        <v>49</v>
      </c>
      <c r="O35" s="10" t="s">
        <v>49</v>
      </c>
      <c r="P35" s="11" t="s">
        <v>49</v>
      </c>
      <c r="Q35" s="10" t="s">
        <v>49</v>
      </c>
      <c r="R35" s="11" t="s">
        <v>49</v>
      </c>
      <c r="S35" s="8" t="s">
        <v>49</v>
      </c>
      <c r="T35" s="11" t="s">
        <v>49</v>
      </c>
      <c r="U35" s="10" t="s">
        <v>50</v>
      </c>
      <c r="V35" s="10" t="s">
        <v>50</v>
      </c>
      <c r="W35" s="11" t="s">
        <v>163</v>
      </c>
      <c r="X35" s="11" t="s">
        <v>248</v>
      </c>
      <c r="Y35" s="11" t="s">
        <v>247</v>
      </c>
      <c r="Z35" s="11" t="s">
        <v>50</v>
      </c>
      <c r="AA35" s="11">
        <v>1192</v>
      </c>
      <c r="AB35" s="11"/>
      <c r="AC35" s="11" t="s">
        <v>50</v>
      </c>
      <c r="AD35" s="11" t="str">
        <f t="shared" si="2"/>
        <v>N/A</v>
      </c>
      <c r="AE35" s="11"/>
      <c r="AF35" s="11"/>
      <c r="AG35" s="11"/>
      <c r="AH35" s="11"/>
      <c r="AI35" s="11" t="s">
        <v>50</v>
      </c>
      <c r="AJ35" s="11" t="s">
        <v>49</v>
      </c>
      <c r="AK35" s="11"/>
      <c r="AL35" s="11"/>
      <c r="AM35" s="11"/>
      <c r="AN35" s="11"/>
      <c r="AO35" s="11"/>
      <c r="AP35" s="11"/>
      <c r="AQ35" s="43" t="s">
        <v>50</v>
      </c>
      <c r="AR35" s="10" t="s">
        <v>50</v>
      </c>
      <c r="AS35" s="36"/>
      <c r="AT35" s="8"/>
      <c r="AU35" s="8"/>
    </row>
    <row r="36" spans="1:47" ht="29" x14ac:dyDescent="0.2">
      <c r="A36" t="s">
        <v>144</v>
      </c>
      <c r="B36" t="s">
        <v>249</v>
      </c>
      <c r="C36" s="4">
        <v>2</v>
      </c>
      <c r="D36" s="4">
        <v>3</v>
      </c>
      <c r="E36" t="s">
        <v>146</v>
      </c>
      <c r="F36" s="23" t="s">
        <v>250</v>
      </c>
      <c r="G36" s="6" t="s">
        <v>251</v>
      </c>
      <c r="H36" s="7">
        <v>44084</v>
      </c>
      <c r="I36" s="8" t="s">
        <v>252</v>
      </c>
      <c r="J36" s="10">
        <v>526</v>
      </c>
      <c r="K36" s="9">
        <f t="shared" si="0"/>
        <v>526</v>
      </c>
      <c r="L36" s="10" t="s">
        <v>48</v>
      </c>
      <c r="M36" s="11" t="s">
        <v>49</v>
      </c>
      <c r="N36" s="10" t="s">
        <v>49</v>
      </c>
      <c r="O36" s="10" t="s">
        <v>49</v>
      </c>
      <c r="P36" s="11" t="s">
        <v>49</v>
      </c>
      <c r="Q36" s="10" t="s">
        <v>49</v>
      </c>
      <c r="R36" s="11" t="s">
        <v>49</v>
      </c>
      <c r="S36" s="8" t="s">
        <v>49</v>
      </c>
      <c r="T36" s="11" t="s">
        <v>49</v>
      </c>
      <c r="U36" s="10" t="s">
        <v>50</v>
      </c>
      <c r="V36" s="10" t="s">
        <v>50</v>
      </c>
      <c r="W36" s="11" t="s">
        <v>163</v>
      </c>
      <c r="X36" s="11" t="s">
        <v>253</v>
      </c>
      <c r="Y36" s="11" t="s">
        <v>252</v>
      </c>
      <c r="Z36" s="11" t="s">
        <v>50</v>
      </c>
      <c r="AA36" s="11">
        <v>526</v>
      </c>
      <c r="AB36" s="11"/>
      <c r="AC36" s="11" t="s">
        <v>50</v>
      </c>
      <c r="AD36" s="11" t="str">
        <f t="shared" si="2"/>
        <v>N/A</v>
      </c>
      <c r="AE36" s="11"/>
      <c r="AF36" s="11"/>
      <c r="AG36" s="11"/>
      <c r="AH36" s="11"/>
      <c r="AI36" s="11" t="s">
        <v>50</v>
      </c>
      <c r="AJ36" s="11" t="s">
        <v>49</v>
      </c>
      <c r="AK36" s="11"/>
      <c r="AL36" s="11"/>
      <c r="AM36" s="11"/>
      <c r="AN36" s="11"/>
      <c r="AO36" s="11"/>
      <c r="AP36" s="11"/>
      <c r="AQ36" s="43" t="s">
        <v>50</v>
      </c>
      <c r="AR36" s="10" t="s">
        <v>50</v>
      </c>
      <c r="AS36" s="36"/>
      <c r="AT36" s="8"/>
      <c r="AU36" s="8"/>
    </row>
    <row r="37" spans="1:47" ht="224" x14ac:dyDescent="0.2">
      <c r="A37" t="s">
        <v>144</v>
      </c>
      <c r="B37" t="s">
        <v>254</v>
      </c>
      <c r="C37" s="4">
        <v>3</v>
      </c>
      <c r="D37" s="4">
        <v>3</v>
      </c>
      <c r="E37" t="s">
        <v>177</v>
      </c>
      <c r="F37" s="23" t="s">
        <v>255</v>
      </c>
      <c r="G37" s="6" t="s">
        <v>256</v>
      </c>
      <c r="H37" s="7">
        <v>44176</v>
      </c>
      <c r="I37" s="8" t="s">
        <v>257</v>
      </c>
      <c r="J37" s="9">
        <v>522</v>
      </c>
      <c r="K37" s="9">
        <f t="shared" si="0"/>
        <v>522</v>
      </c>
      <c r="L37" s="10" t="s">
        <v>48</v>
      </c>
      <c r="M37" s="11" t="s">
        <v>49</v>
      </c>
      <c r="N37" s="10" t="s">
        <v>49</v>
      </c>
      <c r="O37" s="10" t="s">
        <v>49</v>
      </c>
      <c r="P37" s="11" t="s">
        <v>49</v>
      </c>
      <c r="Q37" s="10" t="s">
        <v>49</v>
      </c>
      <c r="R37" s="11" t="s">
        <v>49</v>
      </c>
      <c r="S37" s="8" t="s">
        <v>258</v>
      </c>
      <c r="T37" s="11" t="s">
        <v>49</v>
      </c>
      <c r="U37" s="10" t="s">
        <v>50</v>
      </c>
      <c r="V37" s="10" t="s">
        <v>50</v>
      </c>
      <c r="W37" s="11" t="s">
        <v>163</v>
      </c>
      <c r="X37" s="11" t="s">
        <v>259</v>
      </c>
      <c r="Y37" s="11" t="s">
        <v>257</v>
      </c>
      <c r="Z37" s="11" t="s">
        <v>50</v>
      </c>
      <c r="AA37" s="11">
        <v>522</v>
      </c>
      <c r="AB37" s="11"/>
      <c r="AC37" s="11" t="s">
        <v>50</v>
      </c>
      <c r="AD37" s="11" t="str">
        <f t="shared" si="2"/>
        <v>N/A</v>
      </c>
      <c r="AE37" s="11"/>
      <c r="AF37" s="11"/>
      <c r="AG37" s="11"/>
      <c r="AH37" s="11"/>
      <c r="AI37" s="11" t="s">
        <v>50</v>
      </c>
      <c r="AJ37" s="11" t="s">
        <v>49</v>
      </c>
      <c r="AK37" s="11"/>
      <c r="AL37" s="11"/>
      <c r="AM37" s="11"/>
      <c r="AN37" s="11"/>
      <c r="AO37" s="11"/>
      <c r="AP37" s="11"/>
      <c r="AQ37" s="43" t="s">
        <v>50</v>
      </c>
      <c r="AR37" s="10" t="s">
        <v>50</v>
      </c>
      <c r="AS37" s="35" t="s">
        <v>260</v>
      </c>
      <c r="AT37" s="22" t="s">
        <v>261</v>
      </c>
      <c r="AU37" s="8" t="s">
        <v>262</v>
      </c>
    </row>
    <row r="38" spans="1:47" x14ac:dyDescent="0.2">
      <c r="A38" t="s">
        <v>144</v>
      </c>
      <c r="B38" s="21" t="s">
        <v>263</v>
      </c>
      <c r="C38" s="4">
        <v>3</v>
      </c>
      <c r="D38" s="4">
        <v>3</v>
      </c>
      <c r="E38" t="s">
        <v>177</v>
      </c>
      <c r="F38" s="23" t="s">
        <v>264</v>
      </c>
      <c r="G38" s="6" t="s">
        <v>265</v>
      </c>
      <c r="H38" s="7">
        <v>44084</v>
      </c>
      <c r="I38" s="8" t="s">
        <v>266</v>
      </c>
      <c r="J38" s="9">
        <v>380</v>
      </c>
      <c r="K38" s="9">
        <f t="shared" si="0"/>
        <v>380</v>
      </c>
      <c r="L38" s="10" t="s">
        <v>48</v>
      </c>
      <c r="M38" s="11" t="s">
        <v>49</v>
      </c>
      <c r="N38" s="10" t="s">
        <v>49</v>
      </c>
      <c r="O38" s="10" t="s">
        <v>49</v>
      </c>
      <c r="P38" s="11" t="s">
        <v>49</v>
      </c>
      <c r="Q38" s="10" t="s">
        <v>49</v>
      </c>
      <c r="R38" s="11" t="s">
        <v>49</v>
      </c>
      <c r="S38" s="8" t="s">
        <v>49</v>
      </c>
      <c r="T38" s="11" t="s">
        <v>49</v>
      </c>
      <c r="U38" s="10" t="s">
        <v>50</v>
      </c>
      <c r="V38" s="10" t="s">
        <v>50</v>
      </c>
      <c r="W38" s="11" t="s">
        <v>163</v>
      </c>
      <c r="X38" s="11" t="s">
        <v>267</v>
      </c>
      <c r="Y38" s="11" t="s">
        <v>266</v>
      </c>
      <c r="Z38" s="11" t="s">
        <v>50</v>
      </c>
      <c r="AA38" s="11">
        <v>380</v>
      </c>
      <c r="AB38" s="11"/>
      <c r="AC38" s="11" t="s">
        <v>50</v>
      </c>
      <c r="AD38" s="11" t="str">
        <f t="shared" si="2"/>
        <v>N/A</v>
      </c>
      <c r="AE38" s="11"/>
      <c r="AF38" s="11"/>
      <c r="AG38" s="11"/>
      <c r="AH38" s="11"/>
      <c r="AI38" s="11" t="s">
        <v>50</v>
      </c>
      <c r="AJ38" s="11" t="s">
        <v>49</v>
      </c>
      <c r="AK38" s="11"/>
      <c r="AL38" s="11"/>
      <c r="AM38" s="11"/>
      <c r="AN38" s="11"/>
      <c r="AO38" s="11"/>
      <c r="AP38" s="11"/>
      <c r="AQ38" s="48" t="s">
        <v>50</v>
      </c>
      <c r="AR38" s="10" t="s">
        <v>50</v>
      </c>
      <c r="AS38" s="36"/>
      <c r="AT38" s="8"/>
      <c r="AU38" s="13"/>
    </row>
    <row r="39" spans="1:47" ht="155" x14ac:dyDescent="0.2">
      <c r="A39" t="s">
        <v>268</v>
      </c>
      <c r="B39" t="s">
        <v>269</v>
      </c>
      <c r="C39" s="4">
        <v>3</v>
      </c>
      <c r="D39" s="4">
        <v>4</v>
      </c>
      <c r="E39" t="s">
        <v>270</v>
      </c>
      <c r="F39" s="23" t="s">
        <v>271</v>
      </c>
      <c r="G39" s="6" t="s">
        <v>272</v>
      </c>
      <c r="H39" s="7">
        <v>44167</v>
      </c>
      <c r="I39" s="8" t="s">
        <v>273</v>
      </c>
      <c r="J39" s="9">
        <v>142</v>
      </c>
      <c r="K39" s="9">
        <f t="shared" si="0"/>
        <v>142</v>
      </c>
      <c r="L39" s="10" t="s">
        <v>274</v>
      </c>
      <c r="M39" s="11" t="s">
        <v>49</v>
      </c>
      <c r="N39" s="10" t="s">
        <v>49</v>
      </c>
      <c r="O39" s="10" t="s">
        <v>49</v>
      </c>
      <c r="P39" s="11" t="s">
        <v>58</v>
      </c>
      <c r="Q39" s="10" t="s">
        <v>49</v>
      </c>
      <c r="R39" s="11" t="s">
        <v>49</v>
      </c>
      <c r="S39" s="22" t="s">
        <v>275</v>
      </c>
      <c r="T39" s="11" t="s">
        <v>48</v>
      </c>
      <c r="U39" s="10"/>
      <c r="V39" s="10"/>
      <c r="W39" s="11" t="s">
        <v>268</v>
      </c>
      <c r="X39" s="11" t="s">
        <v>269</v>
      </c>
      <c r="Y39" s="11" t="s">
        <v>273</v>
      </c>
      <c r="Z39" s="11"/>
      <c r="AA39" s="11">
        <v>152</v>
      </c>
      <c r="AB39" s="11"/>
      <c r="AC39" s="11"/>
      <c r="AD39" s="11"/>
      <c r="AE39" s="11"/>
      <c r="AF39" s="11"/>
      <c r="AG39" s="11"/>
      <c r="AH39" s="11"/>
      <c r="AI39" s="11"/>
      <c r="AJ39" s="11"/>
      <c r="AK39" s="11"/>
      <c r="AL39" s="11"/>
      <c r="AM39" s="11"/>
      <c r="AN39" s="11"/>
      <c r="AO39" s="11"/>
      <c r="AP39" s="11"/>
      <c r="AQ39" s="43"/>
      <c r="AR39" s="10" t="s">
        <v>48</v>
      </c>
      <c r="AS39" s="36"/>
      <c r="AT39" s="8"/>
      <c r="AU39" s="22" t="s">
        <v>276</v>
      </c>
    </row>
    <row r="40" spans="1:47" ht="57" x14ac:dyDescent="0.2">
      <c r="A40" t="s">
        <v>268</v>
      </c>
      <c r="B40" t="s">
        <v>277</v>
      </c>
      <c r="C40" s="4">
        <v>2</v>
      </c>
      <c r="D40" s="4">
        <v>4</v>
      </c>
      <c r="E40" t="s">
        <v>278</v>
      </c>
      <c r="F40" s="23" t="s">
        <v>279</v>
      </c>
      <c r="G40" s="6" t="s">
        <v>280</v>
      </c>
      <c r="H40" s="7">
        <v>44167</v>
      </c>
      <c r="I40" s="8" t="s">
        <v>281</v>
      </c>
      <c r="J40" s="9" t="s">
        <v>282</v>
      </c>
      <c r="K40" s="9">
        <f>158+303</f>
        <v>461</v>
      </c>
      <c r="L40" s="10" t="s">
        <v>274</v>
      </c>
      <c r="M40" s="11" t="s">
        <v>49</v>
      </c>
      <c r="N40" s="10" t="s">
        <v>49</v>
      </c>
      <c r="O40" s="10" t="s">
        <v>49</v>
      </c>
      <c r="P40" s="11" t="s">
        <v>58</v>
      </c>
      <c r="Q40" s="10" t="s">
        <v>49</v>
      </c>
      <c r="R40" s="11" t="s">
        <v>49</v>
      </c>
      <c r="S40" s="22" t="s">
        <v>283</v>
      </c>
      <c r="T40" s="11" t="s">
        <v>48</v>
      </c>
      <c r="U40" s="10"/>
      <c r="V40" s="10"/>
      <c r="W40" s="11" t="s">
        <v>268</v>
      </c>
      <c r="X40" s="11" t="s">
        <v>277</v>
      </c>
      <c r="Y40" s="11" t="s">
        <v>281</v>
      </c>
      <c r="Z40" s="11"/>
      <c r="AA40" s="11">
        <v>461</v>
      </c>
      <c r="AB40" s="11"/>
      <c r="AC40" s="11"/>
      <c r="AD40" s="11"/>
      <c r="AE40" s="11"/>
      <c r="AF40" s="11"/>
      <c r="AG40" s="11"/>
      <c r="AH40" s="11"/>
      <c r="AI40" s="11"/>
      <c r="AJ40" s="11"/>
      <c r="AK40" s="11"/>
      <c r="AL40" s="11"/>
      <c r="AM40" s="11"/>
      <c r="AN40" s="11"/>
      <c r="AO40" s="11"/>
      <c r="AP40" s="11"/>
      <c r="AQ40" s="43"/>
      <c r="AR40" s="10" t="s">
        <v>48</v>
      </c>
      <c r="AS40" s="36"/>
      <c r="AT40" s="8"/>
      <c r="AU40" s="8"/>
    </row>
    <row r="41" spans="1:47" ht="169" x14ac:dyDescent="0.2">
      <c r="A41" t="s">
        <v>268</v>
      </c>
      <c r="B41" t="s">
        <v>284</v>
      </c>
      <c r="C41" s="4">
        <v>3</v>
      </c>
      <c r="D41" s="4">
        <v>4</v>
      </c>
      <c r="E41" t="s">
        <v>270</v>
      </c>
      <c r="F41" s="23" t="s">
        <v>285</v>
      </c>
      <c r="G41" s="6" t="s">
        <v>286</v>
      </c>
      <c r="H41" s="7">
        <v>44167</v>
      </c>
      <c r="I41" s="8" t="s">
        <v>287</v>
      </c>
      <c r="J41" s="9">
        <v>96</v>
      </c>
      <c r="K41" s="9">
        <f t="shared" si="0"/>
        <v>96</v>
      </c>
      <c r="L41" s="10" t="s">
        <v>48</v>
      </c>
      <c r="M41" s="11" t="s">
        <v>49</v>
      </c>
      <c r="N41" s="10" t="s">
        <v>49</v>
      </c>
      <c r="O41" s="10" t="s">
        <v>49</v>
      </c>
      <c r="P41" s="11" t="s">
        <v>49</v>
      </c>
      <c r="Q41" s="10" t="s">
        <v>49</v>
      </c>
      <c r="R41" s="11" t="s">
        <v>49</v>
      </c>
      <c r="S41" s="22" t="s">
        <v>288</v>
      </c>
      <c r="T41" s="11" t="s">
        <v>51</v>
      </c>
      <c r="U41" s="10" t="s">
        <v>289</v>
      </c>
      <c r="V41" s="12" t="s">
        <v>290</v>
      </c>
      <c r="W41" s="11" t="s">
        <v>268</v>
      </c>
      <c r="X41" s="11" t="s">
        <v>284</v>
      </c>
      <c r="Y41" s="11" t="s">
        <v>287</v>
      </c>
      <c r="Z41" s="11"/>
      <c r="AA41" s="11">
        <v>96</v>
      </c>
      <c r="AB41" s="11" t="s">
        <v>291</v>
      </c>
      <c r="AC41" s="11"/>
      <c r="AD41" s="11"/>
      <c r="AE41" s="11"/>
      <c r="AF41" s="11"/>
      <c r="AG41" s="11"/>
      <c r="AH41" s="11"/>
      <c r="AI41" s="11" t="s">
        <v>292</v>
      </c>
      <c r="AJ41" s="11" t="s">
        <v>48</v>
      </c>
      <c r="AK41" s="11"/>
      <c r="AL41" s="11"/>
      <c r="AM41" s="11"/>
      <c r="AN41" s="11"/>
      <c r="AO41" s="11"/>
      <c r="AP41" s="11"/>
      <c r="AQ41" s="43">
        <v>44167</v>
      </c>
      <c r="AR41" s="10" t="s">
        <v>48</v>
      </c>
      <c r="AS41" s="35" t="s">
        <v>290</v>
      </c>
      <c r="AT41" s="22" t="s">
        <v>293</v>
      </c>
      <c r="AU41" s="8" t="s">
        <v>294</v>
      </c>
    </row>
    <row r="42" spans="1:47" ht="71" x14ac:dyDescent="0.2">
      <c r="A42" t="s">
        <v>268</v>
      </c>
      <c r="B42" t="s">
        <v>295</v>
      </c>
      <c r="C42" s="4">
        <v>3</v>
      </c>
      <c r="D42" s="4">
        <v>4</v>
      </c>
      <c r="E42" t="s">
        <v>270</v>
      </c>
      <c r="F42" s="23" t="s">
        <v>296</v>
      </c>
      <c r="G42" s="6" t="s">
        <v>297</v>
      </c>
      <c r="H42" s="7">
        <v>44167</v>
      </c>
      <c r="I42" s="8" t="s">
        <v>298</v>
      </c>
      <c r="J42" s="10"/>
      <c r="K42" s="9"/>
      <c r="L42" s="10" t="s">
        <v>274</v>
      </c>
      <c r="M42" s="11" t="s">
        <v>49</v>
      </c>
      <c r="N42" s="10" t="s">
        <v>49</v>
      </c>
      <c r="O42" s="10" t="s">
        <v>49</v>
      </c>
      <c r="P42" s="11" t="s">
        <v>58</v>
      </c>
      <c r="Q42" s="10" t="s">
        <v>49</v>
      </c>
      <c r="R42" s="11" t="s">
        <v>49</v>
      </c>
      <c r="S42" s="22" t="s">
        <v>299</v>
      </c>
      <c r="T42" s="11" t="s">
        <v>48</v>
      </c>
      <c r="U42" s="10" t="s">
        <v>156</v>
      </c>
      <c r="V42" s="10"/>
      <c r="W42" s="11" t="s">
        <v>268</v>
      </c>
      <c r="X42" s="11" t="s">
        <v>295</v>
      </c>
      <c r="Y42" s="11" t="s">
        <v>298</v>
      </c>
      <c r="Z42" s="11"/>
      <c r="AA42" s="11"/>
      <c r="AB42" s="11"/>
      <c r="AC42" s="11"/>
      <c r="AD42" s="11"/>
      <c r="AE42" s="11"/>
      <c r="AF42" s="11"/>
      <c r="AG42" s="11"/>
      <c r="AH42" s="11"/>
      <c r="AI42" s="11"/>
      <c r="AJ42" s="11"/>
      <c r="AK42" s="11"/>
      <c r="AL42" s="11"/>
      <c r="AM42" s="11"/>
      <c r="AN42" s="11"/>
      <c r="AO42" s="11"/>
      <c r="AP42" s="11"/>
      <c r="AQ42" s="43"/>
      <c r="AR42" s="10" t="s">
        <v>48</v>
      </c>
      <c r="AS42" s="36"/>
      <c r="AT42" s="8"/>
      <c r="AU42" s="8" t="s">
        <v>300</v>
      </c>
    </row>
    <row r="43" spans="1:47" ht="210" x14ac:dyDescent="0.2">
      <c r="A43" t="s">
        <v>268</v>
      </c>
      <c r="B43" t="s">
        <v>301</v>
      </c>
      <c r="C43" s="4">
        <v>1</v>
      </c>
      <c r="D43" s="4">
        <v>4</v>
      </c>
      <c r="E43" t="s">
        <v>302</v>
      </c>
      <c r="F43" s="23" t="s">
        <v>303</v>
      </c>
      <c r="G43" s="6" t="s">
        <v>304</v>
      </c>
      <c r="H43" s="7">
        <v>44146</v>
      </c>
      <c r="I43" s="8" t="s">
        <v>305</v>
      </c>
      <c r="J43" s="10" t="s">
        <v>306</v>
      </c>
      <c r="K43" s="9">
        <f>1648 + 1536 + 2200 + 1830 + 5276 + 4295 + 2432</f>
        <v>19217</v>
      </c>
      <c r="L43" s="10" t="s">
        <v>274</v>
      </c>
      <c r="M43" s="11" t="s">
        <v>58</v>
      </c>
      <c r="N43" s="10" t="s">
        <v>49</v>
      </c>
      <c r="O43" s="10" t="s">
        <v>58</v>
      </c>
      <c r="P43" s="11" t="s">
        <v>58</v>
      </c>
      <c r="Q43" s="10" t="s">
        <v>58</v>
      </c>
      <c r="R43" s="11" t="s">
        <v>58</v>
      </c>
      <c r="S43" s="8" t="s">
        <v>307</v>
      </c>
      <c r="T43" s="11" t="s">
        <v>51</v>
      </c>
      <c r="U43" s="10" t="s">
        <v>289</v>
      </c>
      <c r="V43" s="15" t="s">
        <v>308</v>
      </c>
      <c r="W43" s="11" t="s">
        <v>268</v>
      </c>
      <c r="X43" s="11" t="s">
        <v>301</v>
      </c>
      <c r="Y43" s="11" t="s">
        <v>305</v>
      </c>
      <c r="Z43" s="11" t="s">
        <v>309</v>
      </c>
      <c r="AA43" s="11">
        <v>19217</v>
      </c>
      <c r="AB43" s="16" t="s">
        <v>55</v>
      </c>
      <c r="AC43" s="11">
        <v>17002</v>
      </c>
      <c r="AD43" s="11">
        <f t="shared" si="2"/>
        <v>17002</v>
      </c>
      <c r="AE43" s="11">
        <v>3105</v>
      </c>
      <c r="AF43" s="11">
        <f t="shared" si="1"/>
        <v>3105</v>
      </c>
      <c r="AG43" s="17"/>
      <c r="AH43" s="17"/>
      <c r="AI43" s="11" t="s">
        <v>154</v>
      </c>
      <c r="AJ43" s="11" t="s">
        <v>155</v>
      </c>
      <c r="AK43" s="11"/>
      <c r="AL43" s="11"/>
      <c r="AM43" s="11"/>
      <c r="AN43" s="11" t="s">
        <v>157</v>
      </c>
      <c r="AO43" s="11"/>
      <c r="AP43" s="11"/>
      <c r="AQ43" s="49" t="s">
        <v>310</v>
      </c>
      <c r="AR43" s="10" t="s">
        <v>48</v>
      </c>
      <c r="AS43" s="37" t="s">
        <v>311</v>
      </c>
      <c r="AT43" s="23" t="s">
        <v>312</v>
      </c>
      <c r="AU43" s="8" t="s">
        <v>313</v>
      </c>
    </row>
    <row r="44" spans="1:47" ht="43" x14ac:dyDescent="0.2">
      <c r="A44" t="s">
        <v>268</v>
      </c>
      <c r="B44" t="s">
        <v>314</v>
      </c>
      <c r="C44" s="4">
        <v>2</v>
      </c>
      <c r="D44" s="4">
        <v>4</v>
      </c>
      <c r="E44" t="s">
        <v>278</v>
      </c>
      <c r="F44" s="23" t="s">
        <v>315</v>
      </c>
      <c r="G44" s="6" t="s">
        <v>316</v>
      </c>
      <c r="H44" s="7">
        <v>44141</v>
      </c>
      <c r="I44" s="8" t="s">
        <v>317</v>
      </c>
      <c r="J44" s="9" t="s">
        <v>318</v>
      </c>
      <c r="K44" s="9">
        <f>564 + 189</f>
        <v>753</v>
      </c>
      <c r="L44" s="10" t="s">
        <v>48</v>
      </c>
      <c r="M44" s="11" t="s">
        <v>49</v>
      </c>
      <c r="N44" s="10" t="s">
        <v>49</v>
      </c>
      <c r="O44" s="10" t="s">
        <v>49</v>
      </c>
      <c r="P44" s="11" t="s">
        <v>49</v>
      </c>
      <c r="Q44" s="10" t="s">
        <v>49</v>
      </c>
      <c r="R44" s="11" t="s">
        <v>49</v>
      </c>
      <c r="S44" s="8" t="s">
        <v>319</v>
      </c>
      <c r="T44" s="11" t="s">
        <v>48</v>
      </c>
      <c r="U44" s="10"/>
      <c r="V44" s="10"/>
      <c r="W44" s="11" t="s">
        <v>268</v>
      </c>
      <c r="X44" s="11" t="s">
        <v>314</v>
      </c>
      <c r="Y44" s="11" t="s">
        <v>317</v>
      </c>
      <c r="Z44" s="11"/>
      <c r="AA44" s="11">
        <v>753</v>
      </c>
      <c r="AB44" s="16"/>
      <c r="AC44" s="11"/>
      <c r="AD44" s="11"/>
      <c r="AE44" s="11"/>
      <c r="AF44" s="11"/>
      <c r="AG44" s="11"/>
      <c r="AH44" s="11"/>
      <c r="AI44" s="11"/>
      <c r="AJ44" s="11"/>
      <c r="AK44" s="11"/>
      <c r="AL44" s="11"/>
      <c r="AM44" s="11"/>
      <c r="AN44" s="11"/>
      <c r="AO44" s="11"/>
      <c r="AP44" s="11"/>
      <c r="AQ44" s="43"/>
      <c r="AR44" s="10" t="s">
        <v>48</v>
      </c>
      <c r="AS44" s="37"/>
      <c r="AT44" s="23"/>
      <c r="AU44" s="8"/>
    </row>
    <row r="45" spans="1:47" ht="224" x14ac:dyDescent="0.2">
      <c r="A45" t="s">
        <v>268</v>
      </c>
      <c r="B45" t="s">
        <v>320</v>
      </c>
      <c r="C45" s="4">
        <v>2</v>
      </c>
      <c r="D45" s="4">
        <v>4</v>
      </c>
      <c r="E45" t="s">
        <v>278</v>
      </c>
      <c r="F45" s="23" t="s">
        <v>321</v>
      </c>
      <c r="G45" s="6" t="s">
        <v>322</v>
      </c>
      <c r="H45" s="7">
        <v>44124</v>
      </c>
      <c r="I45" s="8" t="s">
        <v>323</v>
      </c>
      <c r="J45" s="10">
        <v>264</v>
      </c>
      <c r="K45" s="9">
        <f t="shared" si="0"/>
        <v>264</v>
      </c>
      <c r="L45" s="10" t="s">
        <v>48</v>
      </c>
      <c r="M45" s="11" t="s">
        <v>49</v>
      </c>
      <c r="N45" s="10" t="s">
        <v>49</v>
      </c>
      <c r="O45" s="10" t="s">
        <v>49</v>
      </c>
      <c r="P45" s="11" t="s">
        <v>49</v>
      </c>
      <c r="Q45" s="10" t="s">
        <v>49</v>
      </c>
      <c r="R45" s="11" t="s">
        <v>49</v>
      </c>
      <c r="S45" s="8" t="s">
        <v>324</v>
      </c>
      <c r="T45" s="11" t="s">
        <v>51</v>
      </c>
      <c r="U45" s="10" t="s">
        <v>325</v>
      </c>
      <c r="V45" s="12" t="s">
        <v>326</v>
      </c>
      <c r="W45" s="11" t="s">
        <v>268</v>
      </c>
      <c r="X45" s="11" t="s">
        <v>320</v>
      </c>
      <c r="Y45" s="11" t="s">
        <v>323</v>
      </c>
      <c r="Z45" s="11" t="s">
        <v>327</v>
      </c>
      <c r="AA45" s="11">
        <v>264</v>
      </c>
      <c r="AB45" s="11" t="s">
        <v>55</v>
      </c>
      <c r="AC45" s="11">
        <v>235</v>
      </c>
      <c r="AD45" s="11">
        <f t="shared" si="2"/>
        <v>235</v>
      </c>
      <c r="AE45" s="11">
        <v>43</v>
      </c>
      <c r="AF45" s="11">
        <f t="shared" si="1"/>
        <v>43</v>
      </c>
      <c r="AG45" s="11"/>
      <c r="AH45" s="11"/>
      <c r="AI45" s="11" t="s">
        <v>292</v>
      </c>
      <c r="AJ45" s="11" t="s">
        <v>155</v>
      </c>
      <c r="AK45" s="11"/>
      <c r="AL45" s="11"/>
      <c r="AM45" s="11"/>
      <c r="AN45" s="11" t="s">
        <v>157</v>
      </c>
      <c r="AO45" s="11"/>
      <c r="AP45" s="11"/>
      <c r="AQ45" s="43">
        <v>43928</v>
      </c>
      <c r="AR45" s="10" t="s">
        <v>48</v>
      </c>
      <c r="AS45" s="35" t="s">
        <v>326</v>
      </c>
      <c r="AT45" s="22" t="s">
        <v>328</v>
      </c>
      <c r="AU45" s="8" t="s">
        <v>329</v>
      </c>
    </row>
    <row r="46" spans="1:47" ht="385" x14ac:dyDescent="0.2">
      <c r="A46" t="s">
        <v>268</v>
      </c>
      <c r="B46" s="21" t="s">
        <v>330</v>
      </c>
      <c r="C46" s="4">
        <v>1</v>
      </c>
      <c r="D46" s="4">
        <v>4</v>
      </c>
      <c r="E46" t="s">
        <v>302</v>
      </c>
      <c r="F46" s="23" t="s">
        <v>331</v>
      </c>
      <c r="G46" s="6" t="s">
        <v>332</v>
      </c>
      <c r="H46" s="7">
        <v>44124</v>
      </c>
      <c r="I46" s="8" t="s">
        <v>333</v>
      </c>
      <c r="J46" s="10" t="s">
        <v>334</v>
      </c>
      <c r="K46" s="10">
        <f>2432 + 1625</f>
        <v>4057</v>
      </c>
      <c r="L46" s="10" t="s">
        <v>274</v>
      </c>
      <c r="M46" s="11" t="s">
        <v>58</v>
      </c>
      <c r="N46" s="10" t="s">
        <v>58</v>
      </c>
      <c r="O46" s="10" t="s">
        <v>58</v>
      </c>
      <c r="P46" s="11" t="s">
        <v>58</v>
      </c>
      <c r="Q46" s="10" t="s">
        <v>58</v>
      </c>
      <c r="R46" s="11" t="s">
        <v>49</v>
      </c>
      <c r="S46" s="22" t="s">
        <v>335</v>
      </c>
      <c r="T46" s="11" t="s">
        <v>51</v>
      </c>
      <c r="U46" s="10" t="s">
        <v>289</v>
      </c>
      <c r="V46" s="12" t="s">
        <v>336</v>
      </c>
      <c r="W46" s="11" t="s">
        <v>268</v>
      </c>
      <c r="X46" s="11" t="s">
        <v>330</v>
      </c>
      <c r="Y46" s="11" t="s">
        <v>337</v>
      </c>
      <c r="Z46" s="11"/>
      <c r="AA46" s="11">
        <v>4057</v>
      </c>
      <c r="AB46" s="11" t="s">
        <v>55</v>
      </c>
      <c r="AC46" s="11"/>
      <c r="AD46" s="11"/>
      <c r="AE46" s="11">
        <v>1200</v>
      </c>
      <c r="AF46" s="11">
        <f t="shared" si="1"/>
        <v>1200</v>
      </c>
      <c r="AG46" s="11"/>
      <c r="AH46" s="11"/>
      <c r="AI46" s="11" t="s">
        <v>292</v>
      </c>
      <c r="AJ46" s="11" t="s">
        <v>155</v>
      </c>
      <c r="AK46" s="11"/>
      <c r="AL46" s="11"/>
      <c r="AM46" s="11"/>
      <c r="AN46" s="11"/>
      <c r="AO46" s="11"/>
      <c r="AP46" s="11"/>
      <c r="AQ46" s="43">
        <v>44060</v>
      </c>
      <c r="AR46" s="10" t="s">
        <v>48</v>
      </c>
      <c r="AS46" s="35" t="s">
        <v>336</v>
      </c>
      <c r="AT46" s="8"/>
      <c r="AU46" s="8" t="s">
        <v>338</v>
      </c>
    </row>
    <row r="47" spans="1:47" ht="168" x14ac:dyDescent="0.2">
      <c r="A47" s="10" t="s">
        <v>268</v>
      </c>
      <c r="B47" s="10" t="s">
        <v>339</v>
      </c>
      <c r="C47" s="18">
        <v>1</v>
      </c>
      <c r="D47" s="18">
        <v>4</v>
      </c>
      <c r="E47" s="10" t="s">
        <v>302</v>
      </c>
      <c r="F47" s="44" t="s">
        <v>340</v>
      </c>
      <c r="G47" s="15" t="s">
        <v>341</v>
      </c>
      <c r="H47" s="19">
        <v>44123</v>
      </c>
      <c r="I47" s="8" t="s">
        <v>342</v>
      </c>
      <c r="J47" s="9">
        <v>7400</v>
      </c>
      <c r="K47" s="9">
        <f t="shared" si="0"/>
        <v>7400</v>
      </c>
      <c r="L47" s="10" t="s">
        <v>48</v>
      </c>
      <c r="M47" s="11" t="s">
        <v>49</v>
      </c>
      <c r="N47" s="10" t="s">
        <v>49</v>
      </c>
      <c r="O47" s="10" t="s">
        <v>49</v>
      </c>
      <c r="P47" s="11" t="s">
        <v>49</v>
      </c>
      <c r="Q47" s="10" t="s">
        <v>49</v>
      </c>
      <c r="R47" s="11" t="s">
        <v>49</v>
      </c>
      <c r="S47" s="8" t="s">
        <v>343</v>
      </c>
      <c r="T47" s="11" t="s">
        <v>51</v>
      </c>
      <c r="U47" s="10" t="s">
        <v>150</v>
      </c>
      <c r="V47" s="15" t="s">
        <v>344</v>
      </c>
      <c r="W47" s="11" t="s">
        <v>268</v>
      </c>
      <c r="X47" s="11" t="s">
        <v>339</v>
      </c>
      <c r="Y47" s="11" t="s">
        <v>342</v>
      </c>
      <c r="Z47" s="11" t="s">
        <v>345</v>
      </c>
      <c r="AA47" s="11">
        <v>7400</v>
      </c>
      <c r="AB47" s="16"/>
      <c r="AC47" s="11"/>
      <c r="AD47" s="11"/>
      <c r="AE47" s="11">
        <v>0</v>
      </c>
      <c r="AF47" s="11">
        <f t="shared" si="1"/>
        <v>0</v>
      </c>
      <c r="AG47" s="17"/>
      <c r="AH47" s="17"/>
      <c r="AI47" s="11" t="s">
        <v>154</v>
      </c>
      <c r="AJ47" s="11" t="s">
        <v>48</v>
      </c>
      <c r="AK47" s="11"/>
      <c r="AL47" s="11"/>
      <c r="AM47" s="11"/>
      <c r="AN47" s="11"/>
      <c r="AO47" s="16"/>
      <c r="AP47" s="11"/>
      <c r="AQ47" s="48"/>
      <c r="AR47" s="10" t="s">
        <v>48</v>
      </c>
      <c r="AS47" s="37" t="s">
        <v>344</v>
      </c>
      <c r="AT47" s="23" t="s">
        <v>346</v>
      </c>
      <c r="AU47" s="8" t="s">
        <v>347</v>
      </c>
    </row>
    <row r="48" spans="1:47" ht="155" x14ac:dyDescent="0.2">
      <c r="A48" t="s">
        <v>268</v>
      </c>
      <c r="B48" t="s">
        <v>348</v>
      </c>
      <c r="C48">
        <v>1</v>
      </c>
      <c r="D48">
        <v>4</v>
      </c>
      <c r="E48" t="s">
        <v>302</v>
      </c>
      <c r="F48" s="28" t="s">
        <v>349</v>
      </c>
      <c r="G48" s="6" t="s">
        <v>350</v>
      </c>
      <c r="H48" s="7">
        <v>44123</v>
      </c>
      <c r="I48" s="8" t="s">
        <v>351</v>
      </c>
      <c r="J48" s="10">
        <v>1550</v>
      </c>
      <c r="K48" s="9">
        <f t="shared" si="0"/>
        <v>1550</v>
      </c>
      <c r="L48" s="10" t="s">
        <v>48</v>
      </c>
      <c r="M48" s="11" t="s">
        <v>49</v>
      </c>
      <c r="N48" s="10" t="s">
        <v>49</v>
      </c>
      <c r="O48" s="10" t="s">
        <v>49</v>
      </c>
      <c r="P48" s="11" t="s">
        <v>49</v>
      </c>
      <c r="Q48" s="10" t="s">
        <v>49</v>
      </c>
      <c r="R48" s="11" t="s">
        <v>49</v>
      </c>
      <c r="S48" s="8" t="s">
        <v>343</v>
      </c>
      <c r="T48" s="11" t="s">
        <v>51</v>
      </c>
      <c r="U48" s="10" t="s">
        <v>289</v>
      </c>
      <c r="V48" s="12" t="s">
        <v>352</v>
      </c>
      <c r="W48" s="11" t="s">
        <v>268</v>
      </c>
      <c r="X48" s="11" t="s">
        <v>348</v>
      </c>
      <c r="Y48" s="11" t="s">
        <v>351</v>
      </c>
      <c r="Z48" s="11" t="s">
        <v>353</v>
      </c>
      <c r="AA48" s="11">
        <v>1550</v>
      </c>
      <c r="AB48" s="11" t="s">
        <v>55</v>
      </c>
      <c r="AC48" s="11">
        <v>1230</v>
      </c>
      <c r="AD48" s="11">
        <f t="shared" si="2"/>
        <v>1230</v>
      </c>
      <c r="AE48" s="11" t="s">
        <v>354</v>
      </c>
      <c r="AF48" s="11">
        <v>65</v>
      </c>
      <c r="AG48" s="17"/>
      <c r="AH48" s="17"/>
      <c r="AI48" s="11" t="s">
        <v>154</v>
      </c>
      <c r="AJ48" s="11" t="s">
        <v>155</v>
      </c>
      <c r="AK48" s="11"/>
      <c r="AL48" s="11" t="s">
        <v>157</v>
      </c>
      <c r="AM48" s="11"/>
      <c r="AN48" s="11"/>
      <c r="AO48" s="11"/>
      <c r="AP48" s="11"/>
      <c r="AQ48" s="48">
        <v>43936</v>
      </c>
      <c r="AR48" s="10" t="s">
        <v>48</v>
      </c>
      <c r="AS48" s="35" t="s">
        <v>352</v>
      </c>
      <c r="AT48" s="22" t="s">
        <v>355</v>
      </c>
      <c r="AU48" s="8" t="s">
        <v>356</v>
      </c>
    </row>
    <row r="49" spans="1:47" ht="211" x14ac:dyDescent="0.2">
      <c r="A49" t="s">
        <v>268</v>
      </c>
      <c r="B49" t="s">
        <v>357</v>
      </c>
      <c r="C49">
        <v>2</v>
      </c>
      <c r="D49">
        <v>4</v>
      </c>
      <c r="E49" t="s">
        <v>278</v>
      </c>
      <c r="F49" s="28" t="s">
        <v>358</v>
      </c>
      <c r="G49" s="6" t="s">
        <v>359</v>
      </c>
      <c r="H49" s="7">
        <v>44123</v>
      </c>
      <c r="I49" s="8" t="s">
        <v>360</v>
      </c>
      <c r="J49" s="10">
        <v>683</v>
      </c>
      <c r="K49" s="9">
        <f t="shared" si="0"/>
        <v>683</v>
      </c>
      <c r="L49" s="10" t="s">
        <v>274</v>
      </c>
      <c r="M49" s="11" t="s">
        <v>49</v>
      </c>
      <c r="N49" s="10" t="s">
        <v>49</v>
      </c>
      <c r="O49" s="10" t="s">
        <v>58</v>
      </c>
      <c r="P49" s="11" t="s">
        <v>49</v>
      </c>
      <c r="Q49" s="10" t="s">
        <v>49</v>
      </c>
      <c r="R49" s="11" t="s">
        <v>49</v>
      </c>
      <c r="S49" s="22" t="s">
        <v>361</v>
      </c>
      <c r="T49" s="11" t="s">
        <v>48</v>
      </c>
      <c r="U49" s="10"/>
      <c r="V49" s="15"/>
      <c r="W49" s="11" t="s">
        <v>268</v>
      </c>
      <c r="X49" s="11" t="s">
        <v>357</v>
      </c>
      <c r="Y49" s="11" t="s">
        <v>360</v>
      </c>
      <c r="Z49" s="11"/>
      <c r="AA49" s="11">
        <v>638</v>
      </c>
      <c r="AB49" s="16"/>
      <c r="AC49" s="11"/>
      <c r="AD49" s="11"/>
      <c r="AE49" s="11"/>
      <c r="AF49" s="11"/>
      <c r="AG49" s="11"/>
      <c r="AH49" s="11"/>
      <c r="AI49" s="11"/>
      <c r="AJ49" s="11"/>
      <c r="AK49" s="11"/>
      <c r="AL49" s="11"/>
      <c r="AM49" s="11"/>
      <c r="AN49" s="11"/>
      <c r="AO49" s="11"/>
      <c r="AP49" s="11"/>
      <c r="AQ49" s="49"/>
      <c r="AR49" s="10" t="s">
        <v>48</v>
      </c>
      <c r="AS49" s="37"/>
      <c r="AT49" s="23"/>
      <c r="AU49" s="23" t="s">
        <v>362</v>
      </c>
    </row>
    <row r="50" spans="1:47" ht="196" x14ac:dyDescent="0.2">
      <c r="A50" t="s">
        <v>268</v>
      </c>
      <c r="B50" t="s">
        <v>363</v>
      </c>
      <c r="C50" s="4">
        <v>1</v>
      </c>
      <c r="D50" s="4">
        <v>4</v>
      </c>
      <c r="E50" t="s">
        <v>302</v>
      </c>
      <c r="F50" s="23" t="s">
        <v>364</v>
      </c>
      <c r="G50" s="6" t="s">
        <v>365</v>
      </c>
      <c r="H50" s="7">
        <v>44123</v>
      </c>
      <c r="I50" s="8" t="s">
        <v>366</v>
      </c>
      <c r="J50" s="9" t="s">
        <v>367</v>
      </c>
      <c r="K50" s="9">
        <v>1516</v>
      </c>
      <c r="L50" s="10" t="s">
        <v>48</v>
      </c>
      <c r="M50" s="11" t="s">
        <v>49</v>
      </c>
      <c r="N50" s="10" t="s">
        <v>49</v>
      </c>
      <c r="O50" s="10" t="s">
        <v>49</v>
      </c>
      <c r="P50" s="11" t="s">
        <v>49</v>
      </c>
      <c r="Q50" s="10" t="s">
        <v>49</v>
      </c>
      <c r="R50" s="11" t="s">
        <v>49</v>
      </c>
      <c r="S50" s="8" t="s">
        <v>343</v>
      </c>
      <c r="T50" s="11" t="s">
        <v>51</v>
      </c>
      <c r="U50" s="10" t="s">
        <v>289</v>
      </c>
      <c r="V50" s="15" t="s">
        <v>368</v>
      </c>
      <c r="W50" s="11" t="s">
        <v>268</v>
      </c>
      <c r="X50" s="11" t="s">
        <v>363</v>
      </c>
      <c r="Y50" s="11" t="s">
        <v>366</v>
      </c>
      <c r="Z50" s="11" t="s">
        <v>369</v>
      </c>
      <c r="AA50" s="11">
        <v>1516</v>
      </c>
      <c r="AB50" s="16" t="s">
        <v>55</v>
      </c>
      <c r="AC50" s="11"/>
      <c r="AD50" s="11"/>
      <c r="AE50" s="11">
        <v>858</v>
      </c>
      <c r="AF50" s="11">
        <f t="shared" si="1"/>
        <v>858</v>
      </c>
      <c r="AG50" s="17"/>
      <c r="AH50" s="17"/>
      <c r="AI50" s="11" t="s">
        <v>292</v>
      </c>
      <c r="AJ50" s="11" t="s">
        <v>155</v>
      </c>
      <c r="AK50" s="11"/>
      <c r="AL50" s="11" t="s">
        <v>157</v>
      </c>
      <c r="AM50" s="11"/>
      <c r="AN50" s="11" t="s">
        <v>157</v>
      </c>
      <c r="AO50" s="11" t="s">
        <v>157</v>
      </c>
      <c r="AP50" s="16"/>
      <c r="AQ50" s="49">
        <v>43932</v>
      </c>
      <c r="AR50" s="10" t="s">
        <v>48</v>
      </c>
      <c r="AS50" s="37" t="s">
        <v>368</v>
      </c>
      <c r="AT50" s="23" t="s">
        <v>370</v>
      </c>
      <c r="AU50" s="20"/>
    </row>
    <row r="51" spans="1:47" ht="85" x14ac:dyDescent="0.2">
      <c r="A51" t="s">
        <v>268</v>
      </c>
      <c r="B51" t="s">
        <v>371</v>
      </c>
      <c r="C51" s="4">
        <v>3</v>
      </c>
      <c r="D51" s="4">
        <v>4</v>
      </c>
      <c r="E51" t="s">
        <v>270</v>
      </c>
      <c r="F51" s="23" t="s">
        <v>372</v>
      </c>
      <c r="G51" s="6" t="s">
        <v>373</v>
      </c>
      <c r="H51" s="7">
        <v>44123</v>
      </c>
      <c r="I51" s="8" t="s">
        <v>374</v>
      </c>
      <c r="J51" s="10">
        <v>704</v>
      </c>
      <c r="K51" s="9">
        <f t="shared" si="0"/>
        <v>704</v>
      </c>
      <c r="L51" s="10" t="s">
        <v>48</v>
      </c>
      <c r="M51" s="11" t="s">
        <v>49</v>
      </c>
      <c r="N51" s="10" t="s">
        <v>49</v>
      </c>
      <c r="O51" s="10" t="s">
        <v>49</v>
      </c>
      <c r="P51" s="11" t="s">
        <v>49</v>
      </c>
      <c r="Q51" s="10" t="s">
        <v>49</v>
      </c>
      <c r="R51" s="11" t="s">
        <v>49</v>
      </c>
      <c r="S51" s="8" t="s">
        <v>375</v>
      </c>
      <c r="T51" s="11" t="s">
        <v>48</v>
      </c>
      <c r="U51" s="10"/>
      <c r="V51" s="10"/>
      <c r="W51" s="11" t="s">
        <v>268</v>
      </c>
      <c r="X51" s="11" t="s">
        <v>371</v>
      </c>
      <c r="Y51" s="11" t="s">
        <v>374</v>
      </c>
      <c r="Z51" s="11"/>
      <c r="AA51" s="11">
        <v>704</v>
      </c>
      <c r="AB51" s="11"/>
      <c r="AC51" s="11"/>
      <c r="AD51" s="11"/>
      <c r="AE51" s="11"/>
      <c r="AF51" s="11"/>
      <c r="AG51" s="11"/>
      <c r="AH51" s="11"/>
      <c r="AI51" s="11"/>
      <c r="AJ51" s="11"/>
      <c r="AK51" s="11"/>
      <c r="AL51" s="11"/>
      <c r="AM51" s="11"/>
      <c r="AN51" s="11"/>
      <c r="AO51" s="11"/>
      <c r="AP51" s="11"/>
      <c r="AQ51" s="43">
        <v>43944</v>
      </c>
      <c r="AR51" s="10" t="s">
        <v>48</v>
      </c>
      <c r="AS51" s="36"/>
      <c r="AT51" s="8"/>
      <c r="AU51" s="8" t="s">
        <v>376</v>
      </c>
    </row>
    <row r="52" spans="1:47" ht="225" x14ac:dyDescent="0.2">
      <c r="A52" t="s">
        <v>268</v>
      </c>
      <c r="B52" t="s">
        <v>377</v>
      </c>
      <c r="C52" s="4">
        <v>2</v>
      </c>
      <c r="D52" s="4">
        <v>4</v>
      </c>
      <c r="E52" t="s">
        <v>278</v>
      </c>
      <c r="F52" s="23" t="s">
        <v>378</v>
      </c>
      <c r="G52" s="6" t="s">
        <v>379</v>
      </c>
      <c r="H52" s="7">
        <v>44123</v>
      </c>
      <c r="I52" s="8" t="s">
        <v>380</v>
      </c>
      <c r="J52" s="10">
        <v>455</v>
      </c>
      <c r="K52" s="9">
        <f t="shared" si="0"/>
        <v>455</v>
      </c>
      <c r="L52" s="10" t="s">
        <v>274</v>
      </c>
      <c r="M52" s="11" t="s">
        <v>58</v>
      </c>
      <c r="N52" s="10" t="s">
        <v>58</v>
      </c>
      <c r="O52" s="10" t="s">
        <v>58</v>
      </c>
      <c r="P52" s="11" t="s">
        <v>58</v>
      </c>
      <c r="Q52" s="10" t="s">
        <v>58</v>
      </c>
      <c r="R52" s="11" t="s">
        <v>49</v>
      </c>
      <c r="S52" s="8" t="s">
        <v>381</v>
      </c>
      <c r="T52" s="11" t="s">
        <v>51</v>
      </c>
      <c r="U52" s="10" t="s">
        <v>289</v>
      </c>
      <c r="V52" s="12" t="s">
        <v>382</v>
      </c>
      <c r="W52" s="11" t="s">
        <v>268</v>
      </c>
      <c r="X52" s="11" t="s">
        <v>377</v>
      </c>
      <c r="Y52" s="11" t="s">
        <v>380</v>
      </c>
      <c r="Z52" s="11"/>
      <c r="AA52" s="11">
        <v>455</v>
      </c>
      <c r="AB52" s="11"/>
      <c r="AC52" s="11"/>
      <c r="AD52" s="11"/>
      <c r="AE52" s="11">
        <v>20</v>
      </c>
      <c r="AF52" s="11">
        <f t="shared" si="1"/>
        <v>20</v>
      </c>
      <c r="AG52" s="11"/>
      <c r="AH52" s="11"/>
      <c r="AI52" s="11" t="s">
        <v>154</v>
      </c>
      <c r="AJ52" s="11" t="s">
        <v>155</v>
      </c>
      <c r="AK52" s="11"/>
      <c r="AL52" s="11" t="s">
        <v>157</v>
      </c>
      <c r="AM52" s="11"/>
      <c r="AN52" s="11" t="s">
        <v>157</v>
      </c>
      <c r="AO52" s="11" t="s">
        <v>157</v>
      </c>
      <c r="AP52" s="11"/>
      <c r="AQ52" s="43">
        <v>43942</v>
      </c>
      <c r="AR52" s="10" t="s">
        <v>48</v>
      </c>
      <c r="AS52" s="35" t="s">
        <v>382</v>
      </c>
      <c r="AT52" s="22" t="s">
        <v>383</v>
      </c>
      <c r="AU52" s="8" t="s">
        <v>384</v>
      </c>
    </row>
    <row r="53" spans="1:47" ht="182" x14ac:dyDescent="0.2">
      <c r="A53" t="s">
        <v>268</v>
      </c>
      <c r="B53" t="s">
        <v>385</v>
      </c>
      <c r="C53" s="4">
        <v>3</v>
      </c>
      <c r="D53" s="4">
        <v>4</v>
      </c>
      <c r="E53" t="s">
        <v>270</v>
      </c>
      <c r="F53" s="23" t="s">
        <v>386</v>
      </c>
      <c r="G53" s="6" t="s">
        <v>387</v>
      </c>
      <c r="H53" s="7">
        <v>44123</v>
      </c>
      <c r="I53" s="8" t="s">
        <v>388</v>
      </c>
      <c r="J53" s="9">
        <v>428</v>
      </c>
      <c r="K53" s="9">
        <f t="shared" si="0"/>
        <v>428</v>
      </c>
      <c r="L53" s="10" t="s">
        <v>48</v>
      </c>
      <c r="M53" s="11" t="s">
        <v>49</v>
      </c>
      <c r="N53" s="10" t="s">
        <v>49</v>
      </c>
      <c r="O53" s="10" t="s">
        <v>49</v>
      </c>
      <c r="P53" s="11" t="s">
        <v>49</v>
      </c>
      <c r="Q53" s="10" t="s">
        <v>49</v>
      </c>
      <c r="R53" s="11" t="s">
        <v>49</v>
      </c>
      <c r="S53" s="8" t="s">
        <v>343</v>
      </c>
      <c r="T53" s="11" t="s">
        <v>51</v>
      </c>
      <c r="U53" s="10" t="s">
        <v>289</v>
      </c>
      <c r="V53" s="12" t="s">
        <v>389</v>
      </c>
      <c r="W53" s="11" t="s">
        <v>268</v>
      </c>
      <c r="X53" s="11" t="s">
        <v>385</v>
      </c>
      <c r="Y53" s="11" t="s">
        <v>388</v>
      </c>
      <c r="Z53" s="11" t="s">
        <v>390</v>
      </c>
      <c r="AA53" s="11">
        <v>428</v>
      </c>
      <c r="AB53" s="11"/>
      <c r="AC53" s="11">
        <v>427</v>
      </c>
      <c r="AD53" s="11">
        <f t="shared" si="2"/>
        <v>427</v>
      </c>
      <c r="AE53" s="11">
        <v>213</v>
      </c>
      <c r="AF53" s="11">
        <f t="shared" si="1"/>
        <v>213</v>
      </c>
      <c r="AG53" s="11"/>
      <c r="AH53" s="11"/>
      <c r="AI53" s="11" t="s">
        <v>292</v>
      </c>
      <c r="AJ53" s="11" t="s">
        <v>155</v>
      </c>
      <c r="AK53" s="11"/>
      <c r="AL53" s="11" t="s">
        <v>157</v>
      </c>
      <c r="AM53" s="11"/>
      <c r="AN53" s="11"/>
      <c r="AO53" s="11" t="s">
        <v>157</v>
      </c>
      <c r="AP53" s="11"/>
      <c r="AQ53" s="43">
        <v>43992</v>
      </c>
      <c r="AR53" s="10" t="s">
        <v>48</v>
      </c>
      <c r="AS53" s="35" t="s">
        <v>389</v>
      </c>
      <c r="AT53" s="22" t="s">
        <v>391</v>
      </c>
      <c r="AU53" s="8" t="s">
        <v>392</v>
      </c>
    </row>
    <row r="54" spans="1:47" ht="281" x14ac:dyDescent="0.2">
      <c r="A54" t="s">
        <v>393</v>
      </c>
      <c r="B54" t="s">
        <v>394</v>
      </c>
      <c r="C54" s="4">
        <v>2</v>
      </c>
      <c r="D54" s="4">
        <v>2</v>
      </c>
      <c r="E54" t="s">
        <v>82</v>
      </c>
      <c r="F54" s="23" t="s">
        <v>395</v>
      </c>
      <c r="G54" s="6" t="s">
        <v>396</v>
      </c>
      <c r="H54" s="7">
        <v>44032</v>
      </c>
      <c r="I54" s="8" t="s">
        <v>397</v>
      </c>
      <c r="J54" s="10">
        <v>312</v>
      </c>
      <c r="K54" s="9">
        <f t="shared" si="0"/>
        <v>312</v>
      </c>
      <c r="L54" s="10" t="s">
        <v>48</v>
      </c>
      <c r="M54" s="11" t="s">
        <v>49</v>
      </c>
      <c r="N54" s="10" t="s">
        <v>49</v>
      </c>
      <c r="O54" s="10" t="s">
        <v>49</v>
      </c>
      <c r="P54" s="11" t="s">
        <v>49</v>
      </c>
      <c r="Q54" s="10" t="s">
        <v>49</v>
      </c>
      <c r="R54" s="11" t="s">
        <v>49</v>
      </c>
      <c r="S54" s="8" t="s">
        <v>398</v>
      </c>
      <c r="T54" s="11" t="s">
        <v>51</v>
      </c>
      <c r="U54" s="10" t="s">
        <v>289</v>
      </c>
      <c r="V54" s="12" t="s">
        <v>399</v>
      </c>
      <c r="W54" s="11" t="s">
        <v>393</v>
      </c>
      <c r="X54" s="11" t="s">
        <v>394</v>
      </c>
      <c r="Y54" s="11" t="s">
        <v>397</v>
      </c>
      <c r="Z54" s="11"/>
      <c r="AA54" s="11">
        <v>312</v>
      </c>
      <c r="AB54" s="11" t="s">
        <v>55</v>
      </c>
      <c r="AC54" s="11" t="s">
        <v>400</v>
      </c>
      <c r="AD54" s="11">
        <v>300</v>
      </c>
      <c r="AE54" s="11"/>
      <c r="AF54" s="11"/>
      <c r="AG54" s="11"/>
      <c r="AH54" s="11"/>
      <c r="AI54" s="11" t="s">
        <v>292</v>
      </c>
      <c r="AJ54" s="11"/>
      <c r="AK54" s="11"/>
      <c r="AL54" s="11"/>
      <c r="AM54" s="11"/>
      <c r="AN54" s="11"/>
      <c r="AO54" s="11"/>
      <c r="AP54" s="11"/>
      <c r="AQ54" s="43">
        <v>43924</v>
      </c>
      <c r="AR54" s="10"/>
      <c r="AS54" s="35" t="s">
        <v>399</v>
      </c>
      <c r="AT54" s="22" t="s">
        <v>401</v>
      </c>
      <c r="AU54" s="8" t="s">
        <v>402</v>
      </c>
    </row>
    <row r="55" spans="1:47" ht="182" x14ac:dyDescent="0.2">
      <c r="A55" t="s">
        <v>393</v>
      </c>
      <c r="B55" t="s">
        <v>403</v>
      </c>
      <c r="C55" s="4">
        <v>2</v>
      </c>
      <c r="D55" s="4">
        <v>2</v>
      </c>
      <c r="E55" t="s">
        <v>82</v>
      </c>
      <c r="F55" s="23" t="s">
        <v>404</v>
      </c>
      <c r="G55" s="6" t="s">
        <v>405</v>
      </c>
      <c r="H55" s="7">
        <v>44033</v>
      </c>
      <c r="I55" s="8" t="s">
        <v>406</v>
      </c>
      <c r="J55" s="9">
        <v>650</v>
      </c>
      <c r="K55" s="9">
        <f t="shared" si="0"/>
        <v>650</v>
      </c>
      <c r="L55" s="10" t="s">
        <v>274</v>
      </c>
      <c r="M55" s="11" t="s">
        <v>49</v>
      </c>
      <c r="N55" s="10" t="s">
        <v>49</v>
      </c>
      <c r="O55" s="10" t="s">
        <v>49</v>
      </c>
      <c r="P55" s="11" t="s">
        <v>58</v>
      </c>
      <c r="Q55" s="10" t="s">
        <v>49</v>
      </c>
      <c r="R55" s="11" t="s">
        <v>49</v>
      </c>
      <c r="S55" s="8" t="s">
        <v>407</v>
      </c>
      <c r="T55" s="11" t="s">
        <v>51</v>
      </c>
      <c r="U55" s="10" t="s">
        <v>289</v>
      </c>
      <c r="V55" s="12" t="s">
        <v>408</v>
      </c>
      <c r="W55" s="11" t="s">
        <v>393</v>
      </c>
      <c r="X55" s="11" t="s">
        <v>403</v>
      </c>
      <c r="Y55" s="11" t="s">
        <v>406</v>
      </c>
      <c r="Z55" s="11"/>
      <c r="AA55" s="11">
        <v>650</v>
      </c>
      <c r="AB55" s="11" t="s">
        <v>55</v>
      </c>
      <c r="AC55" s="11"/>
      <c r="AD55" s="11"/>
      <c r="AE55" s="11"/>
      <c r="AF55" s="11"/>
      <c r="AG55" s="11"/>
      <c r="AH55" s="11"/>
      <c r="AI55" s="11"/>
      <c r="AJ55" s="11"/>
      <c r="AK55" s="11"/>
      <c r="AL55" s="11"/>
      <c r="AM55" s="11"/>
      <c r="AN55" s="11"/>
      <c r="AO55" s="11"/>
      <c r="AP55" s="11"/>
      <c r="AQ55" s="43">
        <v>43964</v>
      </c>
      <c r="AR55" s="10"/>
      <c r="AS55" s="35" t="s">
        <v>408</v>
      </c>
      <c r="AT55" s="22" t="s">
        <v>409</v>
      </c>
      <c r="AU55" s="8" t="s">
        <v>410</v>
      </c>
    </row>
    <row r="56" spans="1:47" ht="253" x14ac:dyDescent="0.2">
      <c r="A56" t="s">
        <v>393</v>
      </c>
      <c r="B56" t="s">
        <v>411</v>
      </c>
      <c r="C56" s="4">
        <v>2</v>
      </c>
      <c r="D56" s="4">
        <v>2</v>
      </c>
      <c r="E56" t="s">
        <v>82</v>
      </c>
      <c r="F56" s="23" t="s">
        <v>412</v>
      </c>
      <c r="G56" s="6" t="s">
        <v>413</v>
      </c>
      <c r="H56" s="7">
        <v>44033</v>
      </c>
      <c r="I56" s="8" t="s">
        <v>414</v>
      </c>
      <c r="J56" s="9">
        <v>1324</v>
      </c>
      <c r="K56" s="9">
        <f t="shared" si="0"/>
        <v>1324</v>
      </c>
      <c r="L56" s="10" t="s">
        <v>48</v>
      </c>
      <c r="M56" s="11" t="s">
        <v>49</v>
      </c>
      <c r="N56" s="10" t="s">
        <v>49</v>
      </c>
      <c r="O56" s="10" t="s">
        <v>49</v>
      </c>
      <c r="P56" s="11" t="s">
        <v>49</v>
      </c>
      <c r="Q56" s="10" t="s">
        <v>49</v>
      </c>
      <c r="R56" s="11" t="s">
        <v>49</v>
      </c>
      <c r="S56" s="8" t="s">
        <v>415</v>
      </c>
      <c r="T56" s="11" t="s">
        <v>51</v>
      </c>
      <c r="U56" s="10" t="s">
        <v>289</v>
      </c>
      <c r="V56" s="12" t="s">
        <v>416</v>
      </c>
      <c r="W56" s="11" t="s">
        <v>393</v>
      </c>
      <c r="X56" s="11" t="s">
        <v>411</v>
      </c>
      <c r="Y56" s="11" t="s">
        <v>414</v>
      </c>
      <c r="Z56" s="11" t="s">
        <v>417</v>
      </c>
      <c r="AA56" s="11">
        <v>1324</v>
      </c>
      <c r="AB56" s="11" t="s">
        <v>55</v>
      </c>
      <c r="AC56" s="11"/>
      <c r="AD56" s="11"/>
      <c r="AE56" s="11"/>
      <c r="AF56" s="11"/>
      <c r="AG56" s="11"/>
      <c r="AH56" s="11"/>
      <c r="AI56" s="11"/>
      <c r="AJ56" s="11"/>
      <c r="AK56" s="11"/>
      <c r="AL56" s="11"/>
      <c r="AM56" s="11"/>
      <c r="AN56" s="11"/>
      <c r="AO56" s="11"/>
      <c r="AP56" s="11"/>
      <c r="AQ56" s="48">
        <v>43952</v>
      </c>
      <c r="AR56" s="10"/>
      <c r="AS56" s="35" t="s">
        <v>416</v>
      </c>
      <c r="AT56" s="22" t="s">
        <v>418</v>
      </c>
      <c r="AU56" s="13" t="s">
        <v>419</v>
      </c>
    </row>
    <row r="57" spans="1:47" ht="197" x14ac:dyDescent="0.2">
      <c r="A57" t="s">
        <v>393</v>
      </c>
      <c r="B57" t="s">
        <v>420</v>
      </c>
      <c r="C57" s="4">
        <v>2</v>
      </c>
      <c r="D57" s="4">
        <v>2</v>
      </c>
      <c r="E57" t="s">
        <v>82</v>
      </c>
      <c r="F57" s="23" t="s">
        <v>421</v>
      </c>
      <c r="G57" s="6" t="s">
        <v>422</v>
      </c>
      <c r="H57" s="7">
        <v>44033</v>
      </c>
      <c r="I57" s="8" t="s">
        <v>423</v>
      </c>
      <c r="J57" s="9">
        <v>313</v>
      </c>
      <c r="K57" s="9">
        <f t="shared" si="0"/>
        <v>313</v>
      </c>
      <c r="L57" s="10" t="s">
        <v>48</v>
      </c>
      <c r="M57" s="11" t="s">
        <v>49</v>
      </c>
      <c r="N57" s="10" t="s">
        <v>49</v>
      </c>
      <c r="O57" s="10" t="s">
        <v>49</v>
      </c>
      <c r="P57" s="11" t="s">
        <v>49</v>
      </c>
      <c r="Q57" s="10" t="s">
        <v>49</v>
      </c>
      <c r="R57" s="11" t="s">
        <v>49</v>
      </c>
      <c r="S57" s="8" t="s">
        <v>415</v>
      </c>
      <c r="T57" s="11" t="s">
        <v>51</v>
      </c>
      <c r="U57" s="10" t="s">
        <v>289</v>
      </c>
      <c r="V57" s="12" t="s">
        <v>424</v>
      </c>
      <c r="W57" s="11" t="s">
        <v>393</v>
      </c>
      <c r="X57" s="11" t="s">
        <v>420</v>
      </c>
      <c r="Y57" s="11" t="s">
        <v>425</v>
      </c>
      <c r="Z57" s="11"/>
      <c r="AA57" s="11">
        <v>313</v>
      </c>
      <c r="AB57" s="11" t="s">
        <v>55</v>
      </c>
      <c r="AC57" s="11"/>
      <c r="AD57" s="11"/>
      <c r="AE57" s="11"/>
      <c r="AF57" s="11"/>
      <c r="AG57" s="11"/>
      <c r="AH57" s="11"/>
      <c r="AI57" s="11" t="s">
        <v>292</v>
      </c>
      <c r="AJ57" s="11"/>
      <c r="AK57" s="11"/>
      <c r="AL57" s="11" t="s">
        <v>157</v>
      </c>
      <c r="AM57" s="11"/>
      <c r="AN57" s="11"/>
      <c r="AO57" s="11" t="s">
        <v>157</v>
      </c>
      <c r="AP57" s="11"/>
      <c r="AQ57" s="43">
        <v>43937</v>
      </c>
      <c r="AR57" s="10"/>
      <c r="AS57" s="35" t="s">
        <v>424</v>
      </c>
      <c r="AT57" s="22" t="s">
        <v>426</v>
      </c>
      <c r="AU57" s="8" t="s">
        <v>427</v>
      </c>
    </row>
    <row r="58" spans="1:47" ht="409.6" x14ac:dyDescent="0.2">
      <c r="A58" t="s">
        <v>393</v>
      </c>
      <c r="B58" t="s">
        <v>428</v>
      </c>
      <c r="C58" s="4">
        <v>1</v>
      </c>
      <c r="D58" s="4">
        <v>2</v>
      </c>
      <c r="E58" t="s">
        <v>43</v>
      </c>
      <c r="F58" s="23" t="s">
        <v>429</v>
      </c>
      <c r="G58" s="6" t="s">
        <v>156</v>
      </c>
      <c r="H58" s="7">
        <v>44033</v>
      </c>
      <c r="I58" s="8" t="s">
        <v>430</v>
      </c>
      <c r="J58" s="9">
        <v>10000</v>
      </c>
      <c r="K58" s="9">
        <f t="shared" si="0"/>
        <v>10000</v>
      </c>
      <c r="L58" s="10" t="s">
        <v>274</v>
      </c>
      <c r="M58" s="11" t="s">
        <v>58</v>
      </c>
      <c r="N58" s="10" t="s">
        <v>58</v>
      </c>
      <c r="O58" s="10" t="s">
        <v>58</v>
      </c>
      <c r="P58" s="11" t="s">
        <v>58</v>
      </c>
      <c r="Q58" s="10" t="s">
        <v>58</v>
      </c>
      <c r="R58" s="11" t="s">
        <v>49</v>
      </c>
      <c r="S58" s="8" t="s">
        <v>431</v>
      </c>
      <c r="T58" s="11" t="s">
        <v>51</v>
      </c>
      <c r="U58" s="10" t="s">
        <v>432</v>
      </c>
      <c r="V58" s="12" t="s">
        <v>433</v>
      </c>
      <c r="W58" s="11" t="s">
        <v>393</v>
      </c>
      <c r="X58" s="11" t="s">
        <v>428</v>
      </c>
      <c r="Y58" s="11" t="s">
        <v>430</v>
      </c>
      <c r="Z58" s="11" t="s">
        <v>434</v>
      </c>
      <c r="AA58" s="11">
        <v>10000</v>
      </c>
      <c r="AB58" s="11" t="s">
        <v>55</v>
      </c>
      <c r="AC58" s="11">
        <v>5555</v>
      </c>
      <c r="AD58" s="11">
        <f t="shared" si="2"/>
        <v>5555</v>
      </c>
      <c r="AE58" s="11">
        <v>966</v>
      </c>
      <c r="AF58" s="11">
        <f t="shared" si="1"/>
        <v>966</v>
      </c>
      <c r="AG58" s="11"/>
      <c r="AH58" s="11"/>
      <c r="AI58" s="11" t="s">
        <v>154</v>
      </c>
      <c r="AJ58" s="11"/>
      <c r="AK58" s="11"/>
      <c r="AL58" s="11" t="s">
        <v>157</v>
      </c>
      <c r="AM58" s="11" t="s">
        <v>157</v>
      </c>
      <c r="AN58" s="11"/>
      <c r="AO58" s="11" t="s">
        <v>214</v>
      </c>
      <c r="AP58" s="11"/>
      <c r="AQ58" s="43">
        <v>44034</v>
      </c>
      <c r="AR58" s="10"/>
      <c r="AS58" s="35" t="s">
        <v>435</v>
      </c>
      <c r="AT58" s="22" t="s">
        <v>436</v>
      </c>
      <c r="AU58" s="8" t="s">
        <v>437</v>
      </c>
    </row>
    <row r="59" spans="1:47" ht="112" x14ac:dyDescent="0.2">
      <c r="A59" t="s">
        <v>393</v>
      </c>
      <c r="B59" t="s">
        <v>438</v>
      </c>
      <c r="C59" s="4">
        <v>1</v>
      </c>
      <c r="D59" s="4">
        <v>2</v>
      </c>
      <c r="E59" t="s">
        <v>43</v>
      </c>
      <c r="F59" s="23" t="s">
        <v>439</v>
      </c>
      <c r="G59" s="6" t="s">
        <v>440</v>
      </c>
      <c r="H59" s="7">
        <v>44035</v>
      </c>
      <c r="I59" s="8" t="s">
        <v>441</v>
      </c>
      <c r="J59" s="9">
        <v>1000</v>
      </c>
      <c r="K59" s="9">
        <f t="shared" si="0"/>
        <v>1000</v>
      </c>
      <c r="L59" s="10" t="s">
        <v>48</v>
      </c>
      <c r="M59" s="11" t="s">
        <v>49</v>
      </c>
      <c r="N59" s="10" t="s">
        <v>49</v>
      </c>
      <c r="O59" s="10" t="s">
        <v>49</v>
      </c>
      <c r="P59" s="11" t="s">
        <v>49</v>
      </c>
      <c r="Q59" s="10" t="s">
        <v>49</v>
      </c>
      <c r="R59" s="11" t="s">
        <v>49</v>
      </c>
      <c r="S59" s="22" t="s">
        <v>442</v>
      </c>
      <c r="T59" s="11" t="s">
        <v>51</v>
      </c>
      <c r="U59" s="10" t="s">
        <v>289</v>
      </c>
      <c r="V59" s="12" t="s">
        <v>443</v>
      </c>
      <c r="W59" s="11" t="s">
        <v>393</v>
      </c>
      <c r="X59" s="11" t="s">
        <v>438</v>
      </c>
      <c r="Y59" s="11" t="s">
        <v>441</v>
      </c>
      <c r="Z59" s="11"/>
      <c r="AA59" s="11">
        <v>1000</v>
      </c>
      <c r="AB59" s="11" t="s">
        <v>55</v>
      </c>
      <c r="AC59" s="11">
        <v>529</v>
      </c>
      <c r="AD59" s="11">
        <f t="shared" si="2"/>
        <v>529</v>
      </c>
      <c r="AE59" s="11">
        <v>160</v>
      </c>
      <c r="AF59" s="11">
        <f t="shared" si="1"/>
        <v>160</v>
      </c>
      <c r="AG59" s="11"/>
      <c r="AH59" s="11"/>
      <c r="AI59" s="11"/>
      <c r="AJ59" s="11"/>
      <c r="AK59" s="11"/>
      <c r="AL59" s="11"/>
      <c r="AM59" s="11" t="s">
        <v>157</v>
      </c>
      <c r="AN59" s="11"/>
      <c r="AO59" s="11"/>
      <c r="AP59" s="11" t="s">
        <v>157</v>
      </c>
      <c r="AQ59" s="43">
        <v>43930</v>
      </c>
      <c r="AR59" s="10"/>
      <c r="AS59" s="35" t="s">
        <v>443</v>
      </c>
      <c r="AT59" s="22" t="s">
        <v>444</v>
      </c>
      <c r="AU59" s="8" t="s">
        <v>445</v>
      </c>
    </row>
    <row r="60" spans="1:47" ht="29" x14ac:dyDescent="0.2">
      <c r="A60" t="s">
        <v>393</v>
      </c>
      <c r="B60" t="s">
        <v>446</v>
      </c>
      <c r="C60" s="4">
        <v>3</v>
      </c>
      <c r="D60" s="4">
        <v>2</v>
      </c>
      <c r="E60" t="s">
        <v>70</v>
      </c>
      <c r="F60" s="23" t="s">
        <v>447</v>
      </c>
      <c r="G60" s="6" t="s">
        <v>448</v>
      </c>
      <c r="H60" s="7">
        <v>44035</v>
      </c>
      <c r="I60" s="8" t="s">
        <v>449</v>
      </c>
      <c r="J60" s="10">
        <v>98</v>
      </c>
      <c r="K60" s="9">
        <f t="shared" si="0"/>
        <v>98</v>
      </c>
      <c r="L60" s="10" t="s">
        <v>48</v>
      </c>
      <c r="M60" s="11" t="s">
        <v>49</v>
      </c>
      <c r="N60" s="10" t="s">
        <v>49</v>
      </c>
      <c r="O60" s="10" t="s">
        <v>49</v>
      </c>
      <c r="P60" s="11" t="s">
        <v>49</v>
      </c>
      <c r="Q60" s="10" t="s">
        <v>49</v>
      </c>
      <c r="R60" s="11" t="s">
        <v>49</v>
      </c>
      <c r="S60" s="8" t="s">
        <v>415</v>
      </c>
      <c r="T60" s="11" t="s">
        <v>48</v>
      </c>
      <c r="U60" s="10"/>
      <c r="V60" s="10"/>
      <c r="W60" s="11" t="s">
        <v>393</v>
      </c>
      <c r="X60" s="11" t="s">
        <v>446</v>
      </c>
      <c r="Y60" s="11" t="s">
        <v>449</v>
      </c>
      <c r="Z60" s="11"/>
      <c r="AA60" s="11">
        <v>98</v>
      </c>
      <c r="AB60" s="11" t="s">
        <v>55</v>
      </c>
      <c r="AC60" s="11"/>
      <c r="AD60" s="11"/>
      <c r="AE60" s="11"/>
      <c r="AF60" s="11"/>
      <c r="AG60" s="11"/>
      <c r="AH60" s="11"/>
      <c r="AI60" s="11"/>
      <c r="AJ60" s="11"/>
      <c r="AK60" s="11"/>
      <c r="AL60" s="11"/>
      <c r="AM60" s="11"/>
      <c r="AN60" s="11"/>
      <c r="AO60" s="11"/>
      <c r="AP60" s="11"/>
      <c r="AQ60" s="43"/>
      <c r="AR60" s="10"/>
      <c r="AS60" s="36"/>
      <c r="AT60" s="8"/>
      <c r="AU60" s="8" t="s">
        <v>450</v>
      </c>
    </row>
    <row r="61" spans="1:47" ht="280" x14ac:dyDescent="0.2">
      <c r="A61" t="s">
        <v>393</v>
      </c>
      <c r="B61" t="s">
        <v>451</v>
      </c>
      <c r="C61" s="4">
        <v>1</v>
      </c>
      <c r="D61" s="4">
        <v>2</v>
      </c>
      <c r="E61" t="s">
        <v>43</v>
      </c>
      <c r="F61" s="23" t="s">
        <v>452</v>
      </c>
      <c r="G61" s="6" t="s">
        <v>453</v>
      </c>
      <c r="H61" s="7">
        <v>44038</v>
      </c>
      <c r="I61" s="8" t="s">
        <v>454</v>
      </c>
      <c r="J61" s="10">
        <v>640</v>
      </c>
      <c r="K61" s="9">
        <f t="shared" si="0"/>
        <v>640</v>
      </c>
      <c r="L61" s="10" t="s">
        <v>48</v>
      </c>
      <c r="M61" s="11" t="s">
        <v>49</v>
      </c>
      <c r="N61" s="10" t="s">
        <v>49</v>
      </c>
      <c r="O61" s="10" t="s">
        <v>49</v>
      </c>
      <c r="P61" s="11" t="s">
        <v>49</v>
      </c>
      <c r="Q61" s="10" t="s">
        <v>49</v>
      </c>
      <c r="R61" s="11" t="s">
        <v>49</v>
      </c>
      <c r="S61" s="22" t="s">
        <v>455</v>
      </c>
      <c r="T61" s="11" t="s">
        <v>51</v>
      </c>
      <c r="U61" s="10" t="s">
        <v>432</v>
      </c>
      <c r="V61" s="15" t="s">
        <v>456</v>
      </c>
      <c r="W61" s="11" t="s">
        <v>393</v>
      </c>
      <c r="X61" s="11" t="s">
        <v>451</v>
      </c>
      <c r="Y61" s="11" t="s">
        <v>454</v>
      </c>
      <c r="Z61" s="11" t="s">
        <v>457</v>
      </c>
      <c r="AA61" s="11">
        <v>640</v>
      </c>
      <c r="AB61" s="16" t="s">
        <v>55</v>
      </c>
      <c r="AC61" s="11">
        <v>499</v>
      </c>
      <c r="AD61" s="11">
        <f t="shared" si="2"/>
        <v>499</v>
      </c>
      <c r="AE61" s="11">
        <v>119</v>
      </c>
      <c r="AF61" s="11">
        <f t="shared" si="1"/>
        <v>119</v>
      </c>
      <c r="AG61" s="17"/>
      <c r="AH61" s="17"/>
      <c r="AI61" s="11" t="s">
        <v>292</v>
      </c>
      <c r="AJ61" s="11"/>
      <c r="AK61" s="11"/>
      <c r="AL61" s="11" t="s">
        <v>157</v>
      </c>
      <c r="AM61" s="11" t="s">
        <v>157</v>
      </c>
      <c r="AN61" s="11" t="s">
        <v>157</v>
      </c>
      <c r="AO61" s="11"/>
      <c r="AP61" s="11"/>
      <c r="AQ61" s="49">
        <v>44038</v>
      </c>
      <c r="AR61" s="10"/>
      <c r="AS61" s="37" t="s">
        <v>458</v>
      </c>
      <c r="AT61" s="23" t="s">
        <v>459</v>
      </c>
      <c r="AU61" s="8" t="s">
        <v>460</v>
      </c>
    </row>
    <row r="62" spans="1:47" ht="43" x14ac:dyDescent="0.2">
      <c r="A62" t="s">
        <v>393</v>
      </c>
      <c r="B62" t="s">
        <v>461</v>
      </c>
      <c r="C62" s="4">
        <v>2</v>
      </c>
      <c r="D62" s="4">
        <v>2</v>
      </c>
      <c r="E62" t="s">
        <v>82</v>
      </c>
      <c r="F62" s="23" t="s">
        <v>462</v>
      </c>
      <c r="G62" s="6" t="s">
        <v>463</v>
      </c>
      <c r="H62" s="7">
        <v>44041</v>
      </c>
      <c r="I62" s="8" t="s">
        <v>464</v>
      </c>
      <c r="J62" s="9">
        <v>203</v>
      </c>
      <c r="K62" s="9">
        <f t="shared" si="0"/>
        <v>203</v>
      </c>
      <c r="L62" s="10" t="s">
        <v>48</v>
      </c>
      <c r="M62" s="11" t="s">
        <v>49</v>
      </c>
      <c r="N62" s="10" t="s">
        <v>49</v>
      </c>
      <c r="O62" s="10" t="s">
        <v>49</v>
      </c>
      <c r="P62" s="11" t="s">
        <v>49</v>
      </c>
      <c r="Q62" s="10" t="s">
        <v>49</v>
      </c>
      <c r="R62" s="11" t="s">
        <v>49</v>
      </c>
      <c r="S62" s="8" t="s">
        <v>343</v>
      </c>
      <c r="T62" s="11" t="s">
        <v>48</v>
      </c>
      <c r="U62" s="10"/>
      <c r="V62" s="10"/>
      <c r="W62" s="11" t="s">
        <v>393</v>
      </c>
      <c r="X62" s="11" t="s">
        <v>461</v>
      </c>
      <c r="Y62" s="11" t="s">
        <v>464</v>
      </c>
      <c r="Z62" s="11"/>
      <c r="AA62" s="11"/>
      <c r="AB62" s="16"/>
      <c r="AC62" s="11"/>
      <c r="AD62" s="11"/>
      <c r="AE62" s="11"/>
      <c r="AF62" s="11"/>
      <c r="AG62" s="11"/>
      <c r="AH62" s="11"/>
      <c r="AI62" s="11"/>
      <c r="AJ62" s="11"/>
      <c r="AK62" s="11"/>
      <c r="AL62" s="11"/>
      <c r="AM62" s="11"/>
      <c r="AN62" s="11"/>
      <c r="AO62" s="11"/>
      <c r="AP62" s="11"/>
      <c r="AQ62" s="43"/>
      <c r="AR62" s="10"/>
      <c r="AS62" s="37"/>
      <c r="AT62" s="23"/>
      <c r="AU62" s="8" t="s">
        <v>465</v>
      </c>
    </row>
    <row r="63" spans="1:47" ht="197" x14ac:dyDescent="0.2">
      <c r="A63" t="s">
        <v>393</v>
      </c>
      <c r="B63" t="s">
        <v>295</v>
      </c>
      <c r="C63" s="4">
        <v>1</v>
      </c>
      <c r="D63" s="4">
        <v>2</v>
      </c>
      <c r="E63" t="s">
        <v>43</v>
      </c>
      <c r="F63" s="23" t="s">
        <v>466</v>
      </c>
      <c r="G63" s="6" t="s">
        <v>467</v>
      </c>
      <c r="H63" s="7">
        <v>44046</v>
      </c>
      <c r="I63" s="8" t="s">
        <v>468</v>
      </c>
      <c r="J63" s="10">
        <v>740</v>
      </c>
      <c r="K63" s="9">
        <f t="shared" si="0"/>
        <v>740</v>
      </c>
      <c r="L63" s="10" t="s">
        <v>48</v>
      </c>
      <c r="M63" s="11" t="s">
        <v>49</v>
      </c>
      <c r="N63" s="10" t="s">
        <v>49</v>
      </c>
      <c r="O63" s="10" t="s">
        <v>49</v>
      </c>
      <c r="P63" s="11" t="s">
        <v>49</v>
      </c>
      <c r="Q63" s="10" t="s">
        <v>49</v>
      </c>
      <c r="R63" s="11" t="s">
        <v>49</v>
      </c>
      <c r="S63" s="8" t="s">
        <v>343</v>
      </c>
      <c r="T63" s="11" t="s">
        <v>51</v>
      </c>
      <c r="U63" s="10" t="s">
        <v>289</v>
      </c>
      <c r="V63" s="12" t="s">
        <v>469</v>
      </c>
      <c r="W63" s="11" t="s">
        <v>393</v>
      </c>
      <c r="X63" s="11" t="s">
        <v>295</v>
      </c>
      <c r="Y63" s="11" t="s">
        <v>468</v>
      </c>
      <c r="Z63" s="11" t="s">
        <v>470</v>
      </c>
      <c r="AA63" s="11">
        <v>740</v>
      </c>
      <c r="AB63" s="11" t="s">
        <v>55</v>
      </c>
      <c r="AC63" s="11">
        <v>479</v>
      </c>
      <c r="AD63" s="11">
        <f t="shared" si="2"/>
        <v>479</v>
      </c>
      <c r="AE63" s="11">
        <v>40</v>
      </c>
      <c r="AF63" s="11">
        <f t="shared" si="1"/>
        <v>40</v>
      </c>
      <c r="AG63" s="11"/>
      <c r="AH63" s="11"/>
      <c r="AI63" s="11" t="s">
        <v>292</v>
      </c>
      <c r="AJ63" s="11"/>
      <c r="AK63" s="11"/>
      <c r="AL63" s="11" t="s">
        <v>157</v>
      </c>
      <c r="AM63" s="11"/>
      <c r="AN63" s="11" t="s">
        <v>157</v>
      </c>
      <c r="AO63" s="11"/>
      <c r="AP63" s="11"/>
      <c r="AQ63" s="43">
        <v>43921</v>
      </c>
      <c r="AR63" s="10"/>
      <c r="AS63" s="35" t="s">
        <v>469</v>
      </c>
      <c r="AT63" s="22" t="s">
        <v>471</v>
      </c>
      <c r="AU63" s="8" t="s">
        <v>472</v>
      </c>
    </row>
    <row r="64" spans="1:47" ht="409.6" x14ac:dyDescent="0.2">
      <c r="A64" t="s">
        <v>393</v>
      </c>
      <c r="B64" t="s">
        <v>473</v>
      </c>
      <c r="C64" s="4">
        <v>3</v>
      </c>
      <c r="D64" s="4">
        <v>2</v>
      </c>
      <c r="E64" t="s">
        <v>70</v>
      </c>
      <c r="F64" s="23" t="s">
        <v>474</v>
      </c>
      <c r="G64" s="6" t="s">
        <v>475</v>
      </c>
      <c r="H64" s="7">
        <v>44047</v>
      </c>
      <c r="I64" s="8" t="s">
        <v>476</v>
      </c>
      <c r="J64" s="10"/>
      <c r="K64" s="9"/>
      <c r="L64" s="10" t="s">
        <v>48</v>
      </c>
      <c r="M64" s="11" t="s">
        <v>49</v>
      </c>
      <c r="N64" s="10" t="s">
        <v>49</v>
      </c>
      <c r="O64" s="10" t="s">
        <v>49</v>
      </c>
      <c r="P64" s="11" t="s">
        <v>49</v>
      </c>
      <c r="Q64" s="10" t="s">
        <v>49</v>
      </c>
      <c r="R64" s="11" t="s">
        <v>49</v>
      </c>
      <c r="S64" s="8" t="s">
        <v>477</v>
      </c>
      <c r="T64" s="11" t="s">
        <v>51</v>
      </c>
      <c r="U64" s="10" t="s">
        <v>478</v>
      </c>
      <c r="V64" s="12" t="s">
        <v>479</v>
      </c>
      <c r="W64" s="11" t="s">
        <v>393</v>
      </c>
      <c r="X64" s="11" t="s">
        <v>473</v>
      </c>
      <c r="Y64" s="11" t="s">
        <v>476</v>
      </c>
      <c r="Z64" s="11"/>
      <c r="AA64" s="11"/>
      <c r="AB64" s="11"/>
      <c r="AC64" s="11"/>
      <c r="AD64" s="11"/>
      <c r="AE64" s="11"/>
      <c r="AF64" s="11"/>
      <c r="AG64" s="11"/>
      <c r="AH64" s="11"/>
      <c r="AI64" s="11"/>
      <c r="AJ64" s="11"/>
      <c r="AK64" s="11"/>
      <c r="AL64" s="11"/>
      <c r="AM64" s="11"/>
      <c r="AN64" s="11"/>
      <c r="AO64" s="11"/>
      <c r="AP64" s="11"/>
      <c r="AQ64" s="43">
        <v>44029</v>
      </c>
      <c r="AR64" s="10"/>
      <c r="AS64" s="35" t="s">
        <v>479</v>
      </c>
      <c r="AT64" s="22" t="s">
        <v>480</v>
      </c>
      <c r="AU64" s="8" t="s">
        <v>481</v>
      </c>
    </row>
    <row r="65" spans="1:47" ht="85" x14ac:dyDescent="0.2">
      <c r="A65" s="10" t="s">
        <v>393</v>
      </c>
      <c r="B65" s="10" t="s">
        <v>482</v>
      </c>
      <c r="C65" s="18">
        <v>3</v>
      </c>
      <c r="D65" s="18">
        <v>2</v>
      </c>
      <c r="E65" s="10" t="s">
        <v>70</v>
      </c>
      <c r="F65" s="44" t="s">
        <v>483</v>
      </c>
      <c r="G65" s="15" t="s">
        <v>484</v>
      </c>
      <c r="H65" s="19">
        <v>44047</v>
      </c>
      <c r="I65" s="8" t="s">
        <v>485</v>
      </c>
      <c r="J65" s="9">
        <v>56</v>
      </c>
      <c r="K65" s="9">
        <f t="shared" si="0"/>
        <v>56</v>
      </c>
      <c r="L65" s="10" t="s">
        <v>48</v>
      </c>
      <c r="M65" s="11" t="s">
        <v>49</v>
      </c>
      <c r="N65" s="10" t="s">
        <v>49</v>
      </c>
      <c r="O65" s="10" t="s">
        <v>49</v>
      </c>
      <c r="P65" s="11" t="s">
        <v>49</v>
      </c>
      <c r="Q65" s="10" t="s">
        <v>49</v>
      </c>
      <c r="R65" s="11" t="s">
        <v>49</v>
      </c>
      <c r="S65" s="8" t="s">
        <v>415</v>
      </c>
      <c r="T65" s="11" t="s">
        <v>48</v>
      </c>
      <c r="U65" s="10"/>
      <c r="V65" s="15"/>
      <c r="W65" s="11" t="s">
        <v>393</v>
      </c>
      <c r="X65" s="11" t="s">
        <v>482</v>
      </c>
      <c r="Y65" s="11" t="s">
        <v>485</v>
      </c>
      <c r="Z65" s="11"/>
      <c r="AA65" s="11"/>
      <c r="AB65" s="16"/>
      <c r="AC65" s="11"/>
      <c r="AD65" s="11"/>
      <c r="AE65" s="11"/>
      <c r="AF65" s="11"/>
      <c r="AG65" s="17"/>
      <c r="AH65" s="17"/>
      <c r="AI65" s="11"/>
      <c r="AJ65" s="11"/>
      <c r="AK65" s="11"/>
      <c r="AL65" s="11"/>
      <c r="AM65" s="11"/>
      <c r="AN65" s="11"/>
      <c r="AO65" s="16"/>
      <c r="AP65" s="11"/>
      <c r="AQ65" s="48"/>
      <c r="AR65" s="10"/>
      <c r="AS65" s="37"/>
      <c r="AT65" s="23"/>
      <c r="AU65" s="8" t="s">
        <v>486</v>
      </c>
    </row>
    <row r="66" spans="1:47" ht="43" x14ac:dyDescent="0.2">
      <c r="A66" t="s">
        <v>393</v>
      </c>
      <c r="B66" t="s">
        <v>487</v>
      </c>
      <c r="C66" s="4">
        <v>3</v>
      </c>
      <c r="D66" s="4">
        <v>2</v>
      </c>
      <c r="E66" t="s">
        <v>70</v>
      </c>
      <c r="F66" s="23" t="s">
        <v>488</v>
      </c>
      <c r="G66" s="6" t="s">
        <v>489</v>
      </c>
      <c r="H66" s="7">
        <v>44047</v>
      </c>
      <c r="I66" s="8" t="s">
        <v>490</v>
      </c>
      <c r="J66" s="10">
        <v>5</v>
      </c>
      <c r="K66" s="9">
        <f t="shared" si="0"/>
        <v>5</v>
      </c>
      <c r="L66" s="10" t="s">
        <v>48</v>
      </c>
      <c r="M66" s="11" t="s">
        <v>49</v>
      </c>
      <c r="N66" s="10" t="s">
        <v>49</v>
      </c>
      <c r="O66" s="10" t="s">
        <v>49</v>
      </c>
      <c r="P66" s="11" t="s">
        <v>49</v>
      </c>
      <c r="Q66" s="10" t="s">
        <v>49</v>
      </c>
      <c r="R66" s="11" t="s">
        <v>49</v>
      </c>
      <c r="S66" s="8" t="s">
        <v>415</v>
      </c>
      <c r="T66" s="11" t="s">
        <v>48</v>
      </c>
      <c r="U66" s="10"/>
      <c r="V66" s="10"/>
      <c r="W66" s="11" t="s">
        <v>393</v>
      </c>
      <c r="X66" s="11" t="s">
        <v>487</v>
      </c>
      <c r="Y66" s="11" t="s">
        <v>490</v>
      </c>
      <c r="Z66" s="11"/>
      <c r="AA66" s="11">
        <v>5</v>
      </c>
      <c r="AB66" s="11"/>
      <c r="AC66" s="11"/>
      <c r="AD66" s="11"/>
      <c r="AE66" s="11"/>
      <c r="AF66" s="11"/>
      <c r="AG66" s="17"/>
      <c r="AH66" s="17"/>
      <c r="AI66" s="11"/>
      <c r="AJ66" s="11"/>
      <c r="AK66" s="11"/>
      <c r="AL66" s="11"/>
      <c r="AM66" s="11"/>
      <c r="AN66" s="11"/>
      <c r="AO66" s="11"/>
      <c r="AP66" s="11"/>
      <c r="AQ66" s="48"/>
      <c r="AR66" s="10"/>
      <c r="AS66" s="36"/>
      <c r="AT66" s="8"/>
      <c r="AU66" s="8" t="s">
        <v>491</v>
      </c>
    </row>
    <row r="67" spans="1:47" ht="183" x14ac:dyDescent="0.2">
      <c r="A67" t="s">
        <v>393</v>
      </c>
      <c r="B67" t="s">
        <v>492</v>
      </c>
      <c r="C67" s="4">
        <v>2</v>
      </c>
      <c r="D67" s="4">
        <v>2</v>
      </c>
      <c r="E67" t="s">
        <v>82</v>
      </c>
      <c r="F67" s="23" t="s">
        <v>493</v>
      </c>
      <c r="G67" s="6" t="s">
        <v>494</v>
      </c>
      <c r="H67" s="7">
        <v>44047</v>
      </c>
      <c r="I67" s="8" t="s">
        <v>495</v>
      </c>
      <c r="J67" s="10">
        <v>314</v>
      </c>
      <c r="K67" s="9">
        <f t="shared" si="0"/>
        <v>314</v>
      </c>
      <c r="L67" s="10" t="s">
        <v>48</v>
      </c>
      <c r="M67" s="11" t="s">
        <v>49</v>
      </c>
      <c r="N67" s="10" t="s">
        <v>49</v>
      </c>
      <c r="O67" s="10" t="s">
        <v>49</v>
      </c>
      <c r="P67" s="11" t="s">
        <v>49</v>
      </c>
      <c r="Q67" s="10" t="s">
        <v>49</v>
      </c>
      <c r="R67" s="11" t="s">
        <v>49</v>
      </c>
      <c r="S67" s="8" t="s">
        <v>415</v>
      </c>
      <c r="T67" s="11" t="s">
        <v>48</v>
      </c>
      <c r="U67" s="10"/>
      <c r="V67" s="15"/>
      <c r="W67" s="11" t="s">
        <v>393</v>
      </c>
      <c r="X67" s="11" t="s">
        <v>492</v>
      </c>
      <c r="Y67" s="11" t="s">
        <v>495</v>
      </c>
      <c r="Z67" s="11"/>
      <c r="AA67" s="11"/>
      <c r="AB67" s="16"/>
      <c r="AC67" s="11"/>
      <c r="AD67" s="11"/>
      <c r="AE67" s="11"/>
      <c r="AF67" s="11"/>
      <c r="AG67" s="11"/>
      <c r="AH67" s="11"/>
      <c r="AI67" s="11"/>
      <c r="AJ67" s="11"/>
      <c r="AK67" s="11"/>
      <c r="AL67" s="11"/>
      <c r="AM67" s="11"/>
      <c r="AN67" s="11"/>
      <c r="AO67" s="11"/>
      <c r="AP67" s="11"/>
      <c r="AQ67" s="49"/>
      <c r="AR67" s="10"/>
      <c r="AS67" s="37"/>
      <c r="AT67" s="23"/>
      <c r="AU67" s="13" t="s">
        <v>496</v>
      </c>
    </row>
    <row r="68" spans="1:47" ht="71" x14ac:dyDescent="0.2">
      <c r="A68" t="s">
        <v>393</v>
      </c>
      <c r="B68" t="s">
        <v>497</v>
      </c>
      <c r="C68" s="4">
        <v>3</v>
      </c>
      <c r="D68" s="4">
        <v>2</v>
      </c>
      <c r="E68" t="s">
        <v>70</v>
      </c>
      <c r="F68" s="23" t="s">
        <v>498</v>
      </c>
      <c r="G68" s="6" t="s">
        <v>499</v>
      </c>
      <c r="H68" s="7">
        <v>44047</v>
      </c>
      <c r="I68" s="8" t="s">
        <v>500</v>
      </c>
      <c r="J68" s="9">
        <v>34</v>
      </c>
      <c r="K68" s="9">
        <f t="shared" ref="K68:K131" si="3">J68</f>
        <v>34</v>
      </c>
      <c r="L68" s="10" t="s">
        <v>48</v>
      </c>
      <c r="M68" s="11" t="s">
        <v>49</v>
      </c>
      <c r="N68" s="10" t="s">
        <v>49</v>
      </c>
      <c r="O68" s="10" t="s">
        <v>49</v>
      </c>
      <c r="P68" s="11" t="s">
        <v>49</v>
      </c>
      <c r="Q68" s="10" t="s">
        <v>49</v>
      </c>
      <c r="R68" s="11" t="s">
        <v>49</v>
      </c>
      <c r="S68" s="22" t="s">
        <v>501</v>
      </c>
      <c r="T68" s="11" t="s">
        <v>48</v>
      </c>
      <c r="U68" s="10"/>
      <c r="V68" s="15"/>
      <c r="W68" s="11" t="s">
        <v>393</v>
      </c>
      <c r="X68" s="11" t="s">
        <v>497</v>
      </c>
      <c r="Y68" s="11" t="s">
        <v>500</v>
      </c>
      <c r="Z68" s="11"/>
      <c r="AA68" s="11">
        <v>34</v>
      </c>
      <c r="AB68" s="16"/>
      <c r="AC68" s="11"/>
      <c r="AD68" s="11"/>
      <c r="AE68" s="11"/>
      <c r="AF68" s="11"/>
      <c r="AG68" s="17"/>
      <c r="AH68" s="17"/>
      <c r="AI68" s="11"/>
      <c r="AJ68" s="11"/>
      <c r="AK68" s="11"/>
      <c r="AL68" s="11"/>
      <c r="AM68" s="11"/>
      <c r="AN68" s="11"/>
      <c r="AO68" s="11"/>
      <c r="AP68" s="16"/>
      <c r="AQ68" s="49"/>
      <c r="AR68" s="10"/>
      <c r="AS68" s="37"/>
      <c r="AT68" s="23"/>
      <c r="AU68" s="20" t="s">
        <v>502</v>
      </c>
    </row>
    <row r="69" spans="1:47" ht="57" x14ac:dyDescent="0.2">
      <c r="A69" t="s">
        <v>393</v>
      </c>
      <c r="B69" t="s">
        <v>503</v>
      </c>
      <c r="C69" s="4">
        <v>2</v>
      </c>
      <c r="D69" s="4">
        <v>2</v>
      </c>
      <c r="E69" t="s">
        <v>82</v>
      </c>
      <c r="F69" s="23" t="s">
        <v>504</v>
      </c>
      <c r="G69" s="6" t="s">
        <v>505</v>
      </c>
      <c r="H69" s="7">
        <v>44047</v>
      </c>
      <c r="I69" s="8" t="s">
        <v>506</v>
      </c>
      <c r="J69" s="10">
        <v>418</v>
      </c>
      <c r="K69" s="9">
        <f t="shared" si="3"/>
        <v>418</v>
      </c>
      <c r="L69" s="10" t="s">
        <v>48</v>
      </c>
      <c r="M69" s="11" t="s">
        <v>49</v>
      </c>
      <c r="N69" s="10" t="s">
        <v>49</v>
      </c>
      <c r="O69" s="10" t="s">
        <v>49</v>
      </c>
      <c r="P69" s="11" t="s">
        <v>49</v>
      </c>
      <c r="Q69" s="10" t="s">
        <v>49</v>
      </c>
      <c r="R69" s="11" t="s">
        <v>49</v>
      </c>
      <c r="S69" s="22" t="s">
        <v>507</v>
      </c>
      <c r="T69" s="11" t="s">
        <v>48</v>
      </c>
      <c r="U69" s="10"/>
      <c r="V69" s="10"/>
      <c r="W69" s="11" t="s">
        <v>393</v>
      </c>
      <c r="X69" s="11" t="s">
        <v>503</v>
      </c>
      <c r="Y69" s="11" t="s">
        <v>506</v>
      </c>
      <c r="Z69" s="11"/>
      <c r="AA69" s="11"/>
      <c r="AB69" s="11"/>
      <c r="AC69" s="11"/>
      <c r="AD69" s="11"/>
      <c r="AE69" s="11"/>
      <c r="AF69" s="11"/>
      <c r="AG69" s="11"/>
      <c r="AH69" s="11"/>
      <c r="AI69" s="11"/>
      <c r="AJ69" s="11"/>
      <c r="AK69" s="11"/>
      <c r="AL69" s="11"/>
      <c r="AM69" s="11"/>
      <c r="AN69" s="11"/>
      <c r="AO69" s="11"/>
      <c r="AP69" s="11"/>
      <c r="AQ69" s="43"/>
      <c r="AR69" s="10"/>
      <c r="AS69" s="36"/>
      <c r="AT69" s="8"/>
      <c r="AU69" s="8"/>
    </row>
    <row r="70" spans="1:47" ht="71" x14ac:dyDescent="0.2">
      <c r="A70" t="s">
        <v>393</v>
      </c>
      <c r="B70" t="s">
        <v>508</v>
      </c>
      <c r="C70" s="4">
        <v>2</v>
      </c>
      <c r="D70" s="4">
        <v>2</v>
      </c>
      <c r="E70" t="s">
        <v>82</v>
      </c>
      <c r="F70" s="23" t="s">
        <v>509</v>
      </c>
      <c r="G70" s="6" t="s">
        <v>510</v>
      </c>
      <c r="H70" s="7">
        <v>44047</v>
      </c>
      <c r="I70" s="8" t="s">
        <v>511</v>
      </c>
      <c r="J70" s="10">
        <v>226</v>
      </c>
      <c r="K70" s="9">
        <f t="shared" si="3"/>
        <v>226</v>
      </c>
      <c r="L70" s="10" t="s">
        <v>48</v>
      </c>
      <c r="M70" s="11" t="s">
        <v>49</v>
      </c>
      <c r="N70" s="10" t="s">
        <v>49</v>
      </c>
      <c r="O70" s="10" t="s">
        <v>49</v>
      </c>
      <c r="P70" s="11" t="s">
        <v>49</v>
      </c>
      <c r="Q70" s="10" t="s">
        <v>49</v>
      </c>
      <c r="R70" s="11" t="s">
        <v>49</v>
      </c>
      <c r="S70" s="8" t="s">
        <v>512</v>
      </c>
      <c r="T70" s="11" t="s">
        <v>48</v>
      </c>
      <c r="U70" s="10"/>
      <c r="V70" s="10"/>
      <c r="W70" s="11" t="s">
        <v>393</v>
      </c>
      <c r="X70" s="11" t="s">
        <v>508</v>
      </c>
      <c r="Y70" s="11" t="s">
        <v>511</v>
      </c>
      <c r="Z70" s="11"/>
      <c r="AA70" s="11"/>
      <c r="AB70" s="11"/>
      <c r="AC70" s="11"/>
      <c r="AD70" s="11"/>
      <c r="AE70" s="11"/>
      <c r="AF70" s="11"/>
      <c r="AG70" s="11"/>
      <c r="AH70" s="11"/>
      <c r="AI70" s="11"/>
      <c r="AJ70" s="11"/>
      <c r="AK70" s="11"/>
      <c r="AL70" s="11"/>
      <c r="AM70" s="11"/>
      <c r="AN70" s="11"/>
      <c r="AO70" s="11"/>
      <c r="AP70" s="11"/>
      <c r="AQ70" s="43"/>
      <c r="AR70" s="10"/>
      <c r="AS70" s="36"/>
      <c r="AT70" s="8"/>
      <c r="AU70" s="8"/>
    </row>
    <row r="71" spans="1:47" ht="43" x14ac:dyDescent="0.2">
      <c r="A71" t="s">
        <v>393</v>
      </c>
      <c r="B71" t="s">
        <v>513</v>
      </c>
      <c r="C71" s="4">
        <v>1</v>
      </c>
      <c r="D71" s="4">
        <v>2</v>
      </c>
      <c r="E71" t="s">
        <v>43</v>
      </c>
      <c r="F71" s="23" t="s">
        <v>514</v>
      </c>
      <c r="G71" s="6" t="s">
        <v>515</v>
      </c>
      <c r="H71" s="7">
        <v>44051</v>
      </c>
      <c r="I71" s="8" t="s">
        <v>516</v>
      </c>
      <c r="J71" s="9" t="s">
        <v>517</v>
      </c>
      <c r="K71" s="9">
        <v>1000</v>
      </c>
      <c r="L71" s="10" t="s">
        <v>48</v>
      </c>
      <c r="M71" s="11" t="s">
        <v>49</v>
      </c>
      <c r="N71" s="10" t="s">
        <v>49</v>
      </c>
      <c r="O71" s="10" t="s">
        <v>49</v>
      </c>
      <c r="P71" s="11" t="s">
        <v>49</v>
      </c>
      <c r="Q71" s="10" t="s">
        <v>49</v>
      </c>
      <c r="R71" s="11" t="s">
        <v>49</v>
      </c>
      <c r="S71" s="8" t="s">
        <v>415</v>
      </c>
      <c r="T71" s="11" t="s">
        <v>48</v>
      </c>
      <c r="U71" s="10"/>
      <c r="V71" s="10"/>
      <c r="W71" s="11" t="s">
        <v>393</v>
      </c>
      <c r="X71" s="11" t="s">
        <v>513</v>
      </c>
      <c r="Y71" s="11" t="s">
        <v>516</v>
      </c>
      <c r="Z71" s="11"/>
      <c r="AA71" s="11"/>
      <c r="AB71" s="11"/>
      <c r="AC71" s="11"/>
      <c r="AD71" s="11"/>
      <c r="AE71" s="11"/>
      <c r="AF71" s="11"/>
      <c r="AG71" s="11"/>
      <c r="AH71" s="11"/>
      <c r="AI71" s="11"/>
      <c r="AJ71" s="11"/>
      <c r="AK71" s="11"/>
      <c r="AL71" s="11"/>
      <c r="AM71" s="11"/>
      <c r="AN71" s="11"/>
      <c r="AO71" s="11"/>
      <c r="AP71" s="11"/>
      <c r="AQ71" s="43"/>
      <c r="AR71" s="10"/>
      <c r="AS71" s="36"/>
      <c r="AT71" s="8"/>
      <c r="AU71" s="8" t="s">
        <v>518</v>
      </c>
    </row>
    <row r="72" spans="1:47" ht="371" x14ac:dyDescent="0.2">
      <c r="A72" t="s">
        <v>519</v>
      </c>
      <c r="B72" t="s">
        <v>520</v>
      </c>
      <c r="C72" s="4">
        <v>2</v>
      </c>
      <c r="D72" s="4">
        <v>2</v>
      </c>
      <c r="E72" t="s">
        <v>82</v>
      </c>
      <c r="F72" s="23" t="s">
        <v>521</v>
      </c>
      <c r="G72" s="6" t="s">
        <v>522</v>
      </c>
      <c r="H72" s="7">
        <v>44121</v>
      </c>
      <c r="I72" s="8" t="s">
        <v>523</v>
      </c>
      <c r="J72" s="10" t="s">
        <v>524</v>
      </c>
      <c r="K72" s="10">
        <f>580 + 110</f>
        <v>690</v>
      </c>
      <c r="L72" s="10" t="s">
        <v>86</v>
      </c>
      <c r="M72" s="11" t="s">
        <v>49</v>
      </c>
      <c r="N72" s="10" t="s">
        <v>58</v>
      </c>
      <c r="O72" s="10" t="s">
        <v>58</v>
      </c>
      <c r="P72" s="11" t="s">
        <v>49</v>
      </c>
      <c r="Q72" s="10" t="s">
        <v>49</v>
      </c>
      <c r="R72" s="11" t="s">
        <v>49</v>
      </c>
      <c r="S72" s="8" t="s">
        <v>525</v>
      </c>
      <c r="T72" s="11" t="s">
        <v>51</v>
      </c>
      <c r="U72" s="10" t="s">
        <v>52</v>
      </c>
      <c r="V72" s="12" t="s">
        <v>526</v>
      </c>
      <c r="W72" s="11" t="s">
        <v>519</v>
      </c>
      <c r="X72" s="11" t="s">
        <v>527</v>
      </c>
      <c r="Y72" s="11" t="s">
        <v>528</v>
      </c>
      <c r="Z72" s="11"/>
      <c r="AA72" s="11">
        <v>580</v>
      </c>
      <c r="AB72" s="11" t="s">
        <v>55</v>
      </c>
      <c r="AC72" s="11">
        <v>500</v>
      </c>
      <c r="AD72" s="11">
        <f t="shared" ref="AD72:AD131" si="4">AC72</f>
        <v>500</v>
      </c>
      <c r="AE72" s="11">
        <v>70</v>
      </c>
      <c r="AF72" s="11">
        <f t="shared" ref="AF72:AF131" si="5">AE72</f>
        <v>70</v>
      </c>
      <c r="AG72" s="11"/>
      <c r="AH72" s="11"/>
      <c r="AI72" s="11" t="s">
        <v>154</v>
      </c>
      <c r="AJ72" s="11" t="s">
        <v>48</v>
      </c>
      <c r="AK72" s="11" t="s">
        <v>49</v>
      </c>
      <c r="AL72" s="11" t="s">
        <v>49</v>
      </c>
      <c r="AM72" s="11" t="s">
        <v>49</v>
      </c>
      <c r="AN72" s="11" t="s">
        <v>49</v>
      </c>
      <c r="AO72" s="11" t="s">
        <v>49</v>
      </c>
      <c r="AP72" s="11" t="s">
        <v>49</v>
      </c>
      <c r="AQ72" s="43">
        <v>43923</v>
      </c>
      <c r="AR72" s="10"/>
      <c r="AS72" s="35" t="s">
        <v>529</v>
      </c>
      <c r="AT72" s="8"/>
      <c r="AU72" s="8" t="s">
        <v>530</v>
      </c>
    </row>
    <row r="73" spans="1:47" ht="210" x14ac:dyDescent="0.2">
      <c r="A73" t="s">
        <v>519</v>
      </c>
      <c r="B73" t="s">
        <v>531</v>
      </c>
      <c r="C73" s="4">
        <v>2</v>
      </c>
      <c r="D73" s="4">
        <v>2</v>
      </c>
      <c r="E73" t="s">
        <v>82</v>
      </c>
      <c r="F73" s="23" t="s">
        <v>532</v>
      </c>
      <c r="G73" s="6" t="s">
        <v>533</v>
      </c>
      <c r="H73" s="7">
        <v>44121</v>
      </c>
      <c r="I73" s="8" t="s">
        <v>534</v>
      </c>
      <c r="J73" s="9">
        <v>425</v>
      </c>
      <c r="K73" s="9">
        <f t="shared" si="3"/>
        <v>425</v>
      </c>
      <c r="L73" s="10" t="s">
        <v>48</v>
      </c>
      <c r="M73" s="11" t="s">
        <v>49</v>
      </c>
      <c r="N73" s="10" t="s">
        <v>49</v>
      </c>
      <c r="O73" s="10" t="s">
        <v>49</v>
      </c>
      <c r="P73" s="11" t="s">
        <v>49</v>
      </c>
      <c r="Q73" s="10" t="s">
        <v>49</v>
      </c>
      <c r="R73" s="11" t="s">
        <v>49</v>
      </c>
      <c r="S73" s="8" t="s">
        <v>535</v>
      </c>
      <c r="T73" s="11" t="s">
        <v>51</v>
      </c>
      <c r="U73" s="10" t="s">
        <v>52</v>
      </c>
      <c r="V73" s="12" t="s">
        <v>536</v>
      </c>
      <c r="W73" s="11" t="s">
        <v>519</v>
      </c>
      <c r="X73" s="11" t="s">
        <v>537</v>
      </c>
      <c r="Y73" s="11" t="s">
        <v>534</v>
      </c>
      <c r="Z73" s="11"/>
      <c r="AA73" s="11">
        <v>425</v>
      </c>
      <c r="AB73" s="11" t="s">
        <v>55</v>
      </c>
      <c r="AC73" s="11" t="s">
        <v>538</v>
      </c>
      <c r="AD73" s="11">
        <v>400</v>
      </c>
      <c r="AE73" s="11" t="s">
        <v>539</v>
      </c>
      <c r="AF73" s="11">
        <v>200</v>
      </c>
      <c r="AG73" s="11"/>
      <c r="AH73" s="11"/>
      <c r="AI73" s="11" t="s">
        <v>292</v>
      </c>
      <c r="AJ73" s="11" t="s">
        <v>155</v>
      </c>
      <c r="AK73" s="11" t="s">
        <v>49</v>
      </c>
      <c r="AL73" s="11" t="s">
        <v>58</v>
      </c>
      <c r="AM73" s="11" t="s">
        <v>58</v>
      </c>
      <c r="AN73" s="11" t="s">
        <v>58</v>
      </c>
      <c r="AO73" s="11" t="s">
        <v>58</v>
      </c>
      <c r="AP73" s="11" t="s">
        <v>49</v>
      </c>
      <c r="AQ73" s="43">
        <v>43948</v>
      </c>
      <c r="AR73" s="10"/>
      <c r="AS73" s="35" t="s">
        <v>536</v>
      </c>
      <c r="AT73" s="8"/>
      <c r="AU73" s="8" t="s">
        <v>540</v>
      </c>
    </row>
    <row r="74" spans="1:47" ht="239" x14ac:dyDescent="0.2">
      <c r="A74" t="s">
        <v>519</v>
      </c>
      <c r="B74" t="s">
        <v>541</v>
      </c>
      <c r="C74" s="4">
        <v>2</v>
      </c>
      <c r="D74" s="4">
        <v>2</v>
      </c>
      <c r="E74" t="s">
        <v>82</v>
      </c>
      <c r="F74" s="23" t="s">
        <v>542</v>
      </c>
      <c r="G74" s="6" t="s">
        <v>543</v>
      </c>
      <c r="H74" s="7">
        <v>44121</v>
      </c>
      <c r="I74" s="8" t="s">
        <v>544</v>
      </c>
      <c r="J74" s="9">
        <v>404</v>
      </c>
      <c r="K74" s="9">
        <f t="shared" si="3"/>
        <v>404</v>
      </c>
      <c r="L74" s="10" t="s">
        <v>86</v>
      </c>
      <c r="M74" s="11" t="s">
        <v>58</v>
      </c>
      <c r="N74" s="10" t="s">
        <v>49</v>
      </c>
      <c r="O74" s="10" t="s">
        <v>58</v>
      </c>
      <c r="P74" s="11" t="s">
        <v>58</v>
      </c>
      <c r="Q74" s="10" t="s">
        <v>49</v>
      </c>
      <c r="R74" s="11" t="s">
        <v>58</v>
      </c>
      <c r="S74" s="8" t="s">
        <v>545</v>
      </c>
      <c r="T74" s="11" t="s">
        <v>51</v>
      </c>
      <c r="U74" s="10" t="s">
        <v>52</v>
      </c>
      <c r="V74" s="12" t="s">
        <v>546</v>
      </c>
      <c r="W74" s="11" t="s">
        <v>519</v>
      </c>
      <c r="X74" s="11" t="s">
        <v>547</v>
      </c>
      <c r="Y74" s="11" t="s">
        <v>548</v>
      </c>
      <c r="Z74" s="11"/>
      <c r="AA74" s="11">
        <v>404</v>
      </c>
      <c r="AB74" s="11" t="s">
        <v>55</v>
      </c>
      <c r="AC74" s="11">
        <v>332</v>
      </c>
      <c r="AD74" s="11">
        <f t="shared" si="4"/>
        <v>332</v>
      </c>
      <c r="AE74" s="11">
        <v>151</v>
      </c>
      <c r="AF74" s="11">
        <f t="shared" si="5"/>
        <v>151</v>
      </c>
      <c r="AG74" s="11"/>
      <c r="AH74" s="11"/>
      <c r="AI74" s="11" t="s">
        <v>292</v>
      </c>
      <c r="AJ74" s="11" t="s">
        <v>155</v>
      </c>
      <c r="AK74" s="11" t="s">
        <v>49</v>
      </c>
      <c r="AL74" s="11" t="s">
        <v>49</v>
      </c>
      <c r="AM74" s="11" t="s">
        <v>58</v>
      </c>
      <c r="AN74" s="11" t="s">
        <v>58</v>
      </c>
      <c r="AO74" s="11" t="s">
        <v>58</v>
      </c>
      <c r="AP74" s="11" t="s">
        <v>49</v>
      </c>
      <c r="AQ74" s="48">
        <v>43949</v>
      </c>
      <c r="AR74" s="10" t="s">
        <v>549</v>
      </c>
      <c r="AS74" s="35" t="s">
        <v>546</v>
      </c>
      <c r="AT74" s="8"/>
      <c r="AU74" s="13" t="s">
        <v>550</v>
      </c>
    </row>
    <row r="75" spans="1:47" ht="182" x14ac:dyDescent="0.2">
      <c r="A75" t="s">
        <v>519</v>
      </c>
      <c r="B75" t="s">
        <v>551</v>
      </c>
      <c r="C75" s="4">
        <v>2</v>
      </c>
      <c r="D75" s="4">
        <v>2</v>
      </c>
      <c r="E75" t="s">
        <v>82</v>
      </c>
      <c r="F75" s="23" t="s">
        <v>552</v>
      </c>
      <c r="G75" s="6" t="s">
        <v>553</v>
      </c>
      <c r="H75" s="7">
        <v>44121</v>
      </c>
      <c r="I75" s="8" t="s">
        <v>554</v>
      </c>
      <c r="J75" s="9">
        <v>249</v>
      </c>
      <c r="K75" s="9">
        <f t="shared" si="3"/>
        <v>249</v>
      </c>
      <c r="L75" s="10" t="s">
        <v>48</v>
      </c>
      <c r="M75" s="11" t="s">
        <v>49</v>
      </c>
      <c r="N75" s="10" t="s">
        <v>49</v>
      </c>
      <c r="O75" s="10" t="s">
        <v>49</v>
      </c>
      <c r="P75" s="11" t="s">
        <v>49</v>
      </c>
      <c r="Q75" s="10" t="s">
        <v>49</v>
      </c>
      <c r="R75" s="11" t="s">
        <v>49</v>
      </c>
      <c r="S75" s="8" t="s">
        <v>555</v>
      </c>
      <c r="T75" s="11" t="s">
        <v>51</v>
      </c>
      <c r="U75" s="10" t="s">
        <v>52</v>
      </c>
      <c r="V75" s="12" t="s">
        <v>556</v>
      </c>
      <c r="W75" s="11" t="s">
        <v>519</v>
      </c>
      <c r="X75" s="11" t="s">
        <v>557</v>
      </c>
      <c r="Y75" s="11" t="s">
        <v>554</v>
      </c>
      <c r="Z75" s="11"/>
      <c r="AA75" s="11">
        <v>249</v>
      </c>
      <c r="AB75" s="11" t="s">
        <v>55</v>
      </c>
      <c r="AC75" s="11">
        <v>165</v>
      </c>
      <c r="AD75" s="11">
        <f t="shared" si="4"/>
        <v>165</v>
      </c>
      <c r="AE75" s="11">
        <v>52</v>
      </c>
      <c r="AF75" s="11">
        <f t="shared" si="5"/>
        <v>52</v>
      </c>
      <c r="AG75" s="11"/>
      <c r="AH75" s="11"/>
      <c r="AI75" s="11" t="s">
        <v>154</v>
      </c>
      <c r="AJ75" s="11" t="s">
        <v>155</v>
      </c>
      <c r="AK75" s="11" t="s">
        <v>49</v>
      </c>
      <c r="AL75" s="11" t="s">
        <v>58</v>
      </c>
      <c r="AM75" s="11" t="s">
        <v>49</v>
      </c>
      <c r="AN75" s="11" t="s">
        <v>58</v>
      </c>
      <c r="AO75" s="11" t="s">
        <v>49</v>
      </c>
      <c r="AP75" s="11" t="s">
        <v>49</v>
      </c>
      <c r="AQ75" s="43">
        <v>43922</v>
      </c>
      <c r="AR75" s="10"/>
      <c r="AS75" s="35" t="s">
        <v>556</v>
      </c>
      <c r="AT75" s="8"/>
      <c r="AU75" s="8"/>
    </row>
    <row r="76" spans="1:47" ht="85" x14ac:dyDescent="0.2">
      <c r="A76" t="s">
        <v>519</v>
      </c>
      <c r="B76" t="s">
        <v>558</v>
      </c>
      <c r="C76" s="4">
        <v>3</v>
      </c>
      <c r="D76" s="4">
        <v>2</v>
      </c>
      <c r="E76" t="s">
        <v>70</v>
      </c>
      <c r="F76" s="23" t="s">
        <v>559</v>
      </c>
      <c r="G76" s="6" t="s">
        <v>560</v>
      </c>
      <c r="H76" s="7">
        <v>44121</v>
      </c>
      <c r="I76" s="8" t="s">
        <v>561</v>
      </c>
      <c r="J76" s="9"/>
      <c r="K76" s="9"/>
      <c r="L76" s="10" t="s">
        <v>48</v>
      </c>
      <c r="M76" s="11" t="s">
        <v>49</v>
      </c>
      <c r="N76" s="10" t="s">
        <v>49</v>
      </c>
      <c r="O76" s="10" t="s">
        <v>49</v>
      </c>
      <c r="P76" s="11" t="s">
        <v>49</v>
      </c>
      <c r="Q76" s="10" t="s">
        <v>49</v>
      </c>
      <c r="R76" s="11" t="s">
        <v>49</v>
      </c>
      <c r="S76" s="8" t="s">
        <v>562</v>
      </c>
      <c r="T76" s="11" t="s">
        <v>48</v>
      </c>
      <c r="U76" s="10"/>
      <c r="V76" s="10"/>
      <c r="W76" s="11" t="s">
        <v>519</v>
      </c>
      <c r="X76" s="11" t="s">
        <v>563</v>
      </c>
      <c r="Y76" s="11" t="s">
        <v>561</v>
      </c>
      <c r="Z76" s="11"/>
      <c r="AA76" s="11"/>
      <c r="AB76" s="11"/>
      <c r="AC76" s="11"/>
      <c r="AD76" s="11"/>
      <c r="AE76" s="11"/>
      <c r="AF76" s="11"/>
      <c r="AG76" s="11"/>
      <c r="AH76" s="11"/>
      <c r="AI76" s="11"/>
      <c r="AJ76" s="11"/>
      <c r="AK76" s="11"/>
      <c r="AL76" s="11"/>
      <c r="AM76" s="11"/>
      <c r="AN76" s="11"/>
      <c r="AO76" s="11"/>
      <c r="AP76" s="11"/>
      <c r="AQ76" s="43"/>
      <c r="AR76" s="10"/>
      <c r="AS76" s="36"/>
      <c r="AT76" s="8"/>
      <c r="AU76" s="8"/>
    </row>
    <row r="77" spans="1:47" ht="71" x14ac:dyDescent="0.2">
      <c r="A77" t="s">
        <v>519</v>
      </c>
      <c r="B77" t="s">
        <v>564</v>
      </c>
      <c r="C77" s="4">
        <v>3</v>
      </c>
      <c r="D77" s="4">
        <v>2</v>
      </c>
      <c r="E77" t="s">
        <v>70</v>
      </c>
      <c r="F77" s="23" t="s">
        <v>565</v>
      </c>
      <c r="G77" s="6" t="s">
        <v>566</v>
      </c>
      <c r="H77" s="7">
        <v>44121</v>
      </c>
      <c r="I77" s="8" t="s">
        <v>567</v>
      </c>
      <c r="J77" s="9">
        <v>103</v>
      </c>
      <c r="K77" s="9">
        <f t="shared" si="3"/>
        <v>103</v>
      </c>
      <c r="L77" s="10" t="s">
        <v>48</v>
      </c>
      <c r="M77" s="11" t="s">
        <v>49</v>
      </c>
      <c r="N77" s="10" t="s">
        <v>49</v>
      </c>
      <c r="O77" s="10" t="s">
        <v>49</v>
      </c>
      <c r="P77" s="11" t="s">
        <v>49</v>
      </c>
      <c r="Q77" s="10" t="s">
        <v>49</v>
      </c>
      <c r="R77" s="11" t="s">
        <v>49</v>
      </c>
      <c r="S77" s="8" t="s">
        <v>568</v>
      </c>
      <c r="T77" s="11" t="s">
        <v>48</v>
      </c>
      <c r="U77" s="10"/>
      <c r="V77" s="10"/>
      <c r="W77" s="11" t="s">
        <v>519</v>
      </c>
      <c r="X77" s="11" t="s">
        <v>569</v>
      </c>
      <c r="Y77" s="11" t="s">
        <v>567</v>
      </c>
      <c r="Z77" s="11"/>
      <c r="AA77" s="11"/>
      <c r="AB77" s="11"/>
      <c r="AC77" s="11"/>
      <c r="AD77" s="11"/>
      <c r="AE77" s="11"/>
      <c r="AF77" s="11"/>
      <c r="AG77" s="11"/>
      <c r="AH77" s="11"/>
      <c r="AI77" s="11"/>
      <c r="AJ77" s="11"/>
      <c r="AK77" s="11"/>
      <c r="AL77" s="11"/>
      <c r="AM77" s="11"/>
      <c r="AN77" s="11"/>
      <c r="AO77" s="11"/>
      <c r="AP77" s="11"/>
      <c r="AQ77" s="43"/>
      <c r="AR77" s="10"/>
      <c r="AS77" s="36"/>
      <c r="AT77" s="8"/>
      <c r="AU77" s="8"/>
    </row>
    <row r="78" spans="1:47" ht="57" x14ac:dyDescent="0.2">
      <c r="A78" t="s">
        <v>519</v>
      </c>
      <c r="B78" t="s">
        <v>570</v>
      </c>
      <c r="C78" s="4">
        <v>3</v>
      </c>
      <c r="D78" s="4">
        <v>2</v>
      </c>
      <c r="E78" t="s">
        <v>70</v>
      </c>
      <c r="F78" s="23" t="s">
        <v>571</v>
      </c>
      <c r="G78" s="6" t="s">
        <v>572</v>
      </c>
      <c r="H78" s="7">
        <v>44121</v>
      </c>
      <c r="I78" s="8" t="s">
        <v>573</v>
      </c>
      <c r="J78" s="10">
        <v>28</v>
      </c>
      <c r="K78" s="9">
        <f t="shared" si="3"/>
        <v>28</v>
      </c>
      <c r="L78" s="10" t="s">
        <v>48</v>
      </c>
      <c r="M78" s="11" t="s">
        <v>49</v>
      </c>
      <c r="N78" s="10" t="s">
        <v>49</v>
      </c>
      <c r="O78" s="10" t="s">
        <v>49</v>
      </c>
      <c r="P78" s="11" t="s">
        <v>49</v>
      </c>
      <c r="Q78" s="10" t="s">
        <v>49</v>
      </c>
      <c r="R78" s="11" t="s">
        <v>49</v>
      </c>
      <c r="S78" s="8" t="s">
        <v>574</v>
      </c>
      <c r="T78" s="11" t="s">
        <v>48</v>
      </c>
      <c r="U78" s="10"/>
      <c r="V78" s="10"/>
      <c r="W78" s="11" t="s">
        <v>519</v>
      </c>
      <c r="X78" s="11" t="s">
        <v>575</v>
      </c>
      <c r="Y78" s="11" t="s">
        <v>576</v>
      </c>
      <c r="Z78" s="11"/>
      <c r="AA78" s="11"/>
      <c r="AB78" s="11"/>
      <c r="AC78" s="11"/>
      <c r="AD78" s="11"/>
      <c r="AE78" s="11"/>
      <c r="AF78" s="11"/>
      <c r="AG78" s="11"/>
      <c r="AH78" s="11"/>
      <c r="AI78" s="11"/>
      <c r="AJ78" s="11"/>
      <c r="AK78" s="11"/>
      <c r="AL78" s="11"/>
      <c r="AM78" s="11"/>
      <c r="AN78" s="11"/>
      <c r="AO78" s="11"/>
      <c r="AP78" s="11"/>
      <c r="AQ78" s="43"/>
      <c r="AR78" s="10"/>
      <c r="AS78" s="36"/>
      <c r="AT78" s="8"/>
      <c r="AU78" s="8"/>
    </row>
    <row r="79" spans="1:47" ht="168" x14ac:dyDescent="0.2">
      <c r="A79" t="s">
        <v>519</v>
      </c>
      <c r="B79" t="s">
        <v>577</v>
      </c>
      <c r="C79" s="4">
        <v>2</v>
      </c>
      <c r="D79" s="4">
        <v>2</v>
      </c>
      <c r="E79" t="s">
        <v>82</v>
      </c>
      <c r="F79" s="23" t="s">
        <v>578</v>
      </c>
      <c r="G79" s="6" t="s">
        <v>579</v>
      </c>
      <c r="H79" s="7">
        <v>44121</v>
      </c>
      <c r="I79" s="8" t="s">
        <v>580</v>
      </c>
      <c r="J79" s="10">
        <v>500</v>
      </c>
      <c r="K79" s="9">
        <f t="shared" si="3"/>
        <v>500</v>
      </c>
      <c r="L79" s="10" t="s">
        <v>48</v>
      </c>
      <c r="M79" s="11" t="s">
        <v>49</v>
      </c>
      <c r="N79" s="10" t="s">
        <v>49</v>
      </c>
      <c r="O79" s="10" t="s">
        <v>49</v>
      </c>
      <c r="P79" s="11" t="s">
        <v>49</v>
      </c>
      <c r="Q79" s="10" t="s">
        <v>49</v>
      </c>
      <c r="R79" s="11" t="s">
        <v>49</v>
      </c>
      <c r="S79" s="8" t="s">
        <v>581</v>
      </c>
      <c r="T79" s="11" t="s">
        <v>51</v>
      </c>
      <c r="U79" s="10" t="s">
        <v>52</v>
      </c>
      <c r="V79" s="15" t="s">
        <v>582</v>
      </c>
      <c r="W79" s="11" t="s">
        <v>519</v>
      </c>
      <c r="X79" s="11" t="s">
        <v>583</v>
      </c>
      <c r="Y79" s="11" t="s">
        <v>580</v>
      </c>
      <c r="Z79" s="11" t="s">
        <v>584</v>
      </c>
      <c r="AA79" s="11"/>
      <c r="AB79" s="16" t="s">
        <v>55</v>
      </c>
      <c r="AC79" s="11"/>
      <c r="AD79" s="11"/>
      <c r="AE79" s="11">
        <v>100</v>
      </c>
      <c r="AF79" s="11">
        <f t="shared" si="5"/>
        <v>100</v>
      </c>
      <c r="AG79" s="17"/>
      <c r="AH79" s="17"/>
      <c r="AI79" s="11" t="s">
        <v>292</v>
      </c>
      <c r="AJ79" s="11" t="s">
        <v>155</v>
      </c>
      <c r="AK79" s="11" t="s">
        <v>49</v>
      </c>
      <c r="AL79" s="11" t="s">
        <v>58</v>
      </c>
      <c r="AM79" s="11" t="s">
        <v>49</v>
      </c>
      <c r="AN79" s="11" t="s">
        <v>58</v>
      </c>
      <c r="AO79" s="11" t="s">
        <v>49</v>
      </c>
      <c r="AP79" s="11" t="s">
        <v>58</v>
      </c>
      <c r="AQ79" s="49">
        <v>43910</v>
      </c>
      <c r="AR79" s="10"/>
      <c r="AS79" s="37" t="s">
        <v>582</v>
      </c>
      <c r="AT79" s="23"/>
      <c r="AU79" s="8" t="s">
        <v>585</v>
      </c>
    </row>
    <row r="80" spans="1:47" ht="238" x14ac:dyDescent="0.2">
      <c r="A80" t="s">
        <v>519</v>
      </c>
      <c r="B80" t="s">
        <v>586</v>
      </c>
      <c r="C80" s="4">
        <v>1</v>
      </c>
      <c r="D80" s="4">
        <v>2</v>
      </c>
      <c r="E80" t="s">
        <v>43</v>
      </c>
      <c r="F80" s="23" t="s">
        <v>587</v>
      </c>
      <c r="G80" s="6" t="s">
        <v>588</v>
      </c>
      <c r="H80" s="7">
        <v>44121</v>
      </c>
      <c r="I80" s="8" t="s">
        <v>589</v>
      </c>
      <c r="J80" s="9">
        <v>1400</v>
      </c>
      <c r="K80" s="9">
        <f t="shared" si="3"/>
        <v>1400</v>
      </c>
      <c r="L80" s="10" t="s">
        <v>48</v>
      </c>
      <c r="M80" s="11" t="s">
        <v>49</v>
      </c>
      <c r="N80" s="10" t="s">
        <v>49</v>
      </c>
      <c r="O80" s="10" t="s">
        <v>49</v>
      </c>
      <c r="P80" s="11" t="s">
        <v>49</v>
      </c>
      <c r="Q80" s="10" t="s">
        <v>49</v>
      </c>
      <c r="R80" s="11" t="s">
        <v>49</v>
      </c>
      <c r="S80" s="8" t="s">
        <v>590</v>
      </c>
      <c r="T80" s="11" t="s">
        <v>51</v>
      </c>
      <c r="U80" s="10" t="s">
        <v>52</v>
      </c>
      <c r="V80" s="12" t="s">
        <v>591</v>
      </c>
      <c r="W80" s="11" t="s">
        <v>519</v>
      </c>
      <c r="X80" s="11" t="s">
        <v>592</v>
      </c>
      <c r="Y80" s="11" t="s">
        <v>589</v>
      </c>
      <c r="Z80" s="11" t="s">
        <v>584</v>
      </c>
      <c r="AA80" s="11">
        <v>1400</v>
      </c>
      <c r="AB80" s="16" t="s">
        <v>55</v>
      </c>
      <c r="AC80" s="11" t="s">
        <v>593</v>
      </c>
      <c r="AD80" s="11">
        <v>1100</v>
      </c>
      <c r="AE80" s="11" t="s">
        <v>594</v>
      </c>
      <c r="AF80" s="11">
        <v>165</v>
      </c>
      <c r="AG80" s="11"/>
      <c r="AH80" s="11"/>
      <c r="AI80" s="11" t="s">
        <v>292</v>
      </c>
      <c r="AJ80" s="11" t="s">
        <v>155</v>
      </c>
      <c r="AK80" s="11" t="s">
        <v>49</v>
      </c>
      <c r="AL80" s="11" t="s">
        <v>58</v>
      </c>
      <c r="AM80" s="11" t="s">
        <v>49</v>
      </c>
      <c r="AN80" s="11" t="s">
        <v>58</v>
      </c>
      <c r="AO80" s="11" t="s">
        <v>49</v>
      </c>
      <c r="AP80" s="11" t="s">
        <v>58</v>
      </c>
      <c r="AQ80" s="43">
        <v>43916</v>
      </c>
      <c r="AR80" s="10"/>
      <c r="AS80" s="37" t="s">
        <v>591</v>
      </c>
      <c r="AT80" s="23"/>
      <c r="AU80" s="8" t="s">
        <v>595</v>
      </c>
    </row>
    <row r="81" spans="1:47" ht="210" x14ac:dyDescent="0.2">
      <c r="A81" t="s">
        <v>519</v>
      </c>
      <c r="B81" t="s">
        <v>596</v>
      </c>
      <c r="C81" s="4">
        <v>3</v>
      </c>
      <c r="D81" s="4">
        <v>2</v>
      </c>
      <c r="E81" t="s">
        <v>70</v>
      </c>
      <c r="F81" s="23" t="s">
        <v>597</v>
      </c>
      <c r="G81" s="6" t="s">
        <v>598</v>
      </c>
      <c r="H81" s="7">
        <v>44121</v>
      </c>
      <c r="I81" s="8" t="s">
        <v>599</v>
      </c>
      <c r="J81" s="10">
        <v>72</v>
      </c>
      <c r="K81" s="9">
        <f t="shared" si="3"/>
        <v>72</v>
      </c>
      <c r="L81" s="10" t="s">
        <v>48</v>
      </c>
      <c r="M81" s="11" t="s">
        <v>49</v>
      </c>
      <c r="N81" s="10" t="s">
        <v>49</v>
      </c>
      <c r="O81" s="10" t="s">
        <v>49</v>
      </c>
      <c r="P81" s="11" t="s">
        <v>49</v>
      </c>
      <c r="Q81" s="10" t="s">
        <v>49</v>
      </c>
      <c r="R81" s="11" t="s">
        <v>49</v>
      </c>
      <c r="S81" s="8" t="s">
        <v>47</v>
      </c>
      <c r="T81" s="11" t="s">
        <v>51</v>
      </c>
      <c r="U81" s="10" t="s">
        <v>52</v>
      </c>
      <c r="V81" s="12" t="s">
        <v>600</v>
      </c>
      <c r="W81" s="11" t="s">
        <v>519</v>
      </c>
      <c r="X81" s="11" t="s">
        <v>601</v>
      </c>
      <c r="Y81" s="11" t="s">
        <v>599</v>
      </c>
      <c r="Z81" s="11"/>
      <c r="AA81" s="11"/>
      <c r="AB81" s="11" t="s">
        <v>55</v>
      </c>
      <c r="AC81" s="11"/>
      <c r="AD81" s="11"/>
      <c r="AE81" s="11"/>
      <c r="AF81" s="11"/>
      <c r="AG81" s="11"/>
      <c r="AH81" s="11"/>
      <c r="AI81" s="11" t="s">
        <v>154</v>
      </c>
      <c r="AJ81" s="11" t="s">
        <v>155</v>
      </c>
      <c r="AK81" s="11" t="s">
        <v>49</v>
      </c>
      <c r="AL81" s="11" t="s">
        <v>49</v>
      </c>
      <c r="AM81" s="11" t="s">
        <v>49</v>
      </c>
      <c r="AN81" s="11" t="s">
        <v>49</v>
      </c>
      <c r="AO81" s="11" t="s">
        <v>49</v>
      </c>
      <c r="AP81" s="11" t="s">
        <v>58</v>
      </c>
      <c r="AQ81" s="43">
        <v>43947</v>
      </c>
      <c r="AR81" s="10"/>
      <c r="AS81" s="35" t="s">
        <v>600</v>
      </c>
      <c r="AT81" s="8"/>
      <c r="AU81" s="8" t="s">
        <v>602</v>
      </c>
    </row>
    <row r="82" spans="1:47" ht="29" x14ac:dyDescent="0.2">
      <c r="A82" t="s">
        <v>519</v>
      </c>
      <c r="B82" t="s">
        <v>603</v>
      </c>
      <c r="C82" s="4">
        <v>2</v>
      </c>
      <c r="D82" s="4">
        <v>2</v>
      </c>
      <c r="E82" t="s">
        <v>82</v>
      </c>
      <c r="F82" s="23" t="s">
        <v>604</v>
      </c>
      <c r="G82" s="6" t="s">
        <v>605</v>
      </c>
      <c r="H82" s="7">
        <v>44121</v>
      </c>
      <c r="I82" s="8" t="s">
        <v>606</v>
      </c>
      <c r="J82" s="10">
        <v>411</v>
      </c>
      <c r="K82" s="9">
        <f t="shared" si="3"/>
        <v>411</v>
      </c>
      <c r="L82" s="10" t="s">
        <v>48</v>
      </c>
      <c r="M82" s="11" t="s">
        <v>49</v>
      </c>
      <c r="N82" s="10" t="s">
        <v>49</v>
      </c>
      <c r="O82" s="10" t="s">
        <v>49</v>
      </c>
      <c r="P82" s="11" t="s">
        <v>49</v>
      </c>
      <c r="Q82" s="10" t="s">
        <v>49</v>
      </c>
      <c r="R82" s="11" t="s">
        <v>49</v>
      </c>
      <c r="S82" s="8" t="s">
        <v>607</v>
      </c>
      <c r="T82" s="11" t="s">
        <v>48</v>
      </c>
      <c r="U82" s="10"/>
      <c r="V82" s="10"/>
      <c r="W82" s="11" t="s">
        <v>519</v>
      </c>
      <c r="X82" s="11" t="s">
        <v>205</v>
      </c>
      <c r="Y82" s="11" t="s">
        <v>606</v>
      </c>
      <c r="Z82" s="11"/>
      <c r="AA82" s="11"/>
      <c r="AB82" s="11"/>
      <c r="AC82" s="11"/>
      <c r="AD82" s="11"/>
      <c r="AE82" s="11"/>
      <c r="AF82" s="11"/>
      <c r="AG82" s="11"/>
      <c r="AH82" s="11"/>
      <c r="AI82" s="11"/>
      <c r="AJ82" s="11"/>
      <c r="AK82" s="11"/>
      <c r="AL82" s="11"/>
      <c r="AM82" s="11"/>
      <c r="AN82" s="11"/>
      <c r="AO82" s="11"/>
      <c r="AP82" s="11"/>
      <c r="AQ82" s="43"/>
      <c r="AR82" s="10"/>
      <c r="AS82" s="36"/>
      <c r="AT82" s="8"/>
      <c r="AU82" s="8"/>
    </row>
    <row r="83" spans="1:47" ht="224" x14ac:dyDescent="0.2">
      <c r="A83" s="10" t="s">
        <v>519</v>
      </c>
      <c r="B83" s="10" t="s">
        <v>608</v>
      </c>
      <c r="C83" s="18">
        <v>1</v>
      </c>
      <c r="D83" s="18">
        <v>2</v>
      </c>
      <c r="E83" s="10" t="s">
        <v>43</v>
      </c>
      <c r="F83" s="44" t="s">
        <v>609</v>
      </c>
      <c r="G83" s="15" t="s">
        <v>610</v>
      </c>
      <c r="H83" s="19">
        <v>44121</v>
      </c>
      <c r="I83" s="8" t="s">
        <v>611</v>
      </c>
      <c r="J83" s="9">
        <v>1238</v>
      </c>
      <c r="K83" s="9">
        <f t="shared" si="3"/>
        <v>1238</v>
      </c>
      <c r="L83" s="10" t="s">
        <v>48</v>
      </c>
      <c r="M83" s="11" t="s">
        <v>49</v>
      </c>
      <c r="N83" s="10" t="s">
        <v>49</v>
      </c>
      <c r="O83" s="10" t="s">
        <v>49</v>
      </c>
      <c r="P83" s="11" t="s">
        <v>49</v>
      </c>
      <c r="Q83" s="10" t="s">
        <v>49</v>
      </c>
      <c r="R83" s="11" t="s">
        <v>49</v>
      </c>
      <c r="S83" s="8" t="s">
        <v>607</v>
      </c>
      <c r="T83" s="11" t="s">
        <v>51</v>
      </c>
      <c r="U83" s="10" t="s">
        <v>52</v>
      </c>
      <c r="V83" s="15" t="s">
        <v>612</v>
      </c>
      <c r="W83" s="11" t="s">
        <v>519</v>
      </c>
      <c r="X83" s="11" t="s">
        <v>613</v>
      </c>
      <c r="Y83" s="11" t="s">
        <v>611</v>
      </c>
      <c r="Z83" s="11"/>
      <c r="AA83" s="11"/>
      <c r="AB83" s="16" t="s">
        <v>55</v>
      </c>
      <c r="AC83" s="11">
        <v>862</v>
      </c>
      <c r="AD83" s="11">
        <f t="shared" si="4"/>
        <v>862</v>
      </c>
      <c r="AE83" s="11">
        <v>568</v>
      </c>
      <c r="AF83" s="11">
        <f t="shared" si="5"/>
        <v>568</v>
      </c>
      <c r="AG83" s="17"/>
      <c r="AH83" s="17"/>
      <c r="AI83" s="11" t="s">
        <v>154</v>
      </c>
      <c r="AJ83" s="11" t="s">
        <v>155</v>
      </c>
      <c r="AK83" s="11" t="s">
        <v>49</v>
      </c>
      <c r="AL83" s="11" t="s">
        <v>58</v>
      </c>
      <c r="AM83" s="11" t="s">
        <v>58</v>
      </c>
      <c r="AN83" s="11" t="s">
        <v>49</v>
      </c>
      <c r="AO83" s="16" t="s">
        <v>58</v>
      </c>
      <c r="AP83" s="11" t="s">
        <v>49</v>
      </c>
      <c r="AQ83" s="48">
        <v>43955</v>
      </c>
      <c r="AR83" s="10"/>
      <c r="AS83" s="37" t="s">
        <v>612</v>
      </c>
      <c r="AT83" s="23"/>
      <c r="AU83" s="8" t="s">
        <v>614</v>
      </c>
    </row>
    <row r="84" spans="1:47" ht="154" x14ac:dyDescent="0.2">
      <c r="A84" t="s">
        <v>519</v>
      </c>
      <c r="B84" t="s">
        <v>615</v>
      </c>
      <c r="C84" s="4">
        <v>3</v>
      </c>
      <c r="D84" s="4">
        <v>2</v>
      </c>
      <c r="E84" t="s">
        <v>70</v>
      </c>
      <c r="F84" s="23" t="s">
        <v>616</v>
      </c>
      <c r="G84" s="6" t="s">
        <v>617</v>
      </c>
      <c r="H84" s="7">
        <v>44121</v>
      </c>
      <c r="I84" s="8" t="s">
        <v>618</v>
      </c>
      <c r="J84" s="10">
        <v>80</v>
      </c>
      <c r="K84" s="9">
        <f t="shared" si="3"/>
        <v>80</v>
      </c>
      <c r="L84" s="10" t="s">
        <v>48</v>
      </c>
      <c r="M84" s="11" t="s">
        <v>49</v>
      </c>
      <c r="N84" s="10" t="s">
        <v>49</v>
      </c>
      <c r="O84" s="10" t="s">
        <v>49</v>
      </c>
      <c r="P84" s="11" t="s">
        <v>49</v>
      </c>
      <c r="Q84" s="10" t="s">
        <v>49</v>
      </c>
      <c r="R84" s="11" t="s">
        <v>49</v>
      </c>
      <c r="S84" s="8" t="s">
        <v>619</v>
      </c>
      <c r="T84" s="11" t="s">
        <v>51</v>
      </c>
      <c r="U84" s="10" t="s">
        <v>52</v>
      </c>
      <c r="V84" s="12" t="s">
        <v>620</v>
      </c>
      <c r="W84" s="11" t="s">
        <v>519</v>
      </c>
      <c r="X84" s="11" t="s">
        <v>621</v>
      </c>
      <c r="Y84" s="11" t="s">
        <v>618</v>
      </c>
      <c r="Z84" s="11"/>
      <c r="AA84" s="11">
        <v>80</v>
      </c>
      <c r="AB84" s="11" t="s">
        <v>55</v>
      </c>
      <c r="AC84" s="11">
        <v>50</v>
      </c>
      <c r="AD84" s="11">
        <f t="shared" si="4"/>
        <v>50</v>
      </c>
      <c r="AE84" s="11">
        <v>4</v>
      </c>
      <c r="AF84" s="11">
        <f t="shared" si="5"/>
        <v>4</v>
      </c>
      <c r="AG84" s="17"/>
      <c r="AH84" s="17"/>
      <c r="AI84" s="11" t="s">
        <v>292</v>
      </c>
      <c r="AJ84" s="11" t="s">
        <v>155</v>
      </c>
      <c r="AK84" s="11" t="s">
        <v>49</v>
      </c>
      <c r="AL84" s="11" t="s">
        <v>58</v>
      </c>
      <c r="AM84" s="11" t="s">
        <v>49</v>
      </c>
      <c r="AN84" s="11" t="s">
        <v>58</v>
      </c>
      <c r="AO84" s="11" t="s">
        <v>58</v>
      </c>
      <c r="AP84" s="11" t="s">
        <v>49</v>
      </c>
      <c r="AQ84" s="48">
        <v>43924</v>
      </c>
      <c r="AR84" s="10"/>
      <c r="AS84" s="35" t="s">
        <v>620</v>
      </c>
      <c r="AT84" s="8"/>
      <c r="AU84" s="8" t="s">
        <v>622</v>
      </c>
    </row>
    <row r="85" spans="1:47" ht="29" x14ac:dyDescent="0.2">
      <c r="A85" t="s">
        <v>519</v>
      </c>
      <c r="B85" t="s">
        <v>623</v>
      </c>
      <c r="C85" s="4">
        <v>3</v>
      </c>
      <c r="D85" s="4">
        <v>2</v>
      </c>
      <c r="E85" t="s">
        <v>70</v>
      </c>
      <c r="F85" s="23" t="s">
        <v>624</v>
      </c>
      <c r="G85" s="6" t="s">
        <v>625</v>
      </c>
      <c r="H85" s="7">
        <v>44121</v>
      </c>
      <c r="I85" s="8" t="s">
        <v>626</v>
      </c>
      <c r="J85" s="10">
        <v>247</v>
      </c>
      <c r="K85" s="9">
        <f t="shared" si="3"/>
        <v>247</v>
      </c>
      <c r="L85" s="10" t="s">
        <v>48</v>
      </c>
      <c r="M85" s="11" t="s">
        <v>49</v>
      </c>
      <c r="N85" s="10" t="s">
        <v>49</v>
      </c>
      <c r="O85" s="10" t="s">
        <v>49</v>
      </c>
      <c r="P85" s="11" t="s">
        <v>49</v>
      </c>
      <c r="Q85" s="10" t="s">
        <v>49</v>
      </c>
      <c r="R85" s="11" t="s">
        <v>49</v>
      </c>
      <c r="S85" s="8" t="s">
        <v>607</v>
      </c>
      <c r="T85" s="11" t="s">
        <v>48</v>
      </c>
      <c r="U85" s="10"/>
      <c r="V85" s="15"/>
      <c r="W85" s="11" t="s">
        <v>519</v>
      </c>
      <c r="X85" s="11" t="s">
        <v>627</v>
      </c>
      <c r="Y85" s="11" t="s">
        <v>576</v>
      </c>
      <c r="Z85" s="11"/>
      <c r="AA85" s="11"/>
      <c r="AB85" s="16"/>
      <c r="AC85" s="11"/>
      <c r="AD85" s="11"/>
      <c r="AE85" s="11"/>
      <c r="AF85" s="11"/>
      <c r="AG85" s="11"/>
      <c r="AH85" s="11"/>
      <c r="AI85" s="11"/>
      <c r="AJ85" s="11"/>
      <c r="AK85" s="11"/>
      <c r="AL85" s="11"/>
      <c r="AM85" s="11"/>
      <c r="AN85" s="11"/>
      <c r="AO85" s="11"/>
      <c r="AP85" s="11"/>
      <c r="AQ85" s="49"/>
      <c r="AR85" s="10"/>
      <c r="AS85" s="37"/>
      <c r="AT85" s="23"/>
      <c r="AU85" s="13"/>
    </row>
    <row r="86" spans="1:47" ht="196" x14ac:dyDescent="0.2">
      <c r="A86" t="s">
        <v>519</v>
      </c>
      <c r="B86" t="s">
        <v>628</v>
      </c>
      <c r="C86" s="4">
        <v>1</v>
      </c>
      <c r="D86" s="4">
        <v>2</v>
      </c>
      <c r="E86" t="s">
        <v>43</v>
      </c>
      <c r="F86" s="23" t="s">
        <v>629</v>
      </c>
      <c r="G86" s="6" t="s">
        <v>630</v>
      </c>
      <c r="H86" s="7">
        <v>44121</v>
      </c>
      <c r="I86" s="8" t="s">
        <v>631</v>
      </c>
      <c r="J86" s="9">
        <v>1083</v>
      </c>
      <c r="K86" s="9">
        <f t="shared" si="3"/>
        <v>1083</v>
      </c>
      <c r="L86" s="10" t="s">
        <v>48</v>
      </c>
      <c r="M86" s="11" t="s">
        <v>49</v>
      </c>
      <c r="N86" s="10" t="s">
        <v>49</v>
      </c>
      <c r="O86" s="10" t="s">
        <v>49</v>
      </c>
      <c r="P86" s="11" t="s">
        <v>49</v>
      </c>
      <c r="Q86" s="10" t="s">
        <v>49</v>
      </c>
      <c r="R86" s="11" t="s">
        <v>49</v>
      </c>
      <c r="S86" s="8" t="s">
        <v>632</v>
      </c>
      <c r="T86" s="11" t="s">
        <v>51</v>
      </c>
      <c r="U86" s="10" t="s">
        <v>52</v>
      </c>
      <c r="V86" s="15" t="s">
        <v>633</v>
      </c>
      <c r="W86" s="11" t="s">
        <v>519</v>
      </c>
      <c r="X86" s="11" t="s">
        <v>634</v>
      </c>
      <c r="Y86" s="11" t="s">
        <v>631</v>
      </c>
      <c r="Z86" s="11"/>
      <c r="AA86" s="11">
        <v>1083</v>
      </c>
      <c r="AB86" s="16" t="s">
        <v>55</v>
      </c>
      <c r="AC86" s="11">
        <v>1283</v>
      </c>
      <c r="AD86" s="11">
        <f t="shared" si="4"/>
        <v>1283</v>
      </c>
      <c r="AE86" s="11">
        <v>325</v>
      </c>
      <c r="AF86" s="11">
        <f t="shared" si="5"/>
        <v>325</v>
      </c>
      <c r="AG86" s="17"/>
      <c r="AH86" s="17"/>
      <c r="AI86" s="11" t="s">
        <v>292</v>
      </c>
      <c r="AJ86" s="11" t="s">
        <v>155</v>
      </c>
      <c r="AK86" s="11" t="s">
        <v>49</v>
      </c>
      <c r="AL86" s="11" t="s">
        <v>58</v>
      </c>
      <c r="AM86" s="11" t="s">
        <v>49</v>
      </c>
      <c r="AN86" s="11" t="s">
        <v>49</v>
      </c>
      <c r="AO86" s="11" t="s">
        <v>58</v>
      </c>
      <c r="AP86" s="16" t="s">
        <v>58</v>
      </c>
      <c r="AQ86" s="49">
        <v>43920</v>
      </c>
      <c r="AR86" s="10"/>
      <c r="AS86" s="37" t="s">
        <v>633</v>
      </c>
      <c r="AT86" s="23"/>
      <c r="AU86" s="20" t="s">
        <v>635</v>
      </c>
    </row>
    <row r="87" spans="1:47" ht="43" x14ac:dyDescent="0.2">
      <c r="A87" t="s">
        <v>519</v>
      </c>
      <c r="B87" t="s">
        <v>636</v>
      </c>
      <c r="C87" s="4">
        <v>2</v>
      </c>
      <c r="D87" s="4">
        <v>2</v>
      </c>
      <c r="E87" t="s">
        <v>82</v>
      </c>
      <c r="F87" s="23" t="s">
        <v>637</v>
      </c>
      <c r="G87" s="6" t="s">
        <v>638</v>
      </c>
      <c r="H87" s="7">
        <v>44121</v>
      </c>
      <c r="I87" s="8" t="s">
        <v>639</v>
      </c>
      <c r="J87" s="10">
        <v>300</v>
      </c>
      <c r="K87" s="9">
        <f t="shared" si="3"/>
        <v>300</v>
      </c>
      <c r="L87" s="10" t="s">
        <v>48</v>
      </c>
      <c r="M87" s="11" t="s">
        <v>49</v>
      </c>
      <c r="N87" s="10" t="s">
        <v>49</v>
      </c>
      <c r="O87" s="10" t="s">
        <v>49</v>
      </c>
      <c r="P87" s="11" t="s">
        <v>49</v>
      </c>
      <c r="Q87" s="10" t="s">
        <v>49</v>
      </c>
      <c r="R87" s="11" t="s">
        <v>49</v>
      </c>
      <c r="S87" s="8" t="s">
        <v>640</v>
      </c>
      <c r="T87" s="11" t="s">
        <v>48</v>
      </c>
      <c r="U87" s="10"/>
      <c r="V87" s="10"/>
      <c r="W87" s="11" t="s">
        <v>519</v>
      </c>
      <c r="X87" s="11" t="s">
        <v>641</v>
      </c>
      <c r="Y87" s="11" t="s">
        <v>576</v>
      </c>
      <c r="Z87" s="11"/>
      <c r="AA87" s="11"/>
      <c r="AB87" s="11"/>
      <c r="AC87" s="11"/>
      <c r="AD87" s="11"/>
      <c r="AE87" s="11"/>
      <c r="AF87" s="11"/>
      <c r="AG87" s="11"/>
      <c r="AH87" s="11"/>
      <c r="AI87" s="11"/>
      <c r="AJ87" s="11"/>
      <c r="AK87" s="11"/>
      <c r="AL87" s="11"/>
      <c r="AM87" s="11"/>
      <c r="AN87" s="11"/>
      <c r="AO87" s="11"/>
      <c r="AP87" s="11"/>
      <c r="AQ87" s="43"/>
      <c r="AR87" s="10"/>
      <c r="AS87" s="36"/>
      <c r="AT87" s="8"/>
      <c r="AU87" s="8"/>
    </row>
    <row r="88" spans="1:47" ht="182" x14ac:dyDescent="0.2">
      <c r="A88" t="s">
        <v>519</v>
      </c>
      <c r="B88" t="s">
        <v>642</v>
      </c>
      <c r="C88" s="4">
        <v>2</v>
      </c>
      <c r="D88" s="4">
        <v>2</v>
      </c>
      <c r="E88" t="s">
        <v>82</v>
      </c>
      <c r="F88" s="23" t="s">
        <v>643</v>
      </c>
      <c r="G88" s="6" t="s">
        <v>644</v>
      </c>
      <c r="H88" s="7">
        <v>44121</v>
      </c>
      <c r="I88" s="8" t="s">
        <v>645</v>
      </c>
      <c r="J88" s="10">
        <v>513</v>
      </c>
      <c r="K88" s="9">
        <f t="shared" si="3"/>
        <v>513</v>
      </c>
      <c r="L88" s="10" t="s">
        <v>48</v>
      </c>
      <c r="M88" s="11" t="s">
        <v>49</v>
      </c>
      <c r="N88" s="10" t="s">
        <v>49</v>
      </c>
      <c r="O88" s="10" t="s">
        <v>49</v>
      </c>
      <c r="P88" s="11" t="s">
        <v>49</v>
      </c>
      <c r="Q88" s="10" t="s">
        <v>49</v>
      </c>
      <c r="R88" s="11" t="s">
        <v>49</v>
      </c>
      <c r="S88" s="8" t="s">
        <v>555</v>
      </c>
      <c r="T88" s="11" t="s">
        <v>51</v>
      </c>
      <c r="U88" s="10" t="s">
        <v>52</v>
      </c>
      <c r="V88" s="12" t="s">
        <v>556</v>
      </c>
      <c r="W88" s="11" t="s">
        <v>519</v>
      </c>
      <c r="X88" s="11" t="s">
        <v>646</v>
      </c>
      <c r="Y88" s="11" t="s">
        <v>645</v>
      </c>
      <c r="Z88" s="11"/>
      <c r="AA88" s="11">
        <v>390</v>
      </c>
      <c r="AB88" s="11" t="s">
        <v>55</v>
      </c>
      <c r="AC88" s="11">
        <v>317</v>
      </c>
      <c r="AD88" s="11">
        <f t="shared" si="4"/>
        <v>317</v>
      </c>
      <c r="AE88" s="11">
        <v>73</v>
      </c>
      <c r="AF88" s="11">
        <f t="shared" si="5"/>
        <v>73</v>
      </c>
      <c r="AG88" s="11"/>
      <c r="AH88" s="11"/>
      <c r="AI88" s="11" t="s">
        <v>154</v>
      </c>
      <c r="AJ88" s="11" t="s">
        <v>155</v>
      </c>
      <c r="AK88" s="11" t="s">
        <v>49</v>
      </c>
      <c r="AL88" s="11" t="s">
        <v>58</v>
      </c>
      <c r="AM88" s="11" t="s">
        <v>49</v>
      </c>
      <c r="AN88" s="11" t="s">
        <v>58</v>
      </c>
      <c r="AO88" s="11" t="s">
        <v>58</v>
      </c>
      <c r="AP88" s="11" t="s">
        <v>49</v>
      </c>
      <c r="AQ88" s="43">
        <v>43922</v>
      </c>
      <c r="AR88" s="10"/>
      <c r="AS88" s="35" t="s">
        <v>556</v>
      </c>
      <c r="AT88" s="22" t="s">
        <v>647</v>
      </c>
      <c r="AU88" s="8"/>
    </row>
    <row r="89" spans="1:47" ht="211" x14ac:dyDescent="0.2">
      <c r="A89" t="s">
        <v>519</v>
      </c>
      <c r="B89" t="s">
        <v>648</v>
      </c>
      <c r="C89" s="4">
        <v>1</v>
      </c>
      <c r="D89" s="4">
        <v>2</v>
      </c>
      <c r="E89" t="s">
        <v>43</v>
      </c>
      <c r="F89" s="23" t="s">
        <v>649</v>
      </c>
      <c r="G89" s="6" t="s">
        <v>650</v>
      </c>
      <c r="H89" s="7">
        <v>44121</v>
      </c>
      <c r="I89" s="8" t="s">
        <v>651</v>
      </c>
      <c r="J89" s="9"/>
      <c r="K89" s="9"/>
      <c r="L89" s="10" t="s">
        <v>48</v>
      </c>
      <c r="M89" s="11" t="s">
        <v>49</v>
      </c>
      <c r="N89" s="10" t="s">
        <v>49</v>
      </c>
      <c r="O89" s="10" t="s">
        <v>49</v>
      </c>
      <c r="P89" s="11" t="s">
        <v>49</v>
      </c>
      <c r="Q89" s="10" t="s">
        <v>49</v>
      </c>
      <c r="R89" s="11" t="s">
        <v>49</v>
      </c>
      <c r="S89" s="8" t="s">
        <v>652</v>
      </c>
      <c r="T89" s="11" t="s">
        <v>51</v>
      </c>
      <c r="U89" s="10" t="s">
        <v>52</v>
      </c>
      <c r="V89" s="12" t="s">
        <v>653</v>
      </c>
      <c r="W89" s="11" t="s">
        <v>519</v>
      </c>
      <c r="X89" s="11" t="s">
        <v>654</v>
      </c>
      <c r="Y89" s="11" t="s">
        <v>576</v>
      </c>
      <c r="Z89" s="11" t="s">
        <v>584</v>
      </c>
      <c r="AA89" s="11" t="s">
        <v>47</v>
      </c>
      <c r="AB89" s="11" t="s">
        <v>55</v>
      </c>
      <c r="AC89" s="11">
        <v>1381</v>
      </c>
      <c r="AD89" s="11">
        <f t="shared" si="4"/>
        <v>1381</v>
      </c>
      <c r="AE89" s="11">
        <v>428</v>
      </c>
      <c r="AF89" s="11">
        <f t="shared" si="5"/>
        <v>428</v>
      </c>
      <c r="AG89" s="11"/>
      <c r="AH89" s="11"/>
      <c r="AI89" s="11" t="s">
        <v>292</v>
      </c>
      <c r="AJ89" s="11" t="s">
        <v>48</v>
      </c>
      <c r="AK89" s="11" t="s">
        <v>49</v>
      </c>
      <c r="AL89" s="11" t="s">
        <v>58</v>
      </c>
      <c r="AM89" s="11" t="s">
        <v>49</v>
      </c>
      <c r="AN89" s="11" t="s">
        <v>58</v>
      </c>
      <c r="AO89" s="11" t="s">
        <v>58</v>
      </c>
      <c r="AP89" s="11" t="s">
        <v>58</v>
      </c>
      <c r="AQ89" s="43">
        <v>43928</v>
      </c>
      <c r="AR89" s="10"/>
      <c r="AS89" s="35" t="s">
        <v>653</v>
      </c>
      <c r="AT89" s="8"/>
      <c r="AU89" s="8" t="s">
        <v>655</v>
      </c>
    </row>
    <row r="90" spans="1:47" ht="99" x14ac:dyDescent="0.2">
      <c r="A90" t="s">
        <v>656</v>
      </c>
      <c r="B90" t="s">
        <v>657</v>
      </c>
      <c r="C90" s="4">
        <v>2</v>
      </c>
      <c r="D90" s="4">
        <v>2</v>
      </c>
      <c r="E90" t="s">
        <v>82</v>
      </c>
      <c r="F90" s="23" t="s">
        <v>658</v>
      </c>
      <c r="G90" s="6" t="s">
        <v>659</v>
      </c>
      <c r="H90" s="7">
        <v>44137</v>
      </c>
      <c r="I90" s="8" t="s">
        <v>660</v>
      </c>
      <c r="J90" s="10">
        <v>238</v>
      </c>
      <c r="K90" s="9">
        <f t="shared" si="3"/>
        <v>238</v>
      </c>
      <c r="L90" s="10" t="s">
        <v>48</v>
      </c>
      <c r="M90" s="11" t="s">
        <v>49</v>
      </c>
      <c r="N90" s="10" t="s">
        <v>49</v>
      </c>
      <c r="O90" s="10" t="s">
        <v>49</v>
      </c>
      <c r="P90" s="11" t="s">
        <v>49</v>
      </c>
      <c r="Q90" s="10" t="s">
        <v>49</v>
      </c>
      <c r="R90" s="11" t="s">
        <v>49</v>
      </c>
      <c r="S90" s="8"/>
      <c r="T90" s="11" t="s">
        <v>51</v>
      </c>
      <c r="U90" s="10" t="s">
        <v>289</v>
      </c>
      <c r="V90" s="12" t="s">
        <v>661</v>
      </c>
      <c r="W90" s="11" t="s">
        <v>656</v>
      </c>
      <c r="X90" s="11" t="s">
        <v>657</v>
      </c>
      <c r="Y90" s="11" t="s">
        <v>660</v>
      </c>
      <c r="Z90" s="11" t="s">
        <v>662</v>
      </c>
      <c r="AA90" s="11">
        <v>238</v>
      </c>
      <c r="AB90" s="11" t="s">
        <v>55</v>
      </c>
      <c r="AC90" s="11"/>
      <c r="AD90" s="11"/>
      <c r="AE90" s="11">
        <v>16</v>
      </c>
      <c r="AF90" s="11">
        <f t="shared" si="5"/>
        <v>16</v>
      </c>
      <c r="AG90" s="11"/>
      <c r="AH90" s="11"/>
      <c r="AI90" s="11" t="s">
        <v>154</v>
      </c>
      <c r="AJ90" s="11" t="s">
        <v>155</v>
      </c>
      <c r="AK90" s="11" t="s">
        <v>49</v>
      </c>
      <c r="AL90" s="11" t="s">
        <v>58</v>
      </c>
      <c r="AM90" s="11" t="s">
        <v>49</v>
      </c>
      <c r="AN90" s="11" t="s">
        <v>49</v>
      </c>
      <c r="AO90" s="11" t="s">
        <v>49</v>
      </c>
      <c r="AP90" s="11" t="s">
        <v>49</v>
      </c>
      <c r="AQ90" s="43">
        <v>43916</v>
      </c>
      <c r="AR90" s="10"/>
      <c r="AS90" s="35" t="s">
        <v>661</v>
      </c>
      <c r="AT90" s="8" t="s">
        <v>663</v>
      </c>
      <c r="AU90" s="8" t="s">
        <v>664</v>
      </c>
    </row>
    <row r="91" spans="1:47" ht="43" x14ac:dyDescent="0.2">
      <c r="A91" t="s">
        <v>656</v>
      </c>
      <c r="B91" t="s">
        <v>665</v>
      </c>
      <c r="C91" s="4">
        <v>2</v>
      </c>
      <c r="D91" s="4">
        <v>2</v>
      </c>
      <c r="E91" t="s">
        <v>82</v>
      </c>
      <c r="F91" s="23" t="s">
        <v>666</v>
      </c>
      <c r="G91" s="6" t="s">
        <v>667</v>
      </c>
      <c r="H91" s="7">
        <v>44137</v>
      </c>
      <c r="I91" s="8" t="s">
        <v>668</v>
      </c>
      <c r="J91" s="9">
        <v>263</v>
      </c>
      <c r="K91" s="9">
        <f t="shared" si="3"/>
        <v>263</v>
      </c>
      <c r="L91" s="10" t="s">
        <v>48</v>
      </c>
      <c r="M91" s="11" t="s">
        <v>49</v>
      </c>
      <c r="N91" s="10" t="s">
        <v>49</v>
      </c>
      <c r="O91" s="10" t="s">
        <v>49</v>
      </c>
      <c r="P91" s="11" t="s">
        <v>49</v>
      </c>
      <c r="Q91" s="10" t="s">
        <v>49</v>
      </c>
      <c r="R91" s="11" t="s">
        <v>49</v>
      </c>
      <c r="S91" s="8"/>
      <c r="T91" s="11" t="s">
        <v>48</v>
      </c>
      <c r="U91" s="10"/>
      <c r="V91" s="10"/>
      <c r="W91" s="11"/>
      <c r="X91" s="11"/>
      <c r="Y91" s="11"/>
      <c r="Z91" s="11"/>
      <c r="AA91" s="11"/>
      <c r="AB91" s="11"/>
      <c r="AC91" s="11"/>
      <c r="AD91" s="11"/>
      <c r="AE91" s="11"/>
      <c r="AF91" s="11"/>
      <c r="AG91" s="11"/>
      <c r="AH91" s="11"/>
      <c r="AI91" s="11"/>
      <c r="AJ91" s="11"/>
      <c r="AK91" s="11"/>
      <c r="AL91" s="11"/>
      <c r="AM91" s="11"/>
      <c r="AN91" s="11"/>
      <c r="AO91" s="11"/>
      <c r="AP91" s="11"/>
      <c r="AQ91" s="43">
        <v>44086</v>
      </c>
      <c r="AR91" s="10"/>
      <c r="AS91" s="36"/>
      <c r="AT91" s="8"/>
      <c r="AU91" s="8"/>
    </row>
    <row r="92" spans="1:47" ht="43" x14ac:dyDescent="0.2">
      <c r="A92" t="s">
        <v>656</v>
      </c>
      <c r="B92" t="s">
        <v>669</v>
      </c>
      <c r="C92" s="4">
        <v>2</v>
      </c>
      <c r="D92" s="4">
        <v>2</v>
      </c>
      <c r="E92" t="s">
        <v>82</v>
      </c>
      <c r="F92" s="23" t="s">
        <v>670</v>
      </c>
      <c r="G92" s="6" t="s">
        <v>671</v>
      </c>
      <c r="H92" s="7">
        <v>44137</v>
      </c>
      <c r="I92" s="8" t="s">
        <v>672</v>
      </c>
      <c r="J92" s="9">
        <v>288</v>
      </c>
      <c r="K92" s="9">
        <f t="shared" si="3"/>
        <v>288</v>
      </c>
      <c r="L92" s="10" t="s">
        <v>274</v>
      </c>
      <c r="M92" s="11" t="s">
        <v>49</v>
      </c>
      <c r="N92" s="10" t="s">
        <v>49</v>
      </c>
      <c r="O92" s="10" t="s">
        <v>49</v>
      </c>
      <c r="P92" s="11" t="s">
        <v>58</v>
      </c>
      <c r="Q92" s="10" t="s">
        <v>49</v>
      </c>
      <c r="R92" s="11" t="s">
        <v>49</v>
      </c>
      <c r="S92" s="8" t="s">
        <v>673</v>
      </c>
      <c r="T92" s="11" t="s">
        <v>48</v>
      </c>
      <c r="U92" s="10"/>
      <c r="V92" s="10"/>
      <c r="W92" s="11"/>
      <c r="X92" s="11"/>
      <c r="Y92" s="11"/>
      <c r="Z92" s="11"/>
      <c r="AA92" s="11"/>
      <c r="AB92" s="11"/>
      <c r="AC92" s="11"/>
      <c r="AD92" s="11"/>
      <c r="AE92" s="11"/>
      <c r="AF92" s="11"/>
      <c r="AG92" s="11"/>
      <c r="AH92" s="11"/>
      <c r="AI92" s="11"/>
      <c r="AJ92" s="11"/>
      <c r="AK92" s="11"/>
      <c r="AL92" s="11"/>
      <c r="AM92" s="11"/>
      <c r="AN92" s="11"/>
      <c r="AO92" s="11"/>
      <c r="AP92" s="11"/>
      <c r="AQ92" s="48">
        <v>44086</v>
      </c>
      <c r="AR92" s="10"/>
      <c r="AS92" s="36"/>
      <c r="AT92" s="8"/>
      <c r="AU92" s="13"/>
    </row>
    <row r="93" spans="1:47" ht="57" x14ac:dyDescent="0.2">
      <c r="A93" t="s">
        <v>656</v>
      </c>
      <c r="B93" t="s">
        <v>674</v>
      </c>
      <c r="C93" s="4">
        <v>3</v>
      </c>
      <c r="D93" s="4">
        <v>2</v>
      </c>
      <c r="E93" t="s">
        <v>70</v>
      </c>
      <c r="F93" s="23" t="s">
        <v>675</v>
      </c>
      <c r="G93" s="6" t="s">
        <v>676</v>
      </c>
      <c r="H93" s="7">
        <v>44137</v>
      </c>
      <c r="I93" s="8" t="s">
        <v>677</v>
      </c>
      <c r="J93" s="9">
        <v>140</v>
      </c>
      <c r="K93" s="9">
        <f t="shared" si="3"/>
        <v>140</v>
      </c>
      <c r="L93" s="10" t="s">
        <v>274</v>
      </c>
      <c r="M93" s="11" t="s">
        <v>49</v>
      </c>
      <c r="N93" s="10" t="s">
        <v>49</v>
      </c>
      <c r="O93" s="10" t="s">
        <v>49</v>
      </c>
      <c r="P93" s="11" t="s">
        <v>58</v>
      </c>
      <c r="Q93" s="10" t="s">
        <v>49</v>
      </c>
      <c r="R93" s="11" t="s">
        <v>49</v>
      </c>
      <c r="S93" s="8" t="s">
        <v>678</v>
      </c>
      <c r="T93" s="11" t="s">
        <v>48</v>
      </c>
      <c r="U93" s="10"/>
      <c r="V93" s="10"/>
      <c r="W93" s="11"/>
      <c r="X93" s="11"/>
      <c r="Y93" s="11"/>
      <c r="Z93" s="11"/>
      <c r="AA93" s="11"/>
      <c r="AB93" s="11"/>
      <c r="AC93" s="11"/>
      <c r="AD93" s="11"/>
      <c r="AE93" s="11"/>
      <c r="AF93" s="11"/>
      <c r="AG93" s="11"/>
      <c r="AH93" s="11"/>
      <c r="AI93" s="11"/>
      <c r="AJ93" s="11"/>
      <c r="AK93" s="11"/>
      <c r="AL93" s="11"/>
      <c r="AM93" s="11"/>
      <c r="AN93" s="11"/>
      <c r="AO93" s="11"/>
      <c r="AP93" s="11"/>
      <c r="AQ93" s="43">
        <v>44090</v>
      </c>
      <c r="AR93" s="10"/>
      <c r="AS93" s="36"/>
      <c r="AT93" s="8"/>
      <c r="AU93" s="8"/>
    </row>
    <row r="94" spans="1:47" ht="57" x14ac:dyDescent="0.2">
      <c r="A94" t="s">
        <v>656</v>
      </c>
      <c r="B94" t="s">
        <v>679</v>
      </c>
      <c r="C94" s="4">
        <v>2</v>
      </c>
      <c r="D94" s="4">
        <v>2</v>
      </c>
      <c r="E94" t="s">
        <v>82</v>
      </c>
      <c r="F94" s="23" t="s">
        <v>680</v>
      </c>
      <c r="G94" s="6"/>
      <c r="H94" s="7">
        <v>44137</v>
      </c>
      <c r="I94" s="8" t="s">
        <v>681</v>
      </c>
      <c r="J94" s="9"/>
      <c r="K94" s="9"/>
      <c r="L94" s="10" t="s">
        <v>274</v>
      </c>
      <c r="M94" s="11" t="s">
        <v>49</v>
      </c>
      <c r="N94" s="10" t="s">
        <v>49</v>
      </c>
      <c r="O94" s="10" t="s">
        <v>49</v>
      </c>
      <c r="P94" s="11" t="s">
        <v>58</v>
      </c>
      <c r="Q94" s="10" t="s">
        <v>49</v>
      </c>
      <c r="R94" s="11" t="s">
        <v>49</v>
      </c>
      <c r="S94" s="8" t="s">
        <v>682</v>
      </c>
      <c r="T94" s="11" t="s">
        <v>48</v>
      </c>
      <c r="U94" s="10"/>
      <c r="V94" s="10"/>
      <c r="W94" s="11"/>
      <c r="X94" s="11"/>
      <c r="Y94" s="11"/>
      <c r="Z94" s="11"/>
      <c r="AA94" s="11"/>
      <c r="AB94" s="11"/>
      <c r="AC94" s="11"/>
      <c r="AD94" s="11"/>
      <c r="AE94" s="11"/>
      <c r="AF94" s="11"/>
      <c r="AG94" s="11"/>
      <c r="AH94" s="11"/>
      <c r="AI94" s="11"/>
      <c r="AJ94" s="11"/>
      <c r="AK94" s="11"/>
      <c r="AL94" s="11"/>
      <c r="AM94" s="11"/>
      <c r="AN94" s="11"/>
      <c r="AO94" s="11"/>
      <c r="AP94" s="11"/>
      <c r="AQ94" s="43">
        <v>44090</v>
      </c>
      <c r="AR94" s="10"/>
      <c r="AS94" s="36"/>
      <c r="AT94" s="8"/>
      <c r="AU94" s="8"/>
    </row>
    <row r="95" spans="1:47" ht="57" x14ac:dyDescent="0.2">
      <c r="A95" t="s">
        <v>656</v>
      </c>
      <c r="B95" t="s">
        <v>558</v>
      </c>
      <c r="C95" s="4">
        <v>3</v>
      </c>
      <c r="D95" s="4">
        <v>2</v>
      </c>
      <c r="E95" t="s">
        <v>70</v>
      </c>
      <c r="F95" s="23" t="s">
        <v>683</v>
      </c>
      <c r="G95" s="6" t="s">
        <v>684</v>
      </c>
      <c r="H95" s="7">
        <v>44137</v>
      </c>
      <c r="I95" s="8" t="s">
        <v>685</v>
      </c>
      <c r="J95" s="9">
        <v>60</v>
      </c>
      <c r="K95" s="9">
        <f t="shared" si="3"/>
        <v>60</v>
      </c>
      <c r="L95" s="10" t="s">
        <v>274</v>
      </c>
      <c r="M95" s="11" t="s">
        <v>49</v>
      </c>
      <c r="N95" s="10" t="s">
        <v>49</v>
      </c>
      <c r="O95" s="10" t="s">
        <v>49</v>
      </c>
      <c r="P95" s="11" t="s">
        <v>58</v>
      </c>
      <c r="Q95" s="10" t="s">
        <v>49</v>
      </c>
      <c r="R95" s="11" t="s">
        <v>49</v>
      </c>
      <c r="S95" s="8" t="s">
        <v>686</v>
      </c>
      <c r="T95" s="11" t="s">
        <v>48</v>
      </c>
      <c r="U95" s="10"/>
      <c r="V95" s="10"/>
      <c r="W95" s="11"/>
      <c r="X95" s="11"/>
      <c r="Y95" s="11"/>
      <c r="Z95" s="11"/>
      <c r="AA95" s="11"/>
      <c r="AB95" s="11"/>
      <c r="AC95" s="11"/>
      <c r="AD95" s="11"/>
      <c r="AE95" s="11"/>
      <c r="AF95" s="11"/>
      <c r="AG95" s="11"/>
      <c r="AH95" s="11"/>
      <c r="AI95" s="11"/>
      <c r="AJ95" s="11"/>
      <c r="AK95" s="11"/>
      <c r="AL95" s="11"/>
      <c r="AM95" s="11"/>
      <c r="AN95" s="11"/>
      <c r="AO95" s="11"/>
      <c r="AP95" s="11"/>
      <c r="AQ95" s="43">
        <v>44090</v>
      </c>
      <c r="AR95" s="10"/>
      <c r="AS95" s="36"/>
      <c r="AT95" s="8"/>
      <c r="AU95" s="8"/>
    </row>
    <row r="96" spans="1:47" ht="57" x14ac:dyDescent="0.2">
      <c r="A96" t="s">
        <v>656</v>
      </c>
      <c r="B96" t="s">
        <v>687</v>
      </c>
      <c r="C96" s="4">
        <v>3</v>
      </c>
      <c r="D96" s="4">
        <v>2</v>
      </c>
      <c r="E96" t="s">
        <v>70</v>
      </c>
      <c r="F96" s="23" t="s">
        <v>688</v>
      </c>
      <c r="G96" s="6" t="s">
        <v>689</v>
      </c>
      <c r="H96" s="7">
        <v>44137</v>
      </c>
      <c r="I96" s="8" t="s">
        <v>690</v>
      </c>
      <c r="J96" s="10">
        <v>21</v>
      </c>
      <c r="K96" s="9">
        <f t="shared" si="3"/>
        <v>21</v>
      </c>
      <c r="L96" s="10" t="s">
        <v>274</v>
      </c>
      <c r="M96" s="11" t="s">
        <v>49</v>
      </c>
      <c r="N96" s="10" t="s">
        <v>49</v>
      </c>
      <c r="O96" s="10" t="s">
        <v>49</v>
      </c>
      <c r="P96" s="11" t="s">
        <v>58</v>
      </c>
      <c r="Q96" s="10" t="s">
        <v>49</v>
      </c>
      <c r="R96" s="11" t="s">
        <v>49</v>
      </c>
      <c r="S96" s="8" t="s">
        <v>678</v>
      </c>
      <c r="T96" s="11" t="s">
        <v>48</v>
      </c>
      <c r="U96" s="10"/>
      <c r="V96" s="10"/>
      <c r="W96" s="11"/>
      <c r="X96" s="11"/>
      <c r="Y96" s="11"/>
      <c r="Z96" s="11"/>
      <c r="AA96" s="11"/>
      <c r="AB96" s="11"/>
      <c r="AC96" s="11"/>
      <c r="AD96" s="11"/>
      <c r="AE96" s="11"/>
      <c r="AF96" s="11"/>
      <c r="AG96" s="11"/>
      <c r="AH96" s="11"/>
      <c r="AI96" s="11"/>
      <c r="AJ96" s="11"/>
      <c r="AK96" s="11"/>
      <c r="AL96" s="11"/>
      <c r="AM96" s="11"/>
      <c r="AN96" s="11"/>
      <c r="AO96" s="11"/>
      <c r="AP96" s="11"/>
      <c r="AQ96" s="43"/>
      <c r="AR96" s="10"/>
      <c r="AS96" s="36"/>
      <c r="AT96" s="8"/>
      <c r="AU96" s="8"/>
    </row>
    <row r="97" spans="1:47" ht="210" x14ac:dyDescent="0.2">
      <c r="A97" t="s">
        <v>656</v>
      </c>
      <c r="B97" t="s">
        <v>691</v>
      </c>
      <c r="C97" s="4">
        <v>1</v>
      </c>
      <c r="D97" s="4">
        <v>2</v>
      </c>
      <c r="E97" t="s">
        <v>43</v>
      </c>
      <c r="F97" s="23" t="s">
        <v>692</v>
      </c>
      <c r="G97" s="6" t="s">
        <v>693</v>
      </c>
      <c r="H97" s="7">
        <v>44137</v>
      </c>
      <c r="I97" s="8" t="s">
        <v>694</v>
      </c>
      <c r="J97" s="10">
        <v>839</v>
      </c>
      <c r="K97" s="9">
        <f t="shared" si="3"/>
        <v>839</v>
      </c>
      <c r="L97" s="10" t="s">
        <v>274</v>
      </c>
      <c r="M97" s="11" t="s">
        <v>49</v>
      </c>
      <c r="N97" s="10" t="s">
        <v>49</v>
      </c>
      <c r="O97" s="10" t="s">
        <v>49</v>
      </c>
      <c r="P97" s="11" t="s">
        <v>49</v>
      </c>
      <c r="Q97" s="10" t="s">
        <v>49</v>
      </c>
      <c r="R97" s="11" t="s">
        <v>49</v>
      </c>
      <c r="S97" s="8" t="s">
        <v>695</v>
      </c>
      <c r="T97" s="11" t="s">
        <v>51</v>
      </c>
      <c r="U97" s="10" t="s">
        <v>696</v>
      </c>
      <c r="V97" s="15" t="s">
        <v>697</v>
      </c>
      <c r="W97" s="11" t="s">
        <v>656</v>
      </c>
      <c r="X97" s="11" t="s">
        <v>691</v>
      </c>
      <c r="Y97" s="11" t="s">
        <v>694</v>
      </c>
      <c r="Z97" s="11"/>
      <c r="AA97" s="11">
        <v>839</v>
      </c>
      <c r="AB97" s="16" t="s">
        <v>55</v>
      </c>
      <c r="AC97" s="11">
        <v>815</v>
      </c>
      <c r="AD97" s="11">
        <f t="shared" si="4"/>
        <v>815</v>
      </c>
      <c r="AE97" s="11">
        <v>213</v>
      </c>
      <c r="AF97" s="11">
        <f t="shared" si="5"/>
        <v>213</v>
      </c>
      <c r="AG97" s="17"/>
      <c r="AH97" s="17"/>
      <c r="AI97" s="11" t="s">
        <v>292</v>
      </c>
      <c r="AJ97" s="11" t="s">
        <v>155</v>
      </c>
      <c r="AK97" s="11" t="s">
        <v>49</v>
      </c>
      <c r="AL97" s="11" t="s">
        <v>58</v>
      </c>
      <c r="AM97" s="11" t="s">
        <v>49</v>
      </c>
      <c r="AN97" s="11" t="s">
        <v>49</v>
      </c>
      <c r="AO97" s="11" t="s">
        <v>49</v>
      </c>
      <c r="AP97" s="11" t="s">
        <v>49</v>
      </c>
      <c r="AQ97" s="49" t="s">
        <v>698</v>
      </c>
      <c r="AR97" s="10"/>
      <c r="AS97" s="37" t="s">
        <v>699</v>
      </c>
      <c r="AT97" s="23"/>
      <c r="AU97" s="8" t="s">
        <v>700</v>
      </c>
    </row>
    <row r="98" spans="1:47" ht="43" x14ac:dyDescent="0.2">
      <c r="A98" t="s">
        <v>656</v>
      </c>
      <c r="B98" t="s">
        <v>701</v>
      </c>
      <c r="C98" s="4">
        <v>3</v>
      </c>
      <c r="D98" s="4">
        <v>2</v>
      </c>
      <c r="E98" t="s">
        <v>70</v>
      </c>
      <c r="F98" s="23" t="s">
        <v>702</v>
      </c>
      <c r="G98" s="6" t="s">
        <v>703</v>
      </c>
      <c r="H98" s="7">
        <v>44137</v>
      </c>
      <c r="I98" s="8" t="s">
        <v>704</v>
      </c>
      <c r="J98" s="9">
        <v>12</v>
      </c>
      <c r="K98" s="9">
        <f t="shared" si="3"/>
        <v>12</v>
      </c>
      <c r="L98" s="10" t="s">
        <v>274</v>
      </c>
      <c r="M98" s="11" t="s">
        <v>49</v>
      </c>
      <c r="N98" s="10" t="s">
        <v>49</v>
      </c>
      <c r="O98" s="10" t="s">
        <v>49</v>
      </c>
      <c r="P98" s="11" t="s">
        <v>58</v>
      </c>
      <c r="Q98" s="10" t="s">
        <v>49</v>
      </c>
      <c r="R98" s="11" t="s">
        <v>49</v>
      </c>
      <c r="S98" s="8" t="s">
        <v>678</v>
      </c>
      <c r="T98" s="11" t="s">
        <v>48</v>
      </c>
      <c r="U98" s="10"/>
      <c r="V98" s="10"/>
      <c r="W98" s="11"/>
      <c r="X98" s="11"/>
      <c r="Y98" s="11"/>
      <c r="Z98" s="11"/>
      <c r="AA98" s="11"/>
      <c r="AB98" s="16"/>
      <c r="AC98" s="11"/>
      <c r="AD98" s="11"/>
      <c r="AE98" s="11"/>
      <c r="AF98" s="11"/>
      <c r="AG98" s="11"/>
      <c r="AH98" s="11"/>
      <c r="AI98" s="11"/>
      <c r="AJ98" s="11"/>
      <c r="AK98" s="11"/>
      <c r="AL98" s="11"/>
      <c r="AM98" s="11"/>
      <c r="AN98" s="11"/>
      <c r="AO98" s="11"/>
      <c r="AP98" s="11"/>
      <c r="AQ98" s="43">
        <v>44096</v>
      </c>
      <c r="AR98" s="10"/>
      <c r="AS98" s="37"/>
      <c r="AT98" s="23"/>
      <c r="AU98" s="8"/>
    </row>
    <row r="99" spans="1:47" ht="43" x14ac:dyDescent="0.2">
      <c r="A99" t="s">
        <v>656</v>
      </c>
      <c r="B99" t="s">
        <v>705</v>
      </c>
      <c r="C99" s="4">
        <v>3</v>
      </c>
      <c r="D99" s="4">
        <v>2</v>
      </c>
      <c r="E99" t="s">
        <v>70</v>
      </c>
      <c r="F99" s="23" t="s">
        <v>706</v>
      </c>
      <c r="G99" s="6" t="s">
        <v>707</v>
      </c>
      <c r="H99" s="7">
        <v>44137</v>
      </c>
      <c r="I99" s="8" t="s">
        <v>708</v>
      </c>
      <c r="J99" s="10">
        <v>128</v>
      </c>
      <c r="K99" s="9">
        <f t="shared" si="3"/>
        <v>128</v>
      </c>
      <c r="L99" s="10" t="s">
        <v>274</v>
      </c>
      <c r="M99" s="11" t="s">
        <v>49</v>
      </c>
      <c r="N99" s="10" t="s">
        <v>49</v>
      </c>
      <c r="O99" s="10" t="s">
        <v>49</v>
      </c>
      <c r="P99" s="11" t="s">
        <v>58</v>
      </c>
      <c r="Q99" s="10" t="s">
        <v>49</v>
      </c>
      <c r="R99" s="11" t="s">
        <v>49</v>
      </c>
      <c r="S99" s="8" t="s">
        <v>678</v>
      </c>
      <c r="T99" s="11" t="s">
        <v>48</v>
      </c>
      <c r="U99" s="10"/>
      <c r="V99" s="10"/>
      <c r="W99" s="11"/>
      <c r="X99" s="11"/>
      <c r="Y99" s="11"/>
      <c r="Z99" s="11"/>
      <c r="AA99" s="11"/>
      <c r="AB99" s="11"/>
      <c r="AC99" s="11"/>
      <c r="AD99" s="11"/>
      <c r="AE99" s="11"/>
      <c r="AF99" s="11"/>
      <c r="AG99" s="11"/>
      <c r="AH99" s="11"/>
      <c r="AI99" s="11"/>
      <c r="AJ99" s="11"/>
      <c r="AK99" s="11"/>
      <c r="AL99" s="11"/>
      <c r="AM99" s="11"/>
      <c r="AN99" s="11"/>
      <c r="AO99" s="11"/>
      <c r="AP99" s="11"/>
      <c r="AQ99" s="43">
        <v>44096</v>
      </c>
      <c r="AR99" s="10"/>
      <c r="AS99" s="36"/>
      <c r="AT99" s="8"/>
      <c r="AU99" s="8"/>
    </row>
    <row r="100" spans="1:47" ht="168" x14ac:dyDescent="0.2">
      <c r="A100" t="s">
        <v>656</v>
      </c>
      <c r="B100" t="s">
        <v>709</v>
      </c>
      <c r="C100" s="4">
        <v>2</v>
      </c>
      <c r="D100" s="4">
        <v>2</v>
      </c>
      <c r="E100" t="s">
        <v>82</v>
      </c>
      <c r="F100" s="23" t="s">
        <v>710</v>
      </c>
      <c r="G100" s="6" t="s">
        <v>711</v>
      </c>
      <c r="H100" s="7">
        <v>44137</v>
      </c>
      <c r="I100" s="8" t="s">
        <v>712</v>
      </c>
      <c r="J100" s="10" t="s">
        <v>713</v>
      </c>
      <c r="K100" s="10">
        <f>202 + 90</f>
        <v>292</v>
      </c>
      <c r="L100" s="10" t="s">
        <v>274</v>
      </c>
      <c r="M100" s="11" t="s">
        <v>49</v>
      </c>
      <c r="N100" s="10" t="s">
        <v>49</v>
      </c>
      <c r="O100" s="10" t="s">
        <v>49</v>
      </c>
      <c r="P100" s="11" t="s">
        <v>58</v>
      </c>
      <c r="Q100" s="10" t="s">
        <v>49</v>
      </c>
      <c r="R100" s="11" t="s">
        <v>49</v>
      </c>
      <c r="S100" s="8" t="s">
        <v>678</v>
      </c>
      <c r="T100" s="11" t="s">
        <v>51</v>
      </c>
      <c r="U100" s="10" t="s">
        <v>289</v>
      </c>
      <c r="V100" s="12" t="s">
        <v>714</v>
      </c>
      <c r="W100" s="11" t="s">
        <v>656</v>
      </c>
      <c r="X100" s="11" t="s">
        <v>709</v>
      </c>
      <c r="Y100" s="11" t="s">
        <v>715</v>
      </c>
      <c r="Z100" s="11"/>
      <c r="AA100" s="11" t="s">
        <v>713</v>
      </c>
      <c r="AB100" s="11" t="s">
        <v>55</v>
      </c>
      <c r="AC100" s="11" t="s">
        <v>156</v>
      </c>
      <c r="AD100" s="11" t="str">
        <f t="shared" si="4"/>
        <v xml:space="preserve"> </v>
      </c>
      <c r="AE100" s="11"/>
      <c r="AF100" s="11"/>
      <c r="AG100" s="11"/>
      <c r="AH100" s="11"/>
      <c r="AI100" s="11" t="s">
        <v>154</v>
      </c>
      <c r="AJ100" s="11" t="s">
        <v>48</v>
      </c>
      <c r="AK100" s="11"/>
      <c r="AL100" s="11"/>
      <c r="AM100" s="11"/>
      <c r="AN100" s="11"/>
      <c r="AO100" s="11"/>
      <c r="AP100" s="11"/>
      <c r="AQ100" s="43" t="s">
        <v>716</v>
      </c>
      <c r="AR100" s="10"/>
      <c r="AS100" s="35" t="s">
        <v>714</v>
      </c>
      <c r="AT100" s="8"/>
      <c r="AU100" s="8" t="s">
        <v>717</v>
      </c>
    </row>
    <row r="101" spans="1:47" ht="346" x14ac:dyDescent="0.2">
      <c r="A101" s="10" t="s">
        <v>656</v>
      </c>
      <c r="B101" s="10" t="s">
        <v>718</v>
      </c>
      <c r="C101" s="18">
        <v>1</v>
      </c>
      <c r="D101" s="18">
        <v>2</v>
      </c>
      <c r="E101" s="10" t="s">
        <v>43</v>
      </c>
      <c r="F101" s="44" t="s">
        <v>719</v>
      </c>
      <c r="G101" s="15" t="s">
        <v>720</v>
      </c>
      <c r="H101" s="19">
        <v>44137</v>
      </c>
      <c r="I101" s="8" t="s">
        <v>721</v>
      </c>
      <c r="J101" s="9" t="s">
        <v>722</v>
      </c>
      <c r="K101" s="9">
        <f>500 + 556</f>
        <v>1056</v>
      </c>
      <c r="L101" s="10" t="s">
        <v>48</v>
      </c>
      <c r="M101" s="11" t="s">
        <v>49</v>
      </c>
      <c r="N101" s="10" t="s">
        <v>49</v>
      </c>
      <c r="O101" s="10" t="s">
        <v>49</v>
      </c>
      <c r="P101" s="11" t="s">
        <v>49</v>
      </c>
      <c r="Q101" s="10" t="s">
        <v>49</v>
      </c>
      <c r="R101" s="11" t="s">
        <v>49</v>
      </c>
      <c r="S101" s="8" t="s">
        <v>723</v>
      </c>
      <c r="T101" s="11" t="s">
        <v>51</v>
      </c>
      <c r="U101" s="10" t="s">
        <v>289</v>
      </c>
      <c r="V101" s="15" t="s">
        <v>724</v>
      </c>
      <c r="W101" s="11" t="s">
        <v>656</v>
      </c>
      <c r="X101" s="11" t="s">
        <v>718</v>
      </c>
      <c r="Y101" s="11" t="s">
        <v>725</v>
      </c>
      <c r="Z101" s="11"/>
      <c r="AA101" s="11" t="s">
        <v>722</v>
      </c>
      <c r="AB101" s="16" t="s">
        <v>55</v>
      </c>
      <c r="AC101" s="11">
        <v>393</v>
      </c>
      <c r="AD101" s="11">
        <f t="shared" si="4"/>
        <v>393</v>
      </c>
      <c r="AE101" s="11">
        <v>153</v>
      </c>
      <c r="AF101" s="11">
        <f t="shared" si="5"/>
        <v>153</v>
      </c>
      <c r="AG101" s="17"/>
      <c r="AH101" s="17"/>
      <c r="AI101" s="11" t="s">
        <v>154</v>
      </c>
      <c r="AJ101" s="11" t="s">
        <v>48</v>
      </c>
      <c r="AK101" s="11" t="s">
        <v>58</v>
      </c>
      <c r="AL101" s="11" t="s">
        <v>58</v>
      </c>
      <c r="AM101" s="11" t="s">
        <v>49</v>
      </c>
      <c r="AN101" s="11" t="s">
        <v>49</v>
      </c>
      <c r="AO101" s="16" t="s">
        <v>58</v>
      </c>
      <c r="AP101" s="11" t="s">
        <v>58</v>
      </c>
      <c r="AQ101" s="48">
        <v>43913</v>
      </c>
      <c r="AR101" s="10"/>
      <c r="AS101" s="37" t="s">
        <v>724</v>
      </c>
      <c r="AT101" s="23" t="s">
        <v>726</v>
      </c>
      <c r="AU101" s="8" t="s">
        <v>727</v>
      </c>
    </row>
    <row r="102" spans="1:47" ht="168" x14ac:dyDescent="0.2">
      <c r="A102" t="s">
        <v>656</v>
      </c>
      <c r="B102" t="s">
        <v>728</v>
      </c>
      <c r="C102" s="4">
        <v>3</v>
      </c>
      <c r="D102" s="4">
        <v>2</v>
      </c>
      <c r="E102" t="s">
        <v>70</v>
      </c>
      <c r="F102" s="23" t="s">
        <v>729</v>
      </c>
      <c r="G102" s="6" t="s">
        <v>730</v>
      </c>
      <c r="H102" s="7">
        <v>44097</v>
      </c>
      <c r="I102" s="8" t="s">
        <v>731</v>
      </c>
      <c r="J102" s="10">
        <v>200</v>
      </c>
      <c r="K102" s="9">
        <f t="shared" si="3"/>
        <v>200</v>
      </c>
      <c r="L102" s="10" t="s">
        <v>274</v>
      </c>
      <c r="M102" s="11" t="s">
        <v>49</v>
      </c>
      <c r="N102" s="10" t="s">
        <v>49</v>
      </c>
      <c r="O102" s="10" t="s">
        <v>49</v>
      </c>
      <c r="P102" s="11" t="s">
        <v>58</v>
      </c>
      <c r="Q102" s="10" t="s">
        <v>49</v>
      </c>
      <c r="R102" s="11" t="s">
        <v>49</v>
      </c>
      <c r="S102" s="8" t="s">
        <v>732</v>
      </c>
      <c r="T102" s="11" t="s">
        <v>51</v>
      </c>
      <c r="U102" s="10" t="s">
        <v>289</v>
      </c>
      <c r="V102" s="12" t="s">
        <v>733</v>
      </c>
      <c r="W102" s="11" t="s">
        <v>656</v>
      </c>
      <c r="X102" s="11" t="s">
        <v>728</v>
      </c>
      <c r="Y102" s="11" t="s">
        <v>731</v>
      </c>
      <c r="Z102" s="11"/>
      <c r="AA102" s="11">
        <v>200</v>
      </c>
      <c r="AB102" s="11" t="s">
        <v>55</v>
      </c>
      <c r="AC102" s="11"/>
      <c r="AD102" s="11"/>
      <c r="AE102" s="11"/>
      <c r="AF102" s="11"/>
      <c r="AG102" s="17"/>
      <c r="AH102" s="17"/>
      <c r="AI102" s="11" t="s">
        <v>154</v>
      </c>
      <c r="AJ102" s="11" t="s">
        <v>48</v>
      </c>
      <c r="AK102" s="11" t="s">
        <v>49</v>
      </c>
      <c r="AL102" s="11" t="s">
        <v>49</v>
      </c>
      <c r="AM102" s="11" t="s">
        <v>49</v>
      </c>
      <c r="AN102" s="11" t="s">
        <v>49</v>
      </c>
      <c r="AO102" s="11" t="s">
        <v>49</v>
      </c>
      <c r="AP102" s="11" t="s">
        <v>49</v>
      </c>
      <c r="AQ102" s="48">
        <v>43935</v>
      </c>
      <c r="AR102" s="10"/>
      <c r="AS102" s="35" t="s">
        <v>733</v>
      </c>
      <c r="AT102" s="8" t="s">
        <v>734</v>
      </c>
      <c r="AU102" s="8" t="s">
        <v>735</v>
      </c>
    </row>
    <row r="103" spans="1:47" ht="43" x14ac:dyDescent="0.2">
      <c r="A103" t="s">
        <v>656</v>
      </c>
      <c r="B103" t="s">
        <v>736</v>
      </c>
      <c r="C103" s="4">
        <v>2</v>
      </c>
      <c r="D103" s="4">
        <v>2</v>
      </c>
      <c r="E103" t="s">
        <v>82</v>
      </c>
      <c r="F103" s="23" t="s">
        <v>737</v>
      </c>
      <c r="G103" s="6" t="s">
        <v>738</v>
      </c>
      <c r="H103" s="7">
        <v>44098</v>
      </c>
      <c r="I103" s="8" t="s">
        <v>739</v>
      </c>
      <c r="J103" s="10">
        <v>264</v>
      </c>
      <c r="K103" s="9">
        <f t="shared" si="3"/>
        <v>264</v>
      </c>
      <c r="L103" s="10" t="s">
        <v>274</v>
      </c>
      <c r="M103" s="11" t="s">
        <v>49</v>
      </c>
      <c r="N103" s="10" t="s">
        <v>49</v>
      </c>
      <c r="O103" s="10" t="s">
        <v>49</v>
      </c>
      <c r="P103" s="11" t="s">
        <v>58</v>
      </c>
      <c r="Q103" s="10" t="s">
        <v>49</v>
      </c>
      <c r="R103" s="11" t="s">
        <v>49</v>
      </c>
      <c r="S103" s="8" t="s">
        <v>740</v>
      </c>
      <c r="T103" s="11" t="s">
        <v>51</v>
      </c>
      <c r="U103" s="10" t="s">
        <v>432</v>
      </c>
      <c r="V103" s="15" t="s">
        <v>741</v>
      </c>
      <c r="W103" s="11" t="s">
        <v>656</v>
      </c>
      <c r="X103" s="11" t="s">
        <v>736</v>
      </c>
      <c r="Y103" s="11" t="s">
        <v>739</v>
      </c>
      <c r="Z103" s="11"/>
      <c r="AA103" s="11">
        <v>128</v>
      </c>
      <c r="AB103" s="16" t="s">
        <v>55</v>
      </c>
      <c r="AC103" s="11">
        <v>78</v>
      </c>
      <c r="AD103" s="11">
        <f t="shared" si="4"/>
        <v>78</v>
      </c>
      <c r="AE103" s="11">
        <v>25</v>
      </c>
      <c r="AF103" s="11">
        <f t="shared" si="5"/>
        <v>25</v>
      </c>
      <c r="AG103" s="11"/>
      <c r="AH103" s="11"/>
      <c r="AI103" s="11"/>
      <c r="AJ103" s="11" t="s">
        <v>48</v>
      </c>
      <c r="AK103" s="11"/>
      <c r="AL103" s="11"/>
      <c r="AM103" s="11"/>
      <c r="AN103" s="11"/>
      <c r="AO103" s="11"/>
      <c r="AP103" s="11"/>
      <c r="AQ103" s="49">
        <v>44097</v>
      </c>
      <c r="AR103" s="10"/>
      <c r="AS103" s="37"/>
      <c r="AT103" s="23"/>
      <c r="AU103" s="13"/>
    </row>
    <row r="104" spans="1:47" ht="319" x14ac:dyDescent="0.2">
      <c r="A104" t="s">
        <v>656</v>
      </c>
      <c r="B104" t="s">
        <v>742</v>
      </c>
      <c r="C104" s="4">
        <v>2</v>
      </c>
      <c r="D104" s="4">
        <v>2</v>
      </c>
      <c r="E104" t="s">
        <v>82</v>
      </c>
      <c r="F104" s="23" t="s">
        <v>743</v>
      </c>
      <c r="G104" s="6" t="s">
        <v>744</v>
      </c>
      <c r="H104" s="7">
        <v>44098</v>
      </c>
      <c r="I104" s="8" t="s">
        <v>745</v>
      </c>
      <c r="J104" s="9">
        <v>197</v>
      </c>
      <c r="K104" s="9">
        <f t="shared" si="3"/>
        <v>197</v>
      </c>
      <c r="L104" s="10" t="s">
        <v>274</v>
      </c>
      <c r="M104" s="11" t="s">
        <v>49</v>
      </c>
      <c r="N104" s="10" t="s">
        <v>49</v>
      </c>
      <c r="O104" s="10" t="s">
        <v>49</v>
      </c>
      <c r="P104" s="11" t="s">
        <v>58</v>
      </c>
      <c r="Q104" s="10" t="s">
        <v>49</v>
      </c>
      <c r="R104" s="11" t="s">
        <v>49</v>
      </c>
      <c r="S104" s="8" t="s">
        <v>740</v>
      </c>
      <c r="T104" s="11" t="s">
        <v>51</v>
      </c>
      <c r="U104" s="10" t="s">
        <v>746</v>
      </c>
      <c r="V104" s="15" t="s">
        <v>747</v>
      </c>
      <c r="W104" s="11" t="s">
        <v>656</v>
      </c>
      <c r="X104" s="11" t="s">
        <v>742</v>
      </c>
      <c r="Y104" s="11" t="s">
        <v>745</v>
      </c>
      <c r="Z104" s="11" t="s">
        <v>584</v>
      </c>
      <c r="AA104" s="11">
        <v>175</v>
      </c>
      <c r="AB104" s="16" t="s">
        <v>55</v>
      </c>
      <c r="AC104" s="11" t="s">
        <v>748</v>
      </c>
      <c r="AD104" s="11">
        <v>175</v>
      </c>
      <c r="AE104" s="11">
        <v>59</v>
      </c>
      <c r="AF104" s="11">
        <f t="shared" si="5"/>
        <v>59</v>
      </c>
      <c r="AG104" s="17"/>
      <c r="AH104" s="17"/>
      <c r="AI104" s="11" t="s">
        <v>292</v>
      </c>
      <c r="AJ104" s="11" t="s">
        <v>155</v>
      </c>
      <c r="AK104" s="11" t="s">
        <v>49</v>
      </c>
      <c r="AL104" s="11" t="s">
        <v>58</v>
      </c>
      <c r="AM104" s="11" t="s">
        <v>49</v>
      </c>
      <c r="AN104" s="11" t="s">
        <v>49</v>
      </c>
      <c r="AO104" s="11" t="s">
        <v>49</v>
      </c>
      <c r="AP104" s="16" t="s">
        <v>49</v>
      </c>
      <c r="AQ104" s="49" t="s">
        <v>749</v>
      </c>
      <c r="AR104" s="10"/>
      <c r="AS104" s="37" t="s">
        <v>750</v>
      </c>
      <c r="AT104" s="23" t="s">
        <v>751</v>
      </c>
      <c r="AU104" s="20" t="s">
        <v>752</v>
      </c>
    </row>
    <row r="105" spans="1:47" ht="57" x14ac:dyDescent="0.2">
      <c r="A105" t="s">
        <v>656</v>
      </c>
      <c r="B105" t="s">
        <v>753</v>
      </c>
      <c r="C105" s="4">
        <v>2</v>
      </c>
      <c r="D105" s="4">
        <v>2</v>
      </c>
      <c r="E105" t="s">
        <v>82</v>
      </c>
      <c r="F105" s="23" t="s">
        <v>754</v>
      </c>
      <c r="G105" s="6" t="s">
        <v>755</v>
      </c>
      <c r="H105" s="7">
        <v>44103</v>
      </c>
      <c r="I105" s="8" t="s">
        <v>756</v>
      </c>
      <c r="J105" s="10">
        <v>135</v>
      </c>
      <c r="K105" s="9">
        <f t="shared" si="3"/>
        <v>135</v>
      </c>
      <c r="L105" s="10" t="s">
        <v>274</v>
      </c>
      <c r="M105" s="11" t="s">
        <v>49</v>
      </c>
      <c r="N105" s="10" t="s">
        <v>49</v>
      </c>
      <c r="O105" s="10" t="s">
        <v>49</v>
      </c>
      <c r="P105" s="11" t="s">
        <v>58</v>
      </c>
      <c r="Q105" s="10" t="s">
        <v>49</v>
      </c>
      <c r="R105" s="11" t="s">
        <v>49</v>
      </c>
      <c r="S105" s="8" t="s">
        <v>740</v>
      </c>
      <c r="T105" s="11" t="s">
        <v>48</v>
      </c>
      <c r="U105" s="10"/>
      <c r="V105" s="10"/>
      <c r="W105" s="11" t="s">
        <v>656</v>
      </c>
      <c r="X105" s="11" t="s">
        <v>753</v>
      </c>
      <c r="Y105" s="11" t="s">
        <v>756</v>
      </c>
      <c r="Z105" s="11"/>
      <c r="AA105" s="11">
        <v>135</v>
      </c>
      <c r="AB105" s="11"/>
      <c r="AC105" s="11"/>
      <c r="AD105" s="11"/>
      <c r="AE105" s="11"/>
      <c r="AF105" s="11"/>
      <c r="AG105" s="11"/>
      <c r="AH105" s="11"/>
      <c r="AI105" s="11"/>
      <c r="AJ105" s="11"/>
      <c r="AK105" s="11"/>
      <c r="AL105" s="11"/>
      <c r="AM105" s="11"/>
      <c r="AN105" s="11"/>
      <c r="AO105" s="11"/>
      <c r="AP105" s="11"/>
      <c r="AQ105" s="43"/>
      <c r="AR105" s="10"/>
      <c r="AS105" s="36"/>
      <c r="AT105" s="8"/>
      <c r="AU105" s="8"/>
    </row>
    <row r="106" spans="1:47" ht="112" x14ac:dyDescent="0.2">
      <c r="A106" t="s">
        <v>656</v>
      </c>
      <c r="B106" t="s">
        <v>757</v>
      </c>
      <c r="C106" s="4">
        <v>3</v>
      </c>
      <c r="D106" s="4">
        <v>2</v>
      </c>
      <c r="E106" t="s">
        <v>70</v>
      </c>
      <c r="F106" s="23" t="s">
        <v>758</v>
      </c>
      <c r="G106" s="6" t="s">
        <v>759</v>
      </c>
      <c r="H106" s="7">
        <v>44103</v>
      </c>
      <c r="I106" s="8" t="s">
        <v>760</v>
      </c>
      <c r="J106" s="10">
        <v>72</v>
      </c>
      <c r="K106" s="9">
        <f t="shared" si="3"/>
        <v>72</v>
      </c>
      <c r="L106" s="10" t="s">
        <v>48</v>
      </c>
      <c r="M106" s="11" t="s">
        <v>49</v>
      </c>
      <c r="N106" s="10" t="s">
        <v>49</v>
      </c>
      <c r="O106" s="10" t="s">
        <v>49</v>
      </c>
      <c r="P106" s="11" t="s">
        <v>58</v>
      </c>
      <c r="Q106" s="10" t="s">
        <v>49</v>
      </c>
      <c r="R106" s="11" t="s">
        <v>49</v>
      </c>
      <c r="S106" s="8" t="s">
        <v>761</v>
      </c>
      <c r="T106" s="11" t="s">
        <v>51</v>
      </c>
      <c r="U106" s="10" t="s">
        <v>746</v>
      </c>
      <c r="V106" s="12" t="s">
        <v>762</v>
      </c>
      <c r="W106" s="11" t="s">
        <v>656</v>
      </c>
      <c r="X106" s="11" t="s">
        <v>763</v>
      </c>
      <c r="Y106" s="11" t="s">
        <v>760</v>
      </c>
      <c r="Z106" s="11"/>
      <c r="AA106" s="11">
        <v>72</v>
      </c>
      <c r="AB106" s="11" t="s">
        <v>55</v>
      </c>
      <c r="AC106" s="11" t="s">
        <v>764</v>
      </c>
      <c r="AD106" s="11">
        <v>18</v>
      </c>
      <c r="AE106" s="11" t="s">
        <v>765</v>
      </c>
      <c r="AF106" s="11">
        <v>12</v>
      </c>
      <c r="AG106" s="11"/>
      <c r="AH106" s="11"/>
      <c r="AI106" s="11" t="s">
        <v>154</v>
      </c>
      <c r="AJ106" s="11" t="s">
        <v>48</v>
      </c>
      <c r="AK106" s="11" t="s">
        <v>49</v>
      </c>
      <c r="AL106" s="11" t="s">
        <v>49</v>
      </c>
      <c r="AM106" s="11" t="s">
        <v>49</v>
      </c>
      <c r="AN106" s="11" t="s">
        <v>49</v>
      </c>
      <c r="AO106" s="11" t="s">
        <v>49</v>
      </c>
      <c r="AP106" s="11" t="s">
        <v>49</v>
      </c>
      <c r="AQ106" s="43">
        <v>43952</v>
      </c>
      <c r="AR106" s="10"/>
      <c r="AS106" s="35" t="s">
        <v>766</v>
      </c>
      <c r="AT106" s="8" t="s">
        <v>767</v>
      </c>
      <c r="AU106" s="8" t="s">
        <v>768</v>
      </c>
    </row>
    <row r="107" spans="1:47" ht="211" x14ac:dyDescent="0.2">
      <c r="A107" t="s">
        <v>656</v>
      </c>
      <c r="B107" t="s">
        <v>769</v>
      </c>
      <c r="C107" s="4">
        <v>2</v>
      </c>
      <c r="D107" s="4">
        <v>2</v>
      </c>
      <c r="E107" t="s">
        <v>82</v>
      </c>
      <c r="F107" s="23" t="s">
        <v>770</v>
      </c>
      <c r="G107" s="6" t="s">
        <v>771</v>
      </c>
      <c r="H107" s="7">
        <v>44103</v>
      </c>
      <c r="I107" s="8" t="s">
        <v>772</v>
      </c>
      <c r="J107" s="9">
        <v>200</v>
      </c>
      <c r="K107" s="9">
        <f t="shared" si="3"/>
        <v>200</v>
      </c>
      <c r="L107" s="10" t="s">
        <v>48</v>
      </c>
      <c r="M107" s="11" t="s">
        <v>49</v>
      </c>
      <c r="N107" s="10" t="s">
        <v>49</v>
      </c>
      <c r="O107" s="10" t="s">
        <v>49</v>
      </c>
      <c r="P107" s="11" t="s">
        <v>49</v>
      </c>
      <c r="Q107" s="10" t="s">
        <v>49</v>
      </c>
      <c r="R107" s="11" t="s">
        <v>49</v>
      </c>
      <c r="S107" s="8"/>
      <c r="T107" s="11" t="s">
        <v>51</v>
      </c>
      <c r="U107" s="10" t="s">
        <v>289</v>
      </c>
      <c r="V107" s="12" t="s">
        <v>773</v>
      </c>
      <c r="W107" s="11" t="s">
        <v>656</v>
      </c>
      <c r="X107" s="11" t="s">
        <v>769</v>
      </c>
      <c r="Y107" s="11" t="s">
        <v>772</v>
      </c>
      <c r="Z107" s="11"/>
      <c r="AA107" s="11">
        <v>200</v>
      </c>
      <c r="AB107" s="11" t="s">
        <v>55</v>
      </c>
      <c r="AC107" s="11"/>
      <c r="AD107" s="11"/>
      <c r="AE107" s="11"/>
      <c r="AF107" s="11"/>
      <c r="AG107" s="11"/>
      <c r="AH107" s="11"/>
      <c r="AI107" s="11" t="s">
        <v>154</v>
      </c>
      <c r="AJ107" s="11" t="s">
        <v>155</v>
      </c>
      <c r="AK107" s="11" t="s">
        <v>49</v>
      </c>
      <c r="AL107" s="11" t="s">
        <v>58</v>
      </c>
      <c r="AM107" s="11" t="s">
        <v>49</v>
      </c>
      <c r="AN107" s="11" t="s">
        <v>49</v>
      </c>
      <c r="AO107" s="11" t="s">
        <v>49</v>
      </c>
      <c r="AP107" s="11" t="s">
        <v>49</v>
      </c>
      <c r="AQ107" s="43">
        <v>43907</v>
      </c>
      <c r="AR107" s="10"/>
      <c r="AS107" s="35" t="s">
        <v>773</v>
      </c>
      <c r="AT107" s="8" t="s">
        <v>774</v>
      </c>
      <c r="AU107" s="8" t="s">
        <v>775</v>
      </c>
    </row>
    <row r="108" spans="1:47" ht="154" x14ac:dyDescent="0.2">
      <c r="A108" t="s">
        <v>776</v>
      </c>
      <c r="B108" t="s">
        <v>777</v>
      </c>
      <c r="C108" s="4">
        <v>1</v>
      </c>
      <c r="D108" s="4">
        <v>1</v>
      </c>
      <c r="E108" t="s">
        <v>778</v>
      </c>
      <c r="F108" s="23" t="s">
        <v>779</v>
      </c>
      <c r="G108" s="6" t="s">
        <v>780</v>
      </c>
      <c r="H108" s="7">
        <v>44063</v>
      </c>
      <c r="I108" s="8" t="s">
        <v>781</v>
      </c>
      <c r="J108" s="10">
        <v>2400</v>
      </c>
      <c r="K108" s="9">
        <f t="shared" si="3"/>
        <v>2400</v>
      </c>
      <c r="L108" s="10" t="s">
        <v>86</v>
      </c>
      <c r="M108" s="11" t="s">
        <v>58</v>
      </c>
      <c r="N108" s="10" t="s">
        <v>58</v>
      </c>
      <c r="O108" s="10" t="s">
        <v>58</v>
      </c>
      <c r="P108" s="11" t="s">
        <v>58</v>
      </c>
      <c r="Q108" s="10" t="s">
        <v>58</v>
      </c>
      <c r="R108" s="11" t="s">
        <v>58</v>
      </c>
      <c r="S108" s="8" t="s">
        <v>782</v>
      </c>
      <c r="T108" s="11" t="s">
        <v>58</v>
      </c>
      <c r="U108" s="10" t="s">
        <v>289</v>
      </c>
      <c r="V108" s="12" t="s">
        <v>783</v>
      </c>
      <c r="W108" s="11" t="s">
        <v>776</v>
      </c>
      <c r="X108" s="11" t="s">
        <v>777</v>
      </c>
      <c r="Y108" s="11" t="s">
        <v>781</v>
      </c>
      <c r="Z108" s="11" t="s">
        <v>784</v>
      </c>
      <c r="AA108" s="11">
        <v>2400</v>
      </c>
      <c r="AB108" s="11" t="s">
        <v>55</v>
      </c>
      <c r="AC108" s="11">
        <v>2488</v>
      </c>
      <c r="AD108" s="11">
        <f t="shared" si="4"/>
        <v>2488</v>
      </c>
      <c r="AE108" s="11">
        <v>912</v>
      </c>
      <c r="AF108" s="11">
        <f t="shared" si="5"/>
        <v>912</v>
      </c>
      <c r="AG108" s="11"/>
      <c r="AH108" s="11"/>
      <c r="AI108" s="11" t="s">
        <v>292</v>
      </c>
      <c r="AJ108" s="11" t="s">
        <v>49</v>
      </c>
      <c r="AK108" s="11"/>
      <c r="AL108" s="11"/>
      <c r="AM108" s="11"/>
      <c r="AN108" s="11"/>
      <c r="AO108" s="11"/>
      <c r="AP108" s="11"/>
      <c r="AQ108" s="43">
        <v>43934</v>
      </c>
      <c r="AR108" s="10" t="s">
        <v>58</v>
      </c>
      <c r="AS108" s="35" t="s">
        <v>783</v>
      </c>
      <c r="AT108" s="22" t="s">
        <v>785</v>
      </c>
      <c r="AU108" s="8" t="s">
        <v>786</v>
      </c>
    </row>
    <row r="109" spans="1:47" ht="43" x14ac:dyDescent="0.2">
      <c r="A109" t="s">
        <v>776</v>
      </c>
      <c r="B109" t="s">
        <v>787</v>
      </c>
      <c r="C109" s="4">
        <v>3</v>
      </c>
      <c r="D109" s="4">
        <v>1</v>
      </c>
      <c r="E109" t="s">
        <v>788</v>
      </c>
      <c r="F109" s="23" t="s">
        <v>789</v>
      </c>
      <c r="G109" s="6"/>
      <c r="H109" s="7">
        <v>44081</v>
      </c>
      <c r="I109" s="8" t="s">
        <v>790</v>
      </c>
      <c r="J109" s="9">
        <v>158</v>
      </c>
      <c r="K109" s="9">
        <f t="shared" si="3"/>
        <v>158</v>
      </c>
      <c r="L109" s="10" t="s">
        <v>48</v>
      </c>
      <c r="M109" s="11" t="s">
        <v>49</v>
      </c>
      <c r="N109" s="11" t="s">
        <v>49</v>
      </c>
      <c r="O109" s="11" t="s">
        <v>49</v>
      </c>
      <c r="P109" s="11" t="s">
        <v>49</v>
      </c>
      <c r="Q109" s="11" t="s">
        <v>49</v>
      </c>
      <c r="R109" s="11" t="s">
        <v>49</v>
      </c>
      <c r="S109" s="8"/>
      <c r="T109" s="11" t="s">
        <v>49</v>
      </c>
      <c r="U109" s="10"/>
      <c r="V109" s="10"/>
      <c r="W109" s="11"/>
      <c r="X109" s="11"/>
      <c r="Y109" s="11"/>
      <c r="Z109" s="11"/>
      <c r="AA109" s="11"/>
      <c r="AB109" s="11"/>
      <c r="AC109" s="11"/>
      <c r="AD109" s="11"/>
      <c r="AE109" s="11"/>
      <c r="AF109" s="11"/>
      <c r="AG109" s="11"/>
      <c r="AH109" s="11"/>
      <c r="AI109" s="11"/>
      <c r="AJ109" s="11"/>
      <c r="AK109" s="11"/>
      <c r="AL109" s="11"/>
      <c r="AM109" s="11"/>
      <c r="AN109" s="11"/>
      <c r="AO109" s="11"/>
      <c r="AP109" s="11"/>
      <c r="AQ109" s="43"/>
      <c r="AR109" s="10"/>
      <c r="AS109" s="36"/>
      <c r="AT109" s="8"/>
      <c r="AU109" s="8"/>
    </row>
    <row r="110" spans="1:47" ht="57" x14ac:dyDescent="0.2">
      <c r="A110" t="s">
        <v>776</v>
      </c>
      <c r="B110" t="s">
        <v>791</v>
      </c>
      <c r="C110" s="4">
        <v>2</v>
      </c>
      <c r="D110" s="4">
        <v>1</v>
      </c>
      <c r="E110" t="s">
        <v>792</v>
      </c>
      <c r="F110" s="23" t="s">
        <v>793</v>
      </c>
      <c r="G110" s="6" t="s">
        <v>794</v>
      </c>
      <c r="H110" s="7">
        <v>44064</v>
      </c>
      <c r="I110" s="8" t="s">
        <v>795</v>
      </c>
      <c r="J110" s="9">
        <v>376</v>
      </c>
      <c r="K110" s="9">
        <f t="shared" si="3"/>
        <v>376</v>
      </c>
      <c r="L110" s="10" t="s">
        <v>48</v>
      </c>
      <c r="M110" s="11" t="s">
        <v>49</v>
      </c>
      <c r="N110" s="10" t="s">
        <v>49</v>
      </c>
      <c r="O110" s="10" t="s">
        <v>49</v>
      </c>
      <c r="P110" s="11" t="s">
        <v>49</v>
      </c>
      <c r="Q110" s="10" t="s">
        <v>49</v>
      </c>
      <c r="R110" s="11" t="s">
        <v>49</v>
      </c>
      <c r="S110" s="8" t="s">
        <v>796</v>
      </c>
      <c r="T110" s="11" t="s">
        <v>58</v>
      </c>
      <c r="U110" s="10" t="s">
        <v>289</v>
      </c>
      <c r="V110" s="12" t="s">
        <v>794</v>
      </c>
      <c r="W110" s="11"/>
      <c r="X110" s="11"/>
      <c r="Y110" s="11"/>
      <c r="Z110" s="11"/>
      <c r="AA110" s="11"/>
      <c r="AB110" s="11" t="s">
        <v>55</v>
      </c>
      <c r="AC110" s="11"/>
      <c r="AD110" s="11"/>
      <c r="AE110" s="11"/>
      <c r="AF110" s="11"/>
      <c r="AG110" s="11"/>
      <c r="AH110" s="11"/>
      <c r="AI110" s="11"/>
      <c r="AJ110" s="11"/>
      <c r="AK110" s="11"/>
      <c r="AL110" s="11"/>
      <c r="AM110" s="11"/>
      <c r="AN110" s="11"/>
      <c r="AO110" s="11"/>
      <c r="AP110" s="11"/>
      <c r="AQ110" s="48"/>
      <c r="AR110" s="10"/>
      <c r="AS110" s="36"/>
      <c r="AT110" s="22" t="s">
        <v>797</v>
      </c>
      <c r="AU110" s="13" t="s">
        <v>798</v>
      </c>
    </row>
    <row r="111" spans="1:47" ht="126" x14ac:dyDescent="0.2">
      <c r="A111" t="s">
        <v>776</v>
      </c>
      <c r="B111" t="s">
        <v>799</v>
      </c>
      <c r="C111" s="4">
        <v>1</v>
      </c>
      <c r="D111" s="4">
        <v>1</v>
      </c>
      <c r="E111" t="s">
        <v>778</v>
      </c>
      <c r="F111" s="23" t="s">
        <v>800</v>
      </c>
      <c r="G111" s="6" t="s">
        <v>801</v>
      </c>
      <c r="H111" s="7">
        <v>44064</v>
      </c>
      <c r="I111" s="8" t="s">
        <v>802</v>
      </c>
      <c r="J111" s="9">
        <v>712</v>
      </c>
      <c r="K111" s="9">
        <f t="shared" si="3"/>
        <v>712</v>
      </c>
      <c r="L111" s="10" t="s">
        <v>48</v>
      </c>
      <c r="M111" s="11" t="s">
        <v>49</v>
      </c>
      <c r="N111" s="10" t="s">
        <v>49</v>
      </c>
      <c r="O111" s="10" t="s">
        <v>49</v>
      </c>
      <c r="P111" s="11" t="s">
        <v>49</v>
      </c>
      <c r="Q111" s="10" t="s">
        <v>49</v>
      </c>
      <c r="R111" s="11" t="s">
        <v>49</v>
      </c>
      <c r="S111" s="8" t="s">
        <v>803</v>
      </c>
      <c r="T111" s="11" t="s">
        <v>58</v>
      </c>
      <c r="U111" s="10" t="s">
        <v>289</v>
      </c>
      <c r="V111" s="12" t="s">
        <v>804</v>
      </c>
      <c r="W111" s="11" t="s">
        <v>776</v>
      </c>
      <c r="X111" s="11" t="s">
        <v>799</v>
      </c>
      <c r="Y111" s="11" t="s">
        <v>805</v>
      </c>
      <c r="Z111" s="11" t="s">
        <v>806</v>
      </c>
      <c r="AA111" s="11">
        <v>712</v>
      </c>
      <c r="AB111" s="11" t="s">
        <v>55</v>
      </c>
      <c r="AC111" s="11">
        <v>909</v>
      </c>
      <c r="AD111" s="11">
        <f t="shared" si="4"/>
        <v>909</v>
      </c>
      <c r="AE111" s="11">
        <v>250</v>
      </c>
      <c r="AF111" s="11">
        <f t="shared" si="5"/>
        <v>250</v>
      </c>
      <c r="AG111" s="11"/>
      <c r="AH111" s="11"/>
      <c r="AI111" s="11" t="s">
        <v>292</v>
      </c>
      <c r="AJ111" s="11" t="s">
        <v>49</v>
      </c>
      <c r="AK111" s="11"/>
      <c r="AL111" s="11"/>
      <c r="AM111" s="11"/>
      <c r="AN111" s="11"/>
      <c r="AO111" s="11"/>
      <c r="AP111" s="11"/>
      <c r="AQ111" s="43">
        <v>43936</v>
      </c>
      <c r="AR111" s="10" t="s">
        <v>58</v>
      </c>
      <c r="AS111" s="35" t="s">
        <v>804</v>
      </c>
      <c r="AT111" s="22" t="s">
        <v>807</v>
      </c>
      <c r="AU111" s="8" t="s">
        <v>808</v>
      </c>
    </row>
    <row r="112" spans="1:47" x14ac:dyDescent="0.2">
      <c r="A112" t="s">
        <v>776</v>
      </c>
      <c r="B112" t="s">
        <v>809</v>
      </c>
      <c r="C112" s="4">
        <v>3</v>
      </c>
      <c r="D112" s="4">
        <v>1</v>
      </c>
      <c r="E112" t="s">
        <v>788</v>
      </c>
      <c r="F112" s="23" t="s">
        <v>810</v>
      </c>
      <c r="G112" s="6"/>
      <c r="H112" s="7"/>
      <c r="I112" s="8"/>
      <c r="J112" s="9"/>
      <c r="K112" s="9"/>
      <c r="L112" s="10" t="s">
        <v>48</v>
      </c>
      <c r="M112" s="11" t="s">
        <v>49</v>
      </c>
      <c r="N112" s="10" t="s">
        <v>49</v>
      </c>
      <c r="O112" s="10" t="s">
        <v>49</v>
      </c>
      <c r="P112" s="11" t="s">
        <v>49</v>
      </c>
      <c r="Q112" s="10" t="s">
        <v>49</v>
      </c>
      <c r="R112" s="11" t="s">
        <v>49</v>
      </c>
      <c r="S112" s="8"/>
      <c r="T112" s="11" t="s">
        <v>48</v>
      </c>
      <c r="U112" s="10"/>
      <c r="V112" s="10"/>
      <c r="W112" s="11"/>
      <c r="X112" s="11"/>
      <c r="Y112" s="11"/>
      <c r="Z112" s="11"/>
      <c r="AA112" s="11"/>
      <c r="AB112" s="11"/>
      <c r="AC112" s="11"/>
      <c r="AD112" s="11"/>
      <c r="AE112" s="11"/>
      <c r="AF112" s="11"/>
      <c r="AG112" s="11"/>
      <c r="AH112" s="11"/>
      <c r="AI112" s="11"/>
      <c r="AJ112" s="11"/>
      <c r="AK112" s="11"/>
      <c r="AL112" s="11"/>
      <c r="AM112" s="11"/>
      <c r="AN112" s="11"/>
      <c r="AO112" s="11"/>
      <c r="AP112" s="11"/>
      <c r="AQ112" s="43"/>
      <c r="AR112" s="10"/>
      <c r="AS112" s="36"/>
      <c r="AT112" s="8"/>
      <c r="AU112" s="8"/>
    </row>
    <row r="113" spans="1:47" ht="210" x14ac:dyDescent="0.2">
      <c r="A113" t="s">
        <v>776</v>
      </c>
      <c r="B113" t="s">
        <v>811</v>
      </c>
      <c r="C113" s="4">
        <v>1</v>
      </c>
      <c r="D113" s="4">
        <v>1</v>
      </c>
      <c r="E113" t="s">
        <v>778</v>
      </c>
      <c r="F113" s="23" t="s">
        <v>812</v>
      </c>
      <c r="G113" s="6" t="s">
        <v>813</v>
      </c>
      <c r="H113" s="7">
        <v>44065</v>
      </c>
      <c r="I113" s="8" t="s">
        <v>814</v>
      </c>
      <c r="J113" s="9">
        <v>912</v>
      </c>
      <c r="K113" s="9">
        <f t="shared" si="3"/>
        <v>912</v>
      </c>
      <c r="L113" s="10" t="s">
        <v>86</v>
      </c>
      <c r="M113" s="11" t="s">
        <v>58</v>
      </c>
      <c r="N113" s="10" t="s">
        <v>49</v>
      </c>
      <c r="O113" s="10" t="s">
        <v>58</v>
      </c>
      <c r="P113" s="11" t="s">
        <v>49</v>
      </c>
      <c r="Q113" s="10" t="s">
        <v>49</v>
      </c>
      <c r="R113" s="11" t="s">
        <v>49</v>
      </c>
      <c r="S113" s="8" t="s">
        <v>815</v>
      </c>
      <c r="T113" s="11" t="s">
        <v>58</v>
      </c>
      <c r="U113" s="10" t="s">
        <v>289</v>
      </c>
      <c r="V113" s="12" t="s">
        <v>816</v>
      </c>
      <c r="W113" s="11" t="s">
        <v>776</v>
      </c>
      <c r="X113" s="11" t="s">
        <v>817</v>
      </c>
      <c r="Y113" s="11" t="s">
        <v>814</v>
      </c>
      <c r="Z113" s="11" t="s">
        <v>818</v>
      </c>
      <c r="AA113" s="11">
        <v>1105</v>
      </c>
      <c r="AB113" s="11" t="s">
        <v>55</v>
      </c>
      <c r="AC113" s="11">
        <v>746</v>
      </c>
      <c r="AD113" s="11">
        <f t="shared" si="4"/>
        <v>746</v>
      </c>
      <c r="AE113" s="11">
        <v>107</v>
      </c>
      <c r="AF113" s="11">
        <f t="shared" si="5"/>
        <v>107</v>
      </c>
      <c r="AG113" s="11"/>
      <c r="AH113" s="11"/>
      <c r="AI113" s="11" t="s">
        <v>292</v>
      </c>
      <c r="AJ113" s="11" t="s">
        <v>49</v>
      </c>
      <c r="AK113" s="11"/>
      <c r="AL113" s="11"/>
      <c r="AM113" s="11"/>
      <c r="AN113" s="11"/>
      <c r="AO113" s="11"/>
      <c r="AP113" s="11"/>
      <c r="AQ113" s="43">
        <v>43933</v>
      </c>
      <c r="AR113" s="10" t="s">
        <v>49</v>
      </c>
      <c r="AS113" s="35" t="s">
        <v>816</v>
      </c>
      <c r="AT113" s="22" t="s">
        <v>819</v>
      </c>
      <c r="AU113" s="8" t="s">
        <v>820</v>
      </c>
    </row>
    <row r="114" spans="1:47" ht="182" x14ac:dyDescent="0.2">
      <c r="A114" t="s">
        <v>776</v>
      </c>
      <c r="B114" t="s">
        <v>821</v>
      </c>
      <c r="C114" s="4">
        <v>2</v>
      </c>
      <c r="D114" s="4">
        <v>1</v>
      </c>
      <c r="E114" t="s">
        <v>792</v>
      </c>
      <c r="F114" s="23" t="s">
        <v>822</v>
      </c>
      <c r="G114" s="6" t="s">
        <v>823</v>
      </c>
      <c r="H114" s="7">
        <v>44065</v>
      </c>
      <c r="I114" s="8" t="s">
        <v>824</v>
      </c>
      <c r="J114" s="10">
        <v>400</v>
      </c>
      <c r="K114" s="9">
        <f t="shared" si="3"/>
        <v>400</v>
      </c>
      <c r="L114" s="10" t="s">
        <v>48</v>
      </c>
      <c r="M114" s="11" t="s">
        <v>49</v>
      </c>
      <c r="N114" s="10" t="s">
        <v>49</v>
      </c>
      <c r="O114" s="10" t="s">
        <v>49</v>
      </c>
      <c r="P114" s="11" t="s">
        <v>49</v>
      </c>
      <c r="Q114" s="10" t="s">
        <v>49</v>
      </c>
      <c r="R114" s="11" t="s">
        <v>49</v>
      </c>
      <c r="S114" s="8" t="s">
        <v>825</v>
      </c>
      <c r="T114" s="11" t="s">
        <v>58</v>
      </c>
      <c r="U114" s="10" t="s">
        <v>289</v>
      </c>
      <c r="V114" s="12" t="s">
        <v>826</v>
      </c>
      <c r="W114" s="11" t="s">
        <v>776</v>
      </c>
      <c r="X114" s="11" t="s">
        <v>827</v>
      </c>
      <c r="Y114" s="11" t="s">
        <v>824</v>
      </c>
      <c r="Z114" s="11"/>
      <c r="AA114" s="11">
        <v>400</v>
      </c>
      <c r="AB114" s="11" t="s">
        <v>55</v>
      </c>
      <c r="AC114" s="11"/>
      <c r="AD114" s="11"/>
      <c r="AE114" s="11">
        <v>92</v>
      </c>
      <c r="AF114" s="11">
        <f t="shared" si="5"/>
        <v>92</v>
      </c>
      <c r="AG114" s="11"/>
      <c r="AH114" s="11"/>
      <c r="AI114" s="11" t="s">
        <v>292</v>
      </c>
      <c r="AJ114" s="11" t="s">
        <v>58</v>
      </c>
      <c r="AK114" s="11"/>
      <c r="AL114" s="11"/>
      <c r="AM114" s="11"/>
      <c r="AN114" s="11"/>
      <c r="AO114" s="11"/>
      <c r="AP114" s="11" t="s">
        <v>157</v>
      </c>
      <c r="AQ114" s="43">
        <v>43936</v>
      </c>
      <c r="AR114" s="10" t="s">
        <v>49</v>
      </c>
      <c r="AS114" s="35" t="s">
        <v>826</v>
      </c>
      <c r="AT114" s="8" t="s">
        <v>828</v>
      </c>
      <c r="AU114" s="8" t="s">
        <v>829</v>
      </c>
    </row>
    <row r="115" spans="1:47" ht="140" x14ac:dyDescent="0.2">
      <c r="A115" t="s">
        <v>776</v>
      </c>
      <c r="B115" t="s">
        <v>830</v>
      </c>
      <c r="C115" s="4">
        <v>1</v>
      </c>
      <c r="D115" s="4">
        <v>1</v>
      </c>
      <c r="E115" t="s">
        <v>778</v>
      </c>
      <c r="F115" s="23" t="s">
        <v>831</v>
      </c>
      <c r="G115" s="6" t="s">
        <v>832</v>
      </c>
      <c r="H115" s="7">
        <v>44065</v>
      </c>
      <c r="I115" s="8" t="s">
        <v>833</v>
      </c>
      <c r="J115" s="10">
        <v>1883</v>
      </c>
      <c r="K115" s="9">
        <f t="shared" si="3"/>
        <v>1883</v>
      </c>
      <c r="L115" s="10" t="s">
        <v>48</v>
      </c>
      <c r="M115" s="11" t="s">
        <v>49</v>
      </c>
      <c r="N115" s="10" t="s">
        <v>49</v>
      </c>
      <c r="O115" s="10" t="s">
        <v>49</v>
      </c>
      <c r="P115" s="11" t="s">
        <v>49</v>
      </c>
      <c r="Q115" s="10" t="s">
        <v>49</v>
      </c>
      <c r="R115" s="11" t="s">
        <v>49</v>
      </c>
      <c r="S115" s="8" t="s">
        <v>796</v>
      </c>
      <c r="T115" s="11" t="s">
        <v>58</v>
      </c>
      <c r="U115" s="10" t="s">
        <v>289</v>
      </c>
      <c r="V115" s="15" t="s">
        <v>834</v>
      </c>
      <c r="W115" s="11" t="s">
        <v>776</v>
      </c>
      <c r="X115" s="11" t="s">
        <v>835</v>
      </c>
      <c r="Y115" s="11" t="s">
        <v>836</v>
      </c>
      <c r="Z115" s="11" t="s">
        <v>837</v>
      </c>
      <c r="AA115" s="11">
        <v>1883</v>
      </c>
      <c r="AB115" s="16" t="s">
        <v>55</v>
      </c>
      <c r="AC115" s="11">
        <v>1880</v>
      </c>
      <c r="AD115" s="11">
        <f t="shared" si="4"/>
        <v>1880</v>
      </c>
      <c r="AE115" s="11">
        <v>493</v>
      </c>
      <c r="AF115" s="11">
        <f t="shared" si="5"/>
        <v>493</v>
      </c>
      <c r="AG115" s="17"/>
      <c r="AH115" s="17"/>
      <c r="AI115" s="11" t="s">
        <v>292</v>
      </c>
      <c r="AJ115" s="11" t="s">
        <v>49</v>
      </c>
      <c r="AK115" s="11"/>
      <c r="AL115" s="11"/>
      <c r="AM115" s="11"/>
      <c r="AN115" s="11"/>
      <c r="AO115" s="11"/>
      <c r="AP115" s="11"/>
      <c r="AQ115" s="49">
        <v>43929</v>
      </c>
      <c r="AR115" s="10" t="s">
        <v>58</v>
      </c>
      <c r="AS115" s="37" t="s">
        <v>834</v>
      </c>
      <c r="AT115" s="23" t="s">
        <v>838</v>
      </c>
      <c r="AU115" s="8" t="s">
        <v>839</v>
      </c>
    </row>
    <row r="116" spans="1:47" ht="170" x14ac:dyDescent="0.2">
      <c r="A116" t="s">
        <v>776</v>
      </c>
      <c r="B116" t="s">
        <v>840</v>
      </c>
      <c r="C116" s="4">
        <v>2</v>
      </c>
      <c r="D116" s="4">
        <v>1</v>
      </c>
      <c r="E116" t="s">
        <v>792</v>
      </c>
      <c r="F116" s="45" t="s">
        <v>841</v>
      </c>
      <c r="G116" s="24" t="s">
        <v>842</v>
      </c>
      <c r="H116" s="7">
        <v>44065</v>
      </c>
      <c r="I116" s="8" t="s">
        <v>843</v>
      </c>
      <c r="J116" s="9">
        <v>1200</v>
      </c>
      <c r="K116" s="9">
        <f t="shared" si="3"/>
        <v>1200</v>
      </c>
      <c r="L116" s="10" t="s">
        <v>86</v>
      </c>
      <c r="M116" s="21" t="s">
        <v>49</v>
      </c>
      <c r="N116" s="21" t="s">
        <v>49</v>
      </c>
      <c r="O116" s="21" t="s">
        <v>58</v>
      </c>
      <c r="P116" s="21" t="s">
        <v>49</v>
      </c>
      <c r="Q116" s="21" t="s">
        <v>49</v>
      </c>
      <c r="R116" s="21" t="s">
        <v>49</v>
      </c>
      <c r="S116" s="13" t="s">
        <v>844</v>
      </c>
      <c r="T116" s="11" t="s">
        <v>49</v>
      </c>
      <c r="U116" s="10"/>
      <c r="V116" s="10"/>
      <c r="W116" s="11"/>
      <c r="X116" s="11"/>
      <c r="Y116" s="11"/>
      <c r="Z116" s="11"/>
      <c r="AA116" s="11"/>
      <c r="AB116" s="16"/>
      <c r="AC116" s="11"/>
      <c r="AD116" s="11"/>
      <c r="AE116" s="11"/>
      <c r="AF116" s="11"/>
      <c r="AG116" s="11"/>
      <c r="AH116" s="11"/>
      <c r="AI116" s="11"/>
      <c r="AJ116" s="11"/>
      <c r="AK116" s="11"/>
      <c r="AL116" s="11"/>
      <c r="AM116" s="11"/>
      <c r="AN116" s="11"/>
      <c r="AO116" s="11"/>
      <c r="AP116" s="11"/>
      <c r="AQ116" s="43"/>
      <c r="AR116" s="10"/>
      <c r="AS116" s="37"/>
      <c r="AT116" s="23"/>
      <c r="AU116" s="8"/>
    </row>
    <row r="117" spans="1:47" ht="68" x14ac:dyDescent="0.2">
      <c r="A117" t="s">
        <v>776</v>
      </c>
      <c r="B117" t="s">
        <v>845</v>
      </c>
      <c r="C117" s="4">
        <v>3</v>
      </c>
      <c r="D117" s="4">
        <v>1</v>
      </c>
      <c r="E117" t="s">
        <v>788</v>
      </c>
      <c r="F117" s="45" t="s">
        <v>846</v>
      </c>
      <c r="G117" s="25" t="s">
        <v>847</v>
      </c>
      <c r="H117" s="7">
        <v>44065</v>
      </c>
      <c r="I117" s="8" t="s">
        <v>848</v>
      </c>
      <c r="J117" s="10">
        <v>275</v>
      </c>
      <c r="K117" s="9">
        <f t="shared" si="3"/>
        <v>275</v>
      </c>
      <c r="L117" s="10" t="s">
        <v>48</v>
      </c>
      <c r="M117" s="11" t="s">
        <v>49</v>
      </c>
      <c r="N117" s="10" t="s">
        <v>49</v>
      </c>
      <c r="O117" s="10" t="s">
        <v>49</v>
      </c>
      <c r="P117" s="11" t="s">
        <v>49</v>
      </c>
      <c r="Q117" s="10" t="s">
        <v>49</v>
      </c>
      <c r="R117" s="11" t="s">
        <v>49</v>
      </c>
      <c r="S117" s="8" t="s">
        <v>796</v>
      </c>
      <c r="T117" s="11" t="s">
        <v>49</v>
      </c>
      <c r="U117" s="10"/>
      <c r="V117" s="10"/>
      <c r="W117" s="11"/>
      <c r="X117" s="11"/>
      <c r="Y117" s="11"/>
      <c r="Z117" s="11"/>
      <c r="AA117" s="11"/>
      <c r="AB117" s="11"/>
      <c r="AC117" s="11"/>
      <c r="AD117" s="11"/>
      <c r="AE117" s="11"/>
      <c r="AF117" s="11"/>
      <c r="AG117" s="11"/>
      <c r="AH117" s="11"/>
      <c r="AI117" s="11"/>
      <c r="AJ117" s="11"/>
      <c r="AK117" s="11"/>
      <c r="AL117" s="11"/>
      <c r="AM117" s="11"/>
      <c r="AN117" s="11"/>
      <c r="AO117" s="11"/>
      <c r="AP117" s="11"/>
      <c r="AQ117" s="43"/>
      <c r="AR117" s="10"/>
      <c r="AS117" s="36"/>
      <c r="AT117" s="8"/>
      <c r="AU117" s="8"/>
    </row>
    <row r="118" spans="1:47" ht="154" x14ac:dyDescent="0.2">
      <c r="A118" t="s">
        <v>776</v>
      </c>
      <c r="B118" t="s">
        <v>849</v>
      </c>
      <c r="C118" s="4">
        <v>2</v>
      </c>
      <c r="D118" s="4">
        <v>1</v>
      </c>
      <c r="E118" t="s">
        <v>792</v>
      </c>
      <c r="F118" s="23" t="s">
        <v>850</v>
      </c>
      <c r="G118" s="6" t="s">
        <v>851</v>
      </c>
      <c r="H118" s="7">
        <v>44068</v>
      </c>
      <c r="I118" s="8" t="s">
        <v>852</v>
      </c>
      <c r="J118" s="10">
        <v>255</v>
      </c>
      <c r="K118" s="9">
        <f t="shared" si="3"/>
        <v>255</v>
      </c>
      <c r="L118" s="10" t="s">
        <v>48</v>
      </c>
      <c r="M118" s="11" t="s">
        <v>49</v>
      </c>
      <c r="N118" s="10" t="s">
        <v>49</v>
      </c>
      <c r="O118" s="10" t="s">
        <v>49</v>
      </c>
      <c r="P118" s="11" t="s">
        <v>49</v>
      </c>
      <c r="Q118" s="10" t="s">
        <v>49</v>
      </c>
      <c r="R118" s="11" t="s">
        <v>49</v>
      </c>
      <c r="S118" s="8" t="s">
        <v>853</v>
      </c>
      <c r="T118" s="11" t="s">
        <v>58</v>
      </c>
      <c r="U118" s="10" t="s">
        <v>289</v>
      </c>
      <c r="V118" s="12" t="s">
        <v>854</v>
      </c>
      <c r="W118" s="11" t="s">
        <v>776</v>
      </c>
      <c r="X118" s="11" t="s">
        <v>855</v>
      </c>
      <c r="Y118" s="11" t="s">
        <v>852</v>
      </c>
      <c r="Z118" s="11" t="s">
        <v>806</v>
      </c>
      <c r="AA118" s="11">
        <v>255</v>
      </c>
      <c r="AB118" s="11" t="s">
        <v>55</v>
      </c>
      <c r="AC118" s="11">
        <v>304</v>
      </c>
      <c r="AD118" s="11">
        <f t="shared" si="4"/>
        <v>304</v>
      </c>
      <c r="AE118" s="11">
        <v>44</v>
      </c>
      <c r="AF118" s="11">
        <f t="shared" si="5"/>
        <v>44</v>
      </c>
      <c r="AG118" s="11"/>
      <c r="AH118" s="11"/>
      <c r="AI118" s="11" t="s">
        <v>154</v>
      </c>
      <c r="AJ118" s="11" t="s">
        <v>49</v>
      </c>
      <c r="AK118" s="11"/>
      <c r="AL118" s="11"/>
      <c r="AM118" s="11"/>
      <c r="AN118" s="11"/>
      <c r="AO118" s="11"/>
      <c r="AP118" s="11"/>
      <c r="AQ118" s="43">
        <v>43931</v>
      </c>
      <c r="AR118" s="10" t="s">
        <v>58</v>
      </c>
      <c r="AS118" s="35" t="s">
        <v>854</v>
      </c>
      <c r="AT118" s="8" t="s">
        <v>856</v>
      </c>
      <c r="AU118" s="8" t="s">
        <v>857</v>
      </c>
    </row>
    <row r="119" spans="1:47" ht="252" x14ac:dyDescent="0.2">
      <c r="A119" s="10" t="s">
        <v>776</v>
      </c>
      <c r="B119" s="10" t="s">
        <v>858</v>
      </c>
      <c r="C119" s="18">
        <v>2</v>
      </c>
      <c r="D119" s="18">
        <v>1</v>
      </c>
      <c r="E119" s="10" t="s">
        <v>792</v>
      </c>
      <c r="F119" s="44" t="s">
        <v>859</v>
      </c>
      <c r="G119" s="15" t="s">
        <v>860</v>
      </c>
      <c r="H119" s="19">
        <v>44068</v>
      </c>
      <c r="I119" s="8" t="s">
        <v>861</v>
      </c>
      <c r="J119" s="9">
        <v>311</v>
      </c>
      <c r="K119" s="9">
        <f t="shared" si="3"/>
        <v>311</v>
      </c>
      <c r="L119" s="10" t="s">
        <v>48</v>
      </c>
      <c r="M119" s="11" t="s">
        <v>49</v>
      </c>
      <c r="N119" s="10" t="s">
        <v>49</v>
      </c>
      <c r="O119" s="10" t="s">
        <v>49</v>
      </c>
      <c r="P119" s="11" t="s">
        <v>49</v>
      </c>
      <c r="Q119" s="10" t="s">
        <v>49</v>
      </c>
      <c r="R119" s="11" t="s">
        <v>49</v>
      </c>
      <c r="S119" s="8" t="s">
        <v>796</v>
      </c>
      <c r="T119" s="11" t="s">
        <v>58</v>
      </c>
      <c r="U119" s="10" t="s">
        <v>289</v>
      </c>
      <c r="V119" s="15" t="s">
        <v>862</v>
      </c>
      <c r="W119" s="11" t="s">
        <v>776</v>
      </c>
      <c r="X119" s="11" t="s">
        <v>858</v>
      </c>
      <c r="Y119" s="11" t="s">
        <v>861</v>
      </c>
      <c r="Z119" s="11" t="s">
        <v>863</v>
      </c>
      <c r="AA119" s="11">
        <v>311</v>
      </c>
      <c r="AB119" s="16" t="s">
        <v>55</v>
      </c>
      <c r="AC119" s="11">
        <v>308</v>
      </c>
      <c r="AD119" s="11">
        <f t="shared" si="4"/>
        <v>308</v>
      </c>
      <c r="AE119" s="11">
        <v>60</v>
      </c>
      <c r="AF119" s="11">
        <f t="shared" si="5"/>
        <v>60</v>
      </c>
      <c r="AG119" s="17"/>
      <c r="AH119" s="17"/>
      <c r="AI119" s="11" t="s">
        <v>292</v>
      </c>
      <c r="AJ119" s="11" t="s">
        <v>49</v>
      </c>
      <c r="AK119" s="11"/>
      <c r="AL119" s="11"/>
      <c r="AM119" s="11"/>
      <c r="AN119" s="11"/>
      <c r="AO119" s="16"/>
      <c r="AP119" s="11"/>
      <c r="AQ119" s="48">
        <v>43915</v>
      </c>
      <c r="AR119" s="10" t="s">
        <v>49</v>
      </c>
      <c r="AS119" s="37" t="s">
        <v>864</v>
      </c>
      <c r="AT119" s="23" t="s">
        <v>865</v>
      </c>
      <c r="AU119" s="8" t="s">
        <v>866</v>
      </c>
    </row>
    <row r="120" spans="1:47" ht="345" x14ac:dyDescent="0.2">
      <c r="A120" t="s">
        <v>776</v>
      </c>
      <c r="B120" t="s">
        <v>867</v>
      </c>
      <c r="C120" s="4">
        <v>3</v>
      </c>
      <c r="D120" s="4">
        <v>1</v>
      </c>
      <c r="E120" t="s">
        <v>788</v>
      </c>
      <c r="F120" s="23" t="s">
        <v>868</v>
      </c>
      <c r="G120" s="6" t="s">
        <v>869</v>
      </c>
      <c r="H120" s="7">
        <v>44068</v>
      </c>
      <c r="I120" s="8" t="s">
        <v>870</v>
      </c>
      <c r="J120" s="10">
        <v>284</v>
      </c>
      <c r="K120" s="9">
        <f t="shared" si="3"/>
        <v>284</v>
      </c>
      <c r="L120" s="10" t="s">
        <v>48</v>
      </c>
      <c r="M120" s="11" t="s">
        <v>49</v>
      </c>
      <c r="N120" s="10" t="s">
        <v>49</v>
      </c>
      <c r="O120" s="10" t="s">
        <v>49</v>
      </c>
      <c r="P120" s="11" t="s">
        <v>49</v>
      </c>
      <c r="Q120" s="10" t="s">
        <v>49</v>
      </c>
      <c r="R120" s="11" t="s">
        <v>49</v>
      </c>
      <c r="S120" s="8" t="s">
        <v>871</v>
      </c>
      <c r="T120" s="11" t="s">
        <v>58</v>
      </c>
      <c r="U120" s="10" t="s">
        <v>872</v>
      </c>
      <c r="V120" s="12" t="s">
        <v>873</v>
      </c>
      <c r="W120" s="11" t="s">
        <v>776</v>
      </c>
      <c r="X120" s="11" t="s">
        <v>874</v>
      </c>
      <c r="Y120" s="11" t="s">
        <v>875</v>
      </c>
      <c r="Z120" s="11" t="s">
        <v>876</v>
      </c>
      <c r="AA120" s="11">
        <v>284</v>
      </c>
      <c r="AB120" s="11" t="s">
        <v>55</v>
      </c>
      <c r="AC120" s="11">
        <v>248</v>
      </c>
      <c r="AD120" s="11">
        <f t="shared" si="4"/>
        <v>248</v>
      </c>
      <c r="AE120" s="11">
        <v>100</v>
      </c>
      <c r="AF120" s="11">
        <f t="shared" si="5"/>
        <v>100</v>
      </c>
      <c r="AG120" s="17"/>
      <c r="AH120" s="17"/>
      <c r="AI120" s="11" t="s">
        <v>292</v>
      </c>
      <c r="AJ120" s="11" t="s">
        <v>49</v>
      </c>
      <c r="AK120" s="11"/>
      <c r="AL120" s="11"/>
      <c r="AM120" s="11"/>
      <c r="AN120" s="11"/>
      <c r="AO120" s="11"/>
      <c r="AP120" s="11"/>
      <c r="AQ120" s="48">
        <v>43957</v>
      </c>
      <c r="AR120" s="10" t="s">
        <v>49</v>
      </c>
      <c r="AS120" s="35" t="s">
        <v>877</v>
      </c>
      <c r="AT120" s="22" t="s">
        <v>878</v>
      </c>
      <c r="AU120" s="8" t="s">
        <v>879</v>
      </c>
    </row>
    <row r="121" spans="1:47" ht="345" x14ac:dyDescent="0.2">
      <c r="A121" t="s">
        <v>776</v>
      </c>
      <c r="B121" t="s">
        <v>880</v>
      </c>
      <c r="C121" s="4">
        <v>1</v>
      </c>
      <c r="D121" s="4">
        <v>1</v>
      </c>
      <c r="E121" t="s">
        <v>778</v>
      </c>
      <c r="F121" s="23" t="s">
        <v>881</v>
      </c>
      <c r="G121" s="6" t="s">
        <v>882</v>
      </c>
      <c r="H121" s="7">
        <v>44068</v>
      </c>
      <c r="I121" s="8" t="s">
        <v>883</v>
      </c>
      <c r="J121" s="10"/>
      <c r="K121" s="9"/>
      <c r="L121" s="10" t="s">
        <v>86</v>
      </c>
      <c r="M121" s="11" t="s">
        <v>58</v>
      </c>
      <c r="N121" s="10" t="s">
        <v>58</v>
      </c>
      <c r="O121" s="10" t="s">
        <v>58</v>
      </c>
      <c r="P121" s="11" t="s">
        <v>49</v>
      </c>
      <c r="Q121" s="10" t="s">
        <v>58</v>
      </c>
      <c r="R121" s="11" t="s">
        <v>49</v>
      </c>
      <c r="S121" s="8" t="s">
        <v>884</v>
      </c>
      <c r="T121" s="11" t="s">
        <v>58</v>
      </c>
      <c r="U121" s="10" t="s">
        <v>872</v>
      </c>
      <c r="V121" s="15" t="s">
        <v>885</v>
      </c>
      <c r="W121" s="11" t="s">
        <v>776</v>
      </c>
      <c r="X121" s="11" t="s">
        <v>880</v>
      </c>
      <c r="Y121" s="11" t="s">
        <v>886</v>
      </c>
      <c r="Z121" s="11" t="s">
        <v>887</v>
      </c>
      <c r="AA121" s="11"/>
      <c r="AB121" s="16" t="s">
        <v>55</v>
      </c>
      <c r="AC121" s="11">
        <v>4756</v>
      </c>
      <c r="AD121" s="11">
        <f t="shared" si="4"/>
        <v>4756</v>
      </c>
      <c r="AE121" s="11">
        <v>1300</v>
      </c>
      <c r="AF121" s="11">
        <f t="shared" si="5"/>
        <v>1300</v>
      </c>
      <c r="AG121" s="11"/>
      <c r="AH121" s="11"/>
      <c r="AI121" s="11" t="s">
        <v>292</v>
      </c>
      <c r="AJ121" s="11" t="s">
        <v>49</v>
      </c>
      <c r="AK121" s="11"/>
      <c r="AL121" s="11"/>
      <c r="AM121" s="11"/>
      <c r="AN121" s="11"/>
      <c r="AO121" s="11"/>
      <c r="AP121" s="11"/>
      <c r="AQ121" s="49">
        <v>43971</v>
      </c>
      <c r="AR121" s="10" t="s">
        <v>58</v>
      </c>
      <c r="AS121" s="37" t="s">
        <v>885</v>
      </c>
      <c r="AT121" s="23" t="s">
        <v>888</v>
      </c>
      <c r="AU121" s="13" t="s">
        <v>889</v>
      </c>
    </row>
    <row r="122" spans="1:47" ht="239" x14ac:dyDescent="0.2">
      <c r="A122" t="s">
        <v>890</v>
      </c>
      <c r="B122" t="s">
        <v>891</v>
      </c>
      <c r="C122" s="4">
        <v>2</v>
      </c>
      <c r="D122" s="4">
        <v>3</v>
      </c>
      <c r="E122" t="s">
        <v>146</v>
      </c>
      <c r="F122" s="23" t="s">
        <v>892</v>
      </c>
      <c r="G122" s="6"/>
      <c r="H122" s="7">
        <v>44032</v>
      </c>
      <c r="I122" s="8" t="s">
        <v>893</v>
      </c>
      <c r="J122" s="9">
        <v>1589</v>
      </c>
      <c r="K122" s="9">
        <f t="shared" si="3"/>
        <v>1589</v>
      </c>
      <c r="L122" s="10" t="s">
        <v>274</v>
      </c>
      <c r="M122" s="11" t="s">
        <v>49</v>
      </c>
      <c r="N122" s="10" t="s">
        <v>58</v>
      </c>
      <c r="O122" s="10" t="s">
        <v>58</v>
      </c>
      <c r="P122" s="11" t="s">
        <v>894</v>
      </c>
      <c r="Q122" s="10" t="s">
        <v>49</v>
      </c>
      <c r="R122" s="11" t="s">
        <v>49</v>
      </c>
      <c r="S122" s="8" t="s">
        <v>895</v>
      </c>
      <c r="T122" s="11" t="s">
        <v>51</v>
      </c>
      <c r="U122" s="10" t="s">
        <v>896</v>
      </c>
      <c r="V122" s="15" t="s">
        <v>897</v>
      </c>
      <c r="W122" s="11" t="s">
        <v>890</v>
      </c>
      <c r="X122" s="11" t="s">
        <v>891</v>
      </c>
      <c r="Y122" s="11" t="s">
        <v>893</v>
      </c>
      <c r="Z122" s="11"/>
      <c r="AA122" s="11">
        <v>1589</v>
      </c>
      <c r="AB122" s="16" t="s">
        <v>55</v>
      </c>
      <c r="AC122" s="11">
        <v>1484</v>
      </c>
      <c r="AD122" s="11">
        <f t="shared" si="4"/>
        <v>1484</v>
      </c>
      <c r="AE122" s="11">
        <v>480</v>
      </c>
      <c r="AF122" s="11">
        <f t="shared" si="5"/>
        <v>480</v>
      </c>
      <c r="AG122" s="17"/>
      <c r="AH122" s="17"/>
      <c r="AI122" s="11" t="s">
        <v>154</v>
      </c>
      <c r="AJ122" s="11" t="s">
        <v>155</v>
      </c>
      <c r="AK122" s="11"/>
      <c r="AL122" s="11"/>
      <c r="AM122" s="11"/>
      <c r="AN122" s="11"/>
      <c r="AO122" s="11"/>
      <c r="AP122" s="16" t="s">
        <v>157</v>
      </c>
      <c r="AQ122" s="49">
        <v>43951</v>
      </c>
      <c r="AR122" s="10"/>
      <c r="AS122" s="37" t="s">
        <v>897</v>
      </c>
      <c r="AT122" s="23"/>
      <c r="AU122" s="20" t="s">
        <v>898</v>
      </c>
    </row>
    <row r="123" spans="1:47" ht="210" x14ac:dyDescent="0.2">
      <c r="A123" t="s">
        <v>890</v>
      </c>
      <c r="B123" t="s">
        <v>899</v>
      </c>
      <c r="C123" s="4">
        <v>2</v>
      </c>
      <c r="D123" s="4">
        <v>3</v>
      </c>
      <c r="E123" t="s">
        <v>146</v>
      </c>
      <c r="F123" s="23" t="s">
        <v>900</v>
      </c>
      <c r="G123" s="6"/>
      <c r="H123" s="7">
        <v>44032</v>
      </c>
      <c r="I123" s="8" t="s">
        <v>576</v>
      </c>
      <c r="J123" s="10">
        <v>832</v>
      </c>
      <c r="K123" s="9">
        <f t="shared" si="3"/>
        <v>832</v>
      </c>
      <c r="L123" s="10" t="s">
        <v>48</v>
      </c>
      <c r="M123" s="11" t="s">
        <v>49</v>
      </c>
      <c r="N123" s="10" t="s">
        <v>49</v>
      </c>
      <c r="O123" s="10" t="s">
        <v>49</v>
      </c>
      <c r="P123" s="11" t="s">
        <v>49</v>
      </c>
      <c r="Q123" s="10" t="s">
        <v>49</v>
      </c>
      <c r="R123" s="11" t="s">
        <v>49</v>
      </c>
      <c r="S123" s="8" t="s">
        <v>901</v>
      </c>
      <c r="T123" s="11" t="s">
        <v>51</v>
      </c>
      <c r="U123" s="10" t="s">
        <v>150</v>
      </c>
      <c r="V123" s="10" t="s">
        <v>902</v>
      </c>
      <c r="W123" s="11" t="s">
        <v>890</v>
      </c>
      <c r="X123" s="11" t="s">
        <v>899</v>
      </c>
      <c r="Y123" s="11" t="s">
        <v>576</v>
      </c>
      <c r="Z123" s="11" t="s">
        <v>903</v>
      </c>
      <c r="AA123" s="11">
        <v>832</v>
      </c>
      <c r="AB123" s="11" t="s">
        <v>55</v>
      </c>
      <c r="AC123" s="11">
        <v>787</v>
      </c>
      <c r="AD123" s="11">
        <f t="shared" si="4"/>
        <v>787</v>
      </c>
      <c r="AE123" s="11">
        <v>252</v>
      </c>
      <c r="AF123" s="11">
        <f t="shared" si="5"/>
        <v>252</v>
      </c>
      <c r="AG123" s="11"/>
      <c r="AH123" s="11"/>
      <c r="AI123" s="11" t="s">
        <v>154</v>
      </c>
      <c r="AJ123" s="11" t="s">
        <v>155</v>
      </c>
      <c r="AK123" s="11"/>
      <c r="AL123" s="11"/>
      <c r="AM123" s="11"/>
      <c r="AN123" s="11" t="s">
        <v>157</v>
      </c>
      <c r="AO123" s="11" t="s">
        <v>157</v>
      </c>
      <c r="AP123" s="11"/>
      <c r="AQ123" s="43">
        <v>43922</v>
      </c>
      <c r="AR123" s="10"/>
      <c r="AS123" s="36" t="s">
        <v>902</v>
      </c>
      <c r="AT123" s="8"/>
      <c r="AU123" s="8" t="s">
        <v>904</v>
      </c>
    </row>
    <row r="124" spans="1:47" ht="293" x14ac:dyDescent="0.2">
      <c r="A124" t="s">
        <v>890</v>
      </c>
      <c r="B124" t="s">
        <v>905</v>
      </c>
      <c r="C124" s="4">
        <v>2</v>
      </c>
      <c r="D124" s="4">
        <v>3</v>
      </c>
      <c r="E124" t="s">
        <v>146</v>
      </c>
      <c r="F124" s="23" t="s">
        <v>906</v>
      </c>
      <c r="G124" s="6"/>
      <c r="H124" s="7">
        <v>44032</v>
      </c>
      <c r="I124" s="8" t="s">
        <v>576</v>
      </c>
      <c r="J124" s="10">
        <v>462</v>
      </c>
      <c r="K124" s="9">
        <f t="shared" si="3"/>
        <v>462</v>
      </c>
      <c r="L124" s="10" t="s">
        <v>48</v>
      </c>
      <c r="M124" s="11" t="s">
        <v>49</v>
      </c>
      <c r="N124" s="10" t="s">
        <v>49</v>
      </c>
      <c r="O124" s="10" t="s">
        <v>49</v>
      </c>
      <c r="P124" s="11" t="s">
        <v>49</v>
      </c>
      <c r="Q124" s="10" t="s">
        <v>49</v>
      </c>
      <c r="R124" s="11" t="s">
        <v>49</v>
      </c>
      <c r="S124" s="8" t="s">
        <v>901</v>
      </c>
      <c r="T124" s="11" t="s">
        <v>51</v>
      </c>
      <c r="U124" s="10" t="s">
        <v>150</v>
      </c>
      <c r="V124" s="10" t="s">
        <v>907</v>
      </c>
      <c r="W124" s="11" t="s">
        <v>890</v>
      </c>
      <c r="X124" s="11" t="s">
        <v>905</v>
      </c>
      <c r="Y124" s="11" t="s">
        <v>576</v>
      </c>
      <c r="Z124" s="11" t="s">
        <v>908</v>
      </c>
      <c r="AA124" s="11">
        <v>462</v>
      </c>
      <c r="AB124" s="11" t="s">
        <v>55</v>
      </c>
      <c r="AC124" s="11">
        <v>506</v>
      </c>
      <c r="AD124" s="11">
        <f t="shared" si="4"/>
        <v>506</v>
      </c>
      <c r="AE124" s="11">
        <v>132</v>
      </c>
      <c r="AF124" s="11">
        <f t="shared" si="5"/>
        <v>132</v>
      </c>
      <c r="AG124" s="11"/>
      <c r="AH124" s="11"/>
      <c r="AI124" s="11" t="s">
        <v>154</v>
      </c>
      <c r="AJ124" s="11" t="s">
        <v>155</v>
      </c>
      <c r="AK124" s="11"/>
      <c r="AL124" s="11"/>
      <c r="AM124" s="11"/>
      <c r="AN124" s="11"/>
      <c r="AO124" s="11"/>
      <c r="AP124" s="11" t="s">
        <v>157</v>
      </c>
      <c r="AQ124" s="43">
        <v>43937</v>
      </c>
      <c r="AR124" s="10"/>
      <c r="AS124" s="36" t="s">
        <v>907</v>
      </c>
      <c r="AT124" s="8"/>
      <c r="AU124" s="8" t="s">
        <v>909</v>
      </c>
    </row>
    <row r="125" spans="1:47" ht="126" x14ac:dyDescent="0.2">
      <c r="A125" t="s">
        <v>890</v>
      </c>
      <c r="B125" t="s">
        <v>910</v>
      </c>
      <c r="C125" s="4">
        <v>3</v>
      </c>
      <c r="D125" s="4">
        <v>3</v>
      </c>
      <c r="E125" t="s">
        <v>177</v>
      </c>
      <c r="F125" s="23" t="s">
        <v>911</v>
      </c>
      <c r="G125" s="6"/>
      <c r="H125" s="7">
        <v>44046</v>
      </c>
      <c r="I125" s="8" t="s">
        <v>576</v>
      </c>
      <c r="J125" s="9">
        <v>140</v>
      </c>
      <c r="K125" s="9">
        <f t="shared" si="3"/>
        <v>140</v>
      </c>
      <c r="L125" s="10" t="s">
        <v>48</v>
      </c>
      <c r="M125" s="11" t="s">
        <v>49</v>
      </c>
      <c r="N125" s="10" t="s">
        <v>49</v>
      </c>
      <c r="O125" s="10" t="s">
        <v>49</v>
      </c>
      <c r="P125" s="11" t="s">
        <v>49</v>
      </c>
      <c r="Q125" s="10" t="s">
        <v>49</v>
      </c>
      <c r="R125" s="11" t="s">
        <v>49</v>
      </c>
      <c r="S125" s="8" t="s">
        <v>912</v>
      </c>
      <c r="T125" s="11" t="s">
        <v>51</v>
      </c>
      <c r="U125" s="10" t="s">
        <v>896</v>
      </c>
      <c r="V125" s="12" t="s">
        <v>897</v>
      </c>
      <c r="W125" s="11" t="s">
        <v>890</v>
      </c>
      <c r="X125" s="11" t="s">
        <v>910</v>
      </c>
      <c r="Y125" s="11" t="s">
        <v>576</v>
      </c>
      <c r="Z125" s="11"/>
      <c r="AA125" s="11">
        <v>140</v>
      </c>
      <c r="AB125" s="11" t="s">
        <v>55</v>
      </c>
      <c r="AC125" s="11">
        <v>119</v>
      </c>
      <c r="AD125" s="11">
        <f t="shared" si="4"/>
        <v>119</v>
      </c>
      <c r="AE125" s="11">
        <v>45</v>
      </c>
      <c r="AF125" s="11">
        <f t="shared" si="5"/>
        <v>45</v>
      </c>
      <c r="AG125" s="11"/>
      <c r="AH125" s="11"/>
      <c r="AI125" s="11" t="s">
        <v>154</v>
      </c>
      <c r="AJ125" s="11" t="s">
        <v>155</v>
      </c>
      <c r="AK125" s="11"/>
      <c r="AL125" s="11"/>
      <c r="AM125" s="11"/>
      <c r="AN125" s="11"/>
      <c r="AO125" s="11"/>
      <c r="AP125" s="11" t="s">
        <v>157</v>
      </c>
      <c r="AQ125" s="43">
        <v>43951</v>
      </c>
      <c r="AR125" s="10"/>
      <c r="AS125" s="35" t="s">
        <v>897</v>
      </c>
      <c r="AT125" s="8"/>
      <c r="AU125" s="8" t="s">
        <v>913</v>
      </c>
    </row>
    <row r="126" spans="1:47" ht="253" x14ac:dyDescent="0.2">
      <c r="A126" t="s">
        <v>890</v>
      </c>
      <c r="B126" t="s">
        <v>914</v>
      </c>
      <c r="C126" s="4">
        <v>2</v>
      </c>
      <c r="D126" s="4">
        <v>3</v>
      </c>
      <c r="E126" t="s">
        <v>146</v>
      </c>
      <c r="F126" s="23" t="s">
        <v>915</v>
      </c>
      <c r="G126" s="6"/>
      <c r="H126" s="7">
        <v>44046</v>
      </c>
      <c r="I126" s="8" t="s">
        <v>576</v>
      </c>
      <c r="J126" s="10"/>
      <c r="K126" s="9"/>
      <c r="L126" s="10" t="s">
        <v>274</v>
      </c>
      <c r="M126" s="11" t="s">
        <v>49</v>
      </c>
      <c r="N126" s="10" t="s">
        <v>58</v>
      </c>
      <c r="O126" s="10" t="s">
        <v>58</v>
      </c>
      <c r="P126" s="11" t="s">
        <v>49</v>
      </c>
      <c r="Q126" s="10" t="s">
        <v>49</v>
      </c>
      <c r="R126" s="11" t="s">
        <v>49</v>
      </c>
      <c r="S126" s="8" t="s">
        <v>916</v>
      </c>
      <c r="T126" s="11" t="s">
        <v>51</v>
      </c>
      <c r="U126" s="10" t="s">
        <v>917</v>
      </c>
      <c r="V126" s="12" t="s">
        <v>918</v>
      </c>
      <c r="W126" s="11" t="s">
        <v>890</v>
      </c>
      <c r="X126" s="11" t="s">
        <v>914</v>
      </c>
      <c r="Y126" s="11" t="s">
        <v>576</v>
      </c>
      <c r="Z126" s="11"/>
      <c r="AA126" s="11"/>
      <c r="AB126" s="11" t="s">
        <v>55</v>
      </c>
      <c r="AC126" s="11">
        <v>492</v>
      </c>
      <c r="AD126" s="11">
        <f t="shared" si="4"/>
        <v>492</v>
      </c>
      <c r="AE126" s="11">
        <v>207</v>
      </c>
      <c r="AF126" s="11">
        <f t="shared" si="5"/>
        <v>207</v>
      </c>
      <c r="AG126" s="11"/>
      <c r="AH126" s="11"/>
      <c r="AI126" s="11" t="s">
        <v>154</v>
      </c>
      <c r="AJ126" s="11" t="s">
        <v>48</v>
      </c>
      <c r="AK126" s="11"/>
      <c r="AL126" s="11"/>
      <c r="AM126" s="11"/>
      <c r="AN126" s="11"/>
      <c r="AO126" s="11"/>
      <c r="AP126" s="11"/>
      <c r="AQ126" s="43">
        <v>43951</v>
      </c>
      <c r="AR126" s="10"/>
      <c r="AS126" s="35" t="s">
        <v>919</v>
      </c>
      <c r="AT126" s="8"/>
      <c r="AU126" s="8" t="s">
        <v>920</v>
      </c>
    </row>
    <row r="127" spans="1:47" ht="307" x14ac:dyDescent="0.2">
      <c r="A127" t="s">
        <v>890</v>
      </c>
      <c r="B127" t="s">
        <v>921</v>
      </c>
      <c r="C127" s="4">
        <v>1</v>
      </c>
      <c r="D127" s="4">
        <v>3</v>
      </c>
      <c r="E127" t="s">
        <v>922</v>
      </c>
      <c r="F127" s="23" t="s">
        <v>923</v>
      </c>
      <c r="G127" s="6"/>
      <c r="H127" s="7">
        <v>44034</v>
      </c>
      <c r="I127" s="8" t="s">
        <v>924</v>
      </c>
      <c r="J127" s="9">
        <v>2038</v>
      </c>
      <c r="K127" s="9">
        <f t="shared" si="3"/>
        <v>2038</v>
      </c>
      <c r="L127" s="10" t="s">
        <v>274</v>
      </c>
      <c r="M127" s="11" t="s">
        <v>49</v>
      </c>
      <c r="N127" s="10" t="s">
        <v>58</v>
      </c>
      <c r="O127" s="10" t="s">
        <v>58</v>
      </c>
      <c r="P127" s="11" t="s">
        <v>49</v>
      </c>
      <c r="Q127" s="10" t="s">
        <v>49</v>
      </c>
      <c r="R127" s="11" t="s">
        <v>58</v>
      </c>
      <c r="S127" s="8" t="s">
        <v>925</v>
      </c>
      <c r="T127" s="11" t="s">
        <v>51</v>
      </c>
      <c r="U127" s="10" t="s">
        <v>150</v>
      </c>
      <c r="V127" s="12" t="s">
        <v>926</v>
      </c>
      <c r="W127" s="11" t="s">
        <v>890</v>
      </c>
      <c r="X127" s="11" t="s">
        <v>921</v>
      </c>
      <c r="Y127" s="11" t="s">
        <v>924</v>
      </c>
      <c r="Z127" s="11" t="s">
        <v>903</v>
      </c>
      <c r="AA127" s="11">
        <v>2038</v>
      </c>
      <c r="AB127" s="11" t="s">
        <v>55</v>
      </c>
      <c r="AC127" s="11">
        <v>2121</v>
      </c>
      <c r="AD127" s="11">
        <f t="shared" si="4"/>
        <v>2121</v>
      </c>
      <c r="AE127" s="11">
        <v>167</v>
      </c>
      <c r="AF127" s="11">
        <f t="shared" si="5"/>
        <v>167</v>
      </c>
      <c r="AG127" s="11"/>
      <c r="AH127" s="11"/>
      <c r="AI127" s="11" t="s">
        <v>154</v>
      </c>
      <c r="AJ127" s="11" t="s">
        <v>48</v>
      </c>
      <c r="AK127" s="11"/>
      <c r="AL127" s="11"/>
      <c r="AM127" s="11"/>
      <c r="AN127" s="11"/>
      <c r="AO127" s="11"/>
      <c r="AP127" s="11"/>
      <c r="AQ127" s="43">
        <v>43941</v>
      </c>
      <c r="AR127" s="10"/>
      <c r="AS127" s="35" t="s">
        <v>927</v>
      </c>
      <c r="AT127" s="8"/>
      <c r="AU127" s="8" t="s">
        <v>928</v>
      </c>
    </row>
    <row r="128" spans="1:47" ht="238" x14ac:dyDescent="0.2">
      <c r="A128" t="s">
        <v>890</v>
      </c>
      <c r="B128" t="s">
        <v>929</v>
      </c>
      <c r="C128" s="4">
        <v>3</v>
      </c>
      <c r="D128" s="4">
        <v>3</v>
      </c>
      <c r="E128" t="s">
        <v>177</v>
      </c>
      <c r="F128" s="23" t="s">
        <v>930</v>
      </c>
      <c r="G128" s="6"/>
      <c r="H128" s="7">
        <v>44048</v>
      </c>
      <c r="I128" s="8" t="s">
        <v>576</v>
      </c>
      <c r="J128" s="9">
        <v>255</v>
      </c>
      <c r="K128" s="9">
        <f t="shared" si="3"/>
        <v>255</v>
      </c>
      <c r="L128" s="10" t="s">
        <v>48</v>
      </c>
      <c r="M128" s="11" t="s">
        <v>49</v>
      </c>
      <c r="N128" s="10" t="s">
        <v>49</v>
      </c>
      <c r="O128" s="10" t="s">
        <v>49</v>
      </c>
      <c r="P128" s="11" t="s">
        <v>49</v>
      </c>
      <c r="Q128" s="10" t="s">
        <v>49</v>
      </c>
      <c r="R128" s="11" t="s">
        <v>49</v>
      </c>
      <c r="S128" s="8" t="s">
        <v>931</v>
      </c>
      <c r="T128" s="11" t="s">
        <v>51</v>
      </c>
      <c r="U128" s="10" t="s">
        <v>932</v>
      </c>
      <c r="V128" s="10" t="s">
        <v>933</v>
      </c>
      <c r="W128" s="11" t="s">
        <v>890</v>
      </c>
      <c r="X128" s="11" t="s">
        <v>929</v>
      </c>
      <c r="Y128" s="11" t="s">
        <v>934</v>
      </c>
      <c r="Z128" s="11"/>
      <c r="AA128" s="11">
        <v>255</v>
      </c>
      <c r="AB128" s="11" t="s">
        <v>55</v>
      </c>
      <c r="AC128" s="11">
        <v>384</v>
      </c>
      <c r="AD128" s="11">
        <f t="shared" si="4"/>
        <v>384</v>
      </c>
      <c r="AE128" s="11">
        <v>146</v>
      </c>
      <c r="AF128" s="11">
        <f t="shared" si="5"/>
        <v>146</v>
      </c>
      <c r="AG128" s="11"/>
      <c r="AH128" s="11"/>
      <c r="AI128" s="11" t="s">
        <v>154</v>
      </c>
      <c r="AJ128" s="11" t="s">
        <v>155</v>
      </c>
      <c r="AK128" s="11"/>
      <c r="AL128" s="11"/>
      <c r="AM128" s="11"/>
      <c r="AN128" s="11"/>
      <c r="AO128" s="11"/>
      <c r="AP128" s="11" t="s">
        <v>157</v>
      </c>
      <c r="AQ128" s="48">
        <v>44045</v>
      </c>
      <c r="AR128" s="10"/>
      <c r="AS128" s="36" t="s">
        <v>933</v>
      </c>
      <c r="AT128" s="8"/>
      <c r="AU128" s="13" t="s">
        <v>935</v>
      </c>
    </row>
    <row r="129" spans="1:47" ht="238" x14ac:dyDescent="0.2">
      <c r="A129" t="s">
        <v>890</v>
      </c>
      <c r="B129" t="s">
        <v>936</v>
      </c>
      <c r="C129" s="4">
        <v>3</v>
      </c>
      <c r="D129" s="4">
        <v>3</v>
      </c>
      <c r="E129" t="s">
        <v>177</v>
      </c>
      <c r="F129" s="23" t="s">
        <v>937</v>
      </c>
      <c r="G129" s="6"/>
      <c r="H129" s="7">
        <v>44046</v>
      </c>
      <c r="I129" s="8" t="s">
        <v>938</v>
      </c>
      <c r="J129" s="9">
        <v>68</v>
      </c>
      <c r="K129" s="9">
        <f t="shared" si="3"/>
        <v>68</v>
      </c>
      <c r="L129" s="10" t="s">
        <v>48</v>
      </c>
      <c r="M129" s="11" t="s">
        <v>49</v>
      </c>
      <c r="N129" s="10" t="s">
        <v>49</v>
      </c>
      <c r="O129" s="10" t="s">
        <v>49</v>
      </c>
      <c r="P129" s="11" t="s">
        <v>49</v>
      </c>
      <c r="Q129" s="10" t="s">
        <v>49</v>
      </c>
      <c r="R129" s="11" t="s">
        <v>49</v>
      </c>
      <c r="S129" s="8" t="s">
        <v>939</v>
      </c>
      <c r="T129" s="11" t="s">
        <v>51</v>
      </c>
      <c r="U129" s="10" t="s">
        <v>896</v>
      </c>
      <c r="V129" s="12" t="s">
        <v>918</v>
      </c>
      <c r="W129" s="11" t="s">
        <v>890</v>
      </c>
      <c r="X129" s="11" t="s">
        <v>936</v>
      </c>
      <c r="Y129" s="11" t="s">
        <v>938</v>
      </c>
      <c r="Z129" s="11"/>
      <c r="AA129" s="11">
        <v>68</v>
      </c>
      <c r="AB129" s="11" t="s">
        <v>55</v>
      </c>
      <c r="AC129" s="11">
        <v>97</v>
      </c>
      <c r="AD129" s="11">
        <f t="shared" si="4"/>
        <v>97</v>
      </c>
      <c r="AE129" s="11">
        <v>29</v>
      </c>
      <c r="AF129" s="11">
        <f t="shared" si="5"/>
        <v>29</v>
      </c>
      <c r="AG129" s="11"/>
      <c r="AH129" s="11"/>
      <c r="AI129" s="11" t="s">
        <v>154</v>
      </c>
      <c r="AJ129" s="11" t="s">
        <v>155</v>
      </c>
      <c r="AK129" s="11"/>
      <c r="AL129" s="11"/>
      <c r="AM129" s="11"/>
      <c r="AN129" s="11"/>
      <c r="AO129" s="11"/>
      <c r="AP129" s="11" t="s">
        <v>157</v>
      </c>
      <c r="AQ129" s="43">
        <v>43941</v>
      </c>
      <c r="AR129" s="10"/>
      <c r="AS129" s="35" t="s">
        <v>933</v>
      </c>
      <c r="AT129" s="8"/>
      <c r="AU129" s="8" t="s">
        <v>940</v>
      </c>
    </row>
    <row r="130" spans="1:47" ht="409.6" x14ac:dyDescent="0.2">
      <c r="A130" t="s">
        <v>890</v>
      </c>
      <c r="B130" t="s">
        <v>941</v>
      </c>
      <c r="C130" s="4">
        <v>2</v>
      </c>
      <c r="D130" s="4">
        <v>3</v>
      </c>
      <c r="E130" t="s">
        <v>146</v>
      </c>
      <c r="F130" s="23" t="s">
        <v>942</v>
      </c>
      <c r="G130" s="6"/>
      <c r="H130" s="7">
        <v>44034</v>
      </c>
      <c r="I130" s="8" t="s">
        <v>943</v>
      </c>
      <c r="J130" s="9">
        <v>1371</v>
      </c>
      <c r="K130" s="9">
        <f t="shared" si="3"/>
        <v>1371</v>
      </c>
      <c r="L130" s="10" t="s">
        <v>274</v>
      </c>
      <c r="M130" s="11" t="s">
        <v>49</v>
      </c>
      <c r="N130" s="10" t="s">
        <v>49</v>
      </c>
      <c r="O130" s="10" t="s">
        <v>49</v>
      </c>
      <c r="P130" s="11" t="s">
        <v>58</v>
      </c>
      <c r="Q130" s="10" t="s">
        <v>49</v>
      </c>
      <c r="R130" s="11" t="s">
        <v>49</v>
      </c>
      <c r="S130" s="8" t="s">
        <v>944</v>
      </c>
      <c r="T130" s="11" t="s">
        <v>51</v>
      </c>
      <c r="U130" s="10" t="s">
        <v>945</v>
      </c>
      <c r="V130" s="12" t="s">
        <v>946</v>
      </c>
      <c r="W130" s="11" t="s">
        <v>890</v>
      </c>
      <c r="X130" s="11" t="s">
        <v>941</v>
      </c>
      <c r="Y130" s="11" t="s">
        <v>943</v>
      </c>
      <c r="Z130" s="11" t="s">
        <v>947</v>
      </c>
      <c r="AA130" s="11">
        <v>1371</v>
      </c>
      <c r="AB130" s="11" t="s">
        <v>55</v>
      </c>
      <c r="AC130" s="11">
        <v>1458</v>
      </c>
      <c r="AD130" s="11">
        <f t="shared" si="4"/>
        <v>1458</v>
      </c>
      <c r="AE130" s="11">
        <v>533</v>
      </c>
      <c r="AF130" s="11">
        <f t="shared" si="5"/>
        <v>533</v>
      </c>
      <c r="AG130" s="11"/>
      <c r="AH130" s="11"/>
      <c r="AI130" s="11" t="s">
        <v>154</v>
      </c>
      <c r="AJ130" s="11" t="s">
        <v>155</v>
      </c>
      <c r="AK130" s="11"/>
      <c r="AL130" s="11" t="s">
        <v>157</v>
      </c>
      <c r="AM130" s="11" t="s">
        <v>157</v>
      </c>
      <c r="AN130" s="11"/>
      <c r="AO130" s="11"/>
      <c r="AP130" s="11" t="s">
        <v>157</v>
      </c>
      <c r="AQ130" s="43">
        <v>43950</v>
      </c>
      <c r="AR130" s="10"/>
      <c r="AS130" s="35" t="s">
        <v>946</v>
      </c>
      <c r="AT130" s="8"/>
      <c r="AU130" s="8" t="s">
        <v>948</v>
      </c>
    </row>
    <row r="131" spans="1:47" ht="126" x14ac:dyDescent="0.2">
      <c r="A131" t="s">
        <v>890</v>
      </c>
      <c r="B131" t="s">
        <v>845</v>
      </c>
      <c r="C131" s="4">
        <v>3</v>
      </c>
      <c r="D131" s="4">
        <v>3</v>
      </c>
      <c r="E131" t="s">
        <v>177</v>
      </c>
      <c r="F131" s="23" t="s">
        <v>949</v>
      </c>
      <c r="G131" s="6"/>
      <c r="H131" s="7">
        <v>44034</v>
      </c>
      <c r="I131" s="8" t="s">
        <v>938</v>
      </c>
      <c r="J131" s="9">
        <v>262</v>
      </c>
      <c r="K131" s="9">
        <f t="shared" si="3"/>
        <v>262</v>
      </c>
      <c r="L131" s="10" t="s">
        <v>48</v>
      </c>
      <c r="M131" s="11" t="s">
        <v>49</v>
      </c>
      <c r="N131" s="10" t="s">
        <v>49</v>
      </c>
      <c r="O131" s="10" t="s">
        <v>49</v>
      </c>
      <c r="P131" s="11" t="s">
        <v>49</v>
      </c>
      <c r="Q131" s="10" t="s">
        <v>49</v>
      </c>
      <c r="R131" s="11" t="s">
        <v>49</v>
      </c>
      <c r="S131" s="8" t="s">
        <v>950</v>
      </c>
      <c r="T131" s="11" t="s">
        <v>51</v>
      </c>
      <c r="U131" s="10" t="s">
        <v>917</v>
      </c>
      <c r="V131" s="12" t="s">
        <v>897</v>
      </c>
      <c r="W131" s="11" t="s">
        <v>890</v>
      </c>
      <c r="X131" s="11" t="s">
        <v>845</v>
      </c>
      <c r="Y131" s="11" t="s">
        <v>938</v>
      </c>
      <c r="Z131" s="11"/>
      <c r="AA131" s="11">
        <v>262</v>
      </c>
      <c r="AB131" s="11" t="s">
        <v>55</v>
      </c>
      <c r="AC131" s="11">
        <v>285</v>
      </c>
      <c r="AD131" s="11">
        <f t="shared" si="4"/>
        <v>285</v>
      </c>
      <c r="AE131" s="11">
        <v>112</v>
      </c>
      <c r="AF131" s="11">
        <f t="shared" si="5"/>
        <v>112</v>
      </c>
      <c r="AG131" s="11"/>
      <c r="AH131" s="11"/>
      <c r="AI131" s="11" t="s">
        <v>154</v>
      </c>
      <c r="AJ131" s="11" t="s">
        <v>155</v>
      </c>
      <c r="AK131" s="11"/>
      <c r="AL131" s="11" t="s">
        <v>157</v>
      </c>
      <c r="AM131" s="11"/>
      <c r="AN131" s="11"/>
      <c r="AO131" s="11"/>
      <c r="AP131" s="11"/>
      <c r="AQ131" s="43">
        <v>43951</v>
      </c>
      <c r="AR131" s="10"/>
      <c r="AS131" s="35" t="s">
        <v>897</v>
      </c>
      <c r="AT131" s="8"/>
      <c r="AU131" s="8" t="s">
        <v>951</v>
      </c>
    </row>
    <row r="132" spans="1:47" ht="126" x14ac:dyDescent="0.2">
      <c r="A132" t="s">
        <v>890</v>
      </c>
      <c r="B132" t="s">
        <v>952</v>
      </c>
      <c r="C132" s="4">
        <v>3</v>
      </c>
      <c r="D132" s="4">
        <v>3</v>
      </c>
      <c r="E132" t="s">
        <v>177</v>
      </c>
      <c r="F132" s="23" t="s">
        <v>953</v>
      </c>
      <c r="G132" s="6"/>
      <c r="H132" s="7">
        <v>44034</v>
      </c>
      <c r="I132" s="8" t="s">
        <v>938</v>
      </c>
      <c r="J132" s="10">
        <v>386</v>
      </c>
      <c r="K132" s="9">
        <f t="shared" ref="K132:K194" si="6">J132</f>
        <v>386</v>
      </c>
      <c r="L132" s="10" t="s">
        <v>48</v>
      </c>
      <c r="M132" s="11" t="s">
        <v>49</v>
      </c>
      <c r="N132" s="10" t="s">
        <v>49</v>
      </c>
      <c r="O132" s="10" t="s">
        <v>49</v>
      </c>
      <c r="P132" s="11" t="s">
        <v>49</v>
      </c>
      <c r="Q132" s="10" t="s">
        <v>49</v>
      </c>
      <c r="R132" s="11" t="s">
        <v>49</v>
      </c>
      <c r="S132" s="8" t="s">
        <v>901</v>
      </c>
      <c r="T132" s="11" t="s">
        <v>51</v>
      </c>
      <c r="U132" s="10" t="s">
        <v>917</v>
      </c>
      <c r="V132" s="12" t="s">
        <v>897</v>
      </c>
      <c r="W132" s="11" t="s">
        <v>890</v>
      </c>
      <c r="X132" s="11" t="s">
        <v>952</v>
      </c>
      <c r="Y132" s="11" t="s">
        <v>938</v>
      </c>
      <c r="Z132" s="11"/>
      <c r="AA132" s="11">
        <v>386</v>
      </c>
      <c r="AB132" s="11" t="s">
        <v>55</v>
      </c>
      <c r="AC132" s="11">
        <v>301</v>
      </c>
      <c r="AD132" s="11">
        <f t="shared" ref="AD132:AD195" si="7">AC132</f>
        <v>301</v>
      </c>
      <c r="AE132" s="11">
        <v>95</v>
      </c>
      <c r="AF132" s="11">
        <f t="shared" ref="AF132:AF195" si="8">AE132</f>
        <v>95</v>
      </c>
      <c r="AG132" s="11"/>
      <c r="AH132" s="11"/>
      <c r="AI132" s="11" t="s">
        <v>154</v>
      </c>
      <c r="AJ132" s="11" t="s">
        <v>155</v>
      </c>
      <c r="AK132" s="11"/>
      <c r="AL132" s="11" t="s">
        <v>157</v>
      </c>
      <c r="AM132" s="11"/>
      <c r="AN132" s="11"/>
      <c r="AO132" s="11"/>
      <c r="AP132" s="11"/>
      <c r="AQ132" s="43">
        <v>43951</v>
      </c>
      <c r="AR132" s="10"/>
      <c r="AS132" s="35" t="s">
        <v>897</v>
      </c>
      <c r="AT132" s="8"/>
      <c r="AU132" s="8" t="s">
        <v>954</v>
      </c>
    </row>
    <row r="133" spans="1:47" ht="126" x14ac:dyDescent="0.2">
      <c r="A133" t="s">
        <v>890</v>
      </c>
      <c r="B133" t="s">
        <v>955</v>
      </c>
      <c r="C133" s="4">
        <v>3</v>
      </c>
      <c r="D133" s="4">
        <v>3</v>
      </c>
      <c r="E133" t="s">
        <v>177</v>
      </c>
      <c r="F133" s="23" t="s">
        <v>956</v>
      </c>
      <c r="G133" s="6"/>
      <c r="H133" s="7">
        <v>44035</v>
      </c>
      <c r="I133" s="8" t="s">
        <v>938</v>
      </c>
      <c r="J133" s="10">
        <v>56</v>
      </c>
      <c r="K133" s="9">
        <f t="shared" si="6"/>
        <v>56</v>
      </c>
      <c r="L133" s="10" t="s">
        <v>48</v>
      </c>
      <c r="M133" s="11" t="s">
        <v>49</v>
      </c>
      <c r="N133" s="10" t="s">
        <v>49</v>
      </c>
      <c r="O133" s="10" t="s">
        <v>49</v>
      </c>
      <c r="P133" s="11" t="s">
        <v>49</v>
      </c>
      <c r="Q133" s="10" t="s">
        <v>49</v>
      </c>
      <c r="R133" s="11" t="s">
        <v>49</v>
      </c>
      <c r="S133" s="8" t="s">
        <v>957</v>
      </c>
      <c r="T133" s="11" t="s">
        <v>51</v>
      </c>
      <c r="U133" s="10" t="s">
        <v>917</v>
      </c>
      <c r="V133" s="15" t="s">
        <v>897</v>
      </c>
      <c r="W133" s="11" t="s">
        <v>890</v>
      </c>
      <c r="X133" s="11" t="s">
        <v>955</v>
      </c>
      <c r="Y133" s="11" t="s">
        <v>938</v>
      </c>
      <c r="Z133" s="11"/>
      <c r="AA133" s="11">
        <v>56</v>
      </c>
      <c r="AB133" s="16" t="s">
        <v>55</v>
      </c>
      <c r="AC133" s="11">
        <v>80</v>
      </c>
      <c r="AD133" s="11">
        <f t="shared" si="7"/>
        <v>80</v>
      </c>
      <c r="AE133" s="11">
        <v>30</v>
      </c>
      <c r="AF133" s="11">
        <f t="shared" si="8"/>
        <v>30</v>
      </c>
      <c r="AG133" s="17"/>
      <c r="AH133" s="17"/>
      <c r="AI133" s="11" t="s">
        <v>154</v>
      </c>
      <c r="AJ133" s="11" t="s">
        <v>155</v>
      </c>
      <c r="AK133" s="11"/>
      <c r="AL133" s="11"/>
      <c r="AM133" s="11"/>
      <c r="AN133" s="11"/>
      <c r="AO133" s="11"/>
      <c r="AP133" s="11" t="s">
        <v>157</v>
      </c>
      <c r="AQ133" s="49">
        <v>43951</v>
      </c>
      <c r="AR133" s="10"/>
      <c r="AS133" s="37" t="s">
        <v>897</v>
      </c>
      <c r="AT133" s="23"/>
      <c r="AU133" s="8" t="s">
        <v>958</v>
      </c>
    </row>
    <row r="134" spans="1:47" ht="126" x14ac:dyDescent="0.2">
      <c r="A134" t="s">
        <v>890</v>
      </c>
      <c r="B134" t="s">
        <v>959</v>
      </c>
      <c r="C134" s="4">
        <v>2</v>
      </c>
      <c r="D134" s="4">
        <v>3</v>
      </c>
      <c r="E134" t="s">
        <v>146</v>
      </c>
      <c r="F134" s="23" t="s">
        <v>960</v>
      </c>
      <c r="G134" s="6"/>
      <c r="H134" s="7">
        <v>44035</v>
      </c>
      <c r="I134" s="8" t="s">
        <v>961</v>
      </c>
      <c r="J134" s="9">
        <v>880</v>
      </c>
      <c r="K134" s="9">
        <f t="shared" si="6"/>
        <v>880</v>
      </c>
      <c r="L134" s="10" t="s">
        <v>48</v>
      </c>
      <c r="M134" s="11" t="s">
        <v>49</v>
      </c>
      <c r="N134" s="10" t="s">
        <v>49</v>
      </c>
      <c r="O134" s="10" t="s">
        <v>49</v>
      </c>
      <c r="P134" s="11" t="s">
        <v>49</v>
      </c>
      <c r="Q134" s="10" t="s">
        <v>49</v>
      </c>
      <c r="R134" s="11" t="s">
        <v>49</v>
      </c>
      <c r="S134" s="8" t="s">
        <v>912</v>
      </c>
      <c r="T134" s="11" t="s">
        <v>51</v>
      </c>
      <c r="U134" s="10" t="s">
        <v>917</v>
      </c>
      <c r="V134" s="12" t="s">
        <v>897</v>
      </c>
      <c r="W134" s="11" t="s">
        <v>890</v>
      </c>
      <c r="X134" s="11" t="s">
        <v>959</v>
      </c>
      <c r="Y134" s="11" t="s">
        <v>961</v>
      </c>
      <c r="Z134" s="11"/>
      <c r="AA134" s="11">
        <v>880</v>
      </c>
      <c r="AB134" s="16" t="s">
        <v>55</v>
      </c>
      <c r="AC134" s="11">
        <v>550</v>
      </c>
      <c r="AD134" s="11">
        <f t="shared" si="7"/>
        <v>550</v>
      </c>
      <c r="AE134" s="11">
        <v>125</v>
      </c>
      <c r="AF134" s="11">
        <f t="shared" si="8"/>
        <v>125</v>
      </c>
      <c r="AG134" s="11"/>
      <c r="AH134" s="11"/>
      <c r="AI134" s="11" t="s">
        <v>154</v>
      </c>
      <c r="AJ134" s="11" t="s">
        <v>155</v>
      </c>
      <c r="AK134" s="11"/>
      <c r="AL134" s="11"/>
      <c r="AM134" s="11"/>
      <c r="AN134" s="11"/>
      <c r="AO134" s="11"/>
      <c r="AP134" s="11" t="s">
        <v>157</v>
      </c>
      <c r="AQ134" s="43">
        <v>43951</v>
      </c>
      <c r="AR134" s="10"/>
      <c r="AS134" s="37" t="s">
        <v>897</v>
      </c>
      <c r="AT134" s="23"/>
      <c r="AU134" s="11" t="s">
        <v>962</v>
      </c>
    </row>
    <row r="135" spans="1:47" ht="126" x14ac:dyDescent="0.2">
      <c r="A135" t="s">
        <v>890</v>
      </c>
      <c r="B135" t="s">
        <v>963</v>
      </c>
      <c r="C135" s="4">
        <v>3</v>
      </c>
      <c r="D135" s="4">
        <v>3</v>
      </c>
      <c r="E135" t="s">
        <v>177</v>
      </c>
      <c r="F135" s="23" t="s">
        <v>964</v>
      </c>
      <c r="G135" s="6"/>
      <c r="H135" s="7">
        <v>44035</v>
      </c>
      <c r="I135" s="8" t="s">
        <v>938</v>
      </c>
      <c r="J135" s="10">
        <v>143</v>
      </c>
      <c r="K135" s="9">
        <f t="shared" si="6"/>
        <v>143</v>
      </c>
      <c r="L135" s="10" t="s">
        <v>48</v>
      </c>
      <c r="M135" s="11" t="s">
        <v>49</v>
      </c>
      <c r="N135" s="10" t="s">
        <v>49</v>
      </c>
      <c r="O135" s="10" t="s">
        <v>49</v>
      </c>
      <c r="P135" s="11" t="s">
        <v>49</v>
      </c>
      <c r="Q135" s="10" t="s">
        <v>49</v>
      </c>
      <c r="R135" s="11" t="s">
        <v>49</v>
      </c>
      <c r="S135" s="8" t="s">
        <v>965</v>
      </c>
      <c r="T135" s="11" t="s">
        <v>51</v>
      </c>
      <c r="U135" s="10" t="s">
        <v>917</v>
      </c>
      <c r="V135" s="12" t="s">
        <v>897</v>
      </c>
      <c r="W135" s="11" t="s">
        <v>890</v>
      </c>
      <c r="X135" s="11" t="s">
        <v>963</v>
      </c>
      <c r="Y135" s="11" t="s">
        <v>938</v>
      </c>
      <c r="Z135" s="11"/>
      <c r="AA135" s="11">
        <v>143</v>
      </c>
      <c r="AB135" s="11" t="s">
        <v>55</v>
      </c>
      <c r="AC135" s="11">
        <v>143</v>
      </c>
      <c r="AD135" s="11">
        <f t="shared" si="7"/>
        <v>143</v>
      </c>
      <c r="AE135" s="11">
        <v>119</v>
      </c>
      <c r="AF135" s="11">
        <f t="shared" si="8"/>
        <v>119</v>
      </c>
      <c r="AG135" s="11"/>
      <c r="AH135" s="11"/>
      <c r="AI135" s="11" t="s">
        <v>154</v>
      </c>
      <c r="AJ135" s="11" t="s">
        <v>155</v>
      </c>
      <c r="AK135" s="11"/>
      <c r="AL135" s="11"/>
      <c r="AM135" s="11"/>
      <c r="AN135" s="11"/>
      <c r="AO135" s="11"/>
      <c r="AP135" s="11" t="s">
        <v>157</v>
      </c>
      <c r="AQ135" s="43">
        <v>43951</v>
      </c>
      <c r="AR135" s="10"/>
      <c r="AS135" s="35" t="s">
        <v>897</v>
      </c>
      <c r="AT135" s="8"/>
      <c r="AU135" s="8" t="s">
        <v>966</v>
      </c>
    </row>
    <row r="136" spans="1:47" ht="409.6" x14ac:dyDescent="0.2">
      <c r="A136" t="s">
        <v>890</v>
      </c>
      <c r="B136" t="s">
        <v>967</v>
      </c>
      <c r="C136" s="4">
        <v>2</v>
      </c>
      <c r="D136" s="4">
        <v>3</v>
      </c>
      <c r="E136" t="s">
        <v>146</v>
      </c>
      <c r="F136" s="23" t="s">
        <v>968</v>
      </c>
      <c r="G136" s="6"/>
      <c r="H136" s="7">
        <v>44036</v>
      </c>
      <c r="I136" s="8" t="s">
        <v>969</v>
      </c>
      <c r="J136" s="10">
        <v>1272</v>
      </c>
      <c r="K136" s="9">
        <f t="shared" si="6"/>
        <v>1272</v>
      </c>
      <c r="L136" s="10" t="s">
        <v>274</v>
      </c>
      <c r="M136" s="11" t="s">
        <v>49</v>
      </c>
      <c r="N136" s="10" t="s">
        <v>58</v>
      </c>
      <c r="O136" s="10" t="s">
        <v>49</v>
      </c>
      <c r="P136" s="11" t="s">
        <v>58</v>
      </c>
      <c r="Q136" s="10" t="s">
        <v>49</v>
      </c>
      <c r="R136" s="11" t="s">
        <v>58</v>
      </c>
      <c r="S136" s="8" t="s">
        <v>970</v>
      </c>
      <c r="T136" s="11" t="s">
        <v>51</v>
      </c>
      <c r="U136" s="10" t="s">
        <v>971</v>
      </c>
      <c r="V136" s="10" t="s">
        <v>972</v>
      </c>
      <c r="W136" s="11" t="s">
        <v>890</v>
      </c>
      <c r="X136" s="11" t="s">
        <v>967</v>
      </c>
      <c r="Y136" s="11" t="s">
        <v>969</v>
      </c>
      <c r="Z136" s="11" t="s">
        <v>973</v>
      </c>
      <c r="AA136" s="11">
        <v>1272</v>
      </c>
      <c r="AB136" s="11" t="s">
        <v>55</v>
      </c>
      <c r="AC136" s="11">
        <v>1272</v>
      </c>
      <c r="AD136" s="11">
        <f t="shared" si="7"/>
        <v>1272</v>
      </c>
      <c r="AE136" s="11">
        <v>250</v>
      </c>
      <c r="AF136" s="11">
        <f t="shared" si="8"/>
        <v>250</v>
      </c>
      <c r="AG136" s="11"/>
      <c r="AH136" s="11"/>
      <c r="AI136" s="11" t="s">
        <v>154</v>
      </c>
      <c r="AJ136" s="11" t="s">
        <v>155</v>
      </c>
      <c r="AK136" s="11"/>
      <c r="AL136" s="11"/>
      <c r="AM136" s="11"/>
      <c r="AN136" s="11"/>
      <c r="AO136" s="11"/>
      <c r="AP136" s="11" t="s">
        <v>157</v>
      </c>
      <c r="AQ136" s="43">
        <v>43929</v>
      </c>
      <c r="AR136" s="10" t="s">
        <v>549</v>
      </c>
      <c r="AS136" s="36" t="s">
        <v>972</v>
      </c>
      <c r="AT136" s="8"/>
      <c r="AU136" s="8" t="s">
        <v>974</v>
      </c>
    </row>
    <row r="137" spans="1:47" ht="372" x14ac:dyDescent="0.2">
      <c r="A137" s="10" t="s">
        <v>890</v>
      </c>
      <c r="B137" s="10" t="s">
        <v>975</v>
      </c>
      <c r="C137" s="18">
        <v>1</v>
      </c>
      <c r="D137" s="18">
        <v>3</v>
      </c>
      <c r="E137" s="10" t="s">
        <v>922</v>
      </c>
      <c r="F137" s="44" t="s">
        <v>976</v>
      </c>
      <c r="G137" s="15"/>
      <c r="H137" s="19">
        <v>44056</v>
      </c>
      <c r="I137" s="8" t="s">
        <v>977</v>
      </c>
      <c r="J137" s="9">
        <v>6866</v>
      </c>
      <c r="K137" s="9">
        <f t="shared" si="6"/>
        <v>6866</v>
      </c>
      <c r="L137" s="10" t="s">
        <v>274</v>
      </c>
      <c r="M137" s="11" t="s">
        <v>58</v>
      </c>
      <c r="N137" s="10" t="s">
        <v>58</v>
      </c>
      <c r="O137" s="10" t="s">
        <v>58</v>
      </c>
      <c r="P137" s="11" t="s">
        <v>58</v>
      </c>
      <c r="Q137" s="10" t="s">
        <v>49</v>
      </c>
      <c r="R137" s="11" t="s">
        <v>49</v>
      </c>
      <c r="S137" s="8" t="s">
        <v>978</v>
      </c>
      <c r="T137" s="11" t="s">
        <v>51</v>
      </c>
      <c r="U137" s="10" t="s">
        <v>917</v>
      </c>
      <c r="V137" s="15" t="s">
        <v>897</v>
      </c>
      <c r="W137" s="11" t="s">
        <v>890</v>
      </c>
      <c r="X137" s="11" t="s">
        <v>975</v>
      </c>
      <c r="Y137" s="11" t="s">
        <v>938</v>
      </c>
      <c r="Z137" s="11" t="s">
        <v>979</v>
      </c>
      <c r="AA137" s="11">
        <v>6866</v>
      </c>
      <c r="AB137" s="16" t="s">
        <v>55</v>
      </c>
      <c r="AC137" s="11">
        <v>4578</v>
      </c>
      <c r="AD137" s="11">
        <f t="shared" si="7"/>
        <v>4578</v>
      </c>
      <c r="AE137" s="11">
        <v>872</v>
      </c>
      <c r="AF137" s="11">
        <f t="shared" si="8"/>
        <v>872</v>
      </c>
      <c r="AG137" s="17"/>
      <c r="AH137" s="17"/>
      <c r="AI137" s="11" t="s">
        <v>154</v>
      </c>
      <c r="AJ137" s="11" t="s">
        <v>155</v>
      </c>
      <c r="AK137" s="11"/>
      <c r="AL137" s="11"/>
      <c r="AM137" s="11"/>
      <c r="AN137" s="11"/>
      <c r="AO137" s="16"/>
      <c r="AP137" s="11" t="s">
        <v>157</v>
      </c>
      <c r="AQ137" s="48">
        <v>43951</v>
      </c>
      <c r="AR137" s="10"/>
      <c r="AS137" s="37" t="s">
        <v>897</v>
      </c>
      <c r="AT137" s="23"/>
      <c r="AU137" s="8" t="s">
        <v>980</v>
      </c>
    </row>
    <row r="138" spans="1:47" ht="293" x14ac:dyDescent="0.2">
      <c r="A138" t="s">
        <v>890</v>
      </c>
      <c r="B138" t="s">
        <v>981</v>
      </c>
      <c r="C138" s="4">
        <v>2</v>
      </c>
      <c r="D138" s="4">
        <v>3</v>
      </c>
      <c r="E138" t="s">
        <v>146</v>
      </c>
      <c r="F138" s="23" t="s">
        <v>982</v>
      </c>
      <c r="G138" s="6"/>
      <c r="H138" s="7">
        <v>44056</v>
      </c>
      <c r="I138" s="8" t="s">
        <v>983</v>
      </c>
      <c r="J138" s="10">
        <v>619</v>
      </c>
      <c r="K138" s="9">
        <f t="shared" si="6"/>
        <v>619</v>
      </c>
      <c r="L138" s="10" t="s">
        <v>48</v>
      </c>
      <c r="M138" s="11" t="s">
        <v>49</v>
      </c>
      <c r="N138" s="10" t="s">
        <v>49</v>
      </c>
      <c r="O138" s="10" t="s">
        <v>49</v>
      </c>
      <c r="P138" s="11" t="s">
        <v>49</v>
      </c>
      <c r="Q138" s="10" t="s">
        <v>49</v>
      </c>
      <c r="R138" s="11" t="s">
        <v>49</v>
      </c>
      <c r="S138" s="8" t="s">
        <v>912</v>
      </c>
      <c r="T138" s="11" t="s">
        <v>51</v>
      </c>
      <c r="U138" s="10" t="s">
        <v>984</v>
      </c>
      <c r="V138" s="12" t="s">
        <v>985</v>
      </c>
      <c r="W138" s="11" t="s">
        <v>890</v>
      </c>
      <c r="X138" s="11" t="s">
        <v>981</v>
      </c>
      <c r="Y138" s="11" t="s">
        <v>986</v>
      </c>
      <c r="Z138" s="11" t="s">
        <v>903</v>
      </c>
      <c r="AA138" s="11">
        <v>619</v>
      </c>
      <c r="AB138" s="11" t="s">
        <v>55</v>
      </c>
      <c r="AC138" s="11">
        <v>901</v>
      </c>
      <c r="AD138" s="11">
        <f t="shared" si="7"/>
        <v>901</v>
      </c>
      <c r="AE138" s="11">
        <v>198</v>
      </c>
      <c r="AF138" s="11">
        <f t="shared" si="8"/>
        <v>198</v>
      </c>
      <c r="AG138" s="17"/>
      <c r="AH138" s="17"/>
      <c r="AI138" s="11" t="s">
        <v>154</v>
      </c>
      <c r="AJ138" s="11" t="s">
        <v>155</v>
      </c>
      <c r="AK138" s="11"/>
      <c r="AL138" s="11"/>
      <c r="AM138" s="11"/>
      <c r="AN138" s="11"/>
      <c r="AO138" s="11"/>
      <c r="AP138" s="11" t="s">
        <v>157</v>
      </c>
      <c r="AQ138" s="48">
        <v>43955</v>
      </c>
      <c r="AR138" s="10"/>
      <c r="AS138" s="35" t="s">
        <v>985</v>
      </c>
      <c r="AT138" s="8"/>
      <c r="AU138" s="8" t="s">
        <v>987</v>
      </c>
    </row>
    <row r="139" spans="1:47" ht="409.6" x14ac:dyDescent="0.2">
      <c r="A139" t="s">
        <v>890</v>
      </c>
      <c r="B139" t="s">
        <v>988</v>
      </c>
      <c r="C139" s="4">
        <v>2</v>
      </c>
      <c r="D139" s="4">
        <v>3</v>
      </c>
      <c r="E139" t="s">
        <v>146</v>
      </c>
      <c r="F139" s="23" t="s">
        <v>989</v>
      </c>
      <c r="G139" s="6"/>
      <c r="H139" s="7">
        <v>44056</v>
      </c>
      <c r="I139" s="8" t="s">
        <v>576</v>
      </c>
      <c r="J139" s="10">
        <v>454</v>
      </c>
      <c r="K139" s="9">
        <f t="shared" si="6"/>
        <v>454</v>
      </c>
      <c r="L139" s="10" t="s">
        <v>48</v>
      </c>
      <c r="M139" s="11" t="s">
        <v>49</v>
      </c>
      <c r="N139" s="10" t="s">
        <v>49</v>
      </c>
      <c r="O139" s="10" t="s">
        <v>49</v>
      </c>
      <c r="P139" s="11" t="s">
        <v>49</v>
      </c>
      <c r="Q139" s="10" t="s">
        <v>49</v>
      </c>
      <c r="R139" s="11" t="s">
        <v>49</v>
      </c>
      <c r="S139" s="8" t="s">
        <v>990</v>
      </c>
      <c r="T139" s="11" t="s">
        <v>51</v>
      </c>
      <c r="U139" s="10" t="s">
        <v>984</v>
      </c>
      <c r="V139" s="15" t="s">
        <v>991</v>
      </c>
      <c r="W139" s="11" t="s">
        <v>890</v>
      </c>
      <c r="X139" s="11" t="s">
        <v>988</v>
      </c>
      <c r="Y139" s="11" t="s">
        <v>938</v>
      </c>
      <c r="Z139" s="11"/>
      <c r="AA139" s="11">
        <v>454</v>
      </c>
      <c r="AB139" s="16" t="s">
        <v>55</v>
      </c>
      <c r="AC139" s="11">
        <v>327</v>
      </c>
      <c r="AD139" s="11">
        <f t="shared" si="7"/>
        <v>327</v>
      </c>
      <c r="AE139" s="11">
        <v>277</v>
      </c>
      <c r="AF139" s="11">
        <f t="shared" si="8"/>
        <v>277</v>
      </c>
      <c r="AG139" s="11"/>
      <c r="AH139" s="11"/>
      <c r="AI139" s="11" t="s">
        <v>154</v>
      </c>
      <c r="AJ139" s="11" t="s">
        <v>155</v>
      </c>
      <c r="AK139" s="11"/>
      <c r="AL139" s="11" t="s">
        <v>157</v>
      </c>
      <c r="AM139" s="11"/>
      <c r="AN139" s="11" t="s">
        <v>157</v>
      </c>
      <c r="AO139" s="11"/>
      <c r="AP139" s="11" t="s">
        <v>157</v>
      </c>
      <c r="AQ139" s="49">
        <v>43930</v>
      </c>
      <c r="AR139" s="10"/>
      <c r="AS139" s="37" t="s">
        <v>991</v>
      </c>
      <c r="AT139" s="23"/>
      <c r="AU139" s="13" t="s">
        <v>992</v>
      </c>
    </row>
    <row r="140" spans="1:47" ht="266" x14ac:dyDescent="0.2">
      <c r="A140" t="s">
        <v>993</v>
      </c>
      <c r="B140" t="s">
        <v>994</v>
      </c>
      <c r="C140" s="4">
        <v>1</v>
      </c>
      <c r="D140" s="4">
        <v>3</v>
      </c>
      <c r="E140" t="s">
        <v>922</v>
      </c>
      <c r="F140" s="23" t="s">
        <v>995</v>
      </c>
      <c r="G140" s="6" t="s">
        <v>996</v>
      </c>
      <c r="H140" s="7">
        <v>44057</v>
      </c>
      <c r="I140" s="8" t="s">
        <v>997</v>
      </c>
      <c r="J140" s="9">
        <v>7926</v>
      </c>
      <c r="K140" s="9">
        <f t="shared" si="6"/>
        <v>7926</v>
      </c>
      <c r="L140" s="10" t="s">
        <v>48</v>
      </c>
      <c r="M140" s="11" t="s">
        <v>49</v>
      </c>
      <c r="N140" s="10" t="s">
        <v>49</v>
      </c>
      <c r="O140" s="10" t="s">
        <v>49</v>
      </c>
      <c r="P140" s="11" t="s">
        <v>49</v>
      </c>
      <c r="Q140" s="10" t="s">
        <v>49</v>
      </c>
      <c r="R140" s="11" t="s">
        <v>49</v>
      </c>
      <c r="S140" s="8" t="s">
        <v>998</v>
      </c>
      <c r="T140" s="11" t="s">
        <v>51</v>
      </c>
      <c r="U140" s="10" t="s">
        <v>896</v>
      </c>
      <c r="V140" s="15" t="s">
        <v>999</v>
      </c>
      <c r="W140" s="11" t="s">
        <v>993</v>
      </c>
      <c r="X140" s="11" t="s">
        <v>994</v>
      </c>
      <c r="Y140" s="11" t="s">
        <v>997</v>
      </c>
      <c r="Z140" s="11" t="s">
        <v>1000</v>
      </c>
      <c r="AA140" s="11">
        <v>7926</v>
      </c>
      <c r="AB140" s="16" t="s">
        <v>55</v>
      </c>
      <c r="AC140" s="11">
        <v>5879</v>
      </c>
      <c r="AD140" s="11">
        <f t="shared" si="7"/>
        <v>5879</v>
      </c>
      <c r="AE140" s="11">
        <v>1000</v>
      </c>
      <c r="AF140" s="11">
        <f t="shared" si="8"/>
        <v>1000</v>
      </c>
      <c r="AG140" s="17"/>
      <c r="AH140" s="17"/>
      <c r="AI140" s="11" t="s">
        <v>154</v>
      </c>
      <c r="AJ140" s="11" t="s">
        <v>155</v>
      </c>
      <c r="AK140" s="11"/>
      <c r="AL140" s="11" t="s">
        <v>157</v>
      </c>
      <c r="AM140" s="11"/>
      <c r="AN140" s="11"/>
      <c r="AO140" s="11"/>
      <c r="AP140" s="16" t="s">
        <v>157</v>
      </c>
      <c r="AQ140" s="49">
        <v>43936</v>
      </c>
      <c r="AR140" s="10" t="s">
        <v>48</v>
      </c>
      <c r="AS140" s="37" t="s">
        <v>999</v>
      </c>
      <c r="AT140" s="23"/>
      <c r="AU140" s="20" t="s">
        <v>1001</v>
      </c>
    </row>
    <row r="141" spans="1:47" ht="409.6" x14ac:dyDescent="0.2">
      <c r="A141" t="s">
        <v>993</v>
      </c>
      <c r="B141" t="s">
        <v>1002</v>
      </c>
      <c r="C141" s="4">
        <v>1</v>
      </c>
      <c r="D141" s="4">
        <v>3</v>
      </c>
      <c r="E141" t="s">
        <v>922</v>
      </c>
      <c r="F141" s="23" t="s">
        <v>1003</v>
      </c>
      <c r="G141" s="6" t="s">
        <v>1004</v>
      </c>
      <c r="H141" s="7">
        <v>44059</v>
      </c>
      <c r="I141" s="8" t="s">
        <v>934</v>
      </c>
      <c r="J141" s="10">
        <v>10566</v>
      </c>
      <c r="K141" s="9">
        <f t="shared" si="6"/>
        <v>10566</v>
      </c>
      <c r="L141" s="10" t="s">
        <v>274</v>
      </c>
      <c r="M141" s="11" t="s">
        <v>58</v>
      </c>
      <c r="N141" s="10" t="s">
        <v>58</v>
      </c>
      <c r="O141" s="10" t="s">
        <v>49</v>
      </c>
      <c r="P141" s="11" t="s">
        <v>58</v>
      </c>
      <c r="Q141" s="10" t="s">
        <v>49</v>
      </c>
      <c r="R141" s="11" t="s">
        <v>49</v>
      </c>
      <c r="S141" s="8" t="s">
        <v>1005</v>
      </c>
      <c r="T141" s="11" t="s">
        <v>51</v>
      </c>
      <c r="U141" s="10" t="s">
        <v>1006</v>
      </c>
      <c r="V141" s="12" t="s">
        <v>1007</v>
      </c>
      <c r="W141" s="11" t="s">
        <v>993</v>
      </c>
      <c r="X141" s="11" t="s">
        <v>994</v>
      </c>
      <c r="Y141" s="11" t="s">
        <v>934</v>
      </c>
      <c r="Z141" s="11" t="s">
        <v>1008</v>
      </c>
      <c r="AA141" s="11"/>
      <c r="AB141" s="11" t="s">
        <v>55</v>
      </c>
      <c r="AC141" s="11">
        <v>9072</v>
      </c>
      <c r="AD141" s="11">
        <f t="shared" si="7"/>
        <v>9072</v>
      </c>
      <c r="AE141" s="11">
        <v>1114</v>
      </c>
      <c r="AF141" s="11">
        <f t="shared" si="8"/>
        <v>1114</v>
      </c>
      <c r="AG141" s="11"/>
      <c r="AH141" s="11"/>
      <c r="AI141" s="11" t="s">
        <v>1009</v>
      </c>
      <c r="AJ141" s="11" t="s">
        <v>155</v>
      </c>
      <c r="AK141" s="11"/>
      <c r="AL141" s="11" t="s">
        <v>157</v>
      </c>
      <c r="AM141" s="11"/>
      <c r="AN141" s="11"/>
      <c r="AO141" s="11"/>
      <c r="AP141" s="11" t="s">
        <v>157</v>
      </c>
      <c r="AQ141" s="43">
        <v>44059</v>
      </c>
      <c r="AR141" s="10" t="s">
        <v>48</v>
      </c>
      <c r="AS141" s="35" t="s">
        <v>1007</v>
      </c>
      <c r="AT141" s="8"/>
      <c r="AU141" s="8" t="s">
        <v>1010</v>
      </c>
    </row>
    <row r="142" spans="1:47" ht="141" x14ac:dyDescent="0.2">
      <c r="A142" t="s">
        <v>993</v>
      </c>
      <c r="B142" t="s">
        <v>1011</v>
      </c>
      <c r="C142" s="4">
        <v>1</v>
      </c>
      <c r="D142" s="4">
        <v>3</v>
      </c>
      <c r="E142" t="s">
        <v>922</v>
      </c>
      <c r="F142" s="23" t="s">
        <v>1012</v>
      </c>
      <c r="G142" s="6" t="s">
        <v>1013</v>
      </c>
      <c r="H142" s="7">
        <v>44059</v>
      </c>
      <c r="I142" s="8" t="s">
        <v>934</v>
      </c>
      <c r="J142" s="10">
        <v>5000</v>
      </c>
      <c r="K142" s="9">
        <f t="shared" si="6"/>
        <v>5000</v>
      </c>
      <c r="L142" s="10" t="s">
        <v>274</v>
      </c>
      <c r="M142" s="11" t="s">
        <v>49</v>
      </c>
      <c r="N142" s="10" t="s">
        <v>49</v>
      </c>
      <c r="O142" s="10" t="s">
        <v>58</v>
      </c>
      <c r="P142" s="11" t="s">
        <v>58</v>
      </c>
      <c r="Q142" s="10" t="s">
        <v>49</v>
      </c>
      <c r="R142" s="11" t="s">
        <v>49</v>
      </c>
      <c r="S142" s="8" t="s">
        <v>1014</v>
      </c>
      <c r="T142" s="11" t="s">
        <v>48</v>
      </c>
      <c r="U142" s="10"/>
      <c r="V142" s="12" t="s">
        <v>741</v>
      </c>
      <c r="W142" s="11" t="s">
        <v>993</v>
      </c>
      <c r="X142" s="11" t="s">
        <v>1011</v>
      </c>
      <c r="Y142" s="11" t="s">
        <v>1015</v>
      </c>
      <c r="Z142" s="11"/>
      <c r="AA142" s="11">
        <v>5000</v>
      </c>
      <c r="AB142" s="11"/>
      <c r="AC142" s="11">
        <v>4102</v>
      </c>
      <c r="AD142" s="11">
        <f t="shared" si="7"/>
        <v>4102</v>
      </c>
      <c r="AE142" s="11"/>
      <c r="AF142" s="11"/>
      <c r="AG142" s="11"/>
      <c r="AH142" s="11"/>
      <c r="AI142" s="11"/>
      <c r="AJ142" s="11" t="s">
        <v>48</v>
      </c>
      <c r="AK142" s="11"/>
      <c r="AL142" s="11"/>
      <c r="AM142" s="11"/>
      <c r="AN142" s="11"/>
      <c r="AO142" s="11"/>
      <c r="AP142" s="11"/>
      <c r="AQ142" s="43">
        <v>44057</v>
      </c>
      <c r="AR142" s="10" t="s">
        <v>48</v>
      </c>
      <c r="AS142" s="35" t="s">
        <v>741</v>
      </c>
      <c r="AT142" s="22" t="s">
        <v>741</v>
      </c>
      <c r="AU142" s="8" t="s">
        <v>1016</v>
      </c>
    </row>
    <row r="143" spans="1:47" ht="345" x14ac:dyDescent="0.2">
      <c r="A143" t="s">
        <v>993</v>
      </c>
      <c r="B143" t="s">
        <v>1017</v>
      </c>
      <c r="C143" s="4">
        <v>1</v>
      </c>
      <c r="D143" s="4">
        <v>3</v>
      </c>
      <c r="E143" t="s">
        <v>922</v>
      </c>
      <c r="F143" s="23" t="s">
        <v>1018</v>
      </c>
      <c r="G143" s="6" t="s">
        <v>1019</v>
      </c>
      <c r="H143" s="7">
        <v>44059</v>
      </c>
      <c r="I143" s="8" t="s">
        <v>576</v>
      </c>
      <c r="J143" s="9">
        <v>3167</v>
      </c>
      <c r="K143" s="9">
        <f t="shared" si="6"/>
        <v>3167</v>
      </c>
      <c r="L143" s="10" t="s">
        <v>48</v>
      </c>
      <c r="M143" s="11" t="s">
        <v>49</v>
      </c>
      <c r="N143" s="10" t="s">
        <v>49</v>
      </c>
      <c r="O143" s="10" t="s">
        <v>49</v>
      </c>
      <c r="P143" s="11" t="s">
        <v>49</v>
      </c>
      <c r="Q143" s="10" t="s">
        <v>49</v>
      </c>
      <c r="R143" s="11" t="s">
        <v>49</v>
      </c>
      <c r="S143" s="8" t="s">
        <v>1020</v>
      </c>
      <c r="T143" s="11" t="s">
        <v>51</v>
      </c>
      <c r="U143" s="10" t="s">
        <v>896</v>
      </c>
      <c r="V143" s="10" t="s">
        <v>1021</v>
      </c>
      <c r="W143" s="11" t="s">
        <v>993</v>
      </c>
      <c r="X143" s="11" t="s">
        <v>1017</v>
      </c>
      <c r="Y143" s="11" t="s">
        <v>1022</v>
      </c>
      <c r="Z143" s="11" t="s">
        <v>1023</v>
      </c>
      <c r="AA143" s="11">
        <v>3167</v>
      </c>
      <c r="AB143" s="11" t="s">
        <v>55</v>
      </c>
      <c r="AC143" s="11">
        <v>2233</v>
      </c>
      <c r="AD143" s="11">
        <f t="shared" si="7"/>
        <v>2233</v>
      </c>
      <c r="AE143" s="11">
        <v>362</v>
      </c>
      <c r="AF143" s="11">
        <f t="shared" si="8"/>
        <v>362</v>
      </c>
      <c r="AG143" s="11"/>
      <c r="AH143" s="11"/>
      <c r="AI143" s="11" t="s">
        <v>154</v>
      </c>
      <c r="AJ143" s="11" t="s">
        <v>155</v>
      </c>
      <c r="AK143" s="11"/>
      <c r="AL143" s="11"/>
      <c r="AM143" s="11"/>
      <c r="AN143" s="11"/>
      <c r="AO143" s="11"/>
      <c r="AP143" s="11" t="s">
        <v>157</v>
      </c>
      <c r="AQ143" s="43">
        <v>44058</v>
      </c>
      <c r="AR143" s="10" t="s">
        <v>48</v>
      </c>
      <c r="AS143" s="36" t="s">
        <v>1021</v>
      </c>
      <c r="AT143" s="22" t="s">
        <v>1024</v>
      </c>
      <c r="AU143" s="8" t="s">
        <v>1025</v>
      </c>
    </row>
    <row r="144" spans="1:47" ht="197" x14ac:dyDescent="0.2">
      <c r="A144" t="s">
        <v>993</v>
      </c>
      <c r="B144" t="s">
        <v>1026</v>
      </c>
      <c r="C144" s="4">
        <v>2</v>
      </c>
      <c r="D144" s="4">
        <v>3</v>
      </c>
      <c r="E144" t="s">
        <v>146</v>
      </c>
      <c r="F144" s="23" t="s">
        <v>1027</v>
      </c>
      <c r="G144" s="6" t="s">
        <v>1028</v>
      </c>
      <c r="H144" s="7">
        <v>44060</v>
      </c>
      <c r="I144" s="8" t="s">
        <v>934</v>
      </c>
      <c r="J144" s="10">
        <v>706</v>
      </c>
      <c r="K144" s="9">
        <f t="shared" si="6"/>
        <v>706</v>
      </c>
      <c r="L144" s="10" t="s">
        <v>48</v>
      </c>
      <c r="M144" s="11" t="s">
        <v>49</v>
      </c>
      <c r="N144" s="10" t="s">
        <v>49</v>
      </c>
      <c r="O144" s="10" t="s">
        <v>49</v>
      </c>
      <c r="P144" s="11" t="s">
        <v>49</v>
      </c>
      <c r="Q144" s="10" t="s">
        <v>49</v>
      </c>
      <c r="R144" s="11" t="s">
        <v>49</v>
      </c>
      <c r="S144" s="8" t="s">
        <v>1029</v>
      </c>
      <c r="T144" s="11" t="s">
        <v>51</v>
      </c>
      <c r="U144" s="10" t="s">
        <v>896</v>
      </c>
      <c r="V144" s="12" t="s">
        <v>741</v>
      </c>
      <c r="W144" s="11" t="s">
        <v>993</v>
      </c>
      <c r="X144" s="11" t="s">
        <v>1030</v>
      </c>
      <c r="Y144" s="11" t="s">
        <v>576</v>
      </c>
      <c r="Z144" s="11"/>
      <c r="AA144" s="11">
        <v>1184</v>
      </c>
      <c r="AB144" s="11" t="s">
        <v>55</v>
      </c>
      <c r="AC144" s="11">
        <v>852</v>
      </c>
      <c r="AD144" s="11">
        <f t="shared" si="7"/>
        <v>852</v>
      </c>
      <c r="AE144" s="11">
        <v>42</v>
      </c>
      <c r="AF144" s="11">
        <f t="shared" si="8"/>
        <v>42</v>
      </c>
      <c r="AG144" s="11"/>
      <c r="AH144" s="11"/>
      <c r="AI144" s="11" t="s">
        <v>1009</v>
      </c>
      <c r="AJ144" s="11" t="s">
        <v>48</v>
      </c>
      <c r="AK144" s="11"/>
      <c r="AL144" s="11"/>
      <c r="AM144" s="11"/>
      <c r="AN144" s="11"/>
      <c r="AO144" s="11"/>
      <c r="AP144" s="11"/>
      <c r="AQ144" s="43">
        <v>44059</v>
      </c>
      <c r="AR144" s="10" t="s">
        <v>48</v>
      </c>
      <c r="AS144" s="35" t="s">
        <v>741</v>
      </c>
      <c r="AT144" s="22" t="s">
        <v>1024</v>
      </c>
      <c r="AU144" s="8" t="s">
        <v>1031</v>
      </c>
    </row>
    <row r="145" spans="1:47" ht="98" x14ac:dyDescent="0.2">
      <c r="A145" t="s">
        <v>993</v>
      </c>
      <c r="B145" t="s">
        <v>1032</v>
      </c>
      <c r="C145" s="4">
        <v>1</v>
      </c>
      <c r="D145" s="4">
        <v>3</v>
      </c>
      <c r="E145" t="s">
        <v>922</v>
      </c>
      <c r="F145" s="23" t="s">
        <v>1033</v>
      </c>
      <c r="G145" s="6"/>
      <c r="H145" s="7">
        <v>44150</v>
      </c>
      <c r="I145" s="8" t="s">
        <v>576</v>
      </c>
      <c r="J145" s="9">
        <v>1298</v>
      </c>
      <c r="K145" s="9">
        <f t="shared" si="6"/>
        <v>1298</v>
      </c>
      <c r="L145" s="10" t="s">
        <v>48</v>
      </c>
      <c r="M145" s="11" t="s">
        <v>49</v>
      </c>
      <c r="N145" s="10" t="s">
        <v>49</v>
      </c>
      <c r="O145" s="10" t="s">
        <v>49</v>
      </c>
      <c r="P145" s="11" t="s">
        <v>49</v>
      </c>
      <c r="Q145" s="10" t="s">
        <v>49</v>
      </c>
      <c r="R145" s="11" t="s">
        <v>49</v>
      </c>
      <c r="S145" s="8" t="s">
        <v>1034</v>
      </c>
      <c r="T145" s="11" t="s">
        <v>51</v>
      </c>
      <c r="U145" s="10" t="s">
        <v>896</v>
      </c>
      <c r="V145" s="12" t="s">
        <v>1035</v>
      </c>
      <c r="W145" s="11" t="s">
        <v>993</v>
      </c>
      <c r="X145" s="11" t="s">
        <v>1032</v>
      </c>
      <c r="Y145" s="11" t="s">
        <v>934</v>
      </c>
      <c r="Z145" s="11"/>
      <c r="AA145" s="11">
        <v>1298</v>
      </c>
      <c r="AB145" s="11" t="s">
        <v>55</v>
      </c>
      <c r="AC145" s="11">
        <v>1067</v>
      </c>
      <c r="AD145" s="11">
        <f t="shared" si="7"/>
        <v>1067</v>
      </c>
      <c r="AE145" s="11">
        <v>77</v>
      </c>
      <c r="AF145" s="11">
        <f t="shared" si="8"/>
        <v>77</v>
      </c>
      <c r="AG145" s="11"/>
      <c r="AH145" s="11"/>
      <c r="AI145" s="11" t="s">
        <v>154</v>
      </c>
      <c r="AJ145" s="11" t="s">
        <v>48</v>
      </c>
      <c r="AK145" s="11"/>
      <c r="AL145" s="11"/>
      <c r="AM145" s="11"/>
      <c r="AN145" s="11"/>
      <c r="AO145" s="11"/>
      <c r="AP145" s="11"/>
      <c r="AQ145" s="43">
        <v>44075</v>
      </c>
      <c r="AR145" s="10" t="s">
        <v>48</v>
      </c>
      <c r="AS145" s="35" t="s">
        <v>1035</v>
      </c>
      <c r="AT145" s="22" t="s">
        <v>1036</v>
      </c>
      <c r="AU145" s="8"/>
    </row>
    <row r="146" spans="1:47" ht="409.6" x14ac:dyDescent="0.2">
      <c r="A146" t="s">
        <v>993</v>
      </c>
      <c r="B146" t="s">
        <v>1037</v>
      </c>
      <c r="C146" s="4">
        <v>1</v>
      </c>
      <c r="D146" s="4">
        <v>3</v>
      </c>
      <c r="E146" t="s">
        <v>922</v>
      </c>
      <c r="F146" s="23" t="s">
        <v>1038</v>
      </c>
      <c r="G146" s="6" t="s">
        <v>1039</v>
      </c>
      <c r="H146" s="7">
        <v>44105</v>
      </c>
      <c r="I146" s="8" t="s">
        <v>934</v>
      </c>
      <c r="J146" s="9">
        <v>1788</v>
      </c>
      <c r="K146" s="9">
        <f t="shared" si="6"/>
        <v>1788</v>
      </c>
      <c r="L146" s="10" t="s">
        <v>274</v>
      </c>
      <c r="M146" s="11" t="s">
        <v>49</v>
      </c>
      <c r="N146" s="10" t="s">
        <v>58</v>
      </c>
      <c r="O146" s="10" t="s">
        <v>58</v>
      </c>
      <c r="P146" s="11" t="s">
        <v>49</v>
      </c>
      <c r="Q146" s="10" t="s">
        <v>58</v>
      </c>
      <c r="R146" s="11" t="s">
        <v>49</v>
      </c>
      <c r="S146" s="8" t="s">
        <v>1040</v>
      </c>
      <c r="T146" s="11" t="s">
        <v>51</v>
      </c>
      <c r="U146" s="10" t="s">
        <v>896</v>
      </c>
      <c r="V146" s="12" t="s">
        <v>1041</v>
      </c>
      <c r="W146" s="11" t="s">
        <v>993</v>
      </c>
      <c r="X146" s="11" t="s">
        <v>1037</v>
      </c>
      <c r="Y146" s="11" t="s">
        <v>934</v>
      </c>
      <c r="Z146" s="11"/>
      <c r="AA146" s="11">
        <v>1788</v>
      </c>
      <c r="AB146" s="11" t="s">
        <v>55</v>
      </c>
      <c r="AC146" s="11">
        <v>1229</v>
      </c>
      <c r="AD146" s="11">
        <f t="shared" si="7"/>
        <v>1229</v>
      </c>
      <c r="AE146" s="11">
        <v>214</v>
      </c>
      <c r="AF146" s="11">
        <f t="shared" si="8"/>
        <v>214</v>
      </c>
      <c r="AG146" s="11"/>
      <c r="AH146" s="11"/>
      <c r="AI146" s="11" t="s">
        <v>154</v>
      </c>
      <c r="AJ146" s="11" t="s">
        <v>48</v>
      </c>
      <c r="AK146" s="11"/>
      <c r="AL146" s="11"/>
      <c r="AM146" s="11"/>
      <c r="AN146" s="11"/>
      <c r="AO146" s="11"/>
      <c r="AP146" s="11"/>
      <c r="AQ146" s="48">
        <v>44075</v>
      </c>
      <c r="AR146" s="10" t="s">
        <v>48</v>
      </c>
      <c r="AS146" s="35" t="s">
        <v>1041</v>
      </c>
      <c r="AT146" s="22" t="s">
        <v>1042</v>
      </c>
      <c r="AU146" s="13"/>
    </row>
    <row r="147" spans="1:47" ht="98" x14ac:dyDescent="0.2">
      <c r="A147" t="s">
        <v>993</v>
      </c>
      <c r="B147" t="s">
        <v>1043</v>
      </c>
      <c r="C147" s="4">
        <v>1</v>
      </c>
      <c r="D147" s="4">
        <v>3</v>
      </c>
      <c r="E147" t="s">
        <v>922</v>
      </c>
      <c r="F147" s="23" t="s">
        <v>1044</v>
      </c>
      <c r="G147" s="6" t="s">
        <v>1045</v>
      </c>
      <c r="H147" s="7">
        <v>44105</v>
      </c>
      <c r="I147" s="8" t="s">
        <v>938</v>
      </c>
      <c r="J147" s="9">
        <v>2976</v>
      </c>
      <c r="K147" s="9">
        <f t="shared" si="6"/>
        <v>2976</v>
      </c>
      <c r="L147" s="10" t="s">
        <v>48</v>
      </c>
      <c r="M147" s="11" t="s">
        <v>49</v>
      </c>
      <c r="N147" s="10" t="s">
        <v>49</v>
      </c>
      <c r="O147" s="10" t="s">
        <v>49</v>
      </c>
      <c r="P147" s="11" t="s">
        <v>49</v>
      </c>
      <c r="Q147" s="10" t="s">
        <v>49</v>
      </c>
      <c r="R147" s="11" t="s">
        <v>49</v>
      </c>
      <c r="S147" s="8" t="s">
        <v>1034</v>
      </c>
      <c r="T147" s="11" t="s">
        <v>48</v>
      </c>
      <c r="U147" s="10" t="s">
        <v>52</v>
      </c>
      <c r="V147" s="12" t="s">
        <v>1041</v>
      </c>
      <c r="W147" s="11" t="s">
        <v>993</v>
      </c>
      <c r="X147" s="11" t="s">
        <v>1043</v>
      </c>
      <c r="Y147" s="11" t="s">
        <v>934</v>
      </c>
      <c r="Z147" s="11"/>
      <c r="AA147" s="11">
        <v>2976</v>
      </c>
      <c r="AB147" s="11"/>
      <c r="AC147" s="11">
        <v>2181</v>
      </c>
      <c r="AD147" s="11">
        <f t="shared" si="7"/>
        <v>2181</v>
      </c>
      <c r="AE147" s="11"/>
      <c r="AF147" s="11"/>
      <c r="AG147" s="11"/>
      <c r="AH147" s="11"/>
      <c r="AI147" s="11"/>
      <c r="AJ147" s="11"/>
      <c r="AK147" s="11"/>
      <c r="AL147" s="11"/>
      <c r="AM147" s="11"/>
      <c r="AN147" s="11"/>
      <c r="AO147" s="11"/>
      <c r="AP147" s="11"/>
      <c r="AQ147" s="43">
        <v>44075</v>
      </c>
      <c r="AR147" s="10" t="s">
        <v>48</v>
      </c>
      <c r="AS147" s="35" t="s">
        <v>1041</v>
      </c>
      <c r="AT147" s="22" t="s">
        <v>1042</v>
      </c>
      <c r="AU147" s="8" t="s">
        <v>1046</v>
      </c>
    </row>
    <row r="148" spans="1:47" ht="98" x14ac:dyDescent="0.2">
      <c r="A148" t="s">
        <v>993</v>
      </c>
      <c r="B148" t="s">
        <v>1047</v>
      </c>
      <c r="C148" s="4">
        <v>1</v>
      </c>
      <c r="D148" s="4">
        <v>3</v>
      </c>
      <c r="E148" t="s">
        <v>922</v>
      </c>
      <c r="F148" s="23" t="s">
        <v>1048</v>
      </c>
      <c r="G148" s="6" t="s">
        <v>1049</v>
      </c>
      <c r="H148" s="7">
        <v>44105</v>
      </c>
      <c r="I148" s="8" t="s">
        <v>938</v>
      </c>
      <c r="J148" s="9">
        <v>1770</v>
      </c>
      <c r="K148" s="9">
        <f t="shared" si="6"/>
        <v>1770</v>
      </c>
      <c r="L148" s="10" t="s">
        <v>48</v>
      </c>
      <c r="M148" s="11" t="s">
        <v>49</v>
      </c>
      <c r="N148" s="10" t="s">
        <v>49</v>
      </c>
      <c r="O148" s="10" t="s">
        <v>49</v>
      </c>
      <c r="P148" s="11" t="s">
        <v>49</v>
      </c>
      <c r="Q148" s="10" t="s">
        <v>49</v>
      </c>
      <c r="R148" s="11" t="s">
        <v>49</v>
      </c>
      <c r="S148" s="8" t="s">
        <v>1034</v>
      </c>
      <c r="T148" s="11" t="s">
        <v>51</v>
      </c>
      <c r="U148" s="10" t="s">
        <v>896</v>
      </c>
      <c r="V148" s="12" t="s">
        <v>1041</v>
      </c>
      <c r="W148" s="11" t="s">
        <v>993</v>
      </c>
      <c r="X148" s="11" t="s">
        <v>1047</v>
      </c>
      <c r="Y148" s="11" t="s">
        <v>934</v>
      </c>
      <c r="Z148" s="11"/>
      <c r="AA148" s="11">
        <v>1770</v>
      </c>
      <c r="AB148" s="11" t="s">
        <v>55</v>
      </c>
      <c r="AC148" s="11">
        <v>808</v>
      </c>
      <c r="AD148" s="11">
        <f t="shared" si="7"/>
        <v>808</v>
      </c>
      <c r="AE148" s="11">
        <v>62</v>
      </c>
      <c r="AF148" s="11">
        <f t="shared" si="8"/>
        <v>62</v>
      </c>
      <c r="AG148" s="11"/>
      <c r="AH148" s="11"/>
      <c r="AI148" s="11" t="s">
        <v>154</v>
      </c>
      <c r="AJ148" s="11" t="s">
        <v>48</v>
      </c>
      <c r="AK148" s="11"/>
      <c r="AL148" s="11"/>
      <c r="AM148" s="11"/>
      <c r="AN148" s="11"/>
      <c r="AO148" s="11"/>
      <c r="AP148" s="11"/>
      <c r="AQ148" s="43">
        <v>44105</v>
      </c>
      <c r="AR148" s="10" t="s">
        <v>48</v>
      </c>
      <c r="AS148" s="35" t="s">
        <v>1041</v>
      </c>
      <c r="AT148" s="22" t="s">
        <v>1042</v>
      </c>
      <c r="AU148" s="8"/>
    </row>
    <row r="149" spans="1:47" ht="98" x14ac:dyDescent="0.2">
      <c r="A149" t="s">
        <v>993</v>
      </c>
      <c r="B149" t="s">
        <v>1050</v>
      </c>
      <c r="C149" s="4">
        <v>2</v>
      </c>
      <c r="D149" s="4">
        <v>3</v>
      </c>
      <c r="E149" t="s">
        <v>146</v>
      </c>
      <c r="F149" s="23" t="s">
        <v>1051</v>
      </c>
      <c r="G149" s="6" t="s">
        <v>1052</v>
      </c>
      <c r="H149" s="7">
        <v>44105</v>
      </c>
      <c r="I149" s="8" t="s">
        <v>938</v>
      </c>
      <c r="J149" s="9">
        <v>916</v>
      </c>
      <c r="K149" s="9">
        <f t="shared" si="6"/>
        <v>916</v>
      </c>
      <c r="L149" s="10" t="s">
        <v>48</v>
      </c>
      <c r="M149" s="11" t="s">
        <v>49</v>
      </c>
      <c r="N149" s="10" t="s">
        <v>49</v>
      </c>
      <c r="O149" s="10" t="s">
        <v>49</v>
      </c>
      <c r="P149" s="11" t="s">
        <v>49</v>
      </c>
      <c r="Q149" s="10" t="s">
        <v>49</v>
      </c>
      <c r="R149" s="11" t="s">
        <v>49</v>
      </c>
      <c r="S149" s="8" t="s">
        <v>1034</v>
      </c>
      <c r="T149" s="11" t="s">
        <v>51</v>
      </c>
      <c r="U149" s="10" t="s">
        <v>896</v>
      </c>
      <c r="V149" s="12" t="s">
        <v>1041</v>
      </c>
      <c r="W149" s="11" t="s">
        <v>993</v>
      </c>
      <c r="X149" s="11" t="s">
        <v>1050</v>
      </c>
      <c r="Y149" s="11" t="s">
        <v>934</v>
      </c>
      <c r="Z149" s="11"/>
      <c r="AA149" s="11">
        <v>916</v>
      </c>
      <c r="AB149" s="11" t="s">
        <v>55</v>
      </c>
      <c r="AC149" s="11">
        <v>714</v>
      </c>
      <c r="AD149" s="11">
        <f t="shared" si="7"/>
        <v>714</v>
      </c>
      <c r="AE149" s="11">
        <v>39</v>
      </c>
      <c r="AF149" s="11">
        <f t="shared" si="8"/>
        <v>39</v>
      </c>
      <c r="AG149" s="11"/>
      <c r="AH149" s="11"/>
      <c r="AI149" s="11" t="s">
        <v>154</v>
      </c>
      <c r="AJ149" s="11" t="s">
        <v>48</v>
      </c>
      <c r="AK149" s="11"/>
      <c r="AL149" s="11"/>
      <c r="AM149" s="11"/>
      <c r="AN149" s="11"/>
      <c r="AO149" s="11"/>
      <c r="AP149" s="11"/>
      <c r="AQ149" s="43">
        <v>44105</v>
      </c>
      <c r="AR149" s="10" t="s">
        <v>48</v>
      </c>
      <c r="AS149" s="35" t="s">
        <v>1041</v>
      </c>
      <c r="AT149" s="22" t="s">
        <v>1042</v>
      </c>
      <c r="AU149" s="8"/>
    </row>
    <row r="150" spans="1:47" ht="306" x14ac:dyDescent="0.2">
      <c r="A150" t="s">
        <v>993</v>
      </c>
      <c r="B150" t="s">
        <v>1053</v>
      </c>
      <c r="C150" s="4">
        <v>3</v>
      </c>
      <c r="D150" s="4">
        <v>3</v>
      </c>
      <c r="E150" t="s">
        <v>177</v>
      </c>
      <c r="F150" s="23" t="s">
        <v>1054</v>
      </c>
      <c r="G150" s="6"/>
      <c r="H150" s="7">
        <v>44105</v>
      </c>
      <c r="I150" s="8" t="s">
        <v>938</v>
      </c>
      <c r="J150" s="10">
        <v>196</v>
      </c>
      <c r="K150" s="9">
        <f t="shared" si="6"/>
        <v>196</v>
      </c>
      <c r="L150" s="10" t="s">
        <v>48</v>
      </c>
      <c r="M150" s="11" t="s">
        <v>49</v>
      </c>
      <c r="N150" s="10" t="s">
        <v>49</v>
      </c>
      <c r="O150" s="10" t="s">
        <v>49</v>
      </c>
      <c r="P150" s="11" t="s">
        <v>49</v>
      </c>
      <c r="Q150" s="10" t="s">
        <v>49</v>
      </c>
      <c r="R150" s="11" t="s">
        <v>49</v>
      </c>
      <c r="S150" s="8" t="s">
        <v>1055</v>
      </c>
      <c r="T150" s="11" t="s">
        <v>51</v>
      </c>
      <c r="U150" s="10" t="s">
        <v>1056</v>
      </c>
      <c r="V150" s="12" t="s">
        <v>1057</v>
      </c>
      <c r="W150" s="11" t="s">
        <v>993</v>
      </c>
      <c r="X150" s="11" t="s">
        <v>1053</v>
      </c>
      <c r="Y150" s="11" t="s">
        <v>934</v>
      </c>
      <c r="Z150" s="11" t="s">
        <v>1058</v>
      </c>
      <c r="AA150" s="11">
        <v>196</v>
      </c>
      <c r="AB150" s="11" t="s">
        <v>55</v>
      </c>
      <c r="AC150" s="11">
        <v>142</v>
      </c>
      <c r="AD150" s="11">
        <f t="shared" si="7"/>
        <v>142</v>
      </c>
      <c r="AE150" s="11">
        <v>18</v>
      </c>
      <c r="AF150" s="11">
        <f t="shared" si="8"/>
        <v>18</v>
      </c>
      <c r="AG150" s="11"/>
      <c r="AH150" s="11"/>
      <c r="AI150" s="11" t="s">
        <v>1059</v>
      </c>
      <c r="AJ150" s="11" t="s">
        <v>155</v>
      </c>
      <c r="AK150" s="11"/>
      <c r="AL150" s="11" t="s">
        <v>157</v>
      </c>
      <c r="AM150" s="11"/>
      <c r="AN150" s="11" t="s">
        <v>157</v>
      </c>
      <c r="AO150" s="11"/>
      <c r="AP150" s="11"/>
      <c r="AQ150" s="43">
        <v>44075</v>
      </c>
      <c r="AR150" s="10" t="s">
        <v>48</v>
      </c>
      <c r="AS150" s="35" t="s">
        <v>1057</v>
      </c>
      <c r="AT150" s="22" t="s">
        <v>1060</v>
      </c>
      <c r="AU150" s="8" t="s">
        <v>1061</v>
      </c>
    </row>
    <row r="151" spans="1:47" ht="98" x14ac:dyDescent="0.2">
      <c r="A151" t="s">
        <v>993</v>
      </c>
      <c r="B151" t="s">
        <v>1062</v>
      </c>
      <c r="C151" s="4">
        <v>3</v>
      </c>
      <c r="D151" s="4">
        <v>3</v>
      </c>
      <c r="E151" t="s">
        <v>177</v>
      </c>
      <c r="F151" s="23" t="s">
        <v>1063</v>
      </c>
      <c r="G151" s="6" t="s">
        <v>1064</v>
      </c>
      <c r="H151" s="7">
        <v>44105</v>
      </c>
      <c r="I151" s="8" t="s">
        <v>938</v>
      </c>
      <c r="J151" s="10">
        <v>364</v>
      </c>
      <c r="K151" s="9">
        <f t="shared" si="6"/>
        <v>364</v>
      </c>
      <c r="L151" s="10" t="s">
        <v>48</v>
      </c>
      <c r="M151" s="11" t="s">
        <v>49</v>
      </c>
      <c r="N151" s="10" t="s">
        <v>49</v>
      </c>
      <c r="O151" s="10" t="s">
        <v>49</v>
      </c>
      <c r="P151" s="11" t="s">
        <v>49</v>
      </c>
      <c r="Q151" s="10" t="s">
        <v>49</v>
      </c>
      <c r="R151" s="11" t="s">
        <v>49</v>
      </c>
      <c r="S151" s="8" t="s">
        <v>1034</v>
      </c>
      <c r="T151" s="11" t="s">
        <v>48</v>
      </c>
      <c r="U151" s="10"/>
      <c r="V151" s="15" t="s">
        <v>1035</v>
      </c>
      <c r="W151" s="11" t="s">
        <v>993</v>
      </c>
      <c r="X151" s="11" t="s">
        <v>1062</v>
      </c>
      <c r="Y151" s="11" t="s">
        <v>934</v>
      </c>
      <c r="Z151" s="11"/>
      <c r="AA151" s="11">
        <v>364</v>
      </c>
      <c r="AB151" s="16"/>
      <c r="AC151" s="11">
        <v>199</v>
      </c>
      <c r="AD151" s="11">
        <f t="shared" si="7"/>
        <v>199</v>
      </c>
      <c r="AE151" s="11"/>
      <c r="AF151" s="11"/>
      <c r="AG151" s="17"/>
      <c r="AH151" s="17"/>
      <c r="AI151" s="11"/>
      <c r="AJ151" s="11"/>
      <c r="AK151" s="11"/>
      <c r="AL151" s="11"/>
      <c r="AM151" s="11"/>
      <c r="AN151" s="11"/>
      <c r="AO151" s="11"/>
      <c r="AP151" s="11"/>
      <c r="AQ151" s="49">
        <v>44075</v>
      </c>
      <c r="AR151" s="10" t="s">
        <v>48</v>
      </c>
      <c r="AS151" s="37" t="s">
        <v>1035</v>
      </c>
      <c r="AT151" s="23" t="s">
        <v>1036</v>
      </c>
      <c r="AU151" s="8" t="s">
        <v>1065</v>
      </c>
    </row>
    <row r="152" spans="1:47" ht="224" x14ac:dyDescent="0.2">
      <c r="A152" t="s">
        <v>993</v>
      </c>
      <c r="B152" t="s">
        <v>1066</v>
      </c>
      <c r="C152" s="4">
        <v>1</v>
      </c>
      <c r="D152" s="4">
        <v>3</v>
      </c>
      <c r="E152" t="s">
        <v>922</v>
      </c>
      <c r="F152" s="23" t="s">
        <v>1067</v>
      </c>
      <c r="G152" s="6" t="s">
        <v>1068</v>
      </c>
      <c r="H152" s="7">
        <v>44105</v>
      </c>
      <c r="I152" s="8" t="s">
        <v>938</v>
      </c>
      <c r="J152" s="9">
        <v>1232</v>
      </c>
      <c r="K152" s="9">
        <f t="shared" si="6"/>
        <v>1232</v>
      </c>
      <c r="L152" s="10" t="s">
        <v>48</v>
      </c>
      <c r="M152" s="11" t="s">
        <v>49</v>
      </c>
      <c r="N152" s="10" t="s">
        <v>49</v>
      </c>
      <c r="O152" s="10" t="s">
        <v>49</v>
      </c>
      <c r="P152" s="11" t="s">
        <v>49</v>
      </c>
      <c r="Q152" s="10" t="s">
        <v>49</v>
      </c>
      <c r="R152" s="11" t="s">
        <v>49</v>
      </c>
      <c r="S152" s="8" t="s">
        <v>1034</v>
      </c>
      <c r="T152" s="11" t="s">
        <v>51</v>
      </c>
      <c r="U152" s="10" t="s">
        <v>1069</v>
      </c>
      <c r="V152" s="12" t="s">
        <v>1070</v>
      </c>
      <c r="W152" s="11" t="s">
        <v>993</v>
      </c>
      <c r="X152" s="11" t="s">
        <v>1066</v>
      </c>
      <c r="Y152" s="11" t="s">
        <v>934</v>
      </c>
      <c r="Z152" s="11" t="s">
        <v>903</v>
      </c>
      <c r="AA152" s="11">
        <v>1232</v>
      </c>
      <c r="AB152" s="16" t="s">
        <v>55</v>
      </c>
      <c r="AC152" s="11">
        <v>1047</v>
      </c>
      <c r="AD152" s="11">
        <f t="shared" si="7"/>
        <v>1047</v>
      </c>
      <c r="AE152" s="11">
        <v>258</v>
      </c>
      <c r="AF152" s="11">
        <f t="shared" si="8"/>
        <v>258</v>
      </c>
      <c r="AG152" s="11"/>
      <c r="AH152" s="11"/>
      <c r="AI152" s="11" t="s">
        <v>1059</v>
      </c>
      <c r="AJ152" s="11" t="s">
        <v>155</v>
      </c>
      <c r="AK152" s="11"/>
      <c r="AL152" s="11" t="s">
        <v>157</v>
      </c>
      <c r="AM152" s="11"/>
      <c r="AN152" s="11"/>
      <c r="AO152" s="11"/>
      <c r="AP152" s="11"/>
      <c r="AQ152" s="43">
        <v>43916</v>
      </c>
      <c r="AR152" s="10" t="s">
        <v>48</v>
      </c>
      <c r="AS152" s="37" t="s">
        <v>1070</v>
      </c>
      <c r="AT152" s="23" t="s">
        <v>1071</v>
      </c>
      <c r="AU152" s="8" t="s">
        <v>1072</v>
      </c>
    </row>
    <row r="153" spans="1:47" ht="358" x14ac:dyDescent="0.2">
      <c r="A153" t="s">
        <v>993</v>
      </c>
      <c r="B153" t="s">
        <v>96</v>
      </c>
      <c r="C153" s="4">
        <v>2</v>
      </c>
      <c r="D153" s="4">
        <v>3</v>
      </c>
      <c r="E153" t="s">
        <v>146</v>
      </c>
      <c r="F153" s="23" t="s">
        <v>1073</v>
      </c>
      <c r="G153" s="6" t="s">
        <v>1074</v>
      </c>
      <c r="H153" s="7">
        <v>44105</v>
      </c>
      <c r="I153" s="8" t="s">
        <v>938</v>
      </c>
      <c r="J153" s="10">
        <v>1716</v>
      </c>
      <c r="K153" s="9">
        <f t="shared" si="6"/>
        <v>1716</v>
      </c>
      <c r="L153" s="10" t="s">
        <v>274</v>
      </c>
      <c r="M153" s="11" t="s">
        <v>49</v>
      </c>
      <c r="N153" s="10" t="s">
        <v>49</v>
      </c>
      <c r="O153" s="10" t="s">
        <v>49</v>
      </c>
      <c r="P153" s="11" t="s">
        <v>58</v>
      </c>
      <c r="Q153" s="10" t="s">
        <v>49</v>
      </c>
      <c r="R153" s="11" t="s">
        <v>49</v>
      </c>
      <c r="S153" s="8" t="s">
        <v>1075</v>
      </c>
      <c r="T153" s="11" t="s">
        <v>51</v>
      </c>
      <c r="U153" s="10" t="s">
        <v>1076</v>
      </c>
      <c r="V153" s="10" t="s">
        <v>1077</v>
      </c>
      <c r="W153" s="11" t="s">
        <v>993</v>
      </c>
      <c r="X153" s="11" t="s">
        <v>96</v>
      </c>
      <c r="Y153" s="11" t="s">
        <v>934</v>
      </c>
      <c r="Z153" s="11"/>
      <c r="AA153" s="11">
        <v>1716</v>
      </c>
      <c r="AB153" s="11" t="s">
        <v>55</v>
      </c>
      <c r="AC153" s="11">
        <v>1117</v>
      </c>
      <c r="AD153" s="11">
        <f t="shared" si="7"/>
        <v>1117</v>
      </c>
      <c r="AE153" s="11">
        <v>322</v>
      </c>
      <c r="AF153" s="11">
        <f t="shared" si="8"/>
        <v>322</v>
      </c>
      <c r="AG153" s="11"/>
      <c r="AH153" s="11"/>
      <c r="AI153" s="11" t="s">
        <v>1009</v>
      </c>
      <c r="AJ153" s="11" t="s">
        <v>155</v>
      </c>
      <c r="AK153" s="11"/>
      <c r="AL153" s="11" t="s">
        <v>157</v>
      </c>
      <c r="AM153" s="11" t="s">
        <v>157</v>
      </c>
      <c r="AN153" s="11"/>
      <c r="AO153" s="11"/>
      <c r="AP153" s="11"/>
      <c r="AQ153" s="43">
        <v>44075</v>
      </c>
      <c r="AR153" s="10" t="s">
        <v>48</v>
      </c>
      <c r="AS153" s="36" t="s">
        <v>1077</v>
      </c>
      <c r="AT153" s="22" t="s">
        <v>1078</v>
      </c>
      <c r="AU153" s="8" t="s">
        <v>1079</v>
      </c>
    </row>
    <row r="154" spans="1:47" ht="169" x14ac:dyDescent="0.2">
      <c r="A154" t="s">
        <v>993</v>
      </c>
      <c r="B154" t="s">
        <v>941</v>
      </c>
      <c r="C154" s="4">
        <v>3</v>
      </c>
      <c r="D154" s="4">
        <v>3</v>
      </c>
      <c r="E154" t="s">
        <v>177</v>
      </c>
      <c r="F154" s="23" t="s">
        <v>1080</v>
      </c>
      <c r="G154" s="6"/>
      <c r="H154" s="7">
        <v>44085</v>
      </c>
      <c r="I154" s="8" t="s">
        <v>934</v>
      </c>
      <c r="J154" s="10">
        <v>14</v>
      </c>
      <c r="K154" s="9">
        <f t="shared" si="6"/>
        <v>14</v>
      </c>
      <c r="L154" s="10" t="s">
        <v>48</v>
      </c>
      <c r="M154" s="11" t="s">
        <v>49</v>
      </c>
      <c r="N154" s="10" t="s">
        <v>49</v>
      </c>
      <c r="O154" s="10" t="s">
        <v>49</v>
      </c>
      <c r="P154" s="11" t="s">
        <v>49</v>
      </c>
      <c r="Q154" s="10" t="s">
        <v>49</v>
      </c>
      <c r="R154" s="11" t="s">
        <v>49</v>
      </c>
      <c r="S154" s="8" t="s">
        <v>1081</v>
      </c>
      <c r="T154" s="11" t="s">
        <v>48</v>
      </c>
      <c r="U154" s="10"/>
      <c r="V154" s="12" t="s">
        <v>1082</v>
      </c>
      <c r="W154" s="11" t="s">
        <v>993</v>
      </c>
      <c r="X154" s="11" t="s">
        <v>941</v>
      </c>
      <c r="Y154" s="11" t="s">
        <v>934</v>
      </c>
      <c r="Z154" s="11"/>
      <c r="AA154" s="11">
        <v>14</v>
      </c>
      <c r="AB154" s="11"/>
      <c r="AC154" s="11">
        <v>8</v>
      </c>
      <c r="AD154" s="11">
        <f t="shared" si="7"/>
        <v>8</v>
      </c>
      <c r="AE154" s="11"/>
      <c r="AF154" s="11"/>
      <c r="AG154" s="11"/>
      <c r="AH154" s="11"/>
      <c r="AI154" s="11"/>
      <c r="AJ154" s="11"/>
      <c r="AK154" s="11"/>
      <c r="AL154" s="11"/>
      <c r="AM154" s="11"/>
      <c r="AN154" s="11"/>
      <c r="AO154" s="11"/>
      <c r="AP154" s="11"/>
      <c r="AQ154" s="43">
        <v>44075</v>
      </c>
      <c r="AR154" s="10" t="s">
        <v>48</v>
      </c>
      <c r="AS154" s="35" t="s">
        <v>1082</v>
      </c>
      <c r="AT154" s="22" t="s">
        <v>1083</v>
      </c>
      <c r="AU154" s="8" t="s">
        <v>1084</v>
      </c>
    </row>
    <row r="155" spans="1:47" ht="98" x14ac:dyDescent="0.2">
      <c r="A155" s="10" t="s">
        <v>993</v>
      </c>
      <c r="B155" s="10" t="s">
        <v>1085</v>
      </c>
      <c r="C155" s="18">
        <v>2</v>
      </c>
      <c r="D155" s="18">
        <v>3</v>
      </c>
      <c r="E155" s="10" t="s">
        <v>146</v>
      </c>
      <c r="F155" s="44" t="s">
        <v>1086</v>
      </c>
      <c r="G155" s="15"/>
      <c r="H155" s="19">
        <v>44105</v>
      </c>
      <c r="I155" s="8" t="s">
        <v>938</v>
      </c>
      <c r="J155" s="9">
        <v>1068</v>
      </c>
      <c r="K155" s="9">
        <f t="shared" si="6"/>
        <v>1068</v>
      </c>
      <c r="L155" s="10" t="s">
        <v>48</v>
      </c>
      <c r="M155" s="11" t="s">
        <v>49</v>
      </c>
      <c r="N155" s="10" t="s">
        <v>49</v>
      </c>
      <c r="O155" s="10" t="s">
        <v>49</v>
      </c>
      <c r="P155" s="11" t="s">
        <v>49</v>
      </c>
      <c r="Q155" s="10" t="s">
        <v>49</v>
      </c>
      <c r="R155" s="11" t="s">
        <v>49</v>
      </c>
      <c r="S155" s="8" t="s">
        <v>1087</v>
      </c>
      <c r="T155" s="11" t="s">
        <v>51</v>
      </c>
      <c r="U155" s="10" t="s">
        <v>1088</v>
      </c>
      <c r="V155" s="15" t="s">
        <v>1082</v>
      </c>
      <c r="W155" s="11" t="s">
        <v>993</v>
      </c>
      <c r="X155" s="11" t="s">
        <v>1085</v>
      </c>
      <c r="Y155" s="11" t="s">
        <v>934</v>
      </c>
      <c r="Z155" s="11"/>
      <c r="AA155" s="11">
        <v>1068</v>
      </c>
      <c r="AB155" s="16" t="s">
        <v>55</v>
      </c>
      <c r="AC155" s="11">
        <v>933</v>
      </c>
      <c r="AD155" s="11">
        <f t="shared" si="7"/>
        <v>933</v>
      </c>
      <c r="AE155" s="11">
        <v>31</v>
      </c>
      <c r="AF155" s="11">
        <f t="shared" si="8"/>
        <v>31</v>
      </c>
      <c r="AG155" s="17"/>
      <c r="AH155" s="17"/>
      <c r="AI155" s="11" t="s">
        <v>154</v>
      </c>
      <c r="AJ155" s="11" t="s">
        <v>48</v>
      </c>
      <c r="AK155" s="11"/>
      <c r="AL155" s="11"/>
      <c r="AM155" s="11"/>
      <c r="AN155" s="11"/>
      <c r="AO155" s="16"/>
      <c r="AP155" s="11"/>
      <c r="AQ155" s="48">
        <v>44075</v>
      </c>
      <c r="AR155" s="10" t="s">
        <v>48</v>
      </c>
      <c r="AS155" s="37" t="s">
        <v>1082</v>
      </c>
      <c r="AT155" s="23" t="s">
        <v>1083</v>
      </c>
      <c r="AU155" s="8"/>
    </row>
    <row r="156" spans="1:47" ht="99" x14ac:dyDescent="0.2">
      <c r="A156" t="s">
        <v>993</v>
      </c>
      <c r="B156" t="s">
        <v>1089</v>
      </c>
      <c r="C156" s="4">
        <v>3</v>
      </c>
      <c r="D156" s="4">
        <v>3</v>
      </c>
      <c r="E156" t="s">
        <v>177</v>
      </c>
      <c r="F156" s="23" t="s">
        <v>157</v>
      </c>
      <c r="G156" s="6" t="s">
        <v>156</v>
      </c>
      <c r="H156" s="7">
        <v>44085</v>
      </c>
      <c r="I156" s="8" t="s">
        <v>938</v>
      </c>
      <c r="J156" s="10">
        <v>49</v>
      </c>
      <c r="K156" s="9">
        <f t="shared" si="6"/>
        <v>49</v>
      </c>
      <c r="L156" s="10" t="s">
        <v>48</v>
      </c>
      <c r="M156" s="11" t="s">
        <v>49</v>
      </c>
      <c r="N156" s="10" t="s">
        <v>49</v>
      </c>
      <c r="O156" s="10" t="s">
        <v>49</v>
      </c>
      <c r="P156" s="11" t="s">
        <v>49</v>
      </c>
      <c r="Q156" s="10" t="s">
        <v>49</v>
      </c>
      <c r="R156" s="11" t="s">
        <v>49</v>
      </c>
      <c r="S156" s="8" t="s">
        <v>1090</v>
      </c>
      <c r="T156" s="11" t="s">
        <v>51</v>
      </c>
      <c r="U156" s="10" t="s">
        <v>1091</v>
      </c>
      <c r="V156" s="12" t="s">
        <v>1082</v>
      </c>
      <c r="W156" s="11" t="s">
        <v>993</v>
      </c>
      <c r="X156" s="11" t="s">
        <v>1089</v>
      </c>
      <c r="Y156" s="11" t="s">
        <v>934</v>
      </c>
      <c r="Z156" s="11"/>
      <c r="AA156" s="11">
        <v>49</v>
      </c>
      <c r="AB156" s="11" t="s">
        <v>55</v>
      </c>
      <c r="AC156" s="11">
        <v>26</v>
      </c>
      <c r="AD156" s="11">
        <f t="shared" si="7"/>
        <v>26</v>
      </c>
      <c r="AE156" s="11">
        <v>6</v>
      </c>
      <c r="AF156" s="11">
        <f t="shared" si="8"/>
        <v>6</v>
      </c>
      <c r="AG156" s="17"/>
      <c r="AH156" s="17"/>
      <c r="AI156" s="11" t="s">
        <v>154</v>
      </c>
      <c r="AJ156" s="11" t="s">
        <v>48</v>
      </c>
      <c r="AK156" s="11"/>
      <c r="AL156" s="11"/>
      <c r="AM156" s="11"/>
      <c r="AN156" s="11"/>
      <c r="AO156" s="11"/>
      <c r="AP156" s="11"/>
      <c r="AQ156" s="48">
        <v>44075</v>
      </c>
      <c r="AR156" s="10" t="s">
        <v>48</v>
      </c>
      <c r="AS156" s="35" t="s">
        <v>1082</v>
      </c>
      <c r="AT156" s="22" t="s">
        <v>1083</v>
      </c>
      <c r="AU156" s="8"/>
    </row>
    <row r="157" spans="1:47" ht="99" x14ac:dyDescent="0.2">
      <c r="A157" t="s">
        <v>993</v>
      </c>
      <c r="B157" t="s">
        <v>1092</v>
      </c>
      <c r="C157" s="4">
        <v>3</v>
      </c>
      <c r="D157" s="4">
        <v>3</v>
      </c>
      <c r="E157" t="s">
        <v>177</v>
      </c>
      <c r="F157" s="23" t="s">
        <v>1093</v>
      </c>
      <c r="G157" s="6" t="s">
        <v>1094</v>
      </c>
      <c r="H157" s="7">
        <v>44064</v>
      </c>
      <c r="I157" s="8" t="s">
        <v>576</v>
      </c>
      <c r="J157" s="10">
        <v>27</v>
      </c>
      <c r="K157" s="9">
        <f t="shared" si="6"/>
        <v>27</v>
      </c>
      <c r="L157" s="10" t="s">
        <v>48</v>
      </c>
      <c r="M157" s="11" t="s">
        <v>49</v>
      </c>
      <c r="N157" s="10" t="s">
        <v>49</v>
      </c>
      <c r="O157" s="10" t="s">
        <v>49</v>
      </c>
      <c r="P157" s="11" t="s">
        <v>49</v>
      </c>
      <c r="Q157" s="10" t="s">
        <v>49</v>
      </c>
      <c r="R157" s="11" t="s">
        <v>49</v>
      </c>
      <c r="S157" s="8" t="s">
        <v>1095</v>
      </c>
      <c r="T157" s="11" t="s">
        <v>48</v>
      </c>
      <c r="U157" s="10"/>
      <c r="V157" s="15" t="s">
        <v>1082</v>
      </c>
      <c r="W157" s="11" t="s">
        <v>993</v>
      </c>
      <c r="X157" s="11" t="s">
        <v>1092</v>
      </c>
      <c r="Y157" s="11" t="s">
        <v>576</v>
      </c>
      <c r="Z157" s="11"/>
      <c r="AA157" s="11">
        <v>27</v>
      </c>
      <c r="AB157" s="16"/>
      <c r="AC157" s="11">
        <v>6</v>
      </c>
      <c r="AD157" s="11">
        <f t="shared" si="7"/>
        <v>6</v>
      </c>
      <c r="AE157" s="11"/>
      <c r="AF157" s="11"/>
      <c r="AG157" s="11"/>
      <c r="AH157" s="11"/>
      <c r="AI157" s="11"/>
      <c r="AJ157" s="11"/>
      <c r="AK157" s="11"/>
      <c r="AL157" s="11"/>
      <c r="AM157" s="11"/>
      <c r="AN157" s="11"/>
      <c r="AO157" s="11"/>
      <c r="AP157" s="11"/>
      <c r="AQ157" s="49">
        <v>44075</v>
      </c>
      <c r="AR157" s="10" t="s">
        <v>48</v>
      </c>
      <c r="AS157" s="37" t="s">
        <v>741</v>
      </c>
      <c r="AT157" s="23" t="s">
        <v>741</v>
      </c>
      <c r="AU157" s="13" t="s">
        <v>1096</v>
      </c>
    </row>
    <row r="158" spans="1:47" ht="43" x14ac:dyDescent="0.2">
      <c r="A158" t="s">
        <v>993</v>
      </c>
      <c r="B158" t="s">
        <v>1097</v>
      </c>
      <c r="C158" s="4">
        <v>2</v>
      </c>
      <c r="D158" s="4">
        <v>3</v>
      </c>
      <c r="E158" t="s">
        <v>146</v>
      </c>
      <c r="F158" s="23" t="s">
        <v>1098</v>
      </c>
      <c r="G158" s="6" t="s">
        <v>1099</v>
      </c>
      <c r="H158" s="7">
        <v>44064</v>
      </c>
      <c r="I158" s="8" t="s">
        <v>1100</v>
      </c>
      <c r="J158" s="9">
        <v>624</v>
      </c>
      <c r="K158" s="9">
        <f t="shared" si="6"/>
        <v>624</v>
      </c>
      <c r="L158" s="10" t="s">
        <v>48</v>
      </c>
      <c r="M158" s="11" t="s">
        <v>49</v>
      </c>
      <c r="N158" s="10" t="s">
        <v>49</v>
      </c>
      <c r="O158" s="10" t="s">
        <v>49</v>
      </c>
      <c r="P158" s="11" t="s">
        <v>49</v>
      </c>
      <c r="Q158" s="10" t="s">
        <v>49</v>
      </c>
      <c r="R158" s="11" t="s">
        <v>49</v>
      </c>
      <c r="S158" s="8" t="s">
        <v>1101</v>
      </c>
      <c r="T158" s="11" t="s">
        <v>51</v>
      </c>
      <c r="U158" s="10" t="s">
        <v>917</v>
      </c>
      <c r="V158" s="15" t="s">
        <v>741</v>
      </c>
      <c r="W158" s="11" t="s">
        <v>993</v>
      </c>
      <c r="X158" s="11" t="s">
        <v>1102</v>
      </c>
      <c r="Y158" s="11" t="s">
        <v>1100</v>
      </c>
      <c r="Z158" s="11"/>
      <c r="AA158" s="11">
        <v>624</v>
      </c>
      <c r="AB158" s="16" t="s">
        <v>55</v>
      </c>
      <c r="AC158" s="11">
        <v>460</v>
      </c>
      <c r="AD158" s="11">
        <f t="shared" si="7"/>
        <v>460</v>
      </c>
      <c r="AE158" s="11">
        <v>40</v>
      </c>
      <c r="AF158" s="11">
        <f t="shared" si="8"/>
        <v>40</v>
      </c>
      <c r="AG158" s="17"/>
      <c r="AH158" s="17"/>
      <c r="AI158" s="11" t="s">
        <v>1009</v>
      </c>
      <c r="AJ158" s="11" t="s">
        <v>48</v>
      </c>
      <c r="AK158" s="11"/>
      <c r="AL158" s="11"/>
      <c r="AM158" s="11"/>
      <c r="AN158" s="11"/>
      <c r="AO158" s="11"/>
      <c r="AP158" s="16"/>
      <c r="AQ158" s="49">
        <v>44044</v>
      </c>
      <c r="AR158" s="10" t="s">
        <v>48</v>
      </c>
      <c r="AS158" s="37"/>
      <c r="AT158" s="23" t="s">
        <v>1103</v>
      </c>
      <c r="AU158" s="20" t="s">
        <v>50</v>
      </c>
    </row>
    <row r="159" spans="1:47" ht="29" x14ac:dyDescent="0.2">
      <c r="A159" t="s">
        <v>1104</v>
      </c>
      <c r="B159" t="s">
        <v>1105</v>
      </c>
      <c r="C159" s="4">
        <v>3</v>
      </c>
      <c r="D159" s="4">
        <v>4</v>
      </c>
      <c r="E159" t="s">
        <v>270</v>
      </c>
      <c r="F159" s="23" t="s">
        <v>1106</v>
      </c>
      <c r="G159" s="6" t="s">
        <v>1107</v>
      </c>
      <c r="H159" s="7">
        <v>44107</v>
      </c>
      <c r="I159" s="8" t="s">
        <v>1108</v>
      </c>
      <c r="J159" s="10">
        <v>150</v>
      </c>
      <c r="K159" s="9">
        <f t="shared" si="6"/>
        <v>150</v>
      </c>
      <c r="L159" s="10" t="s">
        <v>48</v>
      </c>
      <c r="M159" s="11" t="s">
        <v>49</v>
      </c>
      <c r="N159" s="10" t="s">
        <v>49</v>
      </c>
      <c r="O159" s="10" t="s">
        <v>49</v>
      </c>
      <c r="P159" s="11" t="s">
        <v>49</v>
      </c>
      <c r="Q159" s="10" t="s">
        <v>49</v>
      </c>
      <c r="R159" s="11" t="s">
        <v>49</v>
      </c>
      <c r="S159" s="8"/>
      <c r="T159" s="11" t="s">
        <v>49</v>
      </c>
      <c r="U159" s="10"/>
      <c r="V159" s="10"/>
      <c r="W159" s="11" t="s">
        <v>1104</v>
      </c>
      <c r="X159" s="11" t="s">
        <v>1105</v>
      </c>
      <c r="Y159" s="8" t="s">
        <v>1108</v>
      </c>
      <c r="Z159" s="11"/>
      <c r="AA159" s="11">
        <v>160</v>
      </c>
      <c r="AB159" s="11"/>
      <c r="AC159" s="11"/>
      <c r="AD159" s="11"/>
      <c r="AE159" s="11"/>
      <c r="AF159" s="11"/>
      <c r="AG159" s="11"/>
      <c r="AH159" s="11"/>
      <c r="AI159" s="11"/>
      <c r="AJ159" s="11"/>
      <c r="AK159" s="11"/>
      <c r="AL159" s="11"/>
      <c r="AM159" s="11"/>
      <c r="AN159" s="11"/>
      <c r="AO159" s="11"/>
      <c r="AP159" s="11"/>
      <c r="AQ159" s="43"/>
      <c r="AR159" s="10"/>
      <c r="AS159" s="36"/>
      <c r="AT159" s="8"/>
      <c r="AU159" s="8"/>
    </row>
    <row r="160" spans="1:47" ht="211" x14ac:dyDescent="0.2">
      <c r="A160" t="s">
        <v>1104</v>
      </c>
      <c r="B160" t="s">
        <v>1109</v>
      </c>
      <c r="C160" s="4">
        <v>2</v>
      </c>
      <c r="D160" s="4">
        <v>4</v>
      </c>
      <c r="E160" t="s">
        <v>278</v>
      </c>
      <c r="F160" s="23" t="s">
        <v>1110</v>
      </c>
      <c r="G160" s="6" t="s">
        <v>1111</v>
      </c>
      <c r="H160" s="7">
        <v>44107</v>
      </c>
      <c r="I160" s="8" t="s">
        <v>1112</v>
      </c>
      <c r="J160" s="10">
        <v>160</v>
      </c>
      <c r="K160" s="9">
        <f t="shared" si="6"/>
        <v>160</v>
      </c>
      <c r="L160" s="10" t="s">
        <v>48</v>
      </c>
      <c r="M160" s="11" t="s">
        <v>49</v>
      </c>
      <c r="N160" s="10" t="s">
        <v>49</v>
      </c>
      <c r="O160" s="10" t="s">
        <v>49</v>
      </c>
      <c r="P160" s="11" t="s">
        <v>49</v>
      </c>
      <c r="Q160" s="10" t="s">
        <v>49</v>
      </c>
      <c r="R160" s="11" t="s">
        <v>49</v>
      </c>
      <c r="S160" s="8" t="s">
        <v>1113</v>
      </c>
      <c r="T160" s="11" t="s">
        <v>49</v>
      </c>
      <c r="U160" s="10"/>
      <c r="V160" s="10"/>
      <c r="W160" s="11" t="s">
        <v>1104</v>
      </c>
      <c r="X160" s="11" t="s">
        <v>1109</v>
      </c>
      <c r="Y160" s="11" t="s">
        <v>1114</v>
      </c>
      <c r="Z160" s="11" t="s">
        <v>1115</v>
      </c>
      <c r="AA160" s="11">
        <v>477</v>
      </c>
      <c r="AB160" s="11" t="s">
        <v>55</v>
      </c>
      <c r="AC160" s="11"/>
      <c r="AD160" s="11"/>
      <c r="AE160" s="11">
        <v>100</v>
      </c>
      <c r="AF160" s="11">
        <f t="shared" si="8"/>
        <v>100</v>
      </c>
      <c r="AG160" s="11"/>
      <c r="AH160" s="11"/>
      <c r="AI160" s="11" t="s">
        <v>292</v>
      </c>
      <c r="AJ160" s="11" t="s">
        <v>48</v>
      </c>
      <c r="AK160" s="11"/>
      <c r="AL160" s="11"/>
      <c r="AM160" s="11"/>
      <c r="AN160" s="11"/>
      <c r="AO160" s="11"/>
      <c r="AP160" s="11"/>
      <c r="AQ160" s="43">
        <v>43938</v>
      </c>
      <c r="AR160" s="10"/>
      <c r="AS160" s="35" t="s">
        <v>1116</v>
      </c>
      <c r="AT160" s="22" t="s">
        <v>1117</v>
      </c>
      <c r="AU160" s="8" t="s">
        <v>1118</v>
      </c>
    </row>
    <row r="161" spans="1:47" ht="409.6" x14ac:dyDescent="0.2">
      <c r="A161" t="s">
        <v>1104</v>
      </c>
      <c r="B161" t="s">
        <v>1119</v>
      </c>
      <c r="C161" s="4">
        <v>2</v>
      </c>
      <c r="D161" s="4">
        <v>4</v>
      </c>
      <c r="E161" t="s">
        <v>278</v>
      </c>
      <c r="F161" s="23" t="s">
        <v>1120</v>
      </c>
      <c r="G161" s="6" t="s">
        <v>1121</v>
      </c>
      <c r="H161" s="7">
        <v>44107</v>
      </c>
      <c r="I161" s="8" t="s">
        <v>1122</v>
      </c>
      <c r="J161" s="9" t="s">
        <v>1123</v>
      </c>
      <c r="K161" s="9">
        <v>477</v>
      </c>
      <c r="L161" s="10" t="s">
        <v>274</v>
      </c>
      <c r="M161" s="11" t="s">
        <v>49</v>
      </c>
      <c r="N161" s="10" t="s">
        <v>58</v>
      </c>
      <c r="O161" s="10" t="s">
        <v>58</v>
      </c>
      <c r="P161" s="11" t="s">
        <v>58</v>
      </c>
      <c r="Q161" s="10" t="s">
        <v>49</v>
      </c>
      <c r="R161" s="11" t="s">
        <v>49</v>
      </c>
      <c r="S161" s="8" t="s">
        <v>1124</v>
      </c>
      <c r="T161" s="11" t="s">
        <v>58</v>
      </c>
      <c r="U161" s="10" t="s">
        <v>289</v>
      </c>
      <c r="V161" s="12" t="s">
        <v>1116</v>
      </c>
      <c r="W161" s="11" t="s">
        <v>1104</v>
      </c>
      <c r="X161" s="28" t="s">
        <v>1119</v>
      </c>
      <c r="Y161" s="28" t="s">
        <v>1122</v>
      </c>
      <c r="Z161" s="11"/>
      <c r="AA161" s="11"/>
      <c r="AB161" s="11"/>
      <c r="AC161" s="11"/>
      <c r="AD161" s="11"/>
      <c r="AE161" s="11"/>
      <c r="AF161" s="11"/>
      <c r="AG161" s="11"/>
      <c r="AH161" s="11"/>
      <c r="AI161" s="11"/>
      <c r="AJ161" s="11" t="s">
        <v>48</v>
      </c>
      <c r="AK161" s="11"/>
      <c r="AL161" s="11"/>
      <c r="AM161" s="11"/>
      <c r="AN161" s="11"/>
      <c r="AO161" s="11"/>
      <c r="AP161" s="11"/>
      <c r="AQ161" s="43">
        <v>43938</v>
      </c>
      <c r="AR161" s="10"/>
      <c r="AS161" s="35" t="s">
        <v>1116</v>
      </c>
      <c r="AT161" s="22" t="s">
        <v>1117</v>
      </c>
      <c r="AU161" s="8"/>
    </row>
    <row r="162" spans="1:47" ht="168" x14ac:dyDescent="0.2">
      <c r="A162" t="s">
        <v>1104</v>
      </c>
      <c r="B162" t="s">
        <v>1125</v>
      </c>
      <c r="C162" s="4">
        <v>3</v>
      </c>
      <c r="D162" s="4">
        <v>4</v>
      </c>
      <c r="E162" t="s">
        <v>270</v>
      </c>
      <c r="F162" s="23" t="s">
        <v>1126</v>
      </c>
      <c r="G162" s="6" t="s">
        <v>1127</v>
      </c>
      <c r="H162" s="7">
        <v>44112</v>
      </c>
      <c r="I162" s="8" t="s">
        <v>1128</v>
      </c>
      <c r="J162" s="10" t="s">
        <v>47</v>
      </c>
      <c r="K162" s="9" t="str">
        <f t="shared" si="6"/>
        <v>-</v>
      </c>
      <c r="L162" s="10" t="s">
        <v>48</v>
      </c>
      <c r="M162" s="11" t="s">
        <v>49</v>
      </c>
      <c r="N162" s="10" t="s">
        <v>49</v>
      </c>
      <c r="O162" s="10" t="s">
        <v>49</v>
      </c>
      <c r="P162" s="11" t="s">
        <v>49</v>
      </c>
      <c r="Q162" s="10" t="s">
        <v>49</v>
      </c>
      <c r="R162" s="11" t="s">
        <v>49</v>
      </c>
      <c r="S162" s="8" t="s">
        <v>1129</v>
      </c>
      <c r="T162" s="11" t="s">
        <v>58</v>
      </c>
      <c r="U162" s="10" t="s">
        <v>289</v>
      </c>
      <c r="V162" s="12" t="s">
        <v>1116</v>
      </c>
      <c r="W162" s="11" t="s">
        <v>1104</v>
      </c>
      <c r="X162" s="11" t="s">
        <v>1130</v>
      </c>
      <c r="Y162" s="11" t="s">
        <v>1128</v>
      </c>
      <c r="Z162" s="11"/>
      <c r="AA162" s="11"/>
      <c r="AB162" s="11"/>
      <c r="AC162" s="11"/>
      <c r="AD162" s="11"/>
      <c r="AE162" s="11"/>
      <c r="AF162" s="11"/>
      <c r="AG162" s="11"/>
      <c r="AH162" s="11"/>
      <c r="AI162" s="11"/>
      <c r="AJ162" s="11" t="s">
        <v>48</v>
      </c>
      <c r="AK162" s="11"/>
      <c r="AL162" s="11"/>
      <c r="AM162" s="11"/>
      <c r="AN162" s="11"/>
      <c r="AO162" s="11"/>
      <c r="AP162" s="11"/>
      <c r="AQ162" s="43">
        <v>43938</v>
      </c>
      <c r="AR162" s="10"/>
      <c r="AS162" s="35" t="s">
        <v>1116</v>
      </c>
      <c r="AT162" s="22" t="s">
        <v>1117</v>
      </c>
      <c r="AU162" s="8"/>
    </row>
    <row r="163" spans="1:47" ht="29" x14ac:dyDescent="0.2">
      <c r="A163" t="s">
        <v>1104</v>
      </c>
      <c r="B163" t="s">
        <v>1131</v>
      </c>
      <c r="C163" s="4">
        <v>3</v>
      </c>
      <c r="D163" s="4">
        <v>4</v>
      </c>
      <c r="E163" t="s">
        <v>270</v>
      </c>
      <c r="F163" s="23" t="s">
        <v>1132</v>
      </c>
      <c r="G163" s="6" t="s">
        <v>1133</v>
      </c>
      <c r="H163" s="7">
        <v>44115</v>
      </c>
      <c r="I163" s="8" t="s">
        <v>1134</v>
      </c>
      <c r="J163" s="9"/>
      <c r="K163" s="9"/>
      <c r="L163" s="10" t="s">
        <v>48</v>
      </c>
      <c r="M163" s="11" t="s">
        <v>49</v>
      </c>
      <c r="N163" s="10" t="s">
        <v>49</v>
      </c>
      <c r="O163" s="10" t="s">
        <v>49</v>
      </c>
      <c r="P163" s="11" t="s">
        <v>49</v>
      </c>
      <c r="Q163" s="10" t="s">
        <v>49</v>
      </c>
      <c r="R163" s="11" t="s">
        <v>49</v>
      </c>
      <c r="S163" s="8"/>
      <c r="T163" s="11" t="s">
        <v>58</v>
      </c>
      <c r="U163" s="10" t="s">
        <v>289</v>
      </c>
      <c r="V163" s="12" t="s">
        <v>1116</v>
      </c>
      <c r="W163" s="11" t="s">
        <v>1104</v>
      </c>
      <c r="X163" s="11" t="s">
        <v>1131</v>
      </c>
      <c r="Y163" s="11" t="s">
        <v>1134</v>
      </c>
      <c r="Z163" s="11"/>
      <c r="AA163" s="11"/>
      <c r="AB163" s="11"/>
      <c r="AC163" s="11"/>
      <c r="AD163" s="11"/>
      <c r="AE163" s="11"/>
      <c r="AF163" s="11"/>
      <c r="AG163" s="11"/>
      <c r="AH163" s="11"/>
      <c r="AI163" s="11"/>
      <c r="AJ163" s="11"/>
      <c r="AK163" s="11"/>
      <c r="AL163" s="11"/>
      <c r="AM163" s="11"/>
      <c r="AN163" s="11"/>
      <c r="AO163" s="11"/>
      <c r="AP163" s="11"/>
      <c r="AQ163" s="43"/>
      <c r="AR163" s="10"/>
      <c r="AS163" s="36"/>
      <c r="AT163" s="8"/>
      <c r="AU163" s="8"/>
    </row>
    <row r="164" spans="1:47" ht="43" x14ac:dyDescent="0.2">
      <c r="A164" t="s">
        <v>1104</v>
      </c>
      <c r="B164" t="s">
        <v>1135</v>
      </c>
      <c r="C164" s="4">
        <v>3</v>
      </c>
      <c r="D164" s="4">
        <v>4</v>
      </c>
      <c r="E164" t="s">
        <v>270</v>
      </c>
      <c r="F164" s="23" t="s">
        <v>1136</v>
      </c>
      <c r="G164" s="6" t="s">
        <v>1137</v>
      </c>
      <c r="H164" s="7">
        <v>44115</v>
      </c>
      <c r="I164" s="8" t="s">
        <v>1138</v>
      </c>
      <c r="J164" s="9"/>
      <c r="K164" s="9"/>
      <c r="L164" s="10" t="s">
        <v>48</v>
      </c>
      <c r="M164" s="11" t="s">
        <v>49</v>
      </c>
      <c r="N164" s="10" t="s">
        <v>49</v>
      </c>
      <c r="O164" s="10" t="s">
        <v>49</v>
      </c>
      <c r="P164" s="11" t="s">
        <v>49</v>
      </c>
      <c r="Q164" s="10" t="s">
        <v>49</v>
      </c>
      <c r="R164" s="11" t="s">
        <v>49</v>
      </c>
      <c r="S164" s="8"/>
      <c r="T164" s="11" t="s">
        <v>49</v>
      </c>
      <c r="U164" s="10"/>
      <c r="V164" s="10"/>
      <c r="W164" s="11" t="s">
        <v>1104</v>
      </c>
      <c r="X164" s="11" t="s">
        <v>1135</v>
      </c>
      <c r="Y164" s="11" t="s">
        <v>1138</v>
      </c>
      <c r="Z164" s="11"/>
      <c r="AA164" s="11">
        <v>90</v>
      </c>
      <c r="AB164" s="11"/>
      <c r="AC164" s="11"/>
      <c r="AD164" s="11"/>
      <c r="AE164" s="11"/>
      <c r="AF164" s="11"/>
      <c r="AG164" s="11"/>
      <c r="AH164" s="11"/>
      <c r="AI164" s="11"/>
      <c r="AJ164" s="11"/>
      <c r="AK164" s="11"/>
      <c r="AL164" s="11"/>
      <c r="AM164" s="11"/>
      <c r="AN164" s="11"/>
      <c r="AO164" s="11"/>
      <c r="AP164" s="11"/>
      <c r="AQ164" s="48"/>
      <c r="AR164" s="10"/>
      <c r="AS164" s="36"/>
      <c r="AT164" s="8"/>
      <c r="AU164" s="13"/>
    </row>
    <row r="165" spans="1:47" ht="155" x14ac:dyDescent="0.2">
      <c r="A165" t="s">
        <v>1104</v>
      </c>
      <c r="B165" t="s">
        <v>1139</v>
      </c>
      <c r="C165" s="4">
        <v>3</v>
      </c>
      <c r="D165" s="4">
        <v>4</v>
      </c>
      <c r="E165" t="s">
        <v>270</v>
      </c>
      <c r="F165" s="23" t="s">
        <v>1140</v>
      </c>
      <c r="G165" s="6" t="s">
        <v>1141</v>
      </c>
      <c r="H165" s="7">
        <v>44115</v>
      </c>
      <c r="I165" s="8" t="s">
        <v>1142</v>
      </c>
      <c r="J165" s="9">
        <v>90</v>
      </c>
      <c r="K165" s="9">
        <f t="shared" si="6"/>
        <v>90</v>
      </c>
      <c r="L165" s="10" t="s">
        <v>48</v>
      </c>
      <c r="M165" s="11" t="s">
        <v>49</v>
      </c>
      <c r="N165" s="10" t="s">
        <v>49</v>
      </c>
      <c r="O165" s="10" t="s">
        <v>49</v>
      </c>
      <c r="P165" s="11" t="s">
        <v>49</v>
      </c>
      <c r="Q165" s="10" t="s">
        <v>49</v>
      </c>
      <c r="R165" s="11" t="s">
        <v>49</v>
      </c>
      <c r="S165" s="8" t="s">
        <v>1143</v>
      </c>
      <c r="T165" s="11" t="s">
        <v>49</v>
      </c>
      <c r="U165" s="10"/>
      <c r="V165" s="10"/>
      <c r="W165" s="11" t="s">
        <v>1104</v>
      </c>
      <c r="X165" s="11" t="s">
        <v>1144</v>
      </c>
      <c r="Y165" s="11" t="s">
        <v>1145</v>
      </c>
      <c r="Z165" s="11"/>
      <c r="AA165" s="11" t="s">
        <v>1146</v>
      </c>
      <c r="AB165" s="11" t="s">
        <v>291</v>
      </c>
      <c r="AC165" s="11"/>
      <c r="AD165" s="11"/>
      <c r="AE165" s="11"/>
      <c r="AF165" s="11"/>
      <c r="AG165" s="11"/>
      <c r="AH165" s="11">
        <v>1198</v>
      </c>
      <c r="AI165" s="11" t="s">
        <v>292</v>
      </c>
      <c r="AJ165" s="11" t="s">
        <v>48</v>
      </c>
      <c r="AK165" s="11"/>
      <c r="AL165" s="11"/>
      <c r="AM165" s="11"/>
      <c r="AN165" s="11"/>
      <c r="AO165" s="11"/>
      <c r="AP165" s="11"/>
      <c r="AQ165" s="43">
        <v>44196</v>
      </c>
      <c r="AR165" s="10"/>
      <c r="AS165" s="35" t="s">
        <v>1147</v>
      </c>
      <c r="AT165" s="22" t="s">
        <v>1148</v>
      </c>
      <c r="AU165" s="8" t="s">
        <v>1149</v>
      </c>
    </row>
    <row r="166" spans="1:47" ht="211" x14ac:dyDescent="0.2">
      <c r="A166" t="s">
        <v>1104</v>
      </c>
      <c r="B166" t="s">
        <v>1150</v>
      </c>
      <c r="C166" s="4">
        <v>1</v>
      </c>
      <c r="D166" s="4">
        <v>4</v>
      </c>
      <c r="E166" t="s">
        <v>302</v>
      </c>
      <c r="F166" s="23" t="s">
        <v>1151</v>
      </c>
      <c r="G166" s="6" t="s">
        <v>1152</v>
      </c>
      <c r="H166" s="7">
        <v>44115</v>
      </c>
      <c r="I166" s="8" t="s">
        <v>1153</v>
      </c>
      <c r="J166" s="9" t="s">
        <v>47</v>
      </c>
      <c r="K166" s="9" t="str">
        <f t="shared" si="6"/>
        <v>-</v>
      </c>
      <c r="L166" s="10" t="s">
        <v>274</v>
      </c>
      <c r="M166" s="11" t="s">
        <v>58</v>
      </c>
      <c r="N166" s="10" t="s">
        <v>58</v>
      </c>
      <c r="O166" s="10" t="s">
        <v>58</v>
      </c>
      <c r="P166" s="11" t="s">
        <v>49</v>
      </c>
      <c r="Q166" s="10" t="s">
        <v>58</v>
      </c>
      <c r="R166" s="11" t="s">
        <v>58</v>
      </c>
      <c r="S166" s="8" t="s">
        <v>1154</v>
      </c>
      <c r="T166" s="11" t="s">
        <v>49</v>
      </c>
      <c r="U166" s="10"/>
      <c r="V166" s="10"/>
      <c r="W166" s="11" t="s">
        <v>1104</v>
      </c>
      <c r="X166" s="11" t="s">
        <v>1150</v>
      </c>
      <c r="Y166" s="11" t="s">
        <v>1155</v>
      </c>
      <c r="Z166" s="11"/>
      <c r="AA166" s="11">
        <v>1100</v>
      </c>
      <c r="AB166" s="11"/>
      <c r="AC166" s="11"/>
      <c r="AD166" s="11"/>
      <c r="AE166" s="11"/>
      <c r="AF166" s="11"/>
      <c r="AG166" s="11"/>
      <c r="AH166" s="11"/>
      <c r="AI166" s="11"/>
      <c r="AJ166" s="11" t="s">
        <v>48</v>
      </c>
      <c r="AK166" s="11"/>
      <c r="AL166" s="11"/>
      <c r="AM166" s="11"/>
      <c r="AN166" s="11"/>
      <c r="AO166" s="11"/>
      <c r="AP166" s="11"/>
      <c r="AQ166" s="43"/>
      <c r="AR166" s="10"/>
      <c r="AS166" s="36"/>
      <c r="AT166" s="8"/>
      <c r="AU166" s="8"/>
    </row>
    <row r="167" spans="1:47" ht="196" x14ac:dyDescent="0.2">
      <c r="A167" t="s">
        <v>1104</v>
      </c>
      <c r="B167" t="s">
        <v>1156</v>
      </c>
      <c r="C167" s="4">
        <v>2</v>
      </c>
      <c r="D167" s="4">
        <v>4</v>
      </c>
      <c r="E167" t="s">
        <v>278</v>
      </c>
      <c r="F167" s="23" t="s">
        <v>1157</v>
      </c>
      <c r="G167" s="6" t="s">
        <v>1158</v>
      </c>
      <c r="H167" s="7">
        <v>44169</v>
      </c>
      <c r="I167" s="8" t="s">
        <v>1159</v>
      </c>
      <c r="J167" s="9">
        <v>1100</v>
      </c>
      <c r="K167" s="9">
        <f t="shared" si="6"/>
        <v>1100</v>
      </c>
      <c r="L167" s="10" t="s">
        <v>48</v>
      </c>
      <c r="M167" s="11" t="s">
        <v>49</v>
      </c>
      <c r="N167" s="10" t="s">
        <v>49</v>
      </c>
      <c r="O167" s="10" t="s">
        <v>49</v>
      </c>
      <c r="P167" s="11" t="s">
        <v>49</v>
      </c>
      <c r="Q167" s="10" t="s">
        <v>49</v>
      </c>
      <c r="R167" s="11" t="s">
        <v>49</v>
      </c>
      <c r="S167" s="8" t="s">
        <v>49</v>
      </c>
      <c r="T167" s="11" t="s">
        <v>58</v>
      </c>
      <c r="U167" s="10" t="s">
        <v>289</v>
      </c>
      <c r="V167" s="12" t="s">
        <v>1116</v>
      </c>
      <c r="W167" s="11" t="s">
        <v>1104</v>
      </c>
      <c r="X167" s="11" t="s">
        <v>1160</v>
      </c>
      <c r="Y167" s="11" t="s">
        <v>1159</v>
      </c>
      <c r="Z167" s="11"/>
      <c r="AA167" s="11">
        <v>450</v>
      </c>
      <c r="AB167" s="11" t="s">
        <v>55</v>
      </c>
      <c r="AC167" s="11"/>
      <c r="AD167" s="11"/>
      <c r="AE167" s="11"/>
      <c r="AF167" s="11"/>
      <c r="AG167" s="11"/>
      <c r="AH167" s="11"/>
      <c r="AI167" s="11" t="s">
        <v>154</v>
      </c>
      <c r="AJ167" s="11" t="s">
        <v>155</v>
      </c>
      <c r="AK167" s="11"/>
      <c r="AL167" s="11" t="s">
        <v>157</v>
      </c>
      <c r="AM167" s="11"/>
      <c r="AN167" s="11"/>
      <c r="AO167" s="11"/>
      <c r="AP167" s="11" t="s">
        <v>157</v>
      </c>
      <c r="AQ167" s="43">
        <v>43924</v>
      </c>
      <c r="AR167" s="10"/>
      <c r="AS167" s="35" t="s">
        <v>1161</v>
      </c>
      <c r="AT167" s="22" t="s">
        <v>1162</v>
      </c>
      <c r="AU167" s="8" t="s">
        <v>1163</v>
      </c>
    </row>
    <row r="168" spans="1:47" ht="168" x14ac:dyDescent="0.2">
      <c r="A168" t="s">
        <v>1104</v>
      </c>
      <c r="B168" t="s">
        <v>1164</v>
      </c>
      <c r="C168" s="4">
        <v>2</v>
      </c>
      <c r="D168" s="4">
        <v>4</v>
      </c>
      <c r="E168" t="s">
        <v>278</v>
      </c>
      <c r="F168" s="23" t="s">
        <v>1165</v>
      </c>
      <c r="G168" s="6" t="s">
        <v>1166</v>
      </c>
      <c r="H168" s="7">
        <v>44169</v>
      </c>
      <c r="I168" s="8" t="s">
        <v>1167</v>
      </c>
      <c r="J168" s="10">
        <v>350</v>
      </c>
      <c r="K168" s="9">
        <f t="shared" si="6"/>
        <v>350</v>
      </c>
      <c r="L168" s="10" t="s">
        <v>48</v>
      </c>
      <c r="M168" s="11" t="s">
        <v>49</v>
      </c>
      <c r="N168" s="10" t="s">
        <v>49</v>
      </c>
      <c r="O168" s="10" t="s">
        <v>49</v>
      </c>
      <c r="P168" s="11" t="s">
        <v>49</v>
      </c>
      <c r="Q168" s="10" t="s">
        <v>49</v>
      </c>
      <c r="R168" s="11" t="s">
        <v>49</v>
      </c>
      <c r="S168" s="8" t="s">
        <v>49</v>
      </c>
      <c r="T168" s="11" t="s">
        <v>58</v>
      </c>
      <c r="U168" s="10" t="s">
        <v>289</v>
      </c>
      <c r="V168" s="12" t="s">
        <v>1161</v>
      </c>
      <c r="W168" s="11" t="s">
        <v>1104</v>
      </c>
      <c r="X168" s="11" t="s">
        <v>1164</v>
      </c>
      <c r="Y168" s="11" t="s">
        <v>1167</v>
      </c>
      <c r="Z168" s="11" t="s">
        <v>1115</v>
      </c>
      <c r="AA168" s="11">
        <v>2300</v>
      </c>
      <c r="AB168" s="11" t="s">
        <v>55</v>
      </c>
      <c r="AC168" s="11">
        <v>1740</v>
      </c>
      <c r="AD168" s="11">
        <f t="shared" si="7"/>
        <v>1740</v>
      </c>
      <c r="AE168" s="11">
        <v>28</v>
      </c>
      <c r="AF168" s="11">
        <f t="shared" si="8"/>
        <v>28</v>
      </c>
      <c r="AG168" s="11"/>
      <c r="AH168" s="11"/>
      <c r="AI168" s="11" t="s">
        <v>292</v>
      </c>
      <c r="AJ168" s="11" t="s">
        <v>48</v>
      </c>
      <c r="AK168" s="11"/>
      <c r="AL168" s="11"/>
      <c r="AM168" s="11"/>
      <c r="AN168" s="11"/>
      <c r="AO168" s="11"/>
      <c r="AP168" s="11"/>
      <c r="AQ168" s="43">
        <v>43938</v>
      </c>
      <c r="AR168" s="10" t="s">
        <v>48</v>
      </c>
      <c r="AS168" s="35" t="s">
        <v>1116</v>
      </c>
      <c r="AT168" s="22" t="s">
        <v>1117</v>
      </c>
      <c r="AU168" s="8" t="s">
        <v>1168</v>
      </c>
    </row>
    <row r="169" spans="1:47" ht="29" x14ac:dyDescent="0.2">
      <c r="A169" t="s">
        <v>1104</v>
      </c>
      <c r="B169" t="s">
        <v>1169</v>
      </c>
      <c r="C169" s="4">
        <v>1</v>
      </c>
      <c r="D169" s="4">
        <v>4</v>
      </c>
      <c r="E169" t="s">
        <v>302</v>
      </c>
      <c r="F169" s="23" t="s">
        <v>1170</v>
      </c>
      <c r="G169" s="6" t="s">
        <v>1171</v>
      </c>
      <c r="H169" s="7">
        <v>44169</v>
      </c>
      <c r="I169" s="8" t="s">
        <v>1172</v>
      </c>
      <c r="J169" s="10"/>
      <c r="K169" s="9"/>
      <c r="L169" s="10" t="s">
        <v>48</v>
      </c>
      <c r="M169" s="11" t="s">
        <v>49</v>
      </c>
      <c r="N169" s="10" t="s">
        <v>49</v>
      </c>
      <c r="O169" s="10" t="s">
        <v>49</v>
      </c>
      <c r="P169" s="11" t="s">
        <v>49</v>
      </c>
      <c r="Q169" s="10" t="s">
        <v>49</v>
      </c>
      <c r="R169" s="11" t="s">
        <v>49</v>
      </c>
      <c r="S169" s="8" t="s">
        <v>49</v>
      </c>
      <c r="T169" s="11" t="s">
        <v>58</v>
      </c>
      <c r="U169" s="10" t="s">
        <v>289</v>
      </c>
      <c r="V169" s="15" t="s">
        <v>1173</v>
      </c>
      <c r="W169" s="11" t="s">
        <v>1104</v>
      </c>
      <c r="X169" s="11" t="s">
        <v>1169</v>
      </c>
      <c r="Y169" s="11" t="s">
        <v>1174</v>
      </c>
      <c r="Z169" s="11"/>
      <c r="AA169" s="11">
        <v>1503</v>
      </c>
      <c r="AB169" s="16"/>
      <c r="AC169" s="11"/>
      <c r="AD169" s="11"/>
      <c r="AE169" s="11"/>
      <c r="AF169" s="11"/>
      <c r="AG169" s="17"/>
      <c r="AH169" s="17"/>
      <c r="AI169" s="11"/>
      <c r="AJ169" s="11"/>
      <c r="AK169" s="11"/>
      <c r="AL169" s="11"/>
      <c r="AM169" s="11"/>
      <c r="AN169" s="11"/>
      <c r="AO169" s="11"/>
      <c r="AP169" s="11"/>
      <c r="AQ169" s="49"/>
      <c r="AR169" s="10"/>
      <c r="AS169" s="37"/>
      <c r="AT169" s="23"/>
      <c r="AU169" s="8"/>
    </row>
    <row r="170" spans="1:47" ht="168" x14ac:dyDescent="0.2">
      <c r="A170" t="s">
        <v>1104</v>
      </c>
      <c r="B170" t="s">
        <v>1175</v>
      </c>
      <c r="C170" s="4">
        <v>2</v>
      </c>
      <c r="D170" s="4">
        <v>4</v>
      </c>
      <c r="E170" t="s">
        <v>278</v>
      </c>
      <c r="F170" s="23" t="s">
        <v>1176</v>
      </c>
      <c r="G170" s="6" t="s">
        <v>1177</v>
      </c>
      <c r="H170" s="7">
        <v>44169</v>
      </c>
      <c r="I170" s="8" t="s">
        <v>1178</v>
      </c>
      <c r="J170" s="9">
        <v>1503</v>
      </c>
      <c r="K170" s="9">
        <f t="shared" si="6"/>
        <v>1503</v>
      </c>
      <c r="L170" s="10" t="s">
        <v>48</v>
      </c>
      <c r="M170" s="11" t="s">
        <v>49</v>
      </c>
      <c r="N170" s="10" t="s">
        <v>49</v>
      </c>
      <c r="O170" s="10" t="s">
        <v>49</v>
      </c>
      <c r="P170" s="11" t="s">
        <v>49</v>
      </c>
      <c r="Q170" s="10" t="s">
        <v>49</v>
      </c>
      <c r="R170" s="11" t="s">
        <v>49</v>
      </c>
      <c r="S170" s="8" t="s">
        <v>49</v>
      </c>
      <c r="T170" s="11" t="s">
        <v>49</v>
      </c>
      <c r="U170" s="10"/>
      <c r="V170" s="10"/>
      <c r="W170" s="11" t="s">
        <v>1104</v>
      </c>
      <c r="X170" s="11" t="s">
        <v>1175</v>
      </c>
      <c r="Y170" s="11" t="s">
        <v>1178</v>
      </c>
      <c r="Z170" s="11"/>
      <c r="AA170" s="11">
        <v>372</v>
      </c>
      <c r="AB170" s="16"/>
      <c r="AC170" s="11"/>
      <c r="AD170" s="11"/>
      <c r="AE170" s="11"/>
      <c r="AF170" s="11"/>
      <c r="AG170" s="11"/>
      <c r="AH170" s="11"/>
      <c r="AI170" s="11"/>
      <c r="AJ170" s="11" t="s">
        <v>48</v>
      </c>
      <c r="AK170" s="11"/>
      <c r="AL170" s="11"/>
      <c r="AM170" s="11"/>
      <c r="AN170" s="11"/>
      <c r="AO170" s="11"/>
      <c r="AP170" s="11"/>
      <c r="AQ170" s="43">
        <v>43938</v>
      </c>
      <c r="AR170" s="10"/>
      <c r="AS170" s="37" t="s">
        <v>1116</v>
      </c>
      <c r="AT170" s="23" t="s">
        <v>1117</v>
      </c>
      <c r="AU170" s="8"/>
    </row>
    <row r="171" spans="1:47" ht="29" x14ac:dyDescent="0.2">
      <c r="A171" t="s">
        <v>1104</v>
      </c>
      <c r="B171" t="s">
        <v>1179</v>
      </c>
      <c r="C171" s="4">
        <v>3</v>
      </c>
      <c r="D171" s="4">
        <v>4</v>
      </c>
      <c r="E171" t="s">
        <v>270</v>
      </c>
      <c r="F171" s="23" t="s">
        <v>1180</v>
      </c>
      <c r="G171" s="6" t="s">
        <v>1181</v>
      </c>
      <c r="H171" s="7">
        <v>44169</v>
      </c>
      <c r="I171" s="8" t="s">
        <v>1182</v>
      </c>
      <c r="J171" s="10">
        <v>372</v>
      </c>
      <c r="K171" s="9">
        <f t="shared" si="6"/>
        <v>372</v>
      </c>
      <c r="L171" s="10" t="s">
        <v>48</v>
      </c>
      <c r="M171" s="11" t="s">
        <v>49</v>
      </c>
      <c r="N171" s="10" t="s">
        <v>49</v>
      </c>
      <c r="O171" s="10" t="s">
        <v>49</v>
      </c>
      <c r="P171" s="11" t="s">
        <v>49</v>
      </c>
      <c r="Q171" s="10" t="s">
        <v>49</v>
      </c>
      <c r="R171" s="11" t="s">
        <v>49</v>
      </c>
      <c r="S171" s="8" t="s">
        <v>49</v>
      </c>
      <c r="T171" s="11" t="s">
        <v>58</v>
      </c>
      <c r="U171" s="10" t="s">
        <v>289</v>
      </c>
      <c r="V171" s="12" t="s">
        <v>1116</v>
      </c>
      <c r="W171" s="11" t="s">
        <v>1104</v>
      </c>
      <c r="X171" s="11" t="s">
        <v>1179</v>
      </c>
      <c r="Y171" s="8" t="s">
        <v>1182</v>
      </c>
      <c r="Z171" s="11"/>
      <c r="AA171" s="11">
        <v>477</v>
      </c>
      <c r="AB171" s="11"/>
      <c r="AC171" s="11"/>
      <c r="AD171" s="11"/>
      <c r="AE171" s="11"/>
      <c r="AF171" s="11"/>
      <c r="AG171" s="11"/>
      <c r="AH171" s="11"/>
      <c r="AI171" s="11"/>
      <c r="AJ171" s="11"/>
      <c r="AK171" s="11"/>
      <c r="AL171" s="11"/>
      <c r="AM171" s="11"/>
      <c r="AN171" s="11"/>
      <c r="AO171" s="11"/>
      <c r="AP171" s="11"/>
      <c r="AQ171" s="43"/>
      <c r="AR171" s="10"/>
      <c r="AS171" s="36"/>
      <c r="AT171" s="8"/>
      <c r="AU171" s="8"/>
    </row>
    <row r="172" spans="1:47" ht="29" x14ac:dyDescent="0.2">
      <c r="A172" t="s">
        <v>1104</v>
      </c>
      <c r="B172" t="s">
        <v>1183</v>
      </c>
      <c r="C172" s="4">
        <v>2</v>
      </c>
      <c r="D172" s="4">
        <v>4</v>
      </c>
      <c r="E172" t="s">
        <v>278</v>
      </c>
      <c r="F172" s="23" t="s">
        <v>1184</v>
      </c>
      <c r="G172" s="6" t="s">
        <v>1185</v>
      </c>
      <c r="H172" s="7">
        <v>44169</v>
      </c>
      <c r="I172" s="8" t="s">
        <v>1186</v>
      </c>
      <c r="J172" s="10">
        <v>477</v>
      </c>
      <c r="K172" s="9">
        <f t="shared" si="6"/>
        <v>477</v>
      </c>
      <c r="L172" s="10" t="s">
        <v>48</v>
      </c>
      <c r="M172" s="11" t="s">
        <v>49</v>
      </c>
      <c r="N172" s="10" t="s">
        <v>49</v>
      </c>
      <c r="O172" s="10" t="s">
        <v>49</v>
      </c>
      <c r="P172" s="11" t="s">
        <v>49</v>
      </c>
      <c r="Q172" s="10" t="s">
        <v>49</v>
      </c>
      <c r="R172" s="11" t="s">
        <v>49</v>
      </c>
      <c r="S172" s="8" t="s">
        <v>49</v>
      </c>
      <c r="T172" s="11" t="s">
        <v>48</v>
      </c>
      <c r="U172" s="10"/>
      <c r="V172" s="10"/>
      <c r="W172" s="11" t="s">
        <v>1104</v>
      </c>
      <c r="X172" s="28" t="s">
        <v>1183</v>
      </c>
      <c r="Y172" s="8" t="s">
        <v>1186</v>
      </c>
      <c r="Z172" s="11"/>
      <c r="AA172" s="11">
        <v>756</v>
      </c>
      <c r="AB172" s="11"/>
      <c r="AC172" s="11"/>
      <c r="AD172" s="11"/>
      <c r="AE172" s="11"/>
      <c r="AF172" s="11"/>
      <c r="AG172" s="11"/>
      <c r="AH172" s="11"/>
      <c r="AI172" s="11"/>
      <c r="AJ172" s="11"/>
      <c r="AK172" s="11"/>
      <c r="AL172" s="11"/>
      <c r="AM172" s="11"/>
      <c r="AN172" s="11"/>
      <c r="AO172" s="11"/>
      <c r="AP172" s="11"/>
      <c r="AQ172" s="43"/>
      <c r="AR172" s="10"/>
      <c r="AS172" s="36"/>
      <c r="AT172" s="8"/>
      <c r="AU172" s="8"/>
    </row>
    <row r="173" spans="1:47" ht="29" x14ac:dyDescent="0.2">
      <c r="A173" s="10" t="s">
        <v>1104</v>
      </c>
      <c r="B173" s="10" t="s">
        <v>1187</v>
      </c>
      <c r="C173" s="18">
        <v>2</v>
      </c>
      <c r="D173" s="18">
        <v>4</v>
      </c>
      <c r="E173" s="10" t="s">
        <v>278</v>
      </c>
      <c r="F173" s="44" t="s">
        <v>1188</v>
      </c>
      <c r="G173" s="15" t="s">
        <v>1189</v>
      </c>
      <c r="H173" s="19">
        <v>44169</v>
      </c>
      <c r="I173" s="8" t="s">
        <v>1190</v>
      </c>
      <c r="J173" s="9">
        <v>756</v>
      </c>
      <c r="K173" s="9">
        <f t="shared" si="6"/>
        <v>756</v>
      </c>
      <c r="L173" s="10" t="s">
        <v>48</v>
      </c>
      <c r="M173" s="11" t="s">
        <v>49</v>
      </c>
      <c r="N173" s="10" t="s">
        <v>49</v>
      </c>
      <c r="O173" s="10" t="s">
        <v>49</v>
      </c>
      <c r="P173" s="11" t="s">
        <v>49</v>
      </c>
      <c r="Q173" s="10" t="s">
        <v>49</v>
      </c>
      <c r="R173" s="11" t="s">
        <v>49</v>
      </c>
      <c r="S173" s="8" t="s">
        <v>49</v>
      </c>
      <c r="T173" s="11" t="s">
        <v>48</v>
      </c>
      <c r="U173" s="10"/>
      <c r="V173" s="15"/>
      <c r="W173" s="11" t="s">
        <v>1104</v>
      </c>
      <c r="X173" s="11" t="s">
        <v>1191</v>
      </c>
      <c r="Y173" s="11" t="s">
        <v>1190</v>
      </c>
      <c r="Z173" s="11"/>
      <c r="AA173" s="11"/>
      <c r="AB173" s="16"/>
      <c r="AC173" s="11"/>
      <c r="AD173" s="11"/>
      <c r="AE173" s="11"/>
      <c r="AF173" s="11"/>
      <c r="AG173" s="17"/>
      <c r="AH173" s="17"/>
      <c r="AI173" s="11"/>
      <c r="AJ173" s="11"/>
      <c r="AK173" s="11"/>
      <c r="AL173" s="11"/>
      <c r="AM173" s="11"/>
      <c r="AN173" s="11"/>
      <c r="AO173" s="16"/>
      <c r="AP173" s="11"/>
      <c r="AQ173" s="48"/>
      <c r="AR173" s="10"/>
      <c r="AS173" s="37"/>
      <c r="AT173" s="23"/>
      <c r="AU173" s="8"/>
    </row>
    <row r="174" spans="1:47" ht="238" x14ac:dyDescent="0.2">
      <c r="A174" t="s">
        <v>1192</v>
      </c>
      <c r="B174" t="s">
        <v>1193</v>
      </c>
      <c r="C174" s="4">
        <v>3</v>
      </c>
      <c r="D174" s="4">
        <v>1</v>
      </c>
      <c r="E174" t="s">
        <v>788</v>
      </c>
      <c r="F174" s="23" t="s">
        <v>1194</v>
      </c>
      <c r="G174" s="6" t="s">
        <v>1195</v>
      </c>
      <c r="H174" s="7">
        <v>44065</v>
      </c>
      <c r="I174" s="8" t="s">
        <v>1196</v>
      </c>
      <c r="J174" s="10">
        <v>72</v>
      </c>
      <c r="K174" s="9">
        <f t="shared" si="6"/>
        <v>72</v>
      </c>
      <c r="L174" s="10" t="s">
        <v>48</v>
      </c>
      <c r="M174" s="11" t="s">
        <v>49</v>
      </c>
      <c r="N174" s="10" t="s">
        <v>49</v>
      </c>
      <c r="O174" s="10" t="s">
        <v>49</v>
      </c>
      <c r="P174" s="11" t="s">
        <v>49</v>
      </c>
      <c r="Q174" s="10" t="s">
        <v>49</v>
      </c>
      <c r="R174" s="11" t="s">
        <v>49</v>
      </c>
      <c r="S174" s="8" t="s">
        <v>1197</v>
      </c>
      <c r="T174" s="11" t="s">
        <v>51</v>
      </c>
      <c r="U174" s="10" t="s">
        <v>52</v>
      </c>
      <c r="V174" s="12" t="s">
        <v>1198</v>
      </c>
      <c r="W174" s="11" t="s">
        <v>1192</v>
      </c>
      <c r="X174" s="11" t="s">
        <v>1199</v>
      </c>
      <c r="Y174" s="11" t="s">
        <v>1200</v>
      </c>
      <c r="Z174" s="11"/>
      <c r="AA174" s="11">
        <v>110</v>
      </c>
      <c r="AB174" s="11" t="s">
        <v>55</v>
      </c>
      <c r="AC174" s="11" t="s">
        <v>156</v>
      </c>
      <c r="AD174" s="11" t="str">
        <f t="shared" si="7"/>
        <v xml:space="preserve"> </v>
      </c>
      <c r="AE174" s="11">
        <v>3</v>
      </c>
      <c r="AF174" s="11">
        <f t="shared" si="8"/>
        <v>3</v>
      </c>
      <c r="AG174" s="17"/>
      <c r="AH174" s="17"/>
      <c r="AI174" s="11" t="s">
        <v>292</v>
      </c>
      <c r="AJ174" s="11" t="s">
        <v>155</v>
      </c>
      <c r="AK174" s="11"/>
      <c r="AL174" s="11"/>
      <c r="AM174" s="11"/>
      <c r="AN174" s="11"/>
      <c r="AO174" s="11" t="s">
        <v>157</v>
      </c>
      <c r="AP174" s="11" t="s">
        <v>157</v>
      </c>
      <c r="AQ174" s="48">
        <v>43925</v>
      </c>
      <c r="AR174" s="10"/>
      <c r="AS174" s="35" t="s">
        <v>1198</v>
      </c>
      <c r="AT174" s="22" t="s">
        <v>1201</v>
      </c>
      <c r="AU174" s="22" t="s">
        <v>1202</v>
      </c>
    </row>
    <row r="175" spans="1:47" ht="43" x14ac:dyDescent="0.2">
      <c r="A175" t="s">
        <v>1192</v>
      </c>
      <c r="B175" t="s">
        <v>1203</v>
      </c>
      <c r="C175" s="4">
        <v>3</v>
      </c>
      <c r="D175" s="4">
        <v>1</v>
      </c>
      <c r="E175" t="s">
        <v>788</v>
      </c>
      <c r="F175" s="23" t="s">
        <v>1204</v>
      </c>
      <c r="G175" s="6" t="s">
        <v>1205</v>
      </c>
      <c r="H175" s="7">
        <v>44065</v>
      </c>
      <c r="I175" s="8" t="s">
        <v>1206</v>
      </c>
      <c r="J175" s="10">
        <v>110</v>
      </c>
      <c r="K175" s="9">
        <f t="shared" si="6"/>
        <v>110</v>
      </c>
      <c r="L175" s="10" t="s">
        <v>48</v>
      </c>
      <c r="M175" s="11" t="s">
        <v>49</v>
      </c>
      <c r="N175" s="10" t="s">
        <v>49</v>
      </c>
      <c r="O175" s="10" t="s">
        <v>49</v>
      </c>
      <c r="P175" s="11" t="s">
        <v>49</v>
      </c>
      <c r="Q175" s="10" t="s">
        <v>49</v>
      </c>
      <c r="R175" s="11" t="s">
        <v>49</v>
      </c>
      <c r="S175" s="8" t="s">
        <v>1197</v>
      </c>
      <c r="T175" s="11" t="s">
        <v>48</v>
      </c>
      <c r="U175" s="10" t="s">
        <v>47</v>
      </c>
      <c r="V175" s="15"/>
      <c r="W175" s="11" t="s">
        <v>1192</v>
      </c>
      <c r="X175" s="11" t="s">
        <v>1207</v>
      </c>
      <c r="Y175" s="11" t="s">
        <v>1208</v>
      </c>
      <c r="Z175" s="11"/>
      <c r="AA175" s="11">
        <v>110</v>
      </c>
      <c r="AB175" s="16"/>
      <c r="AC175" s="11"/>
      <c r="AD175" s="11"/>
      <c r="AE175" s="11"/>
      <c r="AF175" s="11"/>
      <c r="AG175" s="11"/>
      <c r="AH175" s="11"/>
      <c r="AI175" s="11"/>
      <c r="AJ175" s="11"/>
      <c r="AK175" s="11"/>
      <c r="AL175" s="11"/>
      <c r="AM175" s="11"/>
      <c r="AN175" s="11"/>
      <c r="AO175" s="11"/>
      <c r="AP175" s="11"/>
      <c r="AQ175" s="49"/>
      <c r="AR175" s="10"/>
      <c r="AS175" s="37"/>
      <c r="AT175" s="23"/>
      <c r="AU175" s="13"/>
    </row>
    <row r="176" spans="1:47" ht="238" x14ac:dyDescent="0.2">
      <c r="A176" t="s">
        <v>1192</v>
      </c>
      <c r="B176" t="s">
        <v>1209</v>
      </c>
      <c r="C176" s="4">
        <v>3</v>
      </c>
      <c r="D176" s="4">
        <v>1</v>
      </c>
      <c r="E176" t="s">
        <v>788</v>
      </c>
      <c r="F176" s="23" t="s">
        <v>1210</v>
      </c>
      <c r="G176" s="6" t="s">
        <v>1211</v>
      </c>
      <c r="H176" s="7">
        <v>44066</v>
      </c>
      <c r="I176" s="8" t="s">
        <v>1212</v>
      </c>
      <c r="J176" s="9">
        <v>173</v>
      </c>
      <c r="K176" s="9">
        <f t="shared" si="6"/>
        <v>173</v>
      </c>
      <c r="L176" s="10" t="s">
        <v>48</v>
      </c>
      <c r="M176" s="11" t="s">
        <v>49</v>
      </c>
      <c r="N176" s="10" t="s">
        <v>49</v>
      </c>
      <c r="O176" s="10" t="s">
        <v>49</v>
      </c>
      <c r="P176" s="11" t="s">
        <v>58</v>
      </c>
      <c r="Q176" s="10" t="s">
        <v>49</v>
      </c>
      <c r="R176" s="11" t="s">
        <v>49</v>
      </c>
      <c r="S176" s="8" t="s">
        <v>1213</v>
      </c>
      <c r="T176" s="11" t="s">
        <v>51</v>
      </c>
      <c r="U176" s="10" t="s">
        <v>52</v>
      </c>
      <c r="V176" s="15" t="s">
        <v>1198</v>
      </c>
      <c r="W176" s="11" t="s">
        <v>1192</v>
      </c>
      <c r="X176" s="11" t="s">
        <v>1214</v>
      </c>
      <c r="Y176" s="11" t="s">
        <v>1215</v>
      </c>
      <c r="Z176" s="11"/>
      <c r="AA176" s="11">
        <v>173</v>
      </c>
      <c r="AB176" s="16" t="s">
        <v>55</v>
      </c>
      <c r="AC176" s="11"/>
      <c r="AD176" s="11"/>
      <c r="AE176" s="11">
        <v>2</v>
      </c>
      <c r="AF176" s="11">
        <f t="shared" si="8"/>
        <v>2</v>
      </c>
      <c r="AG176" s="17"/>
      <c r="AH176" s="17"/>
      <c r="AI176" s="11" t="s">
        <v>292</v>
      </c>
      <c r="AJ176" s="11" t="s">
        <v>155</v>
      </c>
      <c r="AK176" s="11"/>
      <c r="AL176" s="11"/>
      <c r="AM176" s="11"/>
      <c r="AN176" s="11" t="s">
        <v>157</v>
      </c>
      <c r="AO176" s="11" t="s">
        <v>157</v>
      </c>
      <c r="AP176" s="16" t="s">
        <v>157</v>
      </c>
      <c r="AQ176" s="49">
        <v>43925</v>
      </c>
      <c r="AR176" s="10"/>
      <c r="AS176" s="37" t="s">
        <v>1198</v>
      </c>
      <c r="AT176" s="23" t="s">
        <v>1216</v>
      </c>
      <c r="AU176" s="20" t="s">
        <v>1217</v>
      </c>
    </row>
    <row r="177" spans="1:47" ht="57" x14ac:dyDescent="0.2">
      <c r="A177" t="s">
        <v>1192</v>
      </c>
      <c r="B177" t="s">
        <v>1218</v>
      </c>
      <c r="C177" s="4">
        <v>3</v>
      </c>
      <c r="D177" s="4">
        <v>1</v>
      </c>
      <c r="E177" t="s">
        <v>788</v>
      </c>
      <c r="F177" s="23" t="s">
        <v>1219</v>
      </c>
      <c r="G177" s="6" t="s">
        <v>1220</v>
      </c>
      <c r="H177" s="7">
        <v>44066</v>
      </c>
      <c r="I177" s="8" t="s">
        <v>1221</v>
      </c>
      <c r="J177" s="10">
        <v>61</v>
      </c>
      <c r="K177" s="9">
        <f t="shared" si="6"/>
        <v>61</v>
      </c>
      <c r="L177" s="10" t="s">
        <v>48</v>
      </c>
      <c r="M177" s="11" t="s">
        <v>49</v>
      </c>
      <c r="N177" s="10" t="s">
        <v>49</v>
      </c>
      <c r="O177" s="10" t="s">
        <v>49</v>
      </c>
      <c r="P177" s="11" t="s">
        <v>49</v>
      </c>
      <c r="Q177" s="10" t="s">
        <v>49</v>
      </c>
      <c r="R177" s="11" t="s">
        <v>49</v>
      </c>
      <c r="S177" s="8" t="s">
        <v>1213</v>
      </c>
      <c r="T177" s="11" t="s">
        <v>48</v>
      </c>
      <c r="U177" s="10" t="s">
        <v>47</v>
      </c>
      <c r="V177" s="10"/>
      <c r="W177" s="11" t="s">
        <v>1192</v>
      </c>
      <c r="X177" s="11" t="s">
        <v>1222</v>
      </c>
      <c r="Y177" s="11" t="s">
        <v>1223</v>
      </c>
      <c r="Z177" s="11"/>
      <c r="AA177" s="11">
        <v>61</v>
      </c>
      <c r="AB177" s="11"/>
      <c r="AC177" s="11"/>
      <c r="AD177" s="11"/>
      <c r="AE177" s="11"/>
      <c r="AF177" s="11"/>
      <c r="AG177" s="11"/>
      <c r="AH177" s="11"/>
      <c r="AI177" s="11"/>
      <c r="AJ177" s="11"/>
      <c r="AK177" s="11"/>
      <c r="AL177" s="11"/>
      <c r="AM177" s="11"/>
      <c r="AN177" s="11"/>
      <c r="AO177" s="11"/>
      <c r="AP177" s="11"/>
      <c r="AQ177" s="43"/>
      <c r="AR177" s="10"/>
      <c r="AS177" s="36"/>
      <c r="AT177" s="8"/>
      <c r="AU177" s="8"/>
    </row>
    <row r="178" spans="1:47" ht="71" x14ac:dyDescent="0.2">
      <c r="A178" t="s">
        <v>1192</v>
      </c>
      <c r="B178" t="s">
        <v>1224</v>
      </c>
      <c r="C178" s="4">
        <v>3</v>
      </c>
      <c r="D178" s="4">
        <v>1</v>
      </c>
      <c r="E178" t="s">
        <v>788</v>
      </c>
      <c r="F178" s="23" t="s">
        <v>1225</v>
      </c>
      <c r="G178" s="6" t="s">
        <v>1226</v>
      </c>
      <c r="H178" s="7">
        <v>44066</v>
      </c>
      <c r="I178" s="8" t="s">
        <v>1227</v>
      </c>
      <c r="J178" s="10">
        <v>150</v>
      </c>
      <c r="K178" s="9">
        <f t="shared" si="6"/>
        <v>150</v>
      </c>
      <c r="L178" s="10" t="s">
        <v>48</v>
      </c>
      <c r="M178" s="11" t="s">
        <v>49</v>
      </c>
      <c r="N178" s="10" t="s">
        <v>49</v>
      </c>
      <c r="O178" s="10" t="s">
        <v>49</v>
      </c>
      <c r="P178" s="11" t="s">
        <v>49</v>
      </c>
      <c r="Q178" s="10" t="s">
        <v>49</v>
      </c>
      <c r="R178" s="11" t="s">
        <v>49</v>
      </c>
      <c r="S178" s="8" t="s">
        <v>1228</v>
      </c>
      <c r="T178" s="11" t="s">
        <v>48</v>
      </c>
      <c r="U178" s="10" t="s">
        <v>47</v>
      </c>
      <c r="V178" s="10"/>
      <c r="W178" s="11" t="s">
        <v>1192</v>
      </c>
      <c r="X178" s="11" t="s">
        <v>1229</v>
      </c>
      <c r="Y178" s="11" t="s">
        <v>1227</v>
      </c>
      <c r="Z178" s="11"/>
      <c r="AA178" s="11"/>
      <c r="AB178" s="11"/>
      <c r="AC178" s="11"/>
      <c r="AD178" s="11"/>
      <c r="AE178" s="11"/>
      <c r="AF178" s="11"/>
      <c r="AG178" s="11"/>
      <c r="AH178" s="11"/>
      <c r="AI178" s="11"/>
      <c r="AJ178" s="11"/>
      <c r="AK178" s="11"/>
      <c r="AL178" s="11"/>
      <c r="AM178" s="11"/>
      <c r="AN178" s="11"/>
      <c r="AO178" s="11"/>
      <c r="AP178" s="11"/>
      <c r="AQ178" s="43"/>
      <c r="AR178" s="10"/>
      <c r="AS178" s="36"/>
      <c r="AT178" s="8"/>
      <c r="AU178" s="8"/>
    </row>
    <row r="179" spans="1:47" ht="113" x14ac:dyDescent="0.2">
      <c r="A179" t="s">
        <v>1192</v>
      </c>
      <c r="B179" t="s">
        <v>42</v>
      </c>
      <c r="C179" s="4">
        <v>2</v>
      </c>
      <c r="D179" s="4">
        <v>1</v>
      </c>
      <c r="E179" t="s">
        <v>792</v>
      </c>
      <c r="F179" s="23" t="s">
        <v>1230</v>
      </c>
      <c r="G179" s="6" t="s">
        <v>1231</v>
      </c>
      <c r="H179" s="7">
        <v>44066</v>
      </c>
      <c r="I179" s="8" t="s">
        <v>1232</v>
      </c>
      <c r="J179" s="9" t="s">
        <v>47</v>
      </c>
      <c r="K179" s="9" t="str">
        <f t="shared" si="6"/>
        <v>-</v>
      </c>
      <c r="L179" s="10" t="s">
        <v>274</v>
      </c>
      <c r="M179" s="11" t="s">
        <v>49</v>
      </c>
      <c r="N179" s="10" t="s">
        <v>49</v>
      </c>
      <c r="O179" s="10" t="s">
        <v>58</v>
      </c>
      <c r="P179" s="11" t="s">
        <v>58</v>
      </c>
      <c r="Q179" s="10" t="s">
        <v>49</v>
      </c>
      <c r="R179" s="11" t="s">
        <v>58</v>
      </c>
      <c r="S179" s="8" t="s">
        <v>1233</v>
      </c>
      <c r="T179" s="11" t="s">
        <v>48</v>
      </c>
      <c r="U179" s="10" t="s">
        <v>47</v>
      </c>
      <c r="V179" s="10"/>
      <c r="W179" s="11" t="s">
        <v>1192</v>
      </c>
      <c r="X179" s="11" t="s">
        <v>1234</v>
      </c>
      <c r="Y179" s="11"/>
      <c r="Z179" s="11"/>
      <c r="AA179" s="11"/>
      <c r="AB179" s="11"/>
      <c r="AC179" s="11"/>
      <c r="AD179" s="11"/>
      <c r="AE179" s="11"/>
      <c r="AF179" s="11"/>
      <c r="AG179" s="11"/>
      <c r="AH179" s="11"/>
      <c r="AI179" s="11"/>
      <c r="AJ179" s="11"/>
      <c r="AK179" s="11"/>
      <c r="AL179" s="11"/>
      <c r="AM179" s="11"/>
      <c r="AN179" s="11"/>
      <c r="AO179" s="11"/>
      <c r="AP179" s="11"/>
      <c r="AQ179" s="43"/>
      <c r="AR179" s="10"/>
      <c r="AS179" s="36"/>
      <c r="AT179" s="8"/>
      <c r="AU179" s="8"/>
    </row>
    <row r="180" spans="1:47" ht="140" x14ac:dyDescent="0.2">
      <c r="A180" t="s">
        <v>1192</v>
      </c>
      <c r="B180" t="s">
        <v>1235</v>
      </c>
      <c r="C180" s="4">
        <v>2</v>
      </c>
      <c r="D180" s="4">
        <v>1</v>
      </c>
      <c r="E180" t="s">
        <v>792</v>
      </c>
      <c r="F180" s="23" t="s">
        <v>1236</v>
      </c>
      <c r="G180" s="6" t="s">
        <v>1237</v>
      </c>
      <c r="H180" s="7">
        <v>44066</v>
      </c>
      <c r="I180" s="8" t="s">
        <v>1238</v>
      </c>
      <c r="J180" s="10" t="s">
        <v>47</v>
      </c>
      <c r="K180" s="9" t="str">
        <f t="shared" si="6"/>
        <v>-</v>
      </c>
      <c r="L180" s="10" t="s">
        <v>48</v>
      </c>
      <c r="M180" s="11" t="s">
        <v>49</v>
      </c>
      <c r="N180" s="10" t="s">
        <v>49</v>
      </c>
      <c r="O180" s="10" t="s">
        <v>49</v>
      </c>
      <c r="P180" s="11" t="s">
        <v>49</v>
      </c>
      <c r="Q180" s="10" t="s">
        <v>49</v>
      </c>
      <c r="R180" s="11" t="s">
        <v>49</v>
      </c>
      <c r="S180" s="8" t="s">
        <v>1213</v>
      </c>
      <c r="T180" s="11" t="s">
        <v>51</v>
      </c>
      <c r="U180" s="10" t="s">
        <v>52</v>
      </c>
      <c r="V180" s="12" t="s">
        <v>1239</v>
      </c>
      <c r="W180" s="11" t="s">
        <v>1192</v>
      </c>
      <c r="X180" s="11" t="s">
        <v>1240</v>
      </c>
      <c r="Y180" s="11" t="s">
        <v>1238</v>
      </c>
      <c r="Z180" s="11"/>
      <c r="AA180" s="11">
        <v>237</v>
      </c>
      <c r="AB180" s="11" t="s">
        <v>55</v>
      </c>
      <c r="AC180" s="11"/>
      <c r="AD180" s="11"/>
      <c r="AE180" s="11">
        <v>12</v>
      </c>
      <c r="AF180" s="11">
        <f t="shared" si="8"/>
        <v>12</v>
      </c>
      <c r="AG180" s="11"/>
      <c r="AH180" s="11"/>
      <c r="AI180" s="11" t="s">
        <v>292</v>
      </c>
      <c r="AJ180" s="11"/>
      <c r="AK180" s="11"/>
      <c r="AL180" s="11"/>
      <c r="AM180" s="11"/>
      <c r="AN180" s="11"/>
      <c r="AO180" s="11" t="s">
        <v>157</v>
      </c>
      <c r="AP180" s="11"/>
      <c r="AQ180" s="43">
        <v>43937</v>
      </c>
      <c r="AR180" s="10"/>
      <c r="AS180" s="35" t="s">
        <v>1239</v>
      </c>
      <c r="AT180" s="22" t="s">
        <v>1241</v>
      </c>
      <c r="AU180" s="8" t="s">
        <v>1242</v>
      </c>
    </row>
    <row r="181" spans="1:47" ht="238" x14ac:dyDescent="0.2">
      <c r="A181" t="s">
        <v>1192</v>
      </c>
      <c r="B181" t="s">
        <v>1243</v>
      </c>
      <c r="C181" s="4">
        <v>2</v>
      </c>
      <c r="D181" s="4">
        <v>1</v>
      </c>
      <c r="E181" t="s">
        <v>792</v>
      </c>
      <c r="F181" s="23" t="s">
        <v>1244</v>
      </c>
      <c r="G181" s="6" t="s">
        <v>1245</v>
      </c>
      <c r="H181" s="7">
        <v>44066</v>
      </c>
      <c r="I181" s="8" t="s">
        <v>1246</v>
      </c>
      <c r="J181" s="9">
        <v>124</v>
      </c>
      <c r="K181" s="9">
        <f t="shared" si="6"/>
        <v>124</v>
      </c>
      <c r="L181" s="10" t="s">
        <v>48</v>
      </c>
      <c r="M181" s="11" t="s">
        <v>49</v>
      </c>
      <c r="N181" s="10" t="s">
        <v>49</v>
      </c>
      <c r="O181" s="10" t="s">
        <v>49</v>
      </c>
      <c r="P181" s="11" t="s">
        <v>49</v>
      </c>
      <c r="Q181" s="10" t="s">
        <v>49</v>
      </c>
      <c r="R181" s="11" t="s">
        <v>49</v>
      </c>
      <c r="S181" s="8" t="s">
        <v>1247</v>
      </c>
      <c r="T181" s="11" t="s">
        <v>51</v>
      </c>
      <c r="U181" s="10" t="s">
        <v>52</v>
      </c>
      <c r="V181" s="12" t="s">
        <v>1198</v>
      </c>
      <c r="W181" s="11" t="s">
        <v>1192</v>
      </c>
      <c r="X181" s="11" t="s">
        <v>1248</v>
      </c>
      <c r="Y181" s="11" t="s">
        <v>1246</v>
      </c>
      <c r="Z181" s="11"/>
      <c r="AA181" s="11">
        <v>232</v>
      </c>
      <c r="AB181" s="11" t="s">
        <v>55</v>
      </c>
      <c r="AC181" s="11"/>
      <c r="AD181" s="11"/>
      <c r="AE181" s="11">
        <v>12</v>
      </c>
      <c r="AF181" s="11">
        <f t="shared" si="8"/>
        <v>12</v>
      </c>
      <c r="AG181" s="11"/>
      <c r="AH181" s="11"/>
      <c r="AI181" s="11" t="s">
        <v>292</v>
      </c>
      <c r="AJ181" s="11" t="s">
        <v>155</v>
      </c>
      <c r="AK181" s="11"/>
      <c r="AL181" s="11"/>
      <c r="AM181" s="11"/>
      <c r="AN181" s="11" t="s">
        <v>157</v>
      </c>
      <c r="AO181" s="11"/>
      <c r="AP181" s="11"/>
      <c r="AQ181" s="43">
        <v>43925</v>
      </c>
      <c r="AR181" s="10"/>
      <c r="AS181" s="35" t="s">
        <v>1198</v>
      </c>
      <c r="AT181" s="22" t="s">
        <v>1249</v>
      </c>
      <c r="AU181" s="8"/>
    </row>
    <row r="182" spans="1:47" ht="57" x14ac:dyDescent="0.2">
      <c r="A182" t="s">
        <v>1192</v>
      </c>
      <c r="B182" t="s">
        <v>1250</v>
      </c>
      <c r="C182" s="4">
        <v>2</v>
      </c>
      <c r="D182" s="4">
        <v>1</v>
      </c>
      <c r="E182" t="s">
        <v>792</v>
      </c>
      <c r="F182" s="23" t="s">
        <v>1251</v>
      </c>
      <c r="G182" s="6" t="s">
        <v>1252</v>
      </c>
      <c r="H182" s="7">
        <v>44066</v>
      </c>
      <c r="I182" s="8" t="s">
        <v>1253</v>
      </c>
      <c r="J182" s="9">
        <v>495</v>
      </c>
      <c r="K182" s="9">
        <f t="shared" si="6"/>
        <v>495</v>
      </c>
      <c r="L182" s="10" t="s">
        <v>48</v>
      </c>
      <c r="M182" s="11" t="s">
        <v>49</v>
      </c>
      <c r="N182" s="10" t="s">
        <v>49</v>
      </c>
      <c r="O182" s="10" t="s">
        <v>49</v>
      </c>
      <c r="P182" s="11" t="s">
        <v>49</v>
      </c>
      <c r="Q182" s="10" t="s">
        <v>49</v>
      </c>
      <c r="R182" s="11" t="s">
        <v>49</v>
      </c>
      <c r="S182" s="8" t="s">
        <v>1254</v>
      </c>
      <c r="T182" s="11" t="s">
        <v>48</v>
      </c>
      <c r="U182" s="10" t="s">
        <v>47</v>
      </c>
      <c r="V182" s="10"/>
      <c r="W182" s="11" t="s">
        <v>1192</v>
      </c>
      <c r="X182" s="11" t="s">
        <v>1255</v>
      </c>
      <c r="Y182" s="11"/>
      <c r="Z182" s="11"/>
      <c r="AA182" s="11"/>
      <c r="AB182" s="11"/>
      <c r="AC182" s="11"/>
      <c r="AD182" s="11"/>
      <c r="AE182" s="11"/>
      <c r="AF182" s="11"/>
      <c r="AG182" s="11"/>
      <c r="AH182" s="11"/>
      <c r="AI182" s="11"/>
      <c r="AJ182" s="11"/>
      <c r="AK182" s="11"/>
      <c r="AL182" s="11"/>
      <c r="AM182" s="11"/>
      <c r="AN182" s="11"/>
      <c r="AO182" s="11"/>
      <c r="AP182" s="11"/>
      <c r="AQ182" s="48"/>
      <c r="AR182" s="10"/>
      <c r="AS182" s="36"/>
      <c r="AT182" s="8"/>
      <c r="AU182" s="23" t="s">
        <v>1256</v>
      </c>
    </row>
    <row r="183" spans="1:47" ht="43" x14ac:dyDescent="0.2">
      <c r="A183" t="s">
        <v>1192</v>
      </c>
      <c r="B183" t="s">
        <v>981</v>
      </c>
      <c r="C183" s="4">
        <v>3</v>
      </c>
      <c r="D183" s="4">
        <v>1</v>
      </c>
      <c r="E183" t="s">
        <v>788</v>
      </c>
      <c r="F183" s="23" t="s">
        <v>1257</v>
      </c>
      <c r="G183" s="6" t="s">
        <v>1258</v>
      </c>
      <c r="H183" s="7">
        <v>44066</v>
      </c>
      <c r="I183" s="8" t="s">
        <v>1259</v>
      </c>
      <c r="J183" s="9" t="s">
        <v>47</v>
      </c>
      <c r="K183" s="9" t="str">
        <f t="shared" si="6"/>
        <v>-</v>
      </c>
      <c r="L183" s="10" t="s">
        <v>48</v>
      </c>
      <c r="M183" s="11" t="s">
        <v>49</v>
      </c>
      <c r="N183" s="10" t="s">
        <v>49</v>
      </c>
      <c r="O183" s="10" t="s">
        <v>49</v>
      </c>
      <c r="P183" s="11" t="s">
        <v>49</v>
      </c>
      <c r="Q183" s="10" t="s">
        <v>49</v>
      </c>
      <c r="R183" s="11" t="s">
        <v>49</v>
      </c>
      <c r="S183" s="8" t="s">
        <v>1213</v>
      </c>
      <c r="T183" s="11" t="s">
        <v>48</v>
      </c>
      <c r="U183" s="10" t="s">
        <v>47</v>
      </c>
      <c r="V183" s="10"/>
      <c r="W183" s="11" t="s">
        <v>1192</v>
      </c>
      <c r="X183" s="11" t="s">
        <v>1260</v>
      </c>
      <c r="Y183" s="11" t="s">
        <v>1261</v>
      </c>
      <c r="Z183" s="11"/>
      <c r="AA183" s="11">
        <v>200</v>
      </c>
      <c r="AB183" s="11"/>
      <c r="AC183" s="11"/>
      <c r="AD183" s="11"/>
      <c r="AE183" s="11"/>
      <c r="AF183" s="11"/>
      <c r="AG183" s="11"/>
      <c r="AH183" s="11"/>
      <c r="AI183" s="11"/>
      <c r="AJ183" s="11"/>
      <c r="AK183" s="11"/>
      <c r="AL183" s="11"/>
      <c r="AM183" s="11"/>
      <c r="AN183" s="11"/>
      <c r="AO183" s="11"/>
      <c r="AP183" s="11"/>
      <c r="AQ183" s="43"/>
      <c r="AR183" s="10"/>
      <c r="AS183" s="36"/>
      <c r="AT183" s="8"/>
      <c r="AU183" s="8"/>
    </row>
    <row r="184" spans="1:47" ht="29" x14ac:dyDescent="0.2">
      <c r="A184" t="s">
        <v>1262</v>
      </c>
      <c r="B184" t="s">
        <v>1263</v>
      </c>
      <c r="C184" s="4">
        <v>3</v>
      </c>
      <c r="D184" s="4">
        <v>2</v>
      </c>
      <c r="E184" t="s">
        <v>70</v>
      </c>
      <c r="F184" s="23" t="s">
        <v>1264</v>
      </c>
      <c r="G184" s="6" t="s">
        <v>1265</v>
      </c>
      <c r="H184" s="7">
        <v>44032</v>
      </c>
      <c r="I184" s="8"/>
      <c r="J184" s="9"/>
      <c r="K184" s="9"/>
      <c r="L184" s="10" t="s">
        <v>48</v>
      </c>
      <c r="M184" s="11" t="s">
        <v>49</v>
      </c>
      <c r="N184" s="10"/>
      <c r="O184" s="10"/>
      <c r="P184" s="11"/>
      <c r="Q184" s="10"/>
      <c r="R184" s="11"/>
      <c r="S184" s="8"/>
      <c r="T184" s="11" t="s">
        <v>48</v>
      </c>
      <c r="U184" s="10"/>
      <c r="V184" s="10"/>
      <c r="W184" s="11" t="s">
        <v>1262</v>
      </c>
      <c r="X184" s="11" t="s">
        <v>1263</v>
      </c>
      <c r="Y184" s="11"/>
      <c r="Z184" s="11"/>
      <c r="AA184" s="11"/>
      <c r="AB184" s="11"/>
      <c r="AC184" s="11"/>
      <c r="AD184" s="11"/>
      <c r="AE184" s="11"/>
      <c r="AF184" s="11"/>
      <c r="AG184" s="11"/>
      <c r="AH184" s="11"/>
      <c r="AI184" s="11"/>
      <c r="AJ184" s="11"/>
      <c r="AK184" s="11"/>
      <c r="AL184" s="11"/>
      <c r="AM184" s="11"/>
      <c r="AN184" s="11"/>
      <c r="AO184" s="11"/>
      <c r="AP184" s="11"/>
      <c r="AQ184" s="43"/>
      <c r="AR184" s="10"/>
      <c r="AS184" s="36"/>
      <c r="AT184" s="8"/>
      <c r="AU184" s="8"/>
    </row>
    <row r="185" spans="1:47" ht="29" x14ac:dyDescent="0.2">
      <c r="A185" t="s">
        <v>1262</v>
      </c>
      <c r="B185" t="s">
        <v>1266</v>
      </c>
      <c r="C185" s="4">
        <v>3</v>
      </c>
      <c r="D185" s="4">
        <v>2</v>
      </c>
      <c r="E185" t="s">
        <v>70</v>
      </c>
      <c r="F185" s="23" t="s">
        <v>1267</v>
      </c>
      <c r="G185" s="6" t="s">
        <v>1268</v>
      </c>
      <c r="H185" s="7">
        <v>44032</v>
      </c>
      <c r="I185" s="8"/>
      <c r="J185" s="9"/>
      <c r="K185" s="9"/>
      <c r="L185" s="10" t="s">
        <v>274</v>
      </c>
      <c r="M185" s="11" t="s">
        <v>49</v>
      </c>
      <c r="N185" s="10" t="s">
        <v>49</v>
      </c>
      <c r="O185" s="10" t="s">
        <v>49</v>
      </c>
      <c r="P185" s="11" t="s">
        <v>58</v>
      </c>
      <c r="Q185" s="10" t="s">
        <v>49</v>
      </c>
      <c r="R185" s="11" t="s">
        <v>49</v>
      </c>
      <c r="S185" s="8" t="s">
        <v>1269</v>
      </c>
      <c r="T185" s="11" t="s">
        <v>48</v>
      </c>
      <c r="U185" s="10"/>
      <c r="V185" s="10"/>
      <c r="W185" s="11" t="s">
        <v>1262</v>
      </c>
      <c r="X185" s="11" t="s">
        <v>1266</v>
      </c>
      <c r="Y185" s="11"/>
      <c r="Z185" s="11"/>
      <c r="AA185" s="11"/>
      <c r="AB185" s="11"/>
      <c r="AC185" s="11"/>
      <c r="AD185" s="11"/>
      <c r="AE185" s="11"/>
      <c r="AF185" s="11"/>
      <c r="AG185" s="11"/>
      <c r="AH185" s="11"/>
      <c r="AI185" s="11"/>
      <c r="AJ185" s="11"/>
      <c r="AK185" s="11"/>
      <c r="AL185" s="11"/>
      <c r="AM185" s="11"/>
      <c r="AN185" s="11"/>
      <c r="AO185" s="11"/>
      <c r="AP185" s="11"/>
      <c r="AQ185" s="43"/>
      <c r="AR185" s="10"/>
      <c r="AS185" s="36"/>
      <c r="AT185" s="8"/>
      <c r="AU185" s="8"/>
    </row>
    <row r="186" spans="1:47" ht="43" x14ac:dyDescent="0.2">
      <c r="A186" t="s">
        <v>1262</v>
      </c>
      <c r="B186" t="s">
        <v>1270</v>
      </c>
      <c r="C186" s="4">
        <v>3</v>
      </c>
      <c r="D186" s="4">
        <v>2</v>
      </c>
      <c r="E186" t="s">
        <v>70</v>
      </c>
      <c r="F186" s="23" t="s">
        <v>1271</v>
      </c>
      <c r="G186" s="6" t="s">
        <v>1272</v>
      </c>
      <c r="H186" s="7">
        <v>44032</v>
      </c>
      <c r="I186" s="8" t="s">
        <v>1273</v>
      </c>
      <c r="J186" s="10">
        <v>555</v>
      </c>
      <c r="K186" s="9">
        <f t="shared" si="6"/>
        <v>555</v>
      </c>
      <c r="L186" s="10" t="s">
        <v>274</v>
      </c>
      <c r="M186" s="11" t="s">
        <v>49</v>
      </c>
      <c r="N186" s="10" t="s">
        <v>49</v>
      </c>
      <c r="O186" s="10" t="s">
        <v>49</v>
      </c>
      <c r="P186" s="11" t="s">
        <v>58</v>
      </c>
      <c r="Q186" s="10" t="s">
        <v>49</v>
      </c>
      <c r="R186" s="11" t="s">
        <v>49</v>
      </c>
      <c r="S186" s="22" t="s">
        <v>1274</v>
      </c>
      <c r="T186" s="11" t="s">
        <v>48</v>
      </c>
      <c r="U186" s="10"/>
      <c r="V186" s="10"/>
      <c r="W186" s="11" t="s">
        <v>1262</v>
      </c>
      <c r="X186" s="11" t="s">
        <v>1270</v>
      </c>
      <c r="Y186" s="11"/>
      <c r="Z186" s="11"/>
      <c r="AA186" s="11"/>
      <c r="AB186" s="11"/>
      <c r="AC186" s="11"/>
      <c r="AD186" s="11"/>
      <c r="AE186" s="11"/>
      <c r="AF186" s="11"/>
      <c r="AG186" s="11"/>
      <c r="AH186" s="11"/>
      <c r="AI186" s="11"/>
      <c r="AJ186" s="11"/>
      <c r="AK186" s="11"/>
      <c r="AL186" s="11"/>
      <c r="AM186" s="11"/>
      <c r="AN186" s="11"/>
      <c r="AO186" s="11"/>
      <c r="AP186" s="11"/>
      <c r="AQ186" s="43"/>
      <c r="AR186" s="10"/>
      <c r="AS186" s="36"/>
      <c r="AT186" s="8"/>
      <c r="AU186" s="8"/>
    </row>
    <row r="187" spans="1:47" ht="210" x14ac:dyDescent="0.2">
      <c r="A187" t="s">
        <v>1262</v>
      </c>
      <c r="B187" t="s">
        <v>558</v>
      </c>
      <c r="C187" s="4">
        <v>2</v>
      </c>
      <c r="D187" s="4">
        <v>2</v>
      </c>
      <c r="E187" t="s">
        <v>82</v>
      </c>
      <c r="F187" s="23" t="s">
        <v>1275</v>
      </c>
      <c r="G187" s="6" t="s">
        <v>1276</v>
      </c>
      <c r="H187" s="7">
        <v>44033</v>
      </c>
      <c r="I187" s="8"/>
      <c r="J187" s="10"/>
      <c r="K187" s="9"/>
      <c r="L187" s="10" t="s">
        <v>274</v>
      </c>
      <c r="M187" s="11" t="s">
        <v>49</v>
      </c>
      <c r="N187" s="10" t="s">
        <v>58</v>
      </c>
      <c r="O187" s="10" t="s">
        <v>58</v>
      </c>
      <c r="P187" s="11" t="s">
        <v>58</v>
      </c>
      <c r="Q187" s="10" t="s">
        <v>58</v>
      </c>
      <c r="R187" s="11" t="s">
        <v>49</v>
      </c>
      <c r="S187" s="22" t="s">
        <v>1277</v>
      </c>
      <c r="T187" s="11" t="s">
        <v>51</v>
      </c>
      <c r="U187" s="10" t="s">
        <v>52</v>
      </c>
      <c r="V187" s="15" t="s">
        <v>1278</v>
      </c>
      <c r="W187" s="11" t="s">
        <v>1262</v>
      </c>
      <c r="X187" s="11" t="s">
        <v>558</v>
      </c>
      <c r="Y187" s="11"/>
      <c r="Z187" s="11"/>
      <c r="AA187" s="11"/>
      <c r="AB187" s="16" t="s">
        <v>55</v>
      </c>
      <c r="AC187" s="11">
        <v>276</v>
      </c>
      <c r="AD187" s="11">
        <f t="shared" si="7"/>
        <v>276</v>
      </c>
      <c r="AE187" s="11">
        <v>89</v>
      </c>
      <c r="AF187" s="11">
        <f t="shared" si="8"/>
        <v>89</v>
      </c>
      <c r="AG187" s="17"/>
      <c r="AH187" s="17"/>
      <c r="AI187" s="11" t="s">
        <v>292</v>
      </c>
      <c r="AJ187" s="11" t="s">
        <v>48</v>
      </c>
      <c r="AK187" s="11"/>
      <c r="AL187" s="11"/>
      <c r="AM187" s="11" t="s">
        <v>157</v>
      </c>
      <c r="AN187" s="11"/>
      <c r="AO187" s="11"/>
      <c r="AP187" s="11"/>
      <c r="AQ187" s="49">
        <v>43973</v>
      </c>
      <c r="AR187" s="10"/>
      <c r="AS187" s="37" t="s">
        <v>1278</v>
      </c>
      <c r="AT187" s="23" t="s">
        <v>1279</v>
      </c>
      <c r="AU187" s="8"/>
    </row>
    <row r="188" spans="1:47" ht="57" x14ac:dyDescent="0.2">
      <c r="A188" t="s">
        <v>1262</v>
      </c>
      <c r="B188" t="s">
        <v>1280</v>
      </c>
      <c r="C188" s="4">
        <v>3</v>
      </c>
      <c r="D188" s="4">
        <v>2</v>
      </c>
      <c r="E188" t="s">
        <v>70</v>
      </c>
      <c r="F188" s="23" t="s">
        <v>1281</v>
      </c>
      <c r="G188" s="6" t="s">
        <v>1282</v>
      </c>
      <c r="H188" s="7">
        <v>44032</v>
      </c>
      <c r="I188" s="8"/>
      <c r="J188" s="9"/>
      <c r="K188" s="9"/>
      <c r="L188" s="10" t="s">
        <v>48</v>
      </c>
      <c r="M188" s="11" t="s">
        <v>49</v>
      </c>
      <c r="N188" s="10" t="s">
        <v>49</v>
      </c>
      <c r="O188" s="10" t="s">
        <v>49</v>
      </c>
      <c r="P188" s="11" t="s">
        <v>49</v>
      </c>
      <c r="Q188" s="10" t="s">
        <v>49</v>
      </c>
      <c r="R188" s="11" t="s">
        <v>49</v>
      </c>
      <c r="S188" s="8"/>
      <c r="T188" s="11" t="s">
        <v>48</v>
      </c>
      <c r="U188" s="10"/>
      <c r="V188" s="10"/>
      <c r="W188" s="11" t="s">
        <v>1262</v>
      </c>
      <c r="X188" s="11" t="s">
        <v>1280</v>
      </c>
      <c r="Y188" s="11"/>
      <c r="Z188" s="11"/>
      <c r="AA188" s="11"/>
      <c r="AB188" s="16"/>
      <c r="AC188" s="11"/>
      <c r="AD188" s="11"/>
      <c r="AE188" s="11"/>
      <c r="AF188" s="11"/>
      <c r="AG188" s="11"/>
      <c r="AH188" s="11"/>
      <c r="AI188" s="11"/>
      <c r="AJ188" s="11"/>
      <c r="AK188" s="11"/>
      <c r="AL188" s="11"/>
      <c r="AM188" s="11"/>
      <c r="AN188" s="11"/>
      <c r="AO188" s="11"/>
      <c r="AP188" s="11"/>
      <c r="AQ188" s="43"/>
      <c r="AR188" s="10"/>
      <c r="AS188" s="37"/>
      <c r="AT188" s="23"/>
      <c r="AU188" s="8"/>
    </row>
    <row r="189" spans="1:47" ht="224" x14ac:dyDescent="0.2">
      <c r="A189" t="s">
        <v>1262</v>
      </c>
      <c r="B189" t="s">
        <v>1283</v>
      </c>
      <c r="C189" s="4">
        <v>3</v>
      </c>
      <c r="D189" s="4">
        <v>2</v>
      </c>
      <c r="E189" t="s">
        <v>70</v>
      </c>
      <c r="F189" s="23" t="s">
        <v>1284</v>
      </c>
      <c r="G189" s="6" t="s">
        <v>1285</v>
      </c>
      <c r="H189" s="7">
        <v>44088</v>
      </c>
      <c r="I189" s="8"/>
      <c r="J189" s="10" t="s">
        <v>156</v>
      </c>
      <c r="K189" s="9" t="str">
        <f t="shared" si="6"/>
        <v xml:space="preserve"> </v>
      </c>
      <c r="L189" s="10" t="s">
        <v>48</v>
      </c>
      <c r="M189" s="11" t="s">
        <v>49</v>
      </c>
      <c r="N189" s="11" t="s">
        <v>49</v>
      </c>
      <c r="O189" s="11" t="s">
        <v>49</v>
      </c>
      <c r="P189" s="11" t="s">
        <v>49</v>
      </c>
      <c r="Q189" s="11" t="s">
        <v>49</v>
      </c>
      <c r="R189" s="11" t="s">
        <v>49</v>
      </c>
      <c r="S189" s="8"/>
      <c r="T189" s="11" t="s">
        <v>51</v>
      </c>
      <c r="U189" s="10" t="s">
        <v>52</v>
      </c>
      <c r="V189" s="12" t="s">
        <v>1286</v>
      </c>
      <c r="W189" s="11" t="s">
        <v>1262</v>
      </c>
      <c r="X189" s="11" t="s">
        <v>1283</v>
      </c>
      <c r="Y189" s="11"/>
      <c r="Z189" s="11"/>
      <c r="AA189" s="11">
        <v>180</v>
      </c>
      <c r="AB189" s="11" t="s">
        <v>55</v>
      </c>
      <c r="AC189" s="11">
        <v>201</v>
      </c>
      <c r="AD189" s="11">
        <f t="shared" si="7"/>
        <v>201</v>
      </c>
      <c r="AE189" s="11">
        <v>17</v>
      </c>
      <c r="AF189" s="11">
        <f t="shared" si="8"/>
        <v>17</v>
      </c>
      <c r="AG189" s="11"/>
      <c r="AH189" s="11"/>
      <c r="AI189" s="11" t="s">
        <v>292</v>
      </c>
      <c r="AJ189" s="11" t="s">
        <v>155</v>
      </c>
      <c r="AK189" s="11"/>
      <c r="AL189" s="11"/>
      <c r="AM189" s="11" t="s">
        <v>157</v>
      </c>
      <c r="AN189" s="11"/>
      <c r="AO189" s="11"/>
      <c r="AP189" s="11"/>
      <c r="AQ189" s="43">
        <v>43910</v>
      </c>
      <c r="AR189" s="10"/>
      <c r="AS189" s="35" t="s">
        <v>1286</v>
      </c>
      <c r="AT189" s="22" t="s">
        <v>1287</v>
      </c>
      <c r="AU189" s="8" t="s">
        <v>1288</v>
      </c>
    </row>
    <row r="190" spans="1:47" ht="43" x14ac:dyDescent="0.2">
      <c r="A190" t="s">
        <v>1262</v>
      </c>
      <c r="B190" t="s">
        <v>1289</v>
      </c>
      <c r="C190" s="4">
        <v>3</v>
      </c>
      <c r="D190" s="4">
        <v>2</v>
      </c>
      <c r="E190" t="s">
        <v>70</v>
      </c>
      <c r="F190" s="23" t="s">
        <v>1290</v>
      </c>
      <c r="G190" s="6" t="s">
        <v>1291</v>
      </c>
      <c r="H190" s="7">
        <v>44088</v>
      </c>
      <c r="I190" s="8"/>
      <c r="J190" s="10">
        <v>154</v>
      </c>
      <c r="K190" s="9">
        <f t="shared" si="6"/>
        <v>154</v>
      </c>
      <c r="L190" s="10" t="s">
        <v>48</v>
      </c>
      <c r="M190" s="11" t="s">
        <v>49</v>
      </c>
      <c r="N190" s="11" t="s">
        <v>49</v>
      </c>
      <c r="O190" s="11" t="s">
        <v>49</v>
      </c>
      <c r="P190" s="11" t="s">
        <v>49</v>
      </c>
      <c r="Q190" s="11" t="s">
        <v>49</v>
      </c>
      <c r="R190" s="11" t="s">
        <v>49</v>
      </c>
      <c r="S190" s="8"/>
      <c r="T190" s="11" t="s">
        <v>48</v>
      </c>
      <c r="U190" s="10"/>
      <c r="V190" s="10"/>
      <c r="W190" s="11" t="s">
        <v>1262</v>
      </c>
      <c r="X190" s="11" t="s">
        <v>1289</v>
      </c>
      <c r="Y190" s="11"/>
      <c r="Z190" s="11"/>
      <c r="AA190" s="11"/>
      <c r="AB190" s="11"/>
      <c r="AC190" s="11"/>
      <c r="AD190" s="11"/>
      <c r="AE190" s="11"/>
      <c r="AF190" s="11"/>
      <c r="AG190" s="11"/>
      <c r="AH190" s="11"/>
      <c r="AI190" s="11"/>
      <c r="AJ190" s="11"/>
      <c r="AK190" s="11"/>
      <c r="AL190" s="11"/>
      <c r="AM190" s="11"/>
      <c r="AN190" s="11"/>
      <c r="AO190" s="11"/>
      <c r="AP190" s="11"/>
      <c r="AQ190" s="43"/>
      <c r="AR190" s="10"/>
      <c r="AS190" s="36"/>
      <c r="AT190" s="8"/>
      <c r="AU190" s="8"/>
    </row>
    <row r="191" spans="1:47" ht="29" x14ac:dyDescent="0.2">
      <c r="A191" s="10" t="s">
        <v>1262</v>
      </c>
      <c r="B191" s="10" t="s">
        <v>1292</v>
      </c>
      <c r="C191" s="18">
        <v>3</v>
      </c>
      <c r="D191" s="18">
        <v>2</v>
      </c>
      <c r="E191" s="10" t="s">
        <v>70</v>
      </c>
      <c r="F191" s="44" t="s">
        <v>1293</v>
      </c>
      <c r="G191" s="15" t="s">
        <v>1294</v>
      </c>
      <c r="H191" s="19">
        <v>44088</v>
      </c>
      <c r="I191" s="8"/>
      <c r="J191" s="9"/>
      <c r="K191" s="9"/>
      <c r="L191" s="10" t="s">
        <v>48</v>
      </c>
      <c r="M191" s="11" t="s">
        <v>49</v>
      </c>
      <c r="N191" s="11" t="s">
        <v>49</v>
      </c>
      <c r="O191" s="11" t="s">
        <v>49</v>
      </c>
      <c r="P191" s="11" t="s">
        <v>49</v>
      </c>
      <c r="Q191" s="11" t="s">
        <v>49</v>
      </c>
      <c r="R191" s="11" t="s">
        <v>49</v>
      </c>
      <c r="S191" s="8"/>
      <c r="T191" s="11" t="s">
        <v>48</v>
      </c>
      <c r="U191" s="10"/>
      <c r="V191" s="15"/>
      <c r="W191" s="11" t="s">
        <v>1262</v>
      </c>
      <c r="X191" s="11" t="s">
        <v>1292</v>
      </c>
      <c r="Y191" s="11"/>
      <c r="Z191" s="11"/>
      <c r="AA191" s="11"/>
      <c r="AB191" s="16"/>
      <c r="AC191" s="11"/>
      <c r="AD191" s="11"/>
      <c r="AE191" s="11"/>
      <c r="AF191" s="11"/>
      <c r="AG191" s="17"/>
      <c r="AH191" s="17"/>
      <c r="AI191" s="11"/>
      <c r="AJ191" s="11"/>
      <c r="AK191" s="11"/>
      <c r="AL191" s="11"/>
      <c r="AM191" s="11"/>
      <c r="AN191" s="11"/>
      <c r="AO191" s="16"/>
      <c r="AP191" s="11"/>
      <c r="AQ191" s="48"/>
      <c r="AR191" s="10"/>
      <c r="AS191" s="37"/>
      <c r="AT191" s="23"/>
      <c r="AU191" s="8"/>
    </row>
    <row r="192" spans="1:47" ht="43" x14ac:dyDescent="0.2">
      <c r="A192" t="s">
        <v>1262</v>
      </c>
      <c r="B192" t="s">
        <v>1295</v>
      </c>
      <c r="C192" s="4">
        <v>3</v>
      </c>
      <c r="D192" s="4">
        <v>2</v>
      </c>
      <c r="E192" t="s">
        <v>70</v>
      </c>
      <c r="F192" s="23" t="s">
        <v>1296</v>
      </c>
      <c r="G192" s="6" t="s">
        <v>1297</v>
      </c>
      <c r="H192" s="7">
        <v>44088</v>
      </c>
      <c r="I192" s="8"/>
      <c r="J192" s="10">
        <v>135</v>
      </c>
      <c r="K192" s="9">
        <f t="shared" si="6"/>
        <v>135</v>
      </c>
      <c r="L192" s="10" t="s">
        <v>48</v>
      </c>
      <c r="M192" s="11" t="s">
        <v>49</v>
      </c>
      <c r="N192" s="11" t="s">
        <v>49</v>
      </c>
      <c r="O192" s="11" t="s">
        <v>49</v>
      </c>
      <c r="P192" s="11" t="s">
        <v>49</v>
      </c>
      <c r="Q192" s="11" t="s">
        <v>49</v>
      </c>
      <c r="R192" s="11" t="s">
        <v>49</v>
      </c>
      <c r="S192" s="8"/>
      <c r="T192" s="11" t="s">
        <v>48</v>
      </c>
      <c r="U192" s="10"/>
      <c r="V192" s="10"/>
      <c r="W192" s="11" t="s">
        <v>1262</v>
      </c>
      <c r="X192" s="11" t="s">
        <v>1295</v>
      </c>
      <c r="Y192" s="11"/>
      <c r="Z192" s="11"/>
      <c r="AA192" s="11"/>
      <c r="AB192" s="11"/>
      <c r="AC192" s="11"/>
      <c r="AD192" s="11"/>
      <c r="AE192" s="11"/>
      <c r="AF192" s="11"/>
      <c r="AG192" s="17"/>
      <c r="AH192" s="17"/>
      <c r="AI192" s="11"/>
      <c r="AJ192" s="11"/>
      <c r="AK192" s="11"/>
      <c r="AL192" s="11"/>
      <c r="AM192" s="11"/>
      <c r="AN192" s="11"/>
      <c r="AO192" s="11"/>
      <c r="AP192" s="11"/>
      <c r="AQ192" s="48"/>
      <c r="AR192" s="10"/>
      <c r="AS192" s="36"/>
      <c r="AT192" s="8"/>
      <c r="AU192" s="8"/>
    </row>
    <row r="193" spans="1:47" ht="43" x14ac:dyDescent="0.2">
      <c r="A193" t="s">
        <v>1262</v>
      </c>
      <c r="B193" t="s">
        <v>1298</v>
      </c>
      <c r="C193" s="4">
        <v>3</v>
      </c>
      <c r="D193" s="4">
        <v>2</v>
      </c>
      <c r="E193" t="s">
        <v>70</v>
      </c>
      <c r="F193" s="23" t="s">
        <v>1299</v>
      </c>
      <c r="G193" s="6" t="s">
        <v>1300</v>
      </c>
      <c r="H193" s="7">
        <v>44088</v>
      </c>
      <c r="I193" s="8"/>
      <c r="J193" s="10">
        <v>29</v>
      </c>
      <c r="K193" s="9">
        <f t="shared" si="6"/>
        <v>29</v>
      </c>
      <c r="L193" s="10" t="s">
        <v>48</v>
      </c>
      <c r="M193" s="11" t="s">
        <v>49</v>
      </c>
      <c r="N193" s="11" t="s">
        <v>49</v>
      </c>
      <c r="O193" s="11" t="s">
        <v>49</v>
      </c>
      <c r="P193" s="11" t="s">
        <v>49</v>
      </c>
      <c r="Q193" s="11" t="s">
        <v>49</v>
      </c>
      <c r="R193" s="11" t="s">
        <v>49</v>
      </c>
      <c r="S193" s="8"/>
      <c r="T193" s="11" t="s">
        <v>48</v>
      </c>
      <c r="U193" s="10"/>
      <c r="V193" s="15"/>
      <c r="W193" s="11" t="s">
        <v>1262</v>
      </c>
      <c r="X193" s="11" t="s">
        <v>1298</v>
      </c>
      <c r="Y193" s="11"/>
      <c r="Z193" s="11"/>
      <c r="AA193" s="11"/>
      <c r="AB193" s="16"/>
      <c r="AC193" s="11"/>
      <c r="AD193" s="11"/>
      <c r="AE193" s="11"/>
      <c r="AF193" s="11"/>
      <c r="AG193" s="11"/>
      <c r="AH193" s="11"/>
      <c r="AI193" s="11"/>
      <c r="AJ193" s="11"/>
      <c r="AK193" s="11"/>
      <c r="AL193" s="11"/>
      <c r="AM193" s="11"/>
      <c r="AN193" s="11"/>
      <c r="AO193" s="11"/>
      <c r="AP193" s="11"/>
      <c r="AQ193" s="49"/>
      <c r="AR193" s="10"/>
      <c r="AS193" s="37"/>
      <c r="AT193" s="23"/>
      <c r="AU193" s="13"/>
    </row>
    <row r="194" spans="1:47" ht="43" x14ac:dyDescent="0.2">
      <c r="A194" t="s">
        <v>1262</v>
      </c>
      <c r="B194" t="s">
        <v>858</v>
      </c>
      <c r="C194" s="4">
        <v>3</v>
      </c>
      <c r="D194" s="4">
        <v>2</v>
      </c>
      <c r="E194" t="s">
        <v>70</v>
      </c>
      <c r="F194" s="23" t="s">
        <v>1301</v>
      </c>
      <c r="G194" s="6" t="s">
        <v>1302</v>
      </c>
      <c r="H194" s="7">
        <v>44088</v>
      </c>
      <c r="I194" s="8" t="s">
        <v>1303</v>
      </c>
      <c r="J194" s="9">
        <v>52</v>
      </c>
      <c r="K194" s="9">
        <f t="shared" si="6"/>
        <v>52</v>
      </c>
      <c r="L194" s="10" t="s">
        <v>48</v>
      </c>
      <c r="M194" s="11" t="s">
        <v>49</v>
      </c>
      <c r="N194" s="11" t="s">
        <v>49</v>
      </c>
      <c r="O194" s="11" t="s">
        <v>49</v>
      </c>
      <c r="P194" s="11" t="s">
        <v>49</v>
      </c>
      <c r="Q194" s="11" t="s">
        <v>49</v>
      </c>
      <c r="R194" s="11" t="s">
        <v>49</v>
      </c>
      <c r="S194" s="8"/>
      <c r="T194" s="11" t="s">
        <v>48</v>
      </c>
      <c r="U194" s="10"/>
      <c r="V194" s="15"/>
      <c r="W194" s="11" t="s">
        <v>1262</v>
      </c>
      <c r="X194" s="11" t="s">
        <v>858</v>
      </c>
      <c r="Y194" s="11"/>
      <c r="Z194" s="11"/>
      <c r="AA194" s="11"/>
      <c r="AB194" s="16"/>
      <c r="AC194" s="11"/>
      <c r="AD194" s="11"/>
      <c r="AE194" s="11"/>
      <c r="AF194" s="11"/>
      <c r="AG194" s="17"/>
      <c r="AH194" s="17"/>
      <c r="AI194" s="11"/>
      <c r="AJ194" s="11"/>
      <c r="AK194" s="11"/>
      <c r="AL194" s="11"/>
      <c r="AM194" s="11"/>
      <c r="AN194" s="11"/>
      <c r="AO194" s="11"/>
      <c r="AP194" s="16"/>
      <c r="AQ194" s="49"/>
      <c r="AR194" s="10"/>
      <c r="AS194" s="37"/>
      <c r="AT194" s="23"/>
      <c r="AU194" s="20"/>
    </row>
    <row r="195" spans="1:47" ht="196" x14ac:dyDescent="0.2">
      <c r="A195" t="s">
        <v>1262</v>
      </c>
      <c r="B195" t="s">
        <v>1304</v>
      </c>
      <c r="C195" s="4">
        <v>3</v>
      </c>
      <c r="D195" s="4">
        <v>2</v>
      </c>
      <c r="E195" t="s">
        <v>70</v>
      </c>
      <c r="F195" s="23" t="s">
        <v>1305</v>
      </c>
      <c r="G195" s="6" t="s">
        <v>1306</v>
      </c>
      <c r="H195" s="7">
        <v>44088</v>
      </c>
      <c r="I195" s="8"/>
      <c r="J195" s="10"/>
      <c r="K195" s="9"/>
      <c r="L195" s="10" t="s">
        <v>48</v>
      </c>
      <c r="M195" s="11" t="s">
        <v>49</v>
      </c>
      <c r="N195" s="11" t="s">
        <v>49</v>
      </c>
      <c r="O195" s="11" t="s">
        <v>49</v>
      </c>
      <c r="P195" s="11" t="s">
        <v>49</v>
      </c>
      <c r="Q195" s="11" t="s">
        <v>49</v>
      </c>
      <c r="R195" s="11" t="s">
        <v>49</v>
      </c>
      <c r="S195" s="8"/>
      <c r="T195" s="11" t="s">
        <v>51</v>
      </c>
      <c r="U195" s="10"/>
      <c r="V195" s="10"/>
      <c r="W195" s="11" t="s">
        <v>1262</v>
      </c>
      <c r="X195" s="11" t="s">
        <v>1307</v>
      </c>
      <c r="Y195" s="11" t="s">
        <v>1308</v>
      </c>
      <c r="Z195" s="11" t="s">
        <v>1309</v>
      </c>
      <c r="AA195" s="11">
        <v>234</v>
      </c>
      <c r="AB195" s="11" t="s">
        <v>55</v>
      </c>
      <c r="AC195" s="11">
        <v>223</v>
      </c>
      <c r="AD195" s="11">
        <f t="shared" si="7"/>
        <v>223</v>
      </c>
      <c r="AE195" s="11">
        <v>47</v>
      </c>
      <c r="AF195" s="11">
        <f t="shared" si="8"/>
        <v>47</v>
      </c>
      <c r="AG195" s="11"/>
      <c r="AH195" s="11"/>
      <c r="AI195" s="11" t="s">
        <v>154</v>
      </c>
      <c r="AJ195" s="11" t="s">
        <v>155</v>
      </c>
      <c r="AK195" s="11"/>
      <c r="AL195" s="11" t="s">
        <v>157</v>
      </c>
      <c r="AM195" s="11"/>
      <c r="AN195" s="11"/>
      <c r="AO195" s="11"/>
      <c r="AP195" s="11"/>
      <c r="AQ195" s="43">
        <v>43915</v>
      </c>
      <c r="AR195" s="10"/>
      <c r="AS195" s="35" t="s">
        <v>1310</v>
      </c>
      <c r="AT195" s="22" t="s">
        <v>1311</v>
      </c>
      <c r="AU195" s="8" t="s">
        <v>1312</v>
      </c>
    </row>
    <row r="196" spans="1:47" ht="29" x14ac:dyDescent="0.2">
      <c r="A196" t="s">
        <v>1262</v>
      </c>
      <c r="B196" t="s">
        <v>1313</v>
      </c>
      <c r="C196" s="4">
        <v>3</v>
      </c>
      <c r="D196" s="4">
        <v>2</v>
      </c>
      <c r="E196" t="s">
        <v>70</v>
      </c>
      <c r="F196" s="23" t="s">
        <v>1314</v>
      </c>
      <c r="G196" s="6" t="s">
        <v>1315</v>
      </c>
      <c r="H196" s="7">
        <v>44088</v>
      </c>
      <c r="I196" s="8"/>
      <c r="J196" s="10"/>
      <c r="K196" s="9"/>
      <c r="L196" s="10" t="s">
        <v>48</v>
      </c>
      <c r="M196" s="11" t="s">
        <v>49</v>
      </c>
      <c r="N196" s="11" t="s">
        <v>49</v>
      </c>
      <c r="O196" s="11" t="s">
        <v>49</v>
      </c>
      <c r="P196" s="11" t="s">
        <v>49</v>
      </c>
      <c r="Q196" s="11" t="s">
        <v>49</v>
      </c>
      <c r="R196" s="11" t="s">
        <v>49</v>
      </c>
      <c r="S196" s="8"/>
      <c r="T196" s="11" t="s">
        <v>48</v>
      </c>
      <c r="U196" s="10"/>
      <c r="V196" s="10"/>
      <c r="W196" s="11" t="s">
        <v>1262</v>
      </c>
      <c r="X196" s="11" t="s">
        <v>1313</v>
      </c>
      <c r="Y196" s="11"/>
      <c r="Z196" s="11"/>
      <c r="AA196" s="11"/>
      <c r="AB196" s="11"/>
      <c r="AC196" s="11"/>
      <c r="AD196" s="11"/>
      <c r="AE196" s="11"/>
      <c r="AF196" s="11"/>
      <c r="AG196" s="11"/>
      <c r="AH196" s="11"/>
      <c r="AI196" s="11"/>
      <c r="AJ196" s="11"/>
      <c r="AK196" s="11"/>
      <c r="AL196" s="11"/>
      <c r="AM196" s="11"/>
      <c r="AN196" s="11"/>
      <c r="AO196" s="11"/>
      <c r="AP196" s="11"/>
      <c r="AQ196" s="43"/>
      <c r="AR196" s="10"/>
      <c r="AS196" s="36"/>
      <c r="AT196" s="8"/>
      <c r="AU196" s="8"/>
    </row>
    <row r="197" spans="1:47" ht="224" x14ac:dyDescent="0.2">
      <c r="A197" t="s">
        <v>1262</v>
      </c>
      <c r="B197" t="s">
        <v>1316</v>
      </c>
      <c r="C197" s="4">
        <v>3</v>
      </c>
      <c r="D197" s="4">
        <v>2</v>
      </c>
      <c r="E197" t="s">
        <v>70</v>
      </c>
      <c r="F197" s="23" t="s">
        <v>1317</v>
      </c>
      <c r="G197" s="6" t="s">
        <v>1318</v>
      </c>
      <c r="H197" s="7">
        <v>44088</v>
      </c>
      <c r="I197" s="8"/>
      <c r="J197" s="9">
        <v>92</v>
      </c>
      <c r="K197" s="9">
        <f t="shared" ref="K197:K259" si="9">J197</f>
        <v>92</v>
      </c>
      <c r="L197" s="10" t="s">
        <v>274</v>
      </c>
      <c r="M197" s="11" t="s">
        <v>49</v>
      </c>
      <c r="N197" s="10" t="s">
        <v>49</v>
      </c>
      <c r="O197" s="10" t="s">
        <v>49</v>
      </c>
      <c r="P197" s="11" t="s">
        <v>58</v>
      </c>
      <c r="Q197" s="10" t="s">
        <v>49</v>
      </c>
      <c r="R197" s="11" t="s">
        <v>49</v>
      </c>
      <c r="S197" s="8" t="s">
        <v>1319</v>
      </c>
      <c r="T197" s="11" t="s">
        <v>51</v>
      </c>
      <c r="U197" s="10"/>
      <c r="V197" s="10"/>
      <c r="W197" s="11" t="s">
        <v>1262</v>
      </c>
      <c r="X197" s="11" t="s">
        <v>1316</v>
      </c>
      <c r="Y197" s="11" t="s">
        <v>1320</v>
      </c>
      <c r="Z197" s="11"/>
      <c r="AA197" s="11">
        <v>92</v>
      </c>
      <c r="AB197" s="11" t="s">
        <v>55</v>
      </c>
      <c r="AC197" s="11">
        <v>70</v>
      </c>
      <c r="AD197" s="11">
        <f t="shared" ref="AD197:AD258" si="10">AC197</f>
        <v>70</v>
      </c>
      <c r="AE197" s="11">
        <v>35</v>
      </c>
      <c r="AF197" s="11">
        <f t="shared" ref="AF197:AF259" si="11">AE197</f>
        <v>35</v>
      </c>
      <c r="AG197" s="11"/>
      <c r="AH197" s="11"/>
      <c r="AI197" s="11"/>
      <c r="AJ197" s="11" t="s">
        <v>155</v>
      </c>
      <c r="AK197" s="11"/>
      <c r="AL197" s="11"/>
      <c r="AM197" s="11" t="s">
        <v>157</v>
      </c>
      <c r="AN197" s="11"/>
      <c r="AO197" s="11"/>
      <c r="AP197" s="11"/>
      <c r="AQ197" s="43">
        <v>43973</v>
      </c>
      <c r="AR197" s="10"/>
      <c r="AS197" s="35" t="s">
        <v>1321</v>
      </c>
      <c r="AT197" s="22" t="s">
        <v>1322</v>
      </c>
      <c r="AU197" s="8" t="s">
        <v>1323</v>
      </c>
    </row>
    <row r="198" spans="1:47" ht="29" x14ac:dyDescent="0.2">
      <c r="A198" t="s">
        <v>1262</v>
      </c>
      <c r="B198" t="s">
        <v>1324</v>
      </c>
      <c r="C198" s="4">
        <v>3</v>
      </c>
      <c r="D198" s="4">
        <v>2</v>
      </c>
      <c r="E198" t="s">
        <v>70</v>
      </c>
      <c r="F198" s="23" t="s">
        <v>1325</v>
      </c>
      <c r="G198" s="6" t="s">
        <v>1326</v>
      </c>
      <c r="H198" s="7">
        <v>44088</v>
      </c>
      <c r="I198" s="8"/>
      <c r="J198" s="10"/>
      <c r="K198" s="9"/>
      <c r="L198" s="10" t="s">
        <v>48</v>
      </c>
      <c r="M198" s="11" t="s">
        <v>49</v>
      </c>
      <c r="N198" s="11" t="s">
        <v>49</v>
      </c>
      <c r="O198" s="11" t="s">
        <v>49</v>
      </c>
      <c r="P198" s="11" t="s">
        <v>49</v>
      </c>
      <c r="Q198" s="11" t="s">
        <v>49</v>
      </c>
      <c r="R198" s="11" t="s">
        <v>49</v>
      </c>
      <c r="S198" s="8"/>
      <c r="T198" s="11" t="s">
        <v>48</v>
      </c>
      <c r="U198" s="10"/>
      <c r="V198" s="10"/>
      <c r="W198" s="11" t="s">
        <v>1262</v>
      </c>
      <c r="X198" s="11" t="s">
        <v>1324</v>
      </c>
      <c r="Y198" s="11"/>
      <c r="Z198" s="11"/>
      <c r="AA198" s="11"/>
      <c r="AB198" s="11"/>
      <c r="AC198" s="11"/>
      <c r="AD198" s="11"/>
      <c r="AE198" s="11"/>
      <c r="AF198" s="11"/>
      <c r="AG198" s="11"/>
      <c r="AH198" s="11"/>
      <c r="AI198" s="11"/>
      <c r="AJ198" s="11"/>
      <c r="AK198" s="11"/>
      <c r="AL198" s="11"/>
      <c r="AM198" s="11"/>
      <c r="AN198" s="11"/>
      <c r="AO198" s="11"/>
      <c r="AP198" s="11"/>
      <c r="AQ198" s="43"/>
      <c r="AR198" s="10"/>
      <c r="AS198" s="36"/>
      <c r="AT198" s="8"/>
      <c r="AU198" s="8"/>
    </row>
    <row r="199" spans="1:47" ht="154" x14ac:dyDescent="0.2">
      <c r="A199" t="s">
        <v>1327</v>
      </c>
      <c r="B199" t="s">
        <v>1328</v>
      </c>
      <c r="C199" s="4">
        <v>2</v>
      </c>
      <c r="D199" s="4">
        <v>4</v>
      </c>
      <c r="E199" t="s">
        <v>278</v>
      </c>
      <c r="F199" s="23" t="s">
        <v>1329</v>
      </c>
      <c r="G199" s="6" t="s">
        <v>1330</v>
      </c>
      <c r="H199" s="7">
        <v>44136</v>
      </c>
      <c r="I199" s="8" t="s">
        <v>938</v>
      </c>
      <c r="J199" s="9">
        <v>434</v>
      </c>
      <c r="K199" s="9">
        <f t="shared" si="9"/>
        <v>434</v>
      </c>
      <c r="L199" s="10" t="s">
        <v>274</v>
      </c>
      <c r="M199" s="11" t="s">
        <v>49</v>
      </c>
      <c r="N199" s="10" t="s">
        <v>49</v>
      </c>
      <c r="O199" s="10" t="s">
        <v>49</v>
      </c>
      <c r="P199" s="11" t="s">
        <v>58</v>
      </c>
      <c r="Q199" s="10" t="s">
        <v>49</v>
      </c>
      <c r="R199" s="11" t="s">
        <v>49</v>
      </c>
      <c r="S199" s="22" t="s">
        <v>1331</v>
      </c>
      <c r="T199" s="11" t="s">
        <v>51</v>
      </c>
      <c r="U199" s="10" t="s">
        <v>1056</v>
      </c>
      <c r="V199" s="12" t="s">
        <v>1332</v>
      </c>
      <c r="W199" s="11" t="s">
        <v>1327</v>
      </c>
      <c r="X199" s="11" t="s">
        <v>1328</v>
      </c>
      <c r="Y199" s="11" t="s">
        <v>934</v>
      </c>
      <c r="Z199" s="11"/>
      <c r="AA199" s="11">
        <v>434</v>
      </c>
      <c r="AB199" s="11" t="s">
        <v>55</v>
      </c>
      <c r="AC199" s="11">
        <v>466</v>
      </c>
      <c r="AD199" s="11">
        <f t="shared" si="10"/>
        <v>466</v>
      </c>
      <c r="AE199" s="11">
        <v>314</v>
      </c>
      <c r="AF199" s="11">
        <f t="shared" si="11"/>
        <v>314</v>
      </c>
      <c r="AG199" s="11"/>
      <c r="AH199" s="11"/>
      <c r="AI199" s="11" t="s">
        <v>154</v>
      </c>
      <c r="AJ199" s="11" t="s">
        <v>1333</v>
      </c>
      <c r="AK199" s="11"/>
      <c r="AL199" s="11"/>
      <c r="AM199" s="11"/>
      <c r="AN199" s="11"/>
      <c r="AO199" s="11" t="s">
        <v>1334</v>
      </c>
      <c r="AP199" s="11"/>
      <c r="AQ199" s="43">
        <v>43951</v>
      </c>
      <c r="AR199" s="10" t="s">
        <v>48</v>
      </c>
      <c r="AS199" s="35" t="s">
        <v>1332</v>
      </c>
      <c r="AT199" s="22" t="s">
        <v>1335</v>
      </c>
      <c r="AU199" s="8" t="s">
        <v>1336</v>
      </c>
    </row>
    <row r="200" spans="1:47" ht="155" x14ac:dyDescent="0.2">
      <c r="A200" t="s">
        <v>1327</v>
      </c>
      <c r="B200" t="s">
        <v>1337</v>
      </c>
      <c r="C200" s="4">
        <v>2</v>
      </c>
      <c r="D200" s="4">
        <v>4</v>
      </c>
      <c r="E200" t="s">
        <v>278</v>
      </c>
      <c r="F200" s="23" t="s">
        <v>1338</v>
      </c>
      <c r="G200" s="6" t="s">
        <v>1339</v>
      </c>
      <c r="H200" s="7">
        <v>44142</v>
      </c>
      <c r="I200" s="8" t="s">
        <v>938</v>
      </c>
      <c r="J200" s="9">
        <v>452</v>
      </c>
      <c r="K200" s="9">
        <f t="shared" si="9"/>
        <v>452</v>
      </c>
      <c r="L200" s="10" t="s">
        <v>274</v>
      </c>
      <c r="M200" s="11" t="s">
        <v>49</v>
      </c>
      <c r="N200" s="10" t="s">
        <v>49</v>
      </c>
      <c r="O200" s="10" t="s">
        <v>49</v>
      </c>
      <c r="P200" s="11" t="s">
        <v>58</v>
      </c>
      <c r="Q200" s="10" t="s">
        <v>49</v>
      </c>
      <c r="R200" s="11" t="s">
        <v>49</v>
      </c>
      <c r="S200" s="8" t="s">
        <v>1340</v>
      </c>
      <c r="T200" s="11" t="s">
        <v>51</v>
      </c>
      <c r="U200" s="10" t="s">
        <v>1056</v>
      </c>
      <c r="V200" s="12" t="s">
        <v>1341</v>
      </c>
      <c r="W200" s="11" t="s">
        <v>1327</v>
      </c>
      <c r="X200" s="11" t="s">
        <v>1337</v>
      </c>
      <c r="Y200" s="11" t="s">
        <v>934</v>
      </c>
      <c r="Z200" s="11"/>
      <c r="AA200" s="11">
        <v>452</v>
      </c>
      <c r="AB200" s="11" t="s">
        <v>55</v>
      </c>
      <c r="AC200" s="11">
        <v>300</v>
      </c>
      <c r="AD200" s="11">
        <f t="shared" si="10"/>
        <v>300</v>
      </c>
      <c r="AE200" s="11">
        <v>150</v>
      </c>
      <c r="AF200" s="11">
        <f t="shared" si="11"/>
        <v>150</v>
      </c>
      <c r="AG200" s="11"/>
      <c r="AH200" s="11"/>
      <c r="AI200" s="11" t="s">
        <v>154</v>
      </c>
      <c r="AJ200" s="11" t="s">
        <v>1333</v>
      </c>
      <c r="AK200" s="11"/>
      <c r="AL200" s="11" t="s">
        <v>1334</v>
      </c>
      <c r="AM200" s="11"/>
      <c r="AN200" s="11" t="s">
        <v>1334</v>
      </c>
      <c r="AO200" s="11"/>
      <c r="AP200" s="11"/>
      <c r="AQ200" s="48">
        <v>43940</v>
      </c>
      <c r="AR200" s="10" t="s">
        <v>48</v>
      </c>
      <c r="AS200" s="35" t="s">
        <v>1341</v>
      </c>
      <c r="AT200" s="22" t="s">
        <v>1342</v>
      </c>
      <c r="AU200" s="13" t="s">
        <v>1343</v>
      </c>
    </row>
    <row r="201" spans="1:47" ht="253" x14ac:dyDescent="0.2">
      <c r="A201" t="s">
        <v>1327</v>
      </c>
      <c r="B201" t="s">
        <v>1344</v>
      </c>
      <c r="C201" s="4">
        <v>2</v>
      </c>
      <c r="D201" s="4">
        <v>4</v>
      </c>
      <c r="E201" t="s">
        <v>278</v>
      </c>
      <c r="F201" s="23" t="s">
        <v>1345</v>
      </c>
      <c r="G201" s="6" t="s">
        <v>1346</v>
      </c>
      <c r="H201" s="7">
        <v>44142</v>
      </c>
      <c r="I201" s="8" t="s">
        <v>938</v>
      </c>
      <c r="J201" s="9">
        <v>283</v>
      </c>
      <c r="K201" s="9">
        <f t="shared" si="9"/>
        <v>283</v>
      </c>
      <c r="L201" s="10" t="s">
        <v>48</v>
      </c>
      <c r="M201" s="11" t="s">
        <v>49</v>
      </c>
      <c r="N201" s="10" t="s">
        <v>49</v>
      </c>
      <c r="O201" s="10" t="s">
        <v>49</v>
      </c>
      <c r="P201" s="11" t="s">
        <v>49</v>
      </c>
      <c r="Q201" s="10" t="s">
        <v>49</v>
      </c>
      <c r="R201" s="11" t="s">
        <v>49</v>
      </c>
      <c r="S201" s="8" t="s">
        <v>1347</v>
      </c>
      <c r="T201" s="11" t="s">
        <v>51</v>
      </c>
      <c r="U201" s="10" t="s">
        <v>1056</v>
      </c>
      <c r="V201" s="12" t="s">
        <v>1348</v>
      </c>
      <c r="W201" s="11" t="s">
        <v>1327</v>
      </c>
      <c r="X201" s="11" t="s">
        <v>1344</v>
      </c>
      <c r="Y201" s="11" t="s">
        <v>934</v>
      </c>
      <c r="Z201" s="11"/>
      <c r="AA201" s="11">
        <v>283</v>
      </c>
      <c r="AB201" s="11" t="s">
        <v>55</v>
      </c>
      <c r="AC201" s="11">
        <v>151</v>
      </c>
      <c r="AD201" s="11">
        <f t="shared" si="10"/>
        <v>151</v>
      </c>
      <c r="AE201" s="11">
        <v>14</v>
      </c>
      <c r="AF201" s="11">
        <f t="shared" si="11"/>
        <v>14</v>
      </c>
      <c r="AG201" s="11"/>
      <c r="AH201" s="11"/>
      <c r="AI201" s="11" t="s">
        <v>154</v>
      </c>
      <c r="AJ201" s="11" t="s">
        <v>1333</v>
      </c>
      <c r="AK201" s="11"/>
      <c r="AL201" s="11" t="s">
        <v>1334</v>
      </c>
      <c r="AM201" s="11"/>
      <c r="AN201" s="11"/>
      <c r="AO201" s="11"/>
      <c r="AP201" s="11"/>
      <c r="AQ201" s="43">
        <v>43928</v>
      </c>
      <c r="AR201" s="10" t="s">
        <v>48</v>
      </c>
      <c r="AS201" s="35" t="s">
        <v>1348</v>
      </c>
      <c r="AT201" s="22" t="s">
        <v>1349</v>
      </c>
      <c r="AU201" s="8" t="s">
        <v>1350</v>
      </c>
    </row>
    <row r="202" spans="1:47" ht="182" x14ac:dyDescent="0.2">
      <c r="A202" t="s">
        <v>1327</v>
      </c>
      <c r="B202" t="s">
        <v>1351</v>
      </c>
      <c r="C202" s="4">
        <v>3</v>
      </c>
      <c r="D202" s="4">
        <v>4</v>
      </c>
      <c r="E202" t="s">
        <v>270</v>
      </c>
      <c r="F202" s="23" t="s">
        <v>1352</v>
      </c>
      <c r="G202" s="6" t="s">
        <v>1353</v>
      </c>
      <c r="H202" s="7">
        <v>44143</v>
      </c>
      <c r="I202" s="8" t="s">
        <v>938</v>
      </c>
      <c r="J202" s="9"/>
      <c r="K202" s="9"/>
      <c r="L202" s="10" t="s">
        <v>274</v>
      </c>
      <c r="M202" s="11" t="s">
        <v>49</v>
      </c>
      <c r="N202" s="10" t="s">
        <v>49</v>
      </c>
      <c r="O202" s="10" t="s">
        <v>49</v>
      </c>
      <c r="P202" s="11" t="s">
        <v>58</v>
      </c>
      <c r="Q202" s="10" t="s">
        <v>49</v>
      </c>
      <c r="R202" s="11" t="s">
        <v>49</v>
      </c>
      <c r="S202" s="8" t="s">
        <v>1354</v>
      </c>
      <c r="T202" s="11" t="s">
        <v>51</v>
      </c>
      <c r="U202" s="10" t="s">
        <v>1056</v>
      </c>
      <c r="V202" s="12" t="s">
        <v>1355</v>
      </c>
      <c r="W202" s="11" t="s">
        <v>1327</v>
      </c>
      <c r="X202" s="11" t="s">
        <v>1351</v>
      </c>
      <c r="Y202" s="11" t="s">
        <v>934</v>
      </c>
      <c r="Z202" s="11"/>
      <c r="AA202" s="11"/>
      <c r="AB202" s="11" t="s">
        <v>55</v>
      </c>
      <c r="AC202" s="11">
        <v>9</v>
      </c>
      <c r="AD202" s="11">
        <f t="shared" si="10"/>
        <v>9</v>
      </c>
      <c r="AE202" s="11">
        <v>2</v>
      </c>
      <c r="AF202" s="11">
        <f t="shared" si="11"/>
        <v>2</v>
      </c>
      <c r="AG202" s="11"/>
      <c r="AH202" s="11"/>
      <c r="AI202" s="11" t="s">
        <v>154</v>
      </c>
      <c r="AJ202" s="11" t="s">
        <v>48</v>
      </c>
      <c r="AK202" s="11"/>
      <c r="AL202" s="11"/>
      <c r="AM202" s="11"/>
      <c r="AN202" s="11"/>
      <c r="AO202" s="11"/>
      <c r="AP202" s="11"/>
      <c r="AQ202" s="43">
        <v>43950</v>
      </c>
      <c r="AR202" s="10" t="s">
        <v>48</v>
      </c>
      <c r="AS202" s="35" t="s">
        <v>1355</v>
      </c>
      <c r="AT202" s="22" t="s">
        <v>1356</v>
      </c>
      <c r="AU202" s="8" t="s">
        <v>1357</v>
      </c>
    </row>
    <row r="203" spans="1:47" x14ac:dyDescent="0.2">
      <c r="A203" t="s">
        <v>1327</v>
      </c>
      <c r="B203" t="s">
        <v>1358</v>
      </c>
      <c r="C203" s="4">
        <v>3</v>
      </c>
      <c r="D203" s="4">
        <v>4</v>
      </c>
      <c r="E203" t="s">
        <v>270</v>
      </c>
      <c r="F203" s="23" t="s">
        <v>1359</v>
      </c>
      <c r="G203" s="6" t="s">
        <v>47</v>
      </c>
      <c r="H203" s="7">
        <v>44143</v>
      </c>
      <c r="I203" s="8" t="s">
        <v>938</v>
      </c>
      <c r="J203" s="9"/>
      <c r="K203" s="9"/>
      <c r="L203" s="10" t="s">
        <v>48</v>
      </c>
      <c r="M203" s="11" t="s">
        <v>49</v>
      </c>
      <c r="N203" s="10" t="s">
        <v>49</v>
      </c>
      <c r="O203" s="10" t="s">
        <v>49</v>
      </c>
      <c r="P203" s="11" t="s">
        <v>49</v>
      </c>
      <c r="Q203" s="10" t="s">
        <v>49</v>
      </c>
      <c r="R203" s="11" t="s">
        <v>49</v>
      </c>
      <c r="S203" s="8" t="s">
        <v>1360</v>
      </c>
      <c r="T203" s="11" t="s">
        <v>48</v>
      </c>
      <c r="U203" s="10"/>
      <c r="V203" s="10"/>
      <c r="W203" s="11" t="s">
        <v>1327</v>
      </c>
      <c r="X203" s="11" t="s">
        <v>1358</v>
      </c>
      <c r="Y203" s="11" t="s">
        <v>934</v>
      </c>
      <c r="Z203" s="11"/>
      <c r="AA203" s="11"/>
      <c r="AB203" s="11"/>
      <c r="AC203" s="11"/>
      <c r="AD203" s="11"/>
      <c r="AE203" s="11"/>
      <c r="AF203" s="11"/>
      <c r="AG203" s="11"/>
      <c r="AH203" s="11"/>
      <c r="AI203" s="11"/>
      <c r="AJ203" s="11"/>
      <c r="AK203" s="11"/>
      <c r="AL203" s="11"/>
      <c r="AM203" s="11"/>
      <c r="AN203" s="11"/>
      <c r="AO203" s="11"/>
      <c r="AP203" s="11"/>
      <c r="AQ203" s="43"/>
      <c r="AR203" s="10"/>
      <c r="AS203" s="36"/>
      <c r="AT203" s="8"/>
      <c r="AU203" s="8"/>
    </row>
    <row r="204" spans="1:47" ht="57" x14ac:dyDescent="0.2">
      <c r="A204" t="s">
        <v>1327</v>
      </c>
      <c r="B204" t="s">
        <v>96</v>
      </c>
      <c r="C204" s="4">
        <v>3</v>
      </c>
      <c r="D204" s="4">
        <v>4</v>
      </c>
      <c r="E204" t="s">
        <v>270</v>
      </c>
      <c r="F204" s="23" t="s">
        <v>1361</v>
      </c>
      <c r="G204" s="6" t="s">
        <v>1362</v>
      </c>
      <c r="H204" s="7">
        <v>44157</v>
      </c>
      <c r="I204" s="8" t="s">
        <v>938</v>
      </c>
      <c r="J204" s="10">
        <v>160</v>
      </c>
      <c r="K204" s="9">
        <f t="shared" si="9"/>
        <v>160</v>
      </c>
      <c r="L204" s="10" t="s">
        <v>48</v>
      </c>
      <c r="M204" s="11" t="s">
        <v>49</v>
      </c>
      <c r="N204" s="10" t="s">
        <v>49</v>
      </c>
      <c r="O204" s="10" t="s">
        <v>49</v>
      </c>
      <c r="P204" s="11" t="s">
        <v>49</v>
      </c>
      <c r="Q204" s="10" t="s">
        <v>49</v>
      </c>
      <c r="R204" s="11" t="s">
        <v>49</v>
      </c>
      <c r="S204" s="8" t="s">
        <v>1363</v>
      </c>
      <c r="T204" s="11" t="s">
        <v>48</v>
      </c>
      <c r="U204" s="10"/>
      <c r="V204" s="10"/>
      <c r="W204" s="11" t="s">
        <v>1327</v>
      </c>
      <c r="X204" s="11" t="s">
        <v>96</v>
      </c>
      <c r="Y204" s="11" t="s">
        <v>934</v>
      </c>
      <c r="Z204" s="11"/>
      <c r="AA204" s="11"/>
      <c r="AB204" s="11"/>
      <c r="AC204" s="11"/>
      <c r="AD204" s="11"/>
      <c r="AE204" s="11"/>
      <c r="AF204" s="11"/>
      <c r="AG204" s="11"/>
      <c r="AH204" s="11"/>
      <c r="AI204" s="11"/>
      <c r="AJ204" s="11"/>
      <c r="AK204" s="11"/>
      <c r="AL204" s="11"/>
      <c r="AM204" s="11"/>
      <c r="AN204" s="11"/>
      <c r="AO204" s="11"/>
      <c r="AP204" s="11"/>
      <c r="AQ204" s="43"/>
      <c r="AR204" s="10"/>
      <c r="AS204" s="36"/>
      <c r="AT204" s="8"/>
      <c r="AU204" s="8"/>
    </row>
    <row r="205" spans="1:47" ht="197" x14ac:dyDescent="0.2">
      <c r="A205" t="s">
        <v>1327</v>
      </c>
      <c r="B205" t="s">
        <v>1364</v>
      </c>
      <c r="C205" s="4">
        <v>3</v>
      </c>
      <c r="D205" s="4">
        <v>4</v>
      </c>
      <c r="E205" t="s">
        <v>270</v>
      </c>
      <c r="F205" s="23" t="s">
        <v>1365</v>
      </c>
      <c r="G205" s="6" t="s">
        <v>1366</v>
      </c>
      <c r="H205" s="7">
        <v>44157</v>
      </c>
      <c r="I205" s="8" t="s">
        <v>938</v>
      </c>
      <c r="J205" s="10">
        <v>144</v>
      </c>
      <c r="K205" s="9">
        <f t="shared" si="9"/>
        <v>144</v>
      </c>
      <c r="L205" s="10" t="s">
        <v>48</v>
      </c>
      <c r="M205" s="11" t="s">
        <v>49</v>
      </c>
      <c r="N205" s="10" t="s">
        <v>49</v>
      </c>
      <c r="O205" s="10" t="s">
        <v>49</v>
      </c>
      <c r="P205" s="11" t="s">
        <v>49</v>
      </c>
      <c r="Q205" s="10" t="s">
        <v>49</v>
      </c>
      <c r="R205" s="11" t="s">
        <v>49</v>
      </c>
      <c r="S205" s="8" t="s">
        <v>1367</v>
      </c>
      <c r="T205" s="11" t="s">
        <v>51</v>
      </c>
      <c r="U205" s="10" t="s">
        <v>1056</v>
      </c>
      <c r="V205" s="15" t="s">
        <v>1368</v>
      </c>
      <c r="W205" s="11" t="s">
        <v>1327</v>
      </c>
      <c r="X205" s="11" t="s">
        <v>1364</v>
      </c>
      <c r="Y205" s="11" t="s">
        <v>934</v>
      </c>
      <c r="Z205" s="11"/>
      <c r="AA205" s="11">
        <v>144</v>
      </c>
      <c r="AB205" s="16" t="s">
        <v>55</v>
      </c>
      <c r="AC205" s="11">
        <v>120</v>
      </c>
      <c r="AD205" s="11">
        <f t="shared" si="10"/>
        <v>120</v>
      </c>
      <c r="AE205" s="11">
        <v>19</v>
      </c>
      <c r="AF205" s="11">
        <f t="shared" si="11"/>
        <v>19</v>
      </c>
      <c r="AG205" s="17"/>
      <c r="AH205" s="17"/>
      <c r="AI205" s="11" t="s">
        <v>154</v>
      </c>
      <c r="AJ205" s="11" t="s">
        <v>1333</v>
      </c>
      <c r="AK205" s="11"/>
      <c r="AL205" s="11" t="s">
        <v>1334</v>
      </c>
      <c r="AM205" s="11"/>
      <c r="AN205" s="11"/>
      <c r="AO205" s="11"/>
      <c r="AP205" s="11" t="s">
        <v>1334</v>
      </c>
      <c r="AQ205" s="49">
        <v>43909</v>
      </c>
      <c r="AR205" s="10"/>
      <c r="AS205" s="37" t="s">
        <v>1368</v>
      </c>
      <c r="AT205" s="23" t="s">
        <v>1369</v>
      </c>
      <c r="AU205" s="11" t="s">
        <v>1370</v>
      </c>
    </row>
    <row r="206" spans="1:47" ht="398" x14ac:dyDescent="0.2">
      <c r="A206" t="s">
        <v>1327</v>
      </c>
      <c r="B206" t="s">
        <v>1371</v>
      </c>
      <c r="C206" s="4">
        <v>2</v>
      </c>
      <c r="D206" s="4">
        <v>4</v>
      </c>
      <c r="E206" t="s">
        <v>278</v>
      </c>
      <c r="F206" s="23" t="s">
        <v>1372</v>
      </c>
      <c r="G206" s="6" t="s">
        <v>1373</v>
      </c>
      <c r="H206" s="7">
        <v>44157</v>
      </c>
      <c r="I206" s="8" t="s">
        <v>938</v>
      </c>
      <c r="J206" s="9"/>
      <c r="K206" s="9"/>
      <c r="L206" s="10" t="s">
        <v>274</v>
      </c>
      <c r="M206" s="11" t="s">
        <v>49</v>
      </c>
      <c r="N206" s="10" t="s">
        <v>58</v>
      </c>
      <c r="O206" s="10" t="s">
        <v>58</v>
      </c>
      <c r="P206" s="11" t="s">
        <v>49</v>
      </c>
      <c r="Q206" s="10" t="s">
        <v>49</v>
      </c>
      <c r="R206" s="11" t="s">
        <v>58</v>
      </c>
      <c r="S206" s="8" t="s">
        <v>1374</v>
      </c>
      <c r="T206" s="11" t="s">
        <v>48</v>
      </c>
      <c r="U206" s="10"/>
      <c r="V206" s="10"/>
      <c r="W206" s="11" t="s">
        <v>1327</v>
      </c>
      <c r="X206" s="11" t="s">
        <v>1371</v>
      </c>
      <c r="Y206" s="11" t="s">
        <v>934</v>
      </c>
      <c r="Z206" s="11"/>
      <c r="AA206" s="11"/>
      <c r="AB206" s="16"/>
      <c r="AC206" s="11"/>
      <c r="AD206" s="11"/>
      <c r="AE206" s="11"/>
      <c r="AF206" s="11"/>
      <c r="AG206" s="11"/>
      <c r="AH206" s="11"/>
      <c r="AI206" s="11"/>
      <c r="AJ206" s="11"/>
      <c r="AK206" s="11"/>
      <c r="AL206" s="11"/>
      <c r="AM206" s="11"/>
      <c r="AN206" s="11"/>
      <c r="AO206" s="11"/>
      <c r="AP206" s="11"/>
      <c r="AQ206" s="43"/>
      <c r="AR206" s="10"/>
      <c r="AS206" s="37"/>
      <c r="AT206" s="23"/>
      <c r="AU206" s="8"/>
    </row>
    <row r="207" spans="1:47" ht="85" x14ac:dyDescent="0.2">
      <c r="A207" t="s">
        <v>1327</v>
      </c>
      <c r="B207" t="s">
        <v>1375</v>
      </c>
      <c r="C207" s="4">
        <v>2</v>
      </c>
      <c r="D207" s="4">
        <v>4</v>
      </c>
      <c r="E207" t="s">
        <v>278</v>
      </c>
      <c r="F207" s="23" t="s">
        <v>1376</v>
      </c>
      <c r="G207" s="6" t="s">
        <v>1377</v>
      </c>
      <c r="H207" s="7">
        <v>44157</v>
      </c>
      <c r="I207" s="8" t="s">
        <v>938</v>
      </c>
      <c r="J207" s="10">
        <v>230</v>
      </c>
      <c r="K207" s="9">
        <f t="shared" si="9"/>
        <v>230</v>
      </c>
      <c r="L207" s="10" t="s">
        <v>274</v>
      </c>
      <c r="M207" s="11" t="s">
        <v>49</v>
      </c>
      <c r="N207" s="10" t="s">
        <v>49</v>
      </c>
      <c r="O207" s="10" t="s">
        <v>49</v>
      </c>
      <c r="P207" s="11" t="s">
        <v>58</v>
      </c>
      <c r="Q207" s="10" t="s">
        <v>49</v>
      </c>
      <c r="R207" s="11" t="s">
        <v>49</v>
      </c>
      <c r="S207" s="8" t="s">
        <v>1378</v>
      </c>
      <c r="T207" s="11" t="s">
        <v>51</v>
      </c>
      <c r="U207" s="10" t="s">
        <v>1056</v>
      </c>
      <c r="V207" s="12" t="s">
        <v>1379</v>
      </c>
      <c r="W207" s="11" t="s">
        <v>1327</v>
      </c>
      <c r="X207" s="11" t="s">
        <v>1375</v>
      </c>
      <c r="Y207" s="11" t="s">
        <v>934</v>
      </c>
      <c r="Z207" s="11"/>
      <c r="AA207" s="11"/>
      <c r="AB207" s="11" t="s">
        <v>55</v>
      </c>
      <c r="AC207" s="11">
        <v>207</v>
      </c>
      <c r="AD207" s="11">
        <f t="shared" si="10"/>
        <v>207</v>
      </c>
      <c r="AE207" s="11">
        <v>92</v>
      </c>
      <c r="AF207" s="11">
        <f t="shared" si="11"/>
        <v>92</v>
      </c>
      <c r="AG207" s="11"/>
      <c r="AH207" s="11"/>
      <c r="AI207" s="11" t="s">
        <v>154</v>
      </c>
      <c r="AJ207" s="11"/>
      <c r="AK207" s="11"/>
      <c r="AL207" s="11"/>
      <c r="AM207" s="11"/>
      <c r="AN207" s="11"/>
      <c r="AO207" s="11"/>
      <c r="AP207" s="11"/>
      <c r="AQ207" s="43"/>
      <c r="AR207" s="10"/>
      <c r="AS207" s="36"/>
      <c r="AT207" s="8"/>
      <c r="AU207" s="8"/>
    </row>
    <row r="208" spans="1:47" ht="182" x14ac:dyDescent="0.2">
      <c r="A208" t="s">
        <v>1327</v>
      </c>
      <c r="B208" t="s">
        <v>1380</v>
      </c>
      <c r="C208" s="4">
        <v>2</v>
      </c>
      <c r="D208" s="4">
        <v>4</v>
      </c>
      <c r="E208" t="s">
        <v>278</v>
      </c>
      <c r="F208" s="23" t="s">
        <v>1381</v>
      </c>
      <c r="G208" s="6" t="s">
        <v>1382</v>
      </c>
      <c r="H208" s="7">
        <v>44158</v>
      </c>
      <c r="I208" s="8" t="s">
        <v>938</v>
      </c>
      <c r="J208" s="10"/>
      <c r="K208" s="9"/>
      <c r="L208" s="10" t="s">
        <v>274</v>
      </c>
      <c r="M208" s="11" t="s">
        <v>49</v>
      </c>
      <c r="N208" s="10" t="s">
        <v>49</v>
      </c>
      <c r="O208" s="10" t="s">
        <v>49</v>
      </c>
      <c r="P208" s="11" t="s">
        <v>58</v>
      </c>
      <c r="Q208" s="10" t="s">
        <v>49</v>
      </c>
      <c r="R208" s="11" t="s">
        <v>49</v>
      </c>
      <c r="S208" s="8" t="s">
        <v>1383</v>
      </c>
      <c r="T208" s="11" t="s">
        <v>51</v>
      </c>
      <c r="U208" s="10" t="s">
        <v>1056</v>
      </c>
      <c r="V208" s="12" t="s">
        <v>1384</v>
      </c>
      <c r="W208" s="11" t="s">
        <v>1327</v>
      </c>
      <c r="X208" s="11" t="s">
        <v>1380</v>
      </c>
      <c r="Y208" s="11" t="s">
        <v>934</v>
      </c>
      <c r="Z208" s="11" t="s">
        <v>584</v>
      </c>
      <c r="AA208" s="11"/>
      <c r="AB208" s="11" t="s">
        <v>55</v>
      </c>
      <c r="AC208" s="11">
        <v>415</v>
      </c>
      <c r="AD208" s="11">
        <f t="shared" si="10"/>
        <v>415</v>
      </c>
      <c r="AE208" s="11">
        <v>134</v>
      </c>
      <c r="AF208" s="11">
        <f t="shared" si="11"/>
        <v>134</v>
      </c>
      <c r="AG208" s="11"/>
      <c r="AH208" s="11"/>
      <c r="AI208" s="11" t="s">
        <v>154</v>
      </c>
      <c r="AJ208" s="11" t="s">
        <v>1333</v>
      </c>
      <c r="AK208" s="11"/>
      <c r="AL208" s="11"/>
      <c r="AM208" s="11"/>
      <c r="AN208" s="11"/>
      <c r="AO208" s="11"/>
      <c r="AP208" s="11" t="s">
        <v>1334</v>
      </c>
      <c r="AQ208" s="43">
        <v>43954</v>
      </c>
      <c r="AR208" s="10"/>
      <c r="AS208" s="35" t="s">
        <v>1384</v>
      </c>
      <c r="AT208" s="22" t="s">
        <v>1385</v>
      </c>
      <c r="AU208" s="8" t="s">
        <v>1386</v>
      </c>
    </row>
    <row r="209" spans="1:47" ht="409.6" x14ac:dyDescent="0.2">
      <c r="A209" s="10" t="s">
        <v>1327</v>
      </c>
      <c r="B209" s="10" t="s">
        <v>1387</v>
      </c>
      <c r="C209" s="18">
        <v>1</v>
      </c>
      <c r="D209" s="18">
        <v>4</v>
      </c>
      <c r="E209" s="10" t="s">
        <v>302</v>
      </c>
      <c r="F209" s="44" t="s">
        <v>1388</v>
      </c>
      <c r="G209" s="15" t="s">
        <v>1389</v>
      </c>
      <c r="H209" s="19">
        <v>44167</v>
      </c>
      <c r="I209" s="8" t="s">
        <v>938</v>
      </c>
      <c r="J209" s="9"/>
      <c r="K209" s="9"/>
      <c r="L209" s="10" t="s">
        <v>274</v>
      </c>
      <c r="M209" s="11" t="s">
        <v>49</v>
      </c>
      <c r="N209" s="10" t="s">
        <v>49</v>
      </c>
      <c r="O209" s="10" t="s">
        <v>49</v>
      </c>
      <c r="P209" s="11" t="s">
        <v>49</v>
      </c>
      <c r="Q209" s="10" t="s">
        <v>49</v>
      </c>
      <c r="R209" s="11" t="s">
        <v>58</v>
      </c>
      <c r="S209" s="8" t="s">
        <v>1390</v>
      </c>
      <c r="T209" s="11" t="s">
        <v>51</v>
      </c>
      <c r="U209" s="10" t="s">
        <v>1056</v>
      </c>
      <c r="V209" s="15" t="s">
        <v>1391</v>
      </c>
      <c r="W209" s="11" t="s">
        <v>1327</v>
      </c>
      <c r="X209" s="11" t="s">
        <v>1392</v>
      </c>
      <c r="Y209" s="11" t="s">
        <v>576</v>
      </c>
      <c r="Z209" s="11" t="s">
        <v>1393</v>
      </c>
      <c r="AA209" s="11">
        <v>1192</v>
      </c>
      <c r="AB209" s="16" t="s">
        <v>55</v>
      </c>
      <c r="AC209" s="11">
        <v>1097</v>
      </c>
      <c r="AD209" s="11">
        <f t="shared" si="10"/>
        <v>1097</v>
      </c>
      <c r="AE209" s="11">
        <v>358</v>
      </c>
      <c r="AF209" s="11">
        <f t="shared" si="11"/>
        <v>358</v>
      </c>
      <c r="AG209" s="17"/>
      <c r="AH209" s="17"/>
      <c r="AI209" s="11" t="s">
        <v>154</v>
      </c>
      <c r="AJ209" s="11" t="s">
        <v>1333</v>
      </c>
      <c r="AK209" s="11"/>
      <c r="AL209" s="11" t="s">
        <v>157</v>
      </c>
      <c r="AM209" s="11" t="s">
        <v>157</v>
      </c>
      <c r="AN209" s="11" t="s">
        <v>157</v>
      </c>
      <c r="AO209" s="16" t="s">
        <v>157</v>
      </c>
      <c r="AP209" s="11"/>
      <c r="AQ209" s="48">
        <v>43935</v>
      </c>
      <c r="AR209" s="10"/>
      <c r="AS209" s="37" t="s">
        <v>1394</v>
      </c>
      <c r="AT209" s="23" t="s">
        <v>1395</v>
      </c>
      <c r="AU209" s="8" t="s">
        <v>1396</v>
      </c>
    </row>
    <row r="210" spans="1:47" ht="43" x14ac:dyDescent="0.2">
      <c r="A210" t="s">
        <v>1327</v>
      </c>
      <c r="B210" t="s">
        <v>1397</v>
      </c>
      <c r="C210" s="4">
        <v>3</v>
      </c>
      <c r="D210" s="4">
        <v>4</v>
      </c>
      <c r="E210" t="s">
        <v>270</v>
      </c>
      <c r="F210" s="23" t="s">
        <v>1398</v>
      </c>
      <c r="G210" s="6" t="s">
        <v>1399</v>
      </c>
      <c r="H210" s="7">
        <v>44167</v>
      </c>
      <c r="I210" s="8" t="s">
        <v>938</v>
      </c>
      <c r="J210" s="10"/>
      <c r="K210" s="9"/>
      <c r="L210" s="10" t="s">
        <v>48</v>
      </c>
      <c r="M210" s="11" t="s">
        <v>49</v>
      </c>
      <c r="N210" s="10" t="s">
        <v>49</v>
      </c>
      <c r="O210" s="10" t="s">
        <v>49</v>
      </c>
      <c r="P210" s="11" t="s">
        <v>49</v>
      </c>
      <c r="Q210" s="10" t="s">
        <v>49</v>
      </c>
      <c r="R210" s="11" t="s">
        <v>49</v>
      </c>
      <c r="S210" s="8" t="s">
        <v>1400</v>
      </c>
      <c r="T210" s="11" t="s">
        <v>48</v>
      </c>
      <c r="U210" s="10"/>
      <c r="V210" s="10"/>
      <c r="W210" s="11" t="s">
        <v>1327</v>
      </c>
      <c r="X210" s="11" t="s">
        <v>1397</v>
      </c>
      <c r="Y210" s="11" t="s">
        <v>934</v>
      </c>
      <c r="Z210" s="11"/>
      <c r="AA210" s="11"/>
      <c r="AB210" s="11"/>
      <c r="AC210" s="11"/>
      <c r="AD210" s="11"/>
      <c r="AE210" s="11"/>
      <c r="AF210" s="11"/>
      <c r="AG210" s="17"/>
      <c r="AH210" s="17"/>
      <c r="AI210" s="11"/>
      <c r="AJ210" s="11" t="s">
        <v>48</v>
      </c>
      <c r="AK210" s="11"/>
      <c r="AL210" s="11"/>
      <c r="AM210" s="11"/>
      <c r="AN210" s="11"/>
      <c r="AO210" s="11"/>
      <c r="AP210" s="11"/>
      <c r="AQ210" s="48"/>
      <c r="AR210" s="10"/>
      <c r="AS210" s="36"/>
      <c r="AT210" s="8"/>
      <c r="AU210" s="8"/>
    </row>
    <row r="211" spans="1:47" ht="71" x14ac:dyDescent="0.2">
      <c r="A211" t="s">
        <v>1327</v>
      </c>
      <c r="B211" t="s">
        <v>1401</v>
      </c>
      <c r="C211" s="4">
        <v>3</v>
      </c>
      <c r="D211" s="4">
        <v>4</v>
      </c>
      <c r="E211" t="s">
        <v>270</v>
      </c>
      <c r="F211" s="23" t="s">
        <v>1402</v>
      </c>
      <c r="G211" s="6" t="s">
        <v>1403</v>
      </c>
      <c r="H211" s="7">
        <v>44167</v>
      </c>
      <c r="I211" s="8" t="s">
        <v>938</v>
      </c>
      <c r="J211" s="10">
        <v>37</v>
      </c>
      <c r="K211" s="9">
        <f t="shared" si="9"/>
        <v>37</v>
      </c>
      <c r="L211" s="10" t="s">
        <v>274</v>
      </c>
      <c r="M211" s="11" t="s">
        <v>49</v>
      </c>
      <c r="N211" s="10" t="s">
        <v>49</v>
      </c>
      <c r="O211" s="10" t="s">
        <v>49</v>
      </c>
      <c r="P211" s="11" t="s">
        <v>58</v>
      </c>
      <c r="Q211" s="10" t="s">
        <v>49</v>
      </c>
      <c r="R211" s="11" t="s">
        <v>49</v>
      </c>
      <c r="S211" s="8" t="s">
        <v>1404</v>
      </c>
      <c r="T211" s="11" t="s">
        <v>48</v>
      </c>
      <c r="U211" s="10"/>
      <c r="V211" s="15"/>
      <c r="W211" s="11" t="s">
        <v>1327</v>
      </c>
      <c r="X211" s="11" t="s">
        <v>1401</v>
      </c>
      <c r="Y211" s="11" t="s">
        <v>934</v>
      </c>
      <c r="Z211" s="11"/>
      <c r="AA211" s="11"/>
      <c r="AB211" s="16"/>
      <c r="AC211" s="11"/>
      <c r="AD211" s="11"/>
      <c r="AE211" s="11"/>
      <c r="AF211" s="11"/>
      <c r="AG211" s="11"/>
      <c r="AH211" s="11"/>
      <c r="AI211" s="11"/>
      <c r="AJ211" s="11"/>
      <c r="AK211" s="11"/>
      <c r="AL211" s="11"/>
      <c r="AM211" s="11"/>
      <c r="AN211" s="11"/>
      <c r="AO211" s="11"/>
      <c r="AP211" s="11"/>
      <c r="AQ211" s="49"/>
      <c r="AR211" s="10"/>
      <c r="AS211" s="37"/>
      <c r="AT211" s="23"/>
      <c r="AU211" s="13"/>
    </row>
    <row r="212" spans="1:47" ht="85" x14ac:dyDescent="0.2">
      <c r="A212" t="s">
        <v>1327</v>
      </c>
      <c r="B212" t="s">
        <v>1405</v>
      </c>
      <c r="C212" s="4">
        <v>3</v>
      </c>
      <c r="D212" s="4">
        <v>4</v>
      </c>
      <c r="E212" t="s">
        <v>270</v>
      </c>
      <c r="F212" s="23" t="s">
        <v>1406</v>
      </c>
      <c r="G212" s="6" t="s">
        <v>1407</v>
      </c>
      <c r="H212" s="7">
        <v>44181</v>
      </c>
      <c r="I212" s="8" t="s">
        <v>938</v>
      </c>
      <c r="J212" s="9">
        <v>150</v>
      </c>
      <c r="K212" s="9">
        <f t="shared" si="9"/>
        <v>150</v>
      </c>
      <c r="L212" s="10" t="s">
        <v>274</v>
      </c>
      <c r="M212" s="11" t="s">
        <v>49</v>
      </c>
      <c r="N212" s="10" t="s">
        <v>49</v>
      </c>
      <c r="O212" s="10" t="s">
        <v>49</v>
      </c>
      <c r="P212" s="11" t="s">
        <v>58</v>
      </c>
      <c r="Q212" s="10" t="s">
        <v>49</v>
      </c>
      <c r="R212" s="11" t="s">
        <v>49</v>
      </c>
      <c r="S212" s="8" t="s">
        <v>1408</v>
      </c>
      <c r="T212" s="11" t="s">
        <v>48</v>
      </c>
      <c r="U212" s="10"/>
      <c r="V212" s="15"/>
      <c r="W212" s="11" t="s">
        <v>1327</v>
      </c>
      <c r="X212" s="11" t="s">
        <v>1405</v>
      </c>
      <c r="Y212" s="11" t="s">
        <v>934</v>
      </c>
      <c r="Z212" s="11"/>
      <c r="AA212" s="11"/>
      <c r="AB212" s="16"/>
      <c r="AC212" s="11"/>
      <c r="AD212" s="11"/>
      <c r="AE212" s="11"/>
      <c r="AF212" s="11"/>
      <c r="AG212" s="17"/>
      <c r="AH212" s="17"/>
      <c r="AI212" s="11"/>
      <c r="AJ212" s="11"/>
      <c r="AK212" s="11"/>
      <c r="AL212" s="11"/>
      <c r="AM212" s="11"/>
      <c r="AN212" s="11"/>
      <c r="AO212" s="11"/>
      <c r="AP212" s="16"/>
      <c r="AQ212" s="49"/>
      <c r="AR212" s="10"/>
      <c r="AS212" s="37"/>
      <c r="AT212" s="23"/>
      <c r="AU212" s="20"/>
    </row>
    <row r="213" spans="1:47" ht="140" x14ac:dyDescent="0.2">
      <c r="A213" t="s">
        <v>1327</v>
      </c>
      <c r="B213" t="s">
        <v>769</v>
      </c>
      <c r="C213" s="4">
        <v>1</v>
      </c>
      <c r="D213" s="4">
        <v>4</v>
      </c>
      <c r="E213" t="s">
        <v>302</v>
      </c>
      <c r="F213" s="23" t="s">
        <v>1409</v>
      </c>
      <c r="G213" s="6" t="s">
        <v>1410</v>
      </c>
      <c r="H213" s="7">
        <v>44181</v>
      </c>
      <c r="I213" s="8" t="s">
        <v>938</v>
      </c>
      <c r="J213" s="10"/>
      <c r="K213" s="9"/>
      <c r="L213" s="10" t="s">
        <v>48</v>
      </c>
      <c r="M213" s="11" t="s">
        <v>49</v>
      </c>
      <c r="N213" s="10" t="s">
        <v>49</v>
      </c>
      <c r="O213" s="10" t="s">
        <v>49</v>
      </c>
      <c r="P213" s="11" t="s">
        <v>49</v>
      </c>
      <c r="Q213" s="10" t="s">
        <v>49</v>
      </c>
      <c r="R213" s="11" t="s">
        <v>49</v>
      </c>
      <c r="S213" s="22" t="s">
        <v>1411</v>
      </c>
      <c r="T213" s="11" t="s">
        <v>51</v>
      </c>
      <c r="U213" s="10" t="s">
        <v>289</v>
      </c>
      <c r="V213" s="12" t="s">
        <v>1412</v>
      </c>
      <c r="W213" s="11" t="s">
        <v>1327</v>
      </c>
      <c r="X213" s="11" t="s">
        <v>769</v>
      </c>
      <c r="Y213" s="11" t="s">
        <v>934</v>
      </c>
      <c r="Z213" s="11"/>
      <c r="AA213" s="11"/>
      <c r="AB213" s="11" t="s">
        <v>55</v>
      </c>
      <c r="AC213" s="11">
        <v>890</v>
      </c>
      <c r="AD213" s="11">
        <f t="shared" si="10"/>
        <v>890</v>
      </c>
      <c r="AE213" s="11">
        <v>72</v>
      </c>
      <c r="AF213" s="11">
        <f t="shared" si="11"/>
        <v>72</v>
      </c>
      <c r="AG213" s="11"/>
      <c r="AH213" s="11"/>
      <c r="AI213" s="11"/>
      <c r="AJ213" s="11" t="s">
        <v>1333</v>
      </c>
      <c r="AK213" s="11"/>
      <c r="AL213" s="11"/>
      <c r="AM213" s="11"/>
      <c r="AN213" s="11"/>
      <c r="AO213" s="11" t="s">
        <v>1334</v>
      </c>
      <c r="AP213" s="11" t="s">
        <v>1334</v>
      </c>
      <c r="AQ213" s="43">
        <v>43910</v>
      </c>
      <c r="AR213" s="10"/>
      <c r="AS213" s="35" t="s">
        <v>1412</v>
      </c>
      <c r="AT213" s="22" t="s">
        <v>1413</v>
      </c>
      <c r="AU213" s="8" t="s">
        <v>1414</v>
      </c>
    </row>
    <row r="214" spans="1:47" ht="183" x14ac:dyDescent="0.2">
      <c r="A214" t="s">
        <v>1415</v>
      </c>
      <c r="B214" t="s">
        <v>1416</v>
      </c>
      <c r="C214" s="4">
        <v>2</v>
      </c>
      <c r="D214" s="4">
        <v>4</v>
      </c>
      <c r="E214" t="s">
        <v>278</v>
      </c>
      <c r="F214" s="23" t="s">
        <v>1417</v>
      </c>
      <c r="G214" s="6" t="s">
        <v>1418</v>
      </c>
      <c r="H214" s="7">
        <v>44222</v>
      </c>
      <c r="I214" s="8" t="s">
        <v>1419</v>
      </c>
      <c r="J214" s="10">
        <v>226</v>
      </c>
      <c r="K214" s="9">
        <f t="shared" si="9"/>
        <v>226</v>
      </c>
      <c r="L214" s="10" t="s">
        <v>274</v>
      </c>
      <c r="M214" s="11" t="s">
        <v>58</v>
      </c>
      <c r="N214" s="10" t="s">
        <v>58</v>
      </c>
      <c r="O214" s="10" t="s">
        <v>58</v>
      </c>
      <c r="P214" s="11" t="s">
        <v>58</v>
      </c>
      <c r="Q214" s="10" t="s">
        <v>58</v>
      </c>
      <c r="R214" s="11" t="s">
        <v>58</v>
      </c>
      <c r="S214" s="22" t="s">
        <v>1420</v>
      </c>
      <c r="T214" s="11" t="s">
        <v>51</v>
      </c>
      <c r="U214" s="10" t="s">
        <v>52</v>
      </c>
      <c r="V214" s="12" t="s">
        <v>1421</v>
      </c>
      <c r="W214" s="11" t="s">
        <v>1415</v>
      </c>
      <c r="X214" s="11" t="s">
        <v>1415</v>
      </c>
      <c r="Y214" s="11" t="s">
        <v>1419</v>
      </c>
      <c r="Z214" s="11" t="s">
        <v>1115</v>
      </c>
      <c r="AA214" s="11">
        <v>226</v>
      </c>
      <c r="AB214" s="11" t="s">
        <v>55</v>
      </c>
      <c r="AC214" s="11">
        <v>331</v>
      </c>
      <c r="AD214" s="11">
        <f t="shared" si="10"/>
        <v>331</v>
      </c>
      <c r="AE214" s="11">
        <v>24</v>
      </c>
      <c r="AF214" s="11">
        <f t="shared" si="11"/>
        <v>24</v>
      </c>
      <c r="AG214" s="11"/>
      <c r="AH214" s="11"/>
      <c r="AI214" s="11" t="s">
        <v>292</v>
      </c>
      <c r="AJ214" s="11" t="s">
        <v>1333</v>
      </c>
      <c r="AK214" s="11" t="s">
        <v>58</v>
      </c>
      <c r="AL214" s="11" t="s">
        <v>58</v>
      </c>
      <c r="AM214" s="11"/>
      <c r="AN214" s="11"/>
      <c r="AO214" s="11"/>
      <c r="AP214" s="11"/>
      <c r="AQ214" s="43">
        <v>44078</v>
      </c>
      <c r="AR214" s="10"/>
      <c r="AS214" s="35" t="s">
        <v>1421</v>
      </c>
      <c r="AT214" s="22" t="s">
        <v>1422</v>
      </c>
      <c r="AU214" s="8"/>
    </row>
    <row r="215" spans="1:47" ht="183" x14ac:dyDescent="0.2">
      <c r="A215" t="s">
        <v>1415</v>
      </c>
      <c r="B215" t="s">
        <v>1423</v>
      </c>
      <c r="C215" s="4">
        <v>1</v>
      </c>
      <c r="D215" s="4">
        <v>4</v>
      </c>
      <c r="E215" t="s">
        <v>302</v>
      </c>
      <c r="F215" s="23" t="s">
        <v>1417</v>
      </c>
      <c r="G215" s="6" t="s">
        <v>1418</v>
      </c>
      <c r="H215" s="7">
        <v>44222</v>
      </c>
      <c r="I215" s="8" t="s">
        <v>1424</v>
      </c>
      <c r="J215" s="9">
        <v>950</v>
      </c>
      <c r="K215" s="9">
        <f t="shared" si="9"/>
        <v>950</v>
      </c>
      <c r="L215" s="10" t="s">
        <v>274</v>
      </c>
      <c r="M215" s="11" t="s">
        <v>58</v>
      </c>
      <c r="N215" s="10" t="s">
        <v>58</v>
      </c>
      <c r="O215" s="10" t="s">
        <v>58</v>
      </c>
      <c r="P215" s="11" t="s">
        <v>58</v>
      </c>
      <c r="Q215" s="10" t="s">
        <v>58</v>
      </c>
      <c r="R215" s="11" t="s">
        <v>58</v>
      </c>
      <c r="S215" s="22" t="s">
        <v>1420</v>
      </c>
      <c r="T215" s="11" t="s">
        <v>51</v>
      </c>
      <c r="U215" s="10" t="s">
        <v>52</v>
      </c>
      <c r="V215" s="12" t="s">
        <v>1425</v>
      </c>
      <c r="W215" s="11" t="s">
        <v>1415</v>
      </c>
      <c r="X215" s="11" t="s">
        <v>1426</v>
      </c>
      <c r="Y215" s="11" t="s">
        <v>1424</v>
      </c>
      <c r="Z215" s="11" t="s">
        <v>1115</v>
      </c>
      <c r="AA215" s="11">
        <v>950</v>
      </c>
      <c r="AB215" s="11" t="s">
        <v>55</v>
      </c>
      <c r="AC215" s="11">
        <v>973</v>
      </c>
      <c r="AD215" s="11">
        <f t="shared" si="10"/>
        <v>973</v>
      </c>
      <c r="AE215" s="11">
        <v>127</v>
      </c>
      <c r="AF215" s="11">
        <f t="shared" si="11"/>
        <v>127</v>
      </c>
      <c r="AG215" s="11"/>
      <c r="AH215" s="11"/>
      <c r="AI215" s="11" t="s">
        <v>292</v>
      </c>
      <c r="AJ215" s="11" t="s">
        <v>1333</v>
      </c>
      <c r="AK215" s="11"/>
      <c r="AL215" s="11" t="s">
        <v>58</v>
      </c>
      <c r="AM215" s="11"/>
      <c r="AN215" s="11"/>
      <c r="AO215" s="11"/>
      <c r="AP215" s="11"/>
      <c r="AQ215" s="43">
        <v>44119</v>
      </c>
      <c r="AR215" s="10"/>
      <c r="AS215" s="35" t="s">
        <v>1427</v>
      </c>
      <c r="AT215" s="22" t="s">
        <v>1428</v>
      </c>
      <c r="AU215" s="8"/>
    </row>
    <row r="216" spans="1:47" ht="183" x14ac:dyDescent="0.2">
      <c r="A216" t="s">
        <v>1415</v>
      </c>
      <c r="B216" t="s">
        <v>1429</v>
      </c>
      <c r="C216" s="4">
        <v>3</v>
      </c>
      <c r="D216" s="4">
        <v>4</v>
      </c>
      <c r="E216" t="s">
        <v>270</v>
      </c>
      <c r="F216" s="44" t="s">
        <v>1417</v>
      </c>
      <c r="G216" s="26" t="s">
        <v>1418</v>
      </c>
      <c r="H216" s="7">
        <v>44222</v>
      </c>
      <c r="I216" s="13" t="s">
        <v>1430</v>
      </c>
      <c r="J216" s="27">
        <v>130</v>
      </c>
      <c r="K216" s="9">
        <f t="shared" si="9"/>
        <v>130</v>
      </c>
      <c r="L216" t="s">
        <v>274</v>
      </c>
      <c r="M216" s="28" t="s">
        <v>58</v>
      </c>
      <c r="N216" t="s">
        <v>58</v>
      </c>
      <c r="O216" t="s">
        <v>58</v>
      </c>
      <c r="P216" s="28" t="s">
        <v>58</v>
      </c>
      <c r="Q216" t="s">
        <v>58</v>
      </c>
      <c r="R216" s="28" t="s">
        <v>58</v>
      </c>
      <c r="S216" s="23" t="s">
        <v>1431</v>
      </c>
      <c r="T216" s="28" t="s">
        <v>51</v>
      </c>
      <c r="U216" t="s">
        <v>52</v>
      </c>
      <c r="V216" s="5" t="s">
        <v>1432</v>
      </c>
      <c r="W216" s="28" t="s">
        <v>1415</v>
      </c>
      <c r="X216" s="28" t="s">
        <v>1433</v>
      </c>
      <c r="Y216" s="28" t="s">
        <v>1430</v>
      </c>
      <c r="Z216" s="28" t="s">
        <v>1115</v>
      </c>
      <c r="AA216" s="29">
        <v>130</v>
      </c>
      <c r="AB216" s="29" t="s">
        <v>55</v>
      </c>
      <c r="AC216" s="29">
        <v>140</v>
      </c>
      <c r="AD216" s="11">
        <f t="shared" si="10"/>
        <v>140</v>
      </c>
      <c r="AE216" s="11">
        <v>10</v>
      </c>
      <c r="AF216" s="11">
        <f t="shared" si="11"/>
        <v>10</v>
      </c>
      <c r="AG216" s="11"/>
      <c r="AH216" s="11"/>
      <c r="AI216" s="28" t="s">
        <v>292</v>
      </c>
      <c r="AJ216" s="28" t="s">
        <v>1333</v>
      </c>
      <c r="AK216" s="11"/>
      <c r="AL216" s="28" t="s">
        <v>58</v>
      </c>
      <c r="AM216" s="11"/>
      <c r="AN216" s="11"/>
      <c r="AO216" s="23"/>
      <c r="AP216" s="23"/>
      <c r="AQ216" s="47">
        <v>44072</v>
      </c>
      <c r="AR216" s="5"/>
      <c r="AS216" s="38" t="s">
        <v>1432</v>
      </c>
      <c r="AT216" s="23" t="s">
        <v>1434</v>
      </c>
      <c r="AU216" s="23"/>
    </row>
    <row r="217" spans="1:47" ht="183" x14ac:dyDescent="0.2">
      <c r="A217" t="s">
        <v>1415</v>
      </c>
      <c r="B217" t="s">
        <v>1435</v>
      </c>
      <c r="C217" s="4">
        <v>2</v>
      </c>
      <c r="D217" s="4">
        <v>4</v>
      </c>
      <c r="E217" t="s">
        <v>278</v>
      </c>
      <c r="F217" s="44" t="s">
        <v>1417</v>
      </c>
      <c r="G217" s="26" t="s">
        <v>1418</v>
      </c>
      <c r="H217" s="7">
        <v>44222</v>
      </c>
      <c r="I217" s="30" t="s">
        <v>1436</v>
      </c>
      <c r="J217" s="9">
        <v>301</v>
      </c>
      <c r="K217" s="9">
        <f t="shared" si="9"/>
        <v>301</v>
      </c>
      <c r="L217" s="10" t="s">
        <v>274</v>
      </c>
      <c r="M217" s="11" t="s">
        <v>58</v>
      </c>
      <c r="N217" s="10" t="s">
        <v>58</v>
      </c>
      <c r="O217" s="10" t="s">
        <v>58</v>
      </c>
      <c r="P217" s="11" t="s">
        <v>58</v>
      </c>
      <c r="Q217" s="10" t="s">
        <v>58</v>
      </c>
      <c r="R217" s="11" t="s">
        <v>58</v>
      </c>
      <c r="S217" s="23" t="s">
        <v>1431</v>
      </c>
      <c r="T217" s="11" t="s">
        <v>51</v>
      </c>
      <c r="U217" s="10" t="s">
        <v>52</v>
      </c>
      <c r="V217" s="15" t="s">
        <v>1437</v>
      </c>
      <c r="W217" s="11" t="s">
        <v>1415</v>
      </c>
      <c r="X217" s="11" t="s">
        <v>1438</v>
      </c>
      <c r="Y217" s="11" t="s">
        <v>1436</v>
      </c>
      <c r="Z217" s="11" t="s">
        <v>1115</v>
      </c>
      <c r="AA217" s="16">
        <v>301</v>
      </c>
      <c r="AB217" s="16" t="s">
        <v>55</v>
      </c>
      <c r="AC217" s="16">
        <v>312</v>
      </c>
      <c r="AD217" s="11">
        <f t="shared" si="10"/>
        <v>312</v>
      </c>
      <c r="AE217" s="11">
        <v>46</v>
      </c>
      <c r="AF217" s="11">
        <f t="shared" si="11"/>
        <v>46</v>
      </c>
      <c r="AG217" s="11"/>
      <c r="AH217" s="11"/>
      <c r="AI217" s="11" t="s">
        <v>292</v>
      </c>
      <c r="AJ217" s="11" t="s">
        <v>48</v>
      </c>
      <c r="AK217" s="11"/>
      <c r="AL217" s="11"/>
      <c r="AM217" s="11"/>
      <c r="AN217" s="11"/>
      <c r="AO217" s="23"/>
      <c r="AP217" s="23"/>
      <c r="AQ217" s="47">
        <v>44084</v>
      </c>
      <c r="AR217" s="5"/>
      <c r="AS217" s="38" t="s">
        <v>1437</v>
      </c>
      <c r="AT217" s="23" t="s">
        <v>1439</v>
      </c>
      <c r="AU217" s="23"/>
    </row>
    <row r="218" spans="1:47" ht="29" x14ac:dyDescent="0.2">
      <c r="A218" t="s">
        <v>1440</v>
      </c>
      <c r="B218" t="s">
        <v>1441</v>
      </c>
      <c r="C218" s="4">
        <v>3</v>
      </c>
      <c r="D218" s="4">
        <v>3</v>
      </c>
      <c r="E218" t="s">
        <v>177</v>
      </c>
      <c r="F218" s="23" t="s">
        <v>1442</v>
      </c>
      <c r="G218" s="6" t="s">
        <v>1443</v>
      </c>
      <c r="H218" s="7">
        <v>44139</v>
      </c>
      <c r="I218" s="8" t="s">
        <v>1444</v>
      </c>
      <c r="J218" s="9">
        <v>315</v>
      </c>
      <c r="K218" s="9">
        <f t="shared" si="9"/>
        <v>315</v>
      </c>
      <c r="L218" s="10" t="s">
        <v>48</v>
      </c>
      <c r="M218" s="11" t="s">
        <v>49</v>
      </c>
      <c r="N218" s="10"/>
      <c r="O218" s="10"/>
      <c r="P218" s="11"/>
      <c r="Q218" s="10"/>
      <c r="R218" s="11"/>
      <c r="S218" s="8"/>
      <c r="T218" s="11" t="s">
        <v>48</v>
      </c>
      <c r="U218" s="10"/>
      <c r="V218" s="10"/>
      <c r="W218" s="11"/>
      <c r="X218" s="11"/>
      <c r="Y218" s="11"/>
      <c r="Z218" s="11"/>
      <c r="AA218" s="11"/>
      <c r="AB218" s="11"/>
      <c r="AC218" s="11"/>
      <c r="AD218" s="11"/>
      <c r="AE218" s="11"/>
      <c r="AF218" s="11"/>
      <c r="AG218" s="11"/>
      <c r="AH218" s="11"/>
      <c r="AI218" s="11"/>
      <c r="AJ218" s="11"/>
      <c r="AK218" s="11"/>
      <c r="AL218" s="11"/>
      <c r="AM218" s="11"/>
      <c r="AN218" s="11"/>
      <c r="AO218" s="11"/>
      <c r="AP218" s="11"/>
      <c r="AQ218" s="43"/>
      <c r="AR218" s="10"/>
      <c r="AS218" s="36"/>
      <c r="AT218" s="8"/>
      <c r="AU218" s="8"/>
    </row>
    <row r="219" spans="1:47" ht="155" x14ac:dyDescent="0.2">
      <c r="A219" t="s">
        <v>1440</v>
      </c>
      <c r="B219" t="s">
        <v>1445</v>
      </c>
      <c r="C219" s="4">
        <v>3</v>
      </c>
      <c r="D219" s="4">
        <v>3</v>
      </c>
      <c r="E219" t="s">
        <v>177</v>
      </c>
      <c r="F219" s="23" t="s">
        <v>1446</v>
      </c>
      <c r="G219" s="6" t="s">
        <v>1447</v>
      </c>
      <c r="H219" s="7">
        <v>44139</v>
      </c>
      <c r="I219" s="8" t="s">
        <v>1448</v>
      </c>
      <c r="J219" s="9">
        <v>652</v>
      </c>
      <c r="K219" s="9">
        <f t="shared" si="9"/>
        <v>652</v>
      </c>
      <c r="L219" s="10" t="s">
        <v>48</v>
      </c>
      <c r="M219" s="11" t="s">
        <v>49</v>
      </c>
      <c r="N219" s="10"/>
      <c r="O219" s="10"/>
      <c r="P219" s="11"/>
      <c r="Q219" s="10"/>
      <c r="R219" s="11"/>
      <c r="S219" s="8"/>
      <c r="T219" s="11" t="s">
        <v>48</v>
      </c>
      <c r="U219" s="10"/>
      <c r="V219" s="10"/>
      <c r="W219" s="11"/>
      <c r="X219" s="11"/>
      <c r="Y219" s="11"/>
      <c r="Z219" s="11"/>
      <c r="AA219" s="11"/>
      <c r="AB219" s="11"/>
      <c r="AC219" s="11"/>
      <c r="AD219" s="11"/>
      <c r="AE219" s="11"/>
      <c r="AF219" s="11"/>
      <c r="AG219" s="11"/>
      <c r="AH219" s="11"/>
      <c r="AI219" s="11"/>
      <c r="AJ219" s="11"/>
      <c r="AK219" s="11"/>
      <c r="AL219" s="11"/>
      <c r="AM219" s="11"/>
      <c r="AN219" s="11"/>
      <c r="AO219" s="11"/>
      <c r="AP219" s="11"/>
      <c r="AQ219" s="48"/>
      <c r="AR219" s="10"/>
      <c r="AS219" s="36"/>
      <c r="AT219" s="8"/>
      <c r="AU219" s="13" t="s">
        <v>1449</v>
      </c>
    </row>
    <row r="220" spans="1:47" ht="43" x14ac:dyDescent="0.2">
      <c r="A220" t="s">
        <v>1440</v>
      </c>
      <c r="B220" t="s">
        <v>394</v>
      </c>
      <c r="C220" s="4">
        <v>3</v>
      </c>
      <c r="D220" s="4">
        <v>3</v>
      </c>
      <c r="E220" t="s">
        <v>177</v>
      </c>
      <c r="F220" s="23" t="s">
        <v>1450</v>
      </c>
      <c r="G220" s="6" t="s">
        <v>1451</v>
      </c>
      <c r="H220" s="7">
        <v>44139</v>
      </c>
      <c r="I220" s="8" t="s">
        <v>1452</v>
      </c>
      <c r="J220" s="9">
        <v>184</v>
      </c>
      <c r="K220" s="9">
        <f t="shared" si="9"/>
        <v>184</v>
      </c>
      <c r="L220" s="10" t="s">
        <v>48</v>
      </c>
      <c r="M220" s="11" t="s">
        <v>49</v>
      </c>
      <c r="N220" s="10"/>
      <c r="O220" s="10"/>
      <c r="P220" s="11"/>
      <c r="Q220" s="10"/>
      <c r="R220" s="11"/>
      <c r="S220" s="8"/>
      <c r="T220" s="11" t="s">
        <v>48</v>
      </c>
      <c r="U220" s="10"/>
      <c r="V220" s="10"/>
      <c r="W220" s="11"/>
      <c r="X220" s="11"/>
      <c r="Y220" s="11"/>
      <c r="Z220" s="11"/>
      <c r="AA220" s="11"/>
      <c r="AB220" s="11"/>
      <c r="AC220" s="11"/>
      <c r="AD220" s="11"/>
      <c r="AE220" s="11"/>
      <c r="AF220" s="11"/>
      <c r="AG220" s="11"/>
      <c r="AH220" s="11"/>
      <c r="AI220" s="11"/>
      <c r="AJ220" s="11"/>
      <c r="AK220" s="11"/>
      <c r="AL220" s="11"/>
      <c r="AM220" s="11"/>
      <c r="AN220" s="11"/>
      <c r="AO220" s="11"/>
      <c r="AP220" s="11"/>
      <c r="AQ220" s="43"/>
      <c r="AR220" s="10"/>
      <c r="AS220" s="36"/>
      <c r="AT220" s="8"/>
      <c r="AU220" s="8"/>
    </row>
    <row r="221" spans="1:47" ht="253" x14ac:dyDescent="0.2">
      <c r="A221" t="s">
        <v>1440</v>
      </c>
      <c r="B221" t="s">
        <v>1453</v>
      </c>
      <c r="C221" s="4">
        <v>2</v>
      </c>
      <c r="D221" s="4">
        <v>3</v>
      </c>
      <c r="E221" t="s">
        <v>146</v>
      </c>
      <c r="F221" s="23" t="s">
        <v>1454</v>
      </c>
      <c r="G221" s="6" t="s">
        <v>1455</v>
      </c>
      <c r="H221" s="7">
        <v>44139</v>
      </c>
      <c r="I221" s="8" t="s">
        <v>1456</v>
      </c>
      <c r="J221" s="9">
        <v>500</v>
      </c>
      <c r="K221" s="9">
        <f t="shared" si="9"/>
        <v>500</v>
      </c>
      <c r="L221" s="10" t="s">
        <v>274</v>
      </c>
      <c r="M221" s="11" t="s">
        <v>49</v>
      </c>
      <c r="N221" s="10"/>
      <c r="O221" s="10"/>
      <c r="P221" s="11" t="s">
        <v>157</v>
      </c>
      <c r="Q221" s="10"/>
      <c r="R221" s="11"/>
      <c r="S221" s="8" t="s">
        <v>1457</v>
      </c>
      <c r="T221" s="11" t="s">
        <v>48</v>
      </c>
      <c r="U221" s="10"/>
      <c r="V221" s="10"/>
      <c r="W221" s="11"/>
      <c r="X221" s="11"/>
      <c r="Y221" s="11"/>
      <c r="Z221" s="11"/>
      <c r="AA221" s="11"/>
      <c r="AB221" s="11"/>
      <c r="AC221" s="11"/>
      <c r="AD221" s="11"/>
      <c r="AE221" s="11"/>
      <c r="AF221" s="11"/>
      <c r="AG221" s="11"/>
      <c r="AH221" s="11"/>
      <c r="AI221" s="11"/>
      <c r="AJ221" s="11"/>
      <c r="AK221" s="11"/>
      <c r="AL221" s="11"/>
      <c r="AM221" s="11"/>
      <c r="AN221" s="11"/>
      <c r="AO221" s="11"/>
      <c r="AP221" s="11"/>
      <c r="AQ221" s="43"/>
      <c r="AR221" s="10"/>
      <c r="AS221" s="36"/>
      <c r="AT221" s="8"/>
      <c r="AU221" s="8"/>
    </row>
    <row r="222" spans="1:47" ht="57" x14ac:dyDescent="0.2">
      <c r="A222" t="s">
        <v>1440</v>
      </c>
      <c r="B222" t="s">
        <v>1458</v>
      </c>
      <c r="C222" s="4">
        <v>3</v>
      </c>
      <c r="D222" s="4">
        <v>3</v>
      </c>
      <c r="E222" t="s">
        <v>177</v>
      </c>
      <c r="F222" s="23" t="s">
        <v>1459</v>
      </c>
      <c r="G222" s="6" t="s">
        <v>1460</v>
      </c>
      <c r="H222" s="7">
        <v>44166</v>
      </c>
      <c r="I222" s="8" t="s">
        <v>1461</v>
      </c>
      <c r="J222" s="9">
        <v>36</v>
      </c>
      <c r="K222" s="9">
        <f t="shared" si="9"/>
        <v>36</v>
      </c>
      <c r="L222" s="10" t="s">
        <v>48</v>
      </c>
      <c r="M222" s="11" t="s">
        <v>49</v>
      </c>
      <c r="N222" s="10"/>
      <c r="O222" s="10"/>
      <c r="P222" s="11"/>
      <c r="Q222" s="10"/>
      <c r="R222" s="11"/>
      <c r="S222" s="8"/>
      <c r="T222" s="11" t="s">
        <v>48</v>
      </c>
      <c r="U222" s="10"/>
      <c r="V222" s="10"/>
      <c r="W222" s="11"/>
      <c r="X222" s="11"/>
      <c r="Y222" s="11"/>
      <c r="Z222" s="11"/>
      <c r="AA222" s="11"/>
      <c r="AB222" s="11"/>
      <c r="AC222" s="11"/>
      <c r="AD222" s="11"/>
      <c r="AE222" s="11"/>
      <c r="AF222" s="11"/>
      <c r="AG222" s="11"/>
      <c r="AH222" s="11"/>
      <c r="AI222" s="11"/>
      <c r="AJ222" s="11"/>
      <c r="AK222" s="11"/>
      <c r="AL222" s="11"/>
      <c r="AM222" s="11"/>
      <c r="AN222" s="11"/>
      <c r="AO222" s="11"/>
      <c r="AP222" s="11"/>
      <c r="AQ222" s="43"/>
      <c r="AR222" s="10"/>
      <c r="AS222" s="36"/>
      <c r="AT222" s="8"/>
      <c r="AU222" s="8"/>
    </row>
    <row r="223" spans="1:47" ht="29" x14ac:dyDescent="0.2">
      <c r="A223" t="s">
        <v>1440</v>
      </c>
      <c r="B223" t="s">
        <v>1462</v>
      </c>
      <c r="C223" s="4">
        <v>3</v>
      </c>
      <c r="D223" s="4">
        <v>3</v>
      </c>
      <c r="E223" t="s">
        <v>177</v>
      </c>
      <c r="F223" s="23" t="s">
        <v>1463</v>
      </c>
      <c r="G223" s="6" t="s">
        <v>1464</v>
      </c>
      <c r="H223" s="7">
        <v>44166</v>
      </c>
      <c r="I223" s="8" t="s">
        <v>1465</v>
      </c>
      <c r="J223" s="10"/>
      <c r="K223" s="9"/>
      <c r="L223" s="10" t="s">
        <v>48</v>
      </c>
      <c r="M223" s="11" t="s">
        <v>49</v>
      </c>
      <c r="N223" s="10"/>
      <c r="O223" s="10"/>
      <c r="P223" s="11"/>
      <c r="Q223" s="10"/>
      <c r="R223" s="11"/>
      <c r="S223" s="8"/>
      <c r="T223" s="11" t="s">
        <v>48</v>
      </c>
      <c r="U223" s="10"/>
      <c r="V223" s="10"/>
      <c r="W223" s="11"/>
      <c r="X223" s="11"/>
      <c r="Y223" s="11"/>
      <c r="Z223" s="11"/>
      <c r="AA223" s="11"/>
      <c r="AB223" s="11"/>
      <c r="AC223" s="11"/>
      <c r="AD223" s="11"/>
      <c r="AE223" s="11"/>
      <c r="AF223" s="11"/>
      <c r="AG223" s="11"/>
      <c r="AH223" s="11"/>
      <c r="AI223" s="11"/>
      <c r="AJ223" s="11"/>
      <c r="AK223" s="11"/>
      <c r="AL223" s="11"/>
      <c r="AM223" s="11"/>
      <c r="AN223" s="11"/>
      <c r="AO223" s="11"/>
      <c r="AP223" s="11"/>
      <c r="AQ223" s="43"/>
      <c r="AR223" s="10"/>
      <c r="AS223" s="36"/>
      <c r="AT223" s="8"/>
      <c r="AU223" s="8"/>
    </row>
    <row r="224" spans="1:47" ht="126" x14ac:dyDescent="0.2">
      <c r="A224" t="s">
        <v>1440</v>
      </c>
      <c r="B224" t="s">
        <v>1466</v>
      </c>
      <c r="C224" s="4">
        <v>2</v>
      </c>
      <c r="D224" s="4">
        <v>3</v>
      </c>
      <c r="E224" t="s">
        <v>146</v>
      </c>
      <c r="F224" s="23" t="s">
        <v>1467</v>
      </c>
      <c r="G224" s="6" t="s">
        <v>1468</v>
      </c>
      <c r="H224" s="7">
        <v>44166</v>
      </c>
      <c r="I224" s="8" t="s">
        <v>1469</v>
      </c>
      <c r="J224" s="10"/>
      <c r="K224" s="9"/>
      <c r="L224" s="10" t="s">
        <v>48</v>
      </c>
      <c r="M224" s="11" t="s">
        <v>49</v>
      </c>
      <c r="N224" s="10"/>
      <c r="O224" s="10"/>
      <c r="P224" s="11"/>
      <c r="Q224" s="10"/>
      <c r="R224" s="11"/>
      <c r="S224" s="8"/>
      <c r="T224" s="11" t="s">
        <v>51</v>
      </c>
      <c r="U224" s="10" t="s">
        <v>1470</v>
      </c>
      <c r="V224" s="15" t="s">
        <v>1471</v>
      </c>
      <c r="W224" s="11" t="s">
        <v>1440</v>
      </c>
      <c r="X224" s="11" t="s">
        <v>1466</v>
      </c>
      <c r="Y224" s="11" t="s">
        <v>1472</v>
      </c>
      <c r="Z224" s="11"/>
      <c r="AA224" s="11"/>
      <c r="AB224" s="16" t="s">
        <v>55</v>
      </c>
      <c r="AC224" s="11">
        <v>1150</v>
      </c>
      <c r="AD224" s="11">
        <f t="shared" si="10"/>
        <v>1150</v>
      </c>
      <c r="AE224" s="11">
        <v>48</v>
      </c>
      <c r="AF224" s="11">
        <f t="shared" si="11"/>
        <v>48</v>
      </c>
      <c r="AG224" s="17"/>
      <c r="AH224" s="17"/>
      <c r="AI224" s="11" t="s">
        <v>292</v>
      </c>
      <c r="AJ224" s="11" t="s">
        <v>155</v>
      </c>
      <c r="AK224" s="11"/>
      <c r="AL224" s="11" t="s">
        <v>157</v>
      </c>
      <c r="AM224" s="11"/>
      <c r="AN224" s="11" t="s">
        <v>157</v>
      </c>
      <c r="AO224" s="11" t="s">
        <v>157</v>
      </c>
      <c r="AP224" s="11"/>
      <c r="AQ224" s="49">
        <v>43916</v>
      </c>
      <c r="AR224" s="10"/>
      <c r="AS224" s="37" t="s">
        <v>1471</v>
      </c>
      <c r="AT224" s="23" t="s">
        <v>1473</v>
      </c>
      <c r="AU224" s="8" t="s">
        <v>1474</v>
      </c>
    </row>
    <row r="225" spans="1:47" ht="70" x14ac:dyDescent="0.2">
      <c r="A225" t="s">
        <v>1440</v>
      </c>
      <c r="B225" t="s">
        <v>1475</v>
      </c>
      <c r="C225" s="4">
        <v>3</v>
      </c>
      <c r="D225" s="4">
        <v>3</v>
      </c>
      <c r="E225" t="s">
        <v>177</v>
      </c>
      <c r="F225" s="23" t="s">
        <v>1476</v>
      </c>
      <c r="G225" s="6" t="s">
        <v>1477</v>
      </c>
      <c r="H225" s="7">
        <v>44166</v>
      </c>
      <c r="I225" s="8" t="s">
        <v>1478</v>
      </c>
      <c r="J225" s="9">
        <v>525</v>
      </c>
      <c r="K225" s="9">
        <f t="shared" si="9"/>
        <v>525</v>
      </c>
      <c r="L225" s="10" t="s">
        <v>48</v>
      </c>
      <c r="M225" s="11" t="s">
        <v>49</v>
      </c>
      <c r="N225" s="10"/>
      <c r="O225" s="10"/>
      <c r="P225" s="11"/>
      <c r="Q225" s="10"/>
      <c r="R225" s="11"/>
      <c r="S225" s="8"/>
      <c r="T225" s="11" t="s">
        <v>48</v>
      </c>
      <c r="U225" s="10"/>
      <c r="V225" s="10"/>
      <c r="W225" s="11"/>
      <c r="X225" s="11"/>
      <c r="Y225" s="11"/>
      <c r="Z225" s="11"/>
      <c r="AA225" s="11"/>
      <c r="AB225" s="16" t="s">
        <v>55</v>
      </c>
      <c r="AC225" s="11"/>
      <c r="AD225" s="11"/>
      <c r="AE225" s="11">
        <v>29</v>
      </c>
      <c r="AF225" s="11">
        <f t="shared" si="11"/>
        <v>29</v>
      </c>
      <c r="AG225" s="11"/>
      <c r="AH225" s="11"/>
      <c r="AI225" s="11"/>
      <c r="AJ225" s="11" t="s">
        <v>48</v>
      </c>
      <c r="AK225" s="11"/>
      <c r="AL225" s="11"/>
      <c r="AM225" s="11"/>
      <c r="AN225" s="11"/>
      <c r="AO225" s="11"/>
      <c r="AP225" s="11"/>
      <c r="AQ225" s="43"/>
      <c r="AR225" s="10"/>
      <c r="AS225" s="37" t="s">
        <v>1479</v>
      </c>
      <c r="AT225" s="23" t="s">
        <v>1480</v>
      </c>
      <c r="AU225" s="8"/>
    </row>
    <row r="226" spans="1:47" ht="29" x14ac:dyDescent="0.2">
      <c r="A226" t="s">
        <v>1440</v>
      </c>
      <c r="B226" t="s">
        <v>1481</v>
      </c>
      <c r="C226" s="4">
        <v>3</v>
      </c>
      <c r="D226" s="4">
        <v>3</v>
      </c>
      <c r="E226" t="s">
        <v>177</v>
      </c>
      <c r="F226" s="23" t="s">
        <v>1482</v>
      </c>
      <c r="G226" s="6" t="s">
        <v>1483</v>
      </c>
      <c r="H226" s="7">
        <v>44166</v>
      </c>
      <c r="I226" s="8" t="s">
        <v>1484</v>
      </c>
      <c r="J226" s="10"/>
      <c r="K226" s="9"/>
      <c r="L226" s="10" t="s">
        <v>48</v>
      </c>
      <c r="M226" s="11" t="s">
        <v>49</v>
      </c>
      <c r="N226" s="10"/>
      <c r="O226" s="10"/>
      <c r="P226" s="11"/>
      <c r="Q226" s="10"/>
      <c r="R226" s="11"/>
      <c r="S226" s="8"/>
      <c r="T226" s="11" t="s">
        <v>48</v>
      </c>
      <c r="U226" s="10"/>
      <c r="V226" s="10"/>
      <c r="W226" s="11"/>
      <c r="X226" s="11"/>
      <c r="Y226" s="11"/>
      <c r="Z226" s="11"/>
      <c r="AA226" s="11"/>
      <c r="AB226" s="11"/>
      <c r="AC226" s="11"/>
      <c r="AD226" s="11"/>
      <c r="AE226" s="11"/>
      <c r="AF226" s="11"/>
      <c r="AG226" s="11"/>
      <c r="AH226" s="11"/>
      <c r="AI226" s="11"/>
      <c r="AJ226" s="11"/>
      <c r="AK226" s="11"/>
      <c r="AL226" s="11"/>
      <c r="AM226" s="11"/>
      <c r="AN226" s="11"/>
      <c r="AO226" s="11"/>
      <c r="AP226" s="11"/>
      <c r="AQ226" s="43"/>
      <c r="AR226" s="10"/>
      <c r="AS226" s="36"/>
      <c r="AT226" s="8"/>
      <c r="AU226" s="8"/>
    </row>
    <row r="227" spans="1:47" ht="43" x14ac:dyDescent="0.2">
      <c r="A227" t="s">
        <v>1440</v>
      </c>
      <c r="B227" t="s">
        <v>446</v>
      </c>
      <c r="C227" s="4">
        <v>3</v>
      </c>
      <c r="D227" s="4">
        <v>3</v>
      </c>
      <c r="E227" t="s">
        <v>177</v>
      </c>
      <c r="F227" s="23" t="s">
        <v>1485</v>
      </c>
      <c r="G227" s="6" t="s">
        <v>1486</v>
      </c>
      <c r="H227" s="7">
        <v>44166</v>
      </c>
      <c r="I227" s="8" t="s">
        <v>1487</v>
      </c>
      <c r="J227" s="10"/>
      <c r="K227" s="9"/>
      <c r="L227" s="10" t="s">
        <v>48</v>
      </c>
      <c r="M227" s="11" t="s">
        <v>49</v>
      </c>
      <c r="N227" s="10"/>
      <c r="O227" s="10"/>
      <c r="P227" s="11"/>
      <c r="Q227" s="10"/>
      <c r="R227" s="11"/>
      <c r="S227" s="8" t="s">
        <v>1488</v>
      </c>
      <c r="T227" s="11" t="s">
        <v>48</v>
      </c>
      <c r="U227" s="10"/>
      <c r="V227" s="10"/>
      <c r="W227" s="11"/>
      <c r="X227" s="11"/>
      <c r="Y227" s="11"/>
      <c r="Z227" s="11"/>
      <c r="AA227" s="11"/>
      <c r="AB227" s="11"/>
      <c r="AC227" s="11"/>
      <c r="AD227" s="11"/>
      <c r="AE227" s="11"/>
      <c r="AF227" s="11"/>
      <c r="AG227" s="11"/>
      <c r="AH227" s="11"/>
      <c r="AI227" s="11"/>
      <c r="AJ227" s="11"/>
      <c r="AK227" s="11"/>
      <c r="AL227" s="11"/>
      <c r="AM227" s="11"/>
      <c r="AN227" s="11"/>
      <c r="AO227" s="11"/>
      <c r="AP227" s="11"/>
      <c r="AQ227" s="43"/>
      <c r="AR227" s="10"/>
      <c r="AS227" s="36"/>
      <c r="AT227" s="8"/>
      <c r="AU227" s="8"/>
    </row>
    <row r="228" spans="1:47" ht="210" x14ac:dyDescent="0.2">
      <c r="A228" s="10" t="s">
        <v>1440</v>
      </c>
      <c r="B228" s="10" t="s">
        <v>1053</v>
      </c>
      <c r="C228" s="18">
        <v>2</v>
      </c>
      <c r="D228" s="18">
        <v>3</v>
      </c>
      <c r="E228" s="10" t="s">
        <v>146</v>
      </c>
      <c r="F228" s="44" t="s">
        <v>1489</v>
      </c>
      <c r="G228" s="15" t="s">
        <v>1490</v>
      </c>
      <c r="H228" s="19">
        <v>44166</v>
      </c>
      <c r="I228" s="8" t="s">
        <v>1491</v>
      </c>
      <c r="J228" s="9">
        <v>648</v>
      </c>
      <c r="K228" s="9">
        <f t="shared" si="9"/>
        <v>648</v>
      </c>
      <c r="L228" s="10" t="s">
        <v>48</v>
      </c>
      <c r="M228" s="11" t="s">
        <v>49</v>
      </c>
      <c r="N228" s="10"/>
      <c r="O228" s="10"/>
      <c r="P228" s="11"/>
      <c r="Q228" s="10"/>
      <c r="R228" s="11"/>
      <c r="S228" s="8"/>
      <c r="T228" s="11" t="s">
        <v>51</v>
      </c>
      <c r="U228" s="10" t="s">
        <v>289</v>
      </c>
      <c r="V228" s="15" t="s">
        <v>1492</v>
      </c>
      <c r="W228" s="11" t="s">
        <v>1440</v>
      </c>
      <c r="X228" s="11" t="s">
        <v>1053</v>
      </c>
      <c r="Y228" s="11"/>
      <c r="Z228" s="11"/>
      <c r="AA228" s="11">
        <v>648</v>
      </c>
      <c r="AB228" s="16" t="s">
        <v>55</v>
      </c>
      <c r="AC228" s="11"/>
      <c r="AD228" s="11"/>
      <c r="AE228" s="11">
        <v>9</v>
      </c>
      <c r="AF228" s="11">
        <f t="shared" si="11"/>
        <v>9</v>
      </c>
      <c r="AG228" s="17"/>
      <c r="AH228" s="17"/>
      <c r="AI228" s="11" t="s">
        <v>292</v>
      </c>
      <c r="AJ228" s="11" t="s">
        <v>155</v>
      </c>
      <c r="AK228" s="11"/>
      <c r="AL228" s="11" t="s">
        <v>157</v>
      </c>
      <c r="AM228" s="11"/>
      <c r="AN228" s="11" t="s">
        <v>157</v>
      </c>
      <c r="AO228" s="16" t="s">
        <v>157</v>
      </c>
      <c r="AP228" s="11"/>
      <c r="AQ228" s="48">
        <v>43949</v>
      </c>
      <c r="AR228" s="10"/>
      <c r="AS228" s="37" t="s">
        <v>1492</v>
      </c>
      <c r="AT228" s="23" t="s">
        <v>1493</v>
      </c>
      <c r="AU228" s="8" t="s">
        <v>1494</v>
      </c>
    </row>
    <row r="229" spans="1:47" ht="43" x14ac:dyDescent="0.2">
      <c r="A229" t="s">
        <v>1440</v>
      </c>
      <c r="B229" t="s">
        <v>1495</v>
      </c>
      <c r="C229" s="4">
        <v>3</v>
      </c>
      <c r="D229" s="4">
        <v>3</v>
      </c>
      <c r="E229" t="s">
        <v>177</v>
      </c>
      <c r="F229" s="23" t="s">
        <v>1496</v>
      </c>
      <c r="G229" s="6" t="s">
        <v>1497</v>
      </c>
      <c r="H229" s="7">
        <v>44166</v>
      </c>
      <c r="I229" s="8" t="s">
        <v>1498</v>
      </c>
      <c r="J229" s="10"/>
      <c r="K229" s="9"/>
      <c r="L229" s="10" t="s">
        <v>48</v>
      </c>
      <c r="M229" s="11" t="s">
        <v>49</v>
      </c>
      <c r="N229" s="10"/>
      <c r="O229" s="10"/>
      <c r="P229" s="11"/>
      <c r="Q229" s="10"/>
      <c r="R229" s="11"/>
      <c r="S229" s="8"/>
      <c r="T229" s="11" t="s">
        <v>48</v>
      </c>
      <c r="U229" s="10"/>
      <c r="V229" s="10"/>
      <c r="W229" s="11"/>
      <c r="X229" s="11"/>
      <c r="Y229" s="11"/>
      <c r="Z229" s="11"/>
      <c r="AA229" s="11"/>
      <c r="AB229" s="11"/>
      <c r="AC229" s="11"/>
      <c r="AD229" s="11"/>
      <c r="AE229" s="11"/>
      <c r="AF229" s="11"/>
      <c r="AG229" s="17"/>
      <c r="AH229" s="17"/>
      <c r="AI229" s="11"/>
      <c r="AJ229" s="11"/>
      <c r="AK229" s="11"/>
      <c r="AL229" s="11"/>
      <c r="AM229" s="11"/>
      <c r="AN229" s="11"/>
      <c r="AO229" s="11"/>
      <c r="AP229" s="11"/>
      <c r="AQ229" s="48"/>
      <c r="AR229" s="10"/>
      <c r="AS229" s="36"/>
      <c r="AT229" s="8"/>
      <c r="AU229" s="8"/>
    </row>
    <row r="230" spans="1:47" ht="126" x14ac:dyDescent="0.2">
      <c r="A230" t="s">
        <v>1440</v>
      </c>
      <c r="B230" t="s">
        <v>96</v>
      </c>
      <c r="C230" s="4">
        <v>1</v>
      </c>
      <c r="D230" s="4">
        <v>3</v>
      </c>
      <c r="E230" t="s">
        <v>922</v>
      </c>
      <c r="F230" s="23" t="s">
        <v>1499</v>
      </c>
      <c r="G230" s="6" t="s">
        <v>1500</v>
      </c>
      <c r="H230" s="7">
        <v>44166</v>
      </c>
      <c r="I230" s="8" t="s">
        <v>1501</v>
      </c>
      <c r="J230" s="10"/>
      <c r="K230" s="9"/>
      <c r="L230" s="10" t="s">
        <v>274</v>
      </c>
      <c r="M230" s="11" t="s">
        <v>58</v>
      </c>
      <c r="N230" s="10" t="s">
        <v>157</v>
      </c>
      <c r="O230" s="10" t="s">
        <v>157</v>
      </c>
      <c r="P230" s="11" t="s">
        <v>157</v>
      </c>
      <c r="Q230" s="10"/>
      <c r="R230" s="11" t="s">
        <v>157</v>
      </c>
      <c r="S230" s="8" t="s">
        <v>1502</v>
      </c>
      <c r="T230" s="11" t="s">
        <v>51</v>
      </c>
      <c r="U230" s="10" t="s">
        <v>289</v>
      </c>
      <c r="V230" s="15" t="s">
        <v>1503</v>
      </c>
      <c r="W230" s="11" t="s">
        <v>1440</v>
      </c>
      <c r="X230" s="11" t="s">
        <v>96</v>
      </c>
      <c r="Y230" s="11" t="s">
        <v>1501</v>
      </c>
      <c r="Z230" s="11"/>
      <c r="AA230" s="11">
        <v>1353</v>
      </c>
      <c r="AB230" s="16" t="s">
        <v>55</v>
      </c>
      <c r="AC230" s="11" t="s">
        <v>1504</v>
      </c>
      <c r="AD230" s="11">
        <v>1800</v>
      </c>
      <c r="AE230" s="11" t="s">
        <v>1505</v>
      </c>
      <c r="AF230" s="11">
        <v>1200</v>
      </c>
      <c r="AG230" s="11"/>
      <c r="AH230" s="11"/>
      <c r="AI230" s="11" t="s">
        <v>154</v>
      </c>
      <c r="AJ230" s="11" t="s">
        <v>48</v>
      </c>
      <c r="AK230" s="11"/>
      <c r="AL230" s="11"/>
      <c r="AM230" s="11"/>
      <c r="AN230" s="11"/>
      <c r="AO230" s="11"/>
      <c r="AP230" s="11"/>
      <c r="AQ230" s="49">
        <v>44050</v>
      </c>
      <c r="AR230" s="10"/>
      <c r="AS230" s="37" t="s">
        <v>1503</v>
      </c>
      <c r="AT230" s="23" t="s">
        <v>1506</v>
      </c>
      <c r="AU230" s="13" t="s">
        <v>1507</v>
      </c>
    </row>
    <row r="231" spans="1:47" ht="168" x14ac:dyDescent="0.2">
      <c r="A231" t="s">
        <v>1440</v>
      </c>
      <c r="B231" t="s">
        <v>1508</v>
      </c>
      <c r="C231" s="4">
        <v>2</v>
      </c>
      <c r="D231" s="4">
        <v>3</v>
      </c>
      <c r="E231" t="s">
        <v>146</v>
      </c>
      <c r="F231" s="23" t="s">
        <v>1509</v>
      </c>
      <c r="G231" s="6" t="s">
        <v>1510</v>
      </c>
      <c r="H231" s="7">
        <v>44166</v>
      </c>
      <c r="I231" s="8" t="s">
        <v>1511</v>
      </c>
      <c r="J231" s="9">
        <v>650</v>
      </c>
      <c r="K231" s="9">
        <f t="shared" si="9"/>
        <v>650</v>
      </c>
      <c r="L231" s="10" t="s">
        <v>48</v>
      </c>
      <c r="M231" s="11" t="s">
        <v>49</v>
      </c>
      <c r="N231" s="10"/>
      <c r="O231" s="10"/>
      <c r="P231" s="11"/>
      <c r="Q231" s="10"/>
      <c r="R231" s="11"/>
      <c r="S231" s="8"/>
      <c r="T231" s="11" t="s">
        <v>51</v>
      </c>
      <c r="U231" s="10" t="s">
        <v>289</v>
      </c>
      <c r="V231" s="15" t="s">
        <v>1512</v>
      </c>
      <c r="W231" s="11" t="s">
        <v>1440</v>
      </c>
      <c r="X231" s="11" t="s">
        <v>1508</v>
      </c>
      <c r="Y231" s="11" t="s">
        <v>1511</v>
      </c>
      <c r="Z231" s="11"/>
      <c r="AA231" s="11">
        <v>650</v>
      </c>
      <c r="AB231" s="16" t="s">
        <v>55</v>
      </c>
      <c r="AC231" s="11">
        <v>716</v>
      </c>
      <c r="AD231" s="11">
        <f t="shared" si="10"/>
        <v>716</v>
      </c>
      <c r="AE231" s="11">
        <v>274</v>
      </c>
      <c r="AF231" s="11">
        <f t="shared" si="11"/>
        <v>274</v>
      </c>
      <c r="AG231" s="17"/>
      <c r="AH231" s="17"/>
      <c r="AI231" s="11" t="s">
        <v>292</v>
      </c>
      <c r="AJ231" s="11" t="s">
        <v>155</v>
      </c>
      <c r="AK231" s="11" t="s">
        <v>157</v>
      </c>
      <c r="AL231" s="11" t="s">
        <v>157</v>
      </c>
      <c r="AM231" s="11"/>
      <c r="AN231" s="11"/>
      <c r="AO231" s="11"/>
      <c r="AP231" s="16" t="s">
        <v>157</v>
      </c>
      <c r="AQ231" s="49">
        <v>43917</v>
      </c>
      <c r="AR231" s="10"/>
      <c r="AS231" s="37" t="s">
        <v>1513</v>
      </c>
      <c r="AT231" s="23" t="s">
        <v>1514</v>
      </c>
      <c r="AU231" s="20" t="s">
        <v>1515</v>
      </c>
    </row>
    <row r="232" spans="1:47" ht="29" x14ac:dyDescent="0.2">
      <c r="A232" t="s">
        <v>1440</v>
      </c>
      <c r="B232" t="s">
        <v>1516</v>
      </c>
      <c r="C232" s="4">
        <v>3</v>
      </c>
      <c r="D232" s="4">
        <v>3</v>
      </c>
      <c r="E232" t="s">
        <v>177</v>
      </c>
      <c r="F232" s="23" t="s">
        <v>1517</v>
      </c>
      <c r="G232" s="6" t="s">
        <v>1518</v>
      </c>
      <c r="H232" s="7">
        <v>44166</v>
      </c>
      <c r="I232" s="8" t="s">
        <v>1519</v>
      </c>
      <c r="J232" s="10"/>
      <c r="K232" s="9"/>
      <c r="L232" s="10" t="s">
        <v>48</v>
      </c>
      <c r="M232" s="11" t="s">
        <v>49</v>
      </c>
      <c r="N232" s="10"/>
      <c r="O232" s="10"/>
      <c r="P232" s="11"/>
      <c r="Q232" s="10"/>
      <c r="R232" s="11"/>
      <c r="S232" s="8"/>
      <c r="T232" s="11" t="s">
        <v>48</v>
      </c>
      <c r="U232" s="10"/>
      <c r="V232" s="10"/>
      <c r="W232" s="11"/>
      <c r="X232" s="11"/>
      <c r="Y232" s="11"/>
      <c r="Z232" s="11"/>
      <c r="AA232" s="11"/>
      <c r="AB232" s="11"/>
      <c r="AC232" s="11"/>
      <c r="AD232" s="11"/>
      <c r="AE232" s="11"/>
      <c r="AF232" s="11"/>
      <c r="AG232" s="11"/>
      <c r="AH232" s="11"/>
      <c r="AI232" s="11"/>
      <c r="AJ232" s="11"/>
      <c r="AK232" s="11"/>
      <c r="AL232" s="11"/>
      <c r="AM232" s="11"/>
      <c r="AN232" s="11"/>
      <c r="AO232" s="11"/>
      <c r="AP232" s="11"/>
      <c r="AQ232" s="43"/>
      <c r="AR232" s="10"/>
      <c r="AS232" s="36"/>
      <c r="AT232" s="8"/>
      <c r="AU232" s="8"/>
    </row>
    <row r="233" spans="1:47" ht="29" x14ac:dyDescent="0.2">
      <c r="A233" t="s">
        <v>1440</v>
      </c>
      <c r="B233" t="s">
        <v>1520</v>
      </c>
      <c r="C233" s="31">
        <v>3</v>
      </c>
      <c r="D233" s="31">
        <v>3</v>
      </c>
      <c r="E233" s="31" t="s">
        <v>177</v>
      </c>
      <c r="F233" s="46" t="s">
        <v>1521</v>
      </c>
      <c r="G233" s="32" t="s">
        <v>1522</v>
      </c>
      <c r="H233" s="31">
        <v>44166</v>
      </c>
      <c r="I233" s="33" t="s">
        <v>1523</v>
      </c>
      <c r="J233" s="31"/>
      <c r="K233" s="9"/>
      <c r="L233" s="31" t="s">
        <v>48</v>
      </c>
      <c r="M233" s="31" t="s">
        <v>49</v>
      </c>
      <c r="N233" s="31"/>
      <c r="O233" s="10"/>
      <c r="P233" s="11"/>
      <c r="Q233" s="10"/>
      <c r="R233" s="11"/>
      <c r="S233" s="8"/>
      <c r="T233" s="11" t="s">
        <v>48</v>
      </c>
      <c r="U233" s="10"/>
      <c r="V233" s="10"/>
      <c r="W233" s="11"/>
      <c r="X233" s="11"/>
      <c r="Y233" s="11"/>
      <c r="Z233" s="11"/>
      <c r="AA233" s="11"/>
      <c r="AB233" s="11"/>
      <c r="AC233" s="11"/>
      <c r="AD233" s="11"/>
      <c r="AE233" s="11"/>
      <c r="AF233" s="11"/>
      <c r="AG233" s="11"/>
      <c r="AH233" s="11"/>
      <c r="AI233" s="11"/>
      <c r="AJ233" s="11"/>
      <c r="AK233" s="11"/>
      <c r="AL233" s="11"/>
      <c r="AM233" s="11"/>
      <c r="AN233" s="11"/>
      <c r="AO233" s="11"/>
      <c r="AP233" s="11"/>
      <c r="AQ233" s="43"/>
      <c r="AR233" s="10"/>
      <c r="AS233" s="36"/>
      <c r="AT233" s="8"/>
      <c r="AU233" s="8"/>
    </row>
    <row r="234" spans="1:47" ht="29" x14ac:dyDescent="0.2">
      <c r="A234" t="s">
        <v>1440</v>
      </c>
      <c r="B234" t="s">
        <v>1524</v>
      </c>
      <c r="C234" s="31">
        <v>2</v>
      </c>
      <c r="D234" s="31">
        <v>3</v>
      </c>
      <c r="E234" s="31" t="s">
        <v>146</v>
      </c>
      <c r="F234" s="46" t="s">
        <v>1525</v>
      </c>
      <c r="G234" s="32" t="s">
        <v>1526</v>
      </c>
      <c r="H234" s="31">
        <v>44166</v>
      </c>
      <c r="I234" s="33" t="s">
        <v>1527</v>
      </c>
      <c r="J234" s="31">
        <v>562</v>
      </c>
      <c r="K234" s="9">
        <f t="shared" si="9"/>
        <v>562</v>
      </c>
      <c r="L234" s="31" t="s">
        <v>48</v>
      </c>
      <c r="M234" s="31" t="s">
        <v>49</v>
      </c>
      <c r="N234" s="31"/>
      <c r="O234" s="10"/>
      <c r="P234" s="11"/>
      <c r="Q234" s="10"/>
      <c r="R234" s="11"/>
      <c r="S234" s="8"/>
      <c r="T234" s="11" t="s">
        <v>48</v>
      </c>
      <c r="U234" s="10"/>
      <c r="V234" s="10"/>
      <c r="W234" s="11"/>
      <c r="X234" s="11"/>
      <c r="Y234" s="11"/>
      <c r="Z234" s="11"/>
      <c r="AA234" s="11"/>
      <c r="AB234" s="11"/>
      <c r="AC234" s="11"/>
      <c r="AD234" s="11"/>
      <c r="AE234" s="11"/>
      <c r="AF234" s="11"/>
      <c r="AG234" s="11"/>
      <c r="AH234" s="11"/>
      <c r="AI234" s="11"/>
      <c r="AJ234" s="11"/>
      <c r="AK234" s="11"/>
      <c r="AL234" s="11"/>
      <c r="AM234" s="11"/>
      <c r="AN234" s="11"/>
      <c r="AO234" s="11"/>
      <c r="AP234" s="11"/>
      <c r="AQ234" s="43"/>
      <c r="AR234" s="10"/>
      <c r="AS234" s="36"/>
      <c r="AT234" s="8"/>
      <c r="AU234" s="8"/>
    </row>
    <row r="235" spans="1:47" ht="29" x14ac:dyDescent="0.2">
      <c r="A235" t="s">
        <v>1440</v>
      </c>
      <c r="B235" t="s">
        <v>1528</v>
      </c>
      <c r="C235" s="31">
        <v>3</v>
      </c>
      <c r="D235" s="31">
        <v>3</v>
      </c>
      <c r="E235" s="31" t="s">
        <v>177</v>
      </c>
      <c r="F235" s="46" t="s">
        <v>1529</v>
      </c>
      <c r="G235" s="32" t="s">
        <v>1530</v>
      </c>
      <c r="H235" s="31">
        <v>44166</v>
      </c>
      <c r="I235" s="33" t="s">
        <v>1531</v>
      </c>
      <c r="J235" s="31"/>
      <c r="K235" s="9"/>
      <c r="L235" s="31" t="s">
        <v>48</v>
      </c>
      <c r="M235" s="31" t="s">
        <v>49</v>
      </c>
      <c r="N235" s="31"/>
      <c r="O235" s="10"/>
      <c r="P235" s="11"/>
      <c r="Q235" s="10"/>
      <c r="R235" s="11"/>
      <c r="S235" s="8"/>
      <c r="T235" s="11" t="s">
        <v>48</v>
      </c>
      <c r="U235" s="10"/>
      <c r="V235" s="10"/>
      <c r="W235" s="11"/>
      <c r="X235" s="11"/>
      <c r="Y235" s="11"/>
      <c r="Z235" s="11"/>
      <c r="AA235" s="11"/>
      <c r="AB235" s="11"/>
      <c r="AC235" s="11"/>
      <c r="AD235" s="11"/>
      <c r="AE235" s="11"/>
      <c r="AF235" s="11"/>
      <c r="AG235" s="11"/>
      <c r="AH235" s="11"/>
      <c r="AI235" s="11"/>
      <c r="AJ235" s="11"/>
      <c r="AK235" s="11"/>
      <c r="AL235" s="11"/>
      <c r="AM235" s="11"/>
      <c r="AN235" s="11"/>
      <c r="AO235" s="11"/>
      <c r="AP235" s="11"/>
      <c r="AQ235" s="43"/>
      <c r="AR235" s="10"/>
      <c r="AS235" s="36"/>
      <c r="AT235" s="8"/>
      <c r="AU235" s="8"/>
    </row>
    <row r="236" spans="1:47" ht="29" x14ac:dyDescent="0.2">
      <c r="A236" s="21" t="s">
        <v>1532</v>
      </c>
      <c r="B236" s="21" t="s">
        <v>1533</v>
      </c>
      <c r="C236" s="21">
        <v>3</v>
      </c>
      <c r="D236" s="21">
        <v>2</v>
      </c>
      <c r="E236" s="21" t="s">
        <v>70</v>
      </c>
      <c r="F236" s="23" t="s">
        <v>1534</v>
      </c>
      <c r="G236" s="21"/>
      <c r="H236" s="21">
        <v>44137</v>
      </c>
      <c r="I236" s="13" t="s">
        <v>1535</v>
      </c>
      <c r="J236" s="21"/>
      <c r="K236" s="9"/>
      <c r="L236" s="21" t="s">
        <v>48</v>
      </c>
      <c r="M236" s="21" t="s">
        <v>49</v>
      </c>
      <c r="N236" s="21" t="s">
        <v>49</v>
      </c>
      <c r="O236" s="21" t="s">
        <v>49</v>
      </c>
      <c r="P236" s="21" t="s">
        <v>49</v>
      </c>
      <c r="Q236" s="21" t="s">
        <v>49</v>
      </c>
      <c r="R236" s="21" t="s">
        <v>49</v>
      </c>
      <c r="S236" s="13"/>
      <c r="T236" s="21" t="s">
        <v>48</v>
      </c>
      <c r="U236" s="21"/>
      <c r="V236" s="21"/>
      <c r="W236" s="13"/>
      <c r="X236" s="13"/>
      <c r="Y236" s="13"/>
      <c r="Z236" s="21"/>
      <c r="AA236" s="21"/>
      <c r="AB236" s="21"/>
      <c r="AC236" s="21"/>
      <c r="AD236" s="11"/>
      <c r="AE236" s="11"/>
      <c r="AF236" s="11"/>
      <c r="AG236" s="21"/>
      <c r="AH236" s="21"/>
      <c r="AI236" s="13"/>
      <c r="AJ236" s="13"/>
      <c r="AK236" s="13"/>
      <c r="AL236" s="13"/>
      <c r="AM236" s="13"/>
      <c r="AN236" s="13"/>
      <c r="AO236" s="13"/>
      <c r="AP236" s="13"/>
      <c r="AQ236" s="41"/>
      <c r="AR236" s="21"/>
      <c r="AS236" s="13"/>
      <c r="AT236" s="13"/>
      <c r="AU236" s="13"/>
    </row>
    <row r="237" spans="1:47" ht="239" x14ac:dyDescent="0.2">
      <c r="A237" s="21" t="s">
        <v>1532</v>
      </c>
      <c r="B237" s="21" t="s">
        <v>1536</v>
      </c>
      <c r="C237" s="21">
        <v>3</v>
      </c>
      <c r="D237" s="21">
        <v>2</v>
      </c>
      <c r="E237" s="21" t="s">
        <v>70</v>
      </c>
      <c r="F237" s="23" t="s">
        <v>1537</v>
      </c>
      <c r="G237" s="21"/>
      <c r="H237" s="21">
        <v>44137</v>
      </c>
      <c r="I237" s="13" t="s">
        <v>1538</v>
      </c>
      <c r="J237" s="21"/>
      <c r="K237" s="9"/>
      <c r="L237" s="21" t="s">
        <v>48</v>
      </c>
      <c r="M237" s="21" t="s">
        <v>49</v>
      </c>
      <c r="N237" s="21" t="s">
        <v>49</v>
      </c>
      <c r="O237" s="21" t="s">
        <v>49</v>
      </c>
      <c r="P237" s="21" t="s">
        <v>49</v>
      </c>
      <c r="Q237" s="21" t="s">
        <v>49</v>
      </c>
      <c r="R237" s="21" t="s">
        <v>49</v>
      </c>
      <c r="S237" s="13"/>
      <c r="T237" s="21" t="s">
        <v>48</v>
      </c>
      <c r="U237" s="21"/>
      <c r="V237" s="21"/>
      <c r="W237" s="13"/>
      <c r="X237" s="13"/>
      <c r="Y237" s="13"/>
      <c r="Z237" s="21"/>
      <c r="AA237" s="21"/>
      <c r="AB237" s="21"/>
      <c r="AC237" s="21"/>
      <c r="AD237" s="11"/>
      <c r="AE237" s="11"/>
      <c r="AF237" s="11"/>
      <c r="AG237" s="21"/>
      <c r="AH237" s="21"/>
      <c r="AI237" s="13"/>
      <c r="AJ237" s="13"/>
      <c r="AK237" s="13"/>
      <c r="AL237" s="13"/>
      <c r="AM237" s="13"/>
      <c r="AN237" s="13"/>
      <c r="AO237" s="13"/>
      <c r="AP237" s="13"/>
      <c r="AQ237" s="41"/>
      <c r="AR237" s="21"/>
      <c r="AS237" s="13"/>
      <c r="AT237" s="13"/>
      <c r="AU237" s="13" t="s">
        <v>1539</v>
      </c>
    </row>
    <row r="238" spans="1:47" ht="43" x14ac:dyDescent="0.2">
      <c r="A238" s="21" t="s">
        <v>1532</v>
      </c>
      <c r="B238" s="21" t="s">
        <v>1540</v>
      </c>
      <c r="C238" s="21">
        <v>3</v>
      </c>
      <c r="D238" s="21">
        <v>2</v>
      </c>
      <c r="E238" s="21" t="s">
        <v>70</v>
      </c>
      <c r="F238" s="23" t="s">
        <v>1541</v>
      </c>
      <c r="G238" s="21"/>
      <c r="H238" s="21">
        <v>44137</v>
      </c>
      <c r="I238" s="13" t="s">
        <v>1542</v>
      </c>
      <c r="J238" s="21">
        <v>147</v>
      </c>
      <c r="K238" s="9">
        <f t="shared" si="9"/>
        <v>147</v>
      </c>
      <c r="L238" s="21" t="s">
        <v>48</v>
      </c>
      <c r="M238" s="21" t="s">
        <v>49</v>
      </c>
      <c r="N238" s="21" t="s">
        <v>49</v>
      </c>
      <c r="O238" s="21" t="s">
        <v>49</v>
      </c>
      <c r="P238" s="21" t="s">
        <v>49</v>
      </c>
      <c r="Q238" s="21" t="s">
        <v>49</v>
      </c>
      <c r="R238" s="21" t="s">
        <v>49</v>
      </c>
      <c r="S238" s="13"/>
      <c r="T238" s="21" t="s">
        <v>48</v>
      </c>
      <c r="U238" s="21"/>
      <c r="V238" s="21"/>
      <c r="W238" s="13"/>
      <c r="X238" s="13"/>
      <c r="Y238" s="13"/>
      <c r="Z238" s="21"/>
      <c r="AA238" s="21"/>
      <c r="AB238" s="21"/>
      <c r="AC238" s="21"/>
      <c r="AD238" s="11"/>
      <c r="AE238" s="11"/>
      <c r="AF238" s="11"/>
      <c r="AG238" s="21"/>
      <c r="AH238" s="21"/>
      <c r="AI238" s="13"/>
      <c r="AJ238" s="13"/>
      <c r="AK238" s="13"/>
      <c r="AL238" s="13"/>
      <c r="AM238" s="13"/>
      <c r="AN238" s="13"/>
      <c r="AO238" s="13"/>
      <c r="AP238" s="13"/>
      <c r="AQ238" s="41"/>
      <c r="AR238" s="21"/>
      <c r="AS238" s="13"/>
      <c r="AT238" s="13"/>
      <c r="AU238" s="13" t="s">
        <v>1543</v>
      </c>
    </row>
    <row r="239" spans="1:47" ht="29" x14ac:dyDescent="0.2">
      <c r="A239" s="21" t="s">
        <v>1532</v>
      </c>
      <c r="B239" s="21" t="s">
        <v>1544</v>
      </c>
      <c r="C239" s="21">
        <v>3</v>
      </c>
      <c r="D239" s="21">
        <v>2</v>
      </c>
      <c r="E239" s="21" t="s">
        <v>70</v>
      </c>
      <c r="F239" s="23" t="s">
        <v>1545</v>
      </c>
      <c r="G239" s="5" t="s">
        <v>1546</v>
      </c>
      <c r="H239" s="21">
        <v>44137</v>
      </c>
      <c r="I239" s="13" t="s">
        <v>1547</v>
      </c>
      <c r="J239" s="21"/>
      <c r="K239" s="9"/>
      <c r="L239" s="21" t="s">
        <v>48</v>
      </c>
      <c r="M239" s="21" t="s">
        <v>49</v>
      </c>
      <c r="N239" s="21" t="s">
        <v>49</v>
      </c>
      <c r="O239" s="21" t="s">
        <v>49</v>
      </c>
      <c r="P239" s="21" t="s">
        <v>49</v>
      </c>
      <c r="Q239" s="21" t="s">
        <v>49</v>
      </c>
      <c r="R239" s="21" t="s">
        <v>49</v>
      </c>
      <c r="S239" s="13"/>
      <c r="T239" s="21" t="s">
        <v>48</v>
      </c>
      <c r="U239" s="21"/>
      <c r="V239" s="21"/>
      <c r="W239" s="13"/>
      <c r="X239" s="13"/>
      <c r="Y239" s="13"/>
      <c r="Z239" s="21"/>
      <c r="AA239" s="21"/>
      <c r="AB239" s="21"/>
      <c r="AC239" s="21"/>
      <c r="AD239" s="11"/>
      <c r="AE239" s="11"/>
      <c r="AF239" s="11"/>
      <c r="AG239" s="21"/>
      <c r="AH239" s="21"/>
      <c r="AI239" s="13"/>
      <c r="AJ239" s="13"/>
      <c r="AK239" s="13"/>
      <c r="AL239" s="13"/>
      <c r="AM239" s="13"/>
      <c r="AN239" s="13"/>
      <c r="AO239" s="13"/>
      <c r="AP239" s="13"/>
      <c r="AQ239" s="41"/>
      <c r="AR239" s="21"/>
      <c r="AS239" s="13"/>
      <c r="AT239" s="13"/>
      <c r="AU239" s="13"/>
    </row>
    <row r="240" spans="1:47" ht="43" x14ac:dyDescent="0.2">
      <c r="A240" s="21" t="s">
        <v>1532</v>
      </c>
      <c r="B240" s="21" t="s">
        <v>1548</v>
      </c>
      <c r="C240" s="21">
        <v>3</v>
      </c>
      <c r="D240" s="21">
        <v>2</v>
      </c>
      <c r="E240" s="21" t="s">
        <v>70</v>
      </c>
      <c r="F240" s="23" t="s">
        <v>1549</v>
      </c>
      <c r="G240" s="5" t="s">
        <v>1550</v>
      </c>
      <c r="H240" s="21">
        <v>44230</v>
      </c>
      <c r="I240" s="13" t="s">
        <v>1551</v>
      </c>
      <c r="J240" s="21">
        <v>50</v>
      </c>
      <c r="K240" s="9">
        <f t="shared" si="9"/>
        <v>50</v>
      </c>
      <c r="L240" s="21" t="s">
        <v>274</v>
      </c>
      <c r="M240" s="21" t="s">
        <v>49</v>
      </c>
      <c r="N240" s="21" t="s">
        <v>49</v>
      </c>
      <c r="O240" s="21" t="s">
        <v>49</v>
      </c>
      <c r="P240" s="21" t="s">
        <v>58</v>
      </c>
      <c r="Q240" s="21" t="s">
        <v>49</v>
      </c>
      <c r="R240" s="21" t="s">
        <v>49</v>
      </c>
      <c r="S240" s="23" t="s">
        <v>1552</v>
      </c>
      <c r="T240" s="21" t="s">
        <v>48</v>
      </c>
      <c r="U240" s="21"/>
      <c r="V240" s="21"/>
      <c r="W240" s="13"/>
      <c r="X240" s="13"/>
      <c r="Y240" s="13"/>
      <c r="Z240" s="21"/>
      <c r="AA240" s="21"/>
      <c r="AB240" s="21"/>
      <c r="AC240" s="21"/>
      <c r="AD240" s="11"/>
      <c r="AE240" s="11"/>
      <c r="AF240" s="11"/>
      <c r="AG240" s="21"/>
      <c r="AH240" s="21"/>
      <c r="AI240" s="13"/>
      <c r="AJ240" s="13"/>
      <c r="AK240" s="13"/>
      <c r="AL240" s="13"/>
      <c r="AM240" s="13"/>
      <c r="AN240" s="13"/>
      <c r="AO240" s="13"/>
      <c r="AP240" s="13"/>
      <c r="AQ240" s="41"/>
      <c r="AR240" s="21"/>
      <c r="AS240" s="13"/>
      <c r="AT240" s="13"/>
      <c r="AU240" s="13"/>
    </row>
    <row r="241" spans="1:89" ht="29" x14ac:dyDescent="0.2">
      <c r="A241" s="21" t="s">
        <v>1532</v>
      </c>
      <c r="B241" s="21" t="s">
        <v>1458</v>
      </c>
      <c r="C241" s="21">
        <v>3</v>
      </c>
      <c r="D241" s="21">
        <v>2</v>
      </c>
      <c r="E241" s="21" t="s">
        <v>70</v>
      </c>
      <c r="F241" s="23" t="s">
        <v>1553</v>
      </c>
      <c r="G241" s="5" t="s">
        <v>1554</v>
      </c>
      <c r="H241" s="21">
        <v>44230</v>
      </c>
      <c r="I241" s="13" t="s">
        <v>1555</v>
      </c>
      <c r="J241" s="21">
        <v>230</v>
      </c>
      <c r="K241" s="9">
        <f t="shared" si="9"/>
        <v>230</v>
      </c>
      <c r="L241" s="21" t="s">
        <v>48</v>
      </c>
      <c r="M241" s="21" t="s">
        <v>49</v>
      </c>
      <c r="N241" s="21" t="s">
        <v>49</v>
      </c>
      <c r="O241" s="21" t="s">
        <v>49</v>
      </c>
      <c r="P241" s="21" t="s">
        <v>49</v>
      </c>
      <c r="Q241" s="21" t="s">
        <v>49</v>
      </c>
      <c r="R241" s="21" t="s">
        <v>49</v>
      </c>
      <c r="S241" s="13"/>
      <c r="T241" s="21" t="s">
        <v>48</v>
      </c>
      <c r="U241" s="21"/>
      <c r="V241" s="21"/>
      <c r="W241" s="13"/>
      <c r="X241" s="13"/>
      <c r="Y241" s="13"/>
      <c r="Z241" s="21"/>
      <c r="AA241" s="21"/>
      <c r="AB241" s="21"/>
      <c r="AC241" s="21"/>
      <c r="AD241" s="11"/>
      <c r="AE241" s="11"/>
      <c r="AF241" s="11"/>
      <c r="AG241" s="21"/>
      <c r="AH241" s="21"/>
      <c r="AI241" s="13"/>
      <c r="AJ241" s="13"/>
      <c r="AK241" s="13"/>
      <c r="AL241" s="13"/>
      <c r="AM241" s="13"/>
      <c r="AN241" s="13"/>
      <c r="AO241" s="13"/>
      <c r="AP241" s="13"/>
      <c r="AQ241" s="41"/>
      <c r="AR241" s="21"/>
      <c r="AS241" s="13"/>
      <c r="AT241" s="13"/>
      <c r="AU241" s="13"/>
    </row>
    <row r="242" spans="1:89" ht="239" x14ac:dyDescent="0.2">
      <c r="A242" s="21" t="s">
        <v>1532</v>
      </c>
      <c r="B242" s="21" t="s">
        <v>1344</v>
      </c>
      <c r="C242" s="21">
        <v>2</v>
      </c>
      <c r="D242" s="21">
        <v>2</v>
      </c>
      <c r="E242" s="21" t="s">
        <v>82</v>
      </c>
      <c r="F242" s="23" t="s">
        <v>1556</v>
      </c>
      <c r="G242" s="5" t="s">
        <v>1557</v>
      </c>
      <c r="H242" s="21">
        <v>44236</v>
      </c>
      <c r="I242" s="13" t="s">
        <v>1558</v>
      </c>
      <c r="J242" s="21">
        <v>186</v>
      </c>
      <c r="K242" s="9">
        <f t="shared" si="9"/>
        <v>186</v>
      </c>
      <c r="L242" s="21" t="s">
        <v>48</v>
      </c>
      <c r="M242" s="21" t="s">
        <v>49</v>
      </c>
      <c r="N242" s="21" t="s">
        <v>49</v>
      </c>
      <c r="O242" s="21" t="s">
        <v>49</v>
      </c>
      <c r="P242" s="21" t="s">
        <v>49</v>
      </c>
      <c r="Q242" s="21" t="s">
        <v>49</v>
      </c>
      <c r="R242" s="21" t="s">
        <v>49</v>
      </c>
      <c r="S242" s="13" t="s">
        <v>1559</v>
      </c>
      <c r="T242" s="21" t="s">
        <v>51</v>
      </c>
      <c r="U242" s="21" t="s">
        <v>289</v>
      </c>
      <c r="V242" s="5" t="s">
        <v>1348</v>
      </c>
      <c r="W242" s="13" t="s">
        <v>1532</v>
      </c>
      <c r="X242" s="13" t="s">
        <v>1560</v>
      </c>
      <c r="Y242" s="13" t="s">
        <v>1558</v>
      </c>
      <c r="Z242" s="21" t="s">
        <v>1115</v>
      </c>
      <c r="AA242" s="21"/>
      <c r="AB242" s="21" t="s">
        <v>55</v>
      </c>
      <c r="AC242" s="21">
        <v>151</v>
      </c>
      <c r="AD242" s="11">
        <f t="shared" si="10"/>
        <v>151</v>
      </c>
      <c r="AE242" s="11">
        <v>14</v>
      </c>
      <c r="AF242" s="11">
        <f t="shared" si="11"/>
        <v>14</v>
      </c>
      <c r="AG242" s="21"/>
      <c r="AH242" s="21"/>
      <c r="AI242" s="13" t="s">
        <v>292</v>
      </c>
      <c r="AJ242" s="13" t="s">
        <v>155</v>
      </c>
      <c r="AK242" s="13"/>
      <c r="AL242" s="13" t="s">
        <v>157</v>
      </c>
      <c r="AM242" s="13"/>
      <c r="AN242" s="13" t="s">
        <v>157</v>
      </c>
      <c r="AO242" s="13"/>
      <c r="AP242" s="13"/>
      <c r="AQ242" s="41">
        <v>43928</v>
      </c>
      <c r="AR242" s="21" t="s">
        <v>549</v>
      </c>
      <c r="AS242" s="23" t="s">
        <v>1348</v>
      </c>
      <c r="AT242" s="23" t="s">
        <v>1561</v>
      </c>
      <c r="AU242" s="13" t="s">
        <v>1562</v>
      </c>
    </row>
    <row r="243" spans="1:89" ht="43" x14ac:dyDescent="0.2">
      <c r="A243" s="21" t="s">
        <v>1532</v>
      </c>
      <c r="B243" s="21" t="s">
        <v>1563</v>
      </c>
      <c r="C243" s="21">
        <v>3</v>
      </c>
      <c r="D243" s="21">
        <v>2</v>
      </c>
      <c r="E243" s="21" t="s">
        <v>70</v>
      </c>
      <c r="F243" s="23" t="s">
        <v>1564</v>
      </c>
      <c r="G243" s="5" t="s">
        <v>1565</v>
      </c>
      <c r="H243" s="21">
        <v>44248</v>
      </c>
      <c r="I243" s="13" t="s">
        <v>1566</v>
      </c>
      <c r="J243" s="21">
        <v>8</v>
      </c>
      <c r="K243" s="9">
        <f t="shared" si="9"/>
        <v>8</v>
      </c>
      <c r="L243" s="21" t="s">
        <v>48</v>
      </c>
      <c r="M243" s="21" t="s">
        <v>49</v>
      </c>
      <c r="N243" s="21" t="s">
        <v>49</v>
      </c>
      <c r="O243" s="21" t="s">
        <v>49</v>
      </c>
      <c r="P243" s="21" t="s">
        <v>49</v>
      </c>
      <c r="Q243" s="21" t="s">
        <v>49</v>
      </c>
      <c r="R243" s="21" t="s">
        <v>49</v>
      </c>
      <c r="S243" s="13"/>
      <c r="T243" s="21" t="s">
        <v>48</v>
      </c>
      <c r="U243" s="21"/>
      <c r="V243" s="21"/>
      <c r="W243" s="13"/>
      <c r="X243" s="13"/>
      <c r="Y243" s="13"/>
      <c r="Z243" s="21"/>
      <c r="AA243" s="21"/>
      <c r="AB243" s="21"/>
      <c r="AC243" s="21"/>
      <c r="AD243" s="11"/>
      <c r="AE243" s="11"/>
      <c r="AF243" s="11"/>
      <c r="AG243" s="21"/>
      <c r="AH243" s="21"/>
      <c r="AI243" s="13"/>
      <c r="AJ243" s="13"/>
      <c r="AK243" s="13"/>
      <c r="AL243" s="13"/>
      <c r="AM243" s="13"/>
      <c r="AN243" s="13"/>
      <c r="AO243" s="13"/>
      <c r="AP243" s="13"/>
      <c r="AQ243" s="41"/>
      <c r="AR243" s="21"/>
      <c r="AS243" s="13"/>
      <c r="AT243" s="13"/>
      <c r="AU243" s="13"/>
    </row>
    <row r="244" spans="1:89" ht="85" x14ac:dyDescent="0.2">
      <c r="A244" s="21" t="s">
        <v>1532</v>
      </c>
      <c r="B244" s="21" t="s">
        <v>1567</v>
      </c>
      <c r="C244" s="21">
        <v>1</v>
      </c>
      <c r="D244" s="21">
        <v>2</v>
      </c>
      <c r="E244" s="21" t="s">
        <v>43</v>
      </c>
      <c r="F244" s="23" t="s">
        <v>1568</v>
      </c>
      <c r="G244" s="5" t="s">
        <v>1569</v>
      </c>
      <c r="H244" s="21">
        <v>44248</v>
      </c>
      <c r="I244" s="13" t="s">
        <v>1570</v>
      </c>
      <c r="J244" s="21"/>
      <c r="K244" s="9"/>
      <c r="L244" s="21" t="s">
        <v>274</v>
      </c>
      <c r="M244" s="21" t="s">
        <v>49</v>
      </c>
      <c r="N244" s="21" t="s">
        <v>49</v>
      </c>
      <c r="O244" s="21" t="s">
        <v>49</v>
      </c>
      <c r="P244" s="21" t="s">
        <v>58</v>
      </c>
      <c r="Q244" s="21" t="s">
        <v>49</v>
      </c>
      <c r="R244" s="21" t="s">
        <v>49</v>
      </c>
      <c r="S244" s="13" t="s">
        <v>1571</v>
      </c>
      <c r="T244" s="21" t="s">
        <v>48</v>
      </c>
      <c r="U244" s="21"/>
      <c r="V244" s="21"/>
      <c r="W244" s="13"/>
      <c r="X244" s="13"/>
      <c r="Y244" s="13"/>
      <c r="Z244" s="21"/>
      <c r="AA244" s="21"/>
      <c r="AB244" s="21"/>
      <c r="AC244" s="21"/>
      <c r="AD244" s="11"/>
      <c r="AE244" s="11"/>
      <c r="AF244" s="11"/>
      <c r="AG244" s="21"/>
      <c r="AH244" s="21"/>
      <c r="AI244" s="13"/>
      <c r="AJ244" s="13"/>
      <c r="AK244" s="13"/>
      <c r="AL244" s="13"/>
      <c r="AM244" s="13"/>
      <c r="AN244" s="13"/>
      <c r="AO244" s="13"/>
      <c r="AP244" s="13"/>
      <c r="AQ244" s="41"/>
      <c r="AR244" s="21"/>
      <c r="AS244" s="13"/>
      <c r="AT244" s="13"/>
      <c r="AU244" s="13"/>
    </row>
    <row r="245" spans="1:89" ht="57" x14ac:dyDescent="0.2">
      <c r="A245" s="21" t="s">
        <v>1532</v>
      </c>
      <c r="B245" s="21" t="s">
        <v>1572</v>
      </c>
      <c r="C245" s="21">
        <v>3</v>
      </c>
      <c r="D245" s="21">
        <v>2</v>
      </c>
      <c r="E245" s="21" t="s">
        <v>70</v>
      </c>
      <c r="F245" s="23" t="s">
        <v>1573</v>
      </c>
      <c r="G245" s="5" t="s">
        <v>1574</v>
      </c>
      <c r="H245" s="21">
        <v>44248</v>
      </c>
      <c r="I245" s="13" t="s">
        <v>1575</v>
      </c>
      <c r="J245" s="21"/>
      <c r="K245" s="9"/>
      <c r="L245" s="21" t="s">
        <v>48</v>
      </c>
      <c r="M245" s="21" t="s">
        <v>49</v>
      </c>
      <c r="N245" s="21" t="s">
        <v>49</v>
      </c>
      <c r="O245" s="21" t="s">
        <v>49</v>
      </c>
      <c r="P245" s="21" t="s">
        <v>49</v>
      </c>
      <c r="Q245" s="21" t="s">
        <v>49</v>
      </c>
      <c r="R245" s="21" t="s">
        <v>49</v>
      </c>
      <c r="S245" s="13"/>
      <c r="T245" s="21" t="s">
        <v>48</v>
      </c>
      <c r="U245" s="21"/>
      <c r="V245" s="21"/>
      <c r="W245" s="13"/>
      <c r="X245" s="13"/>
      <c r="Y245" s="13"/>
      <c r="Z245" s="21"/>
      <c r="AA245" s="21"/>
      <c r="AB245" s="21"/>
      <c r="AC245" s="21"/>
      <c r="AD245" s="11"/>
      <c r="AE245" s="11"/>
      <c r="AF245" s="11"/>
      <c r="AG245" s="21"/>
      <c r="AH245" s="21"/>
      <c r="AI245" s="13"/>
      <c r="AJ245" s="13"/>
      <c r="AK245" s="13"/>
      <c r="AL245" s="13"/>
      <c r="AM245" s="13"/>
      <c r="AN245" s="13"/>
      <c r="AO245" s="13"/>
      <c r="AP245" s="13"/>
      <c r="AQ245" s="41"/>
      <c r="AR245" s="21"/>
      <c r="AS245" s="13"/>
      <c r="AT245" s="13"/>
      <c r="AU245" s="13"/>
    </row>
    <row r="246" spans="1:89" ht="43" x14ac:dyDescent="0.2">
      <c r="A246" s="21" t="s">
        <v>1532</v>
      </c>
      <c r="B246" s="21" t="s">
        <v>1576</v>
      </c>
      <c r="C246" s="21">
        <v>3</v>
      </c>
      <c r="D246" s="21">
        <v>2</v>
      </c>
      <c r="E246" s="21" t="s">
        <v>70</v>
      </c>
      <c r="F246" s="23" t="s">
        <v>1577</v>
      </c>
      <c r="G246" s="5" t="s">
        <v>1578</v>
      </c>
      <c r="H246" s="21">
        <v>44248</v>
      </c>
      <c r="I246" s="13" t="s">
        <v>1579</v>
      </c>
      <c r="J246" s="21"/>
      <c r="K246" s="9"/>
      <c r="L246" s="21" t="s">
        <v>48</v>
      </c>
      <c r="M246" s="21" t="s">
        <v>49</v>
      </c>
      <c r="N246" s="21" t="s">
        <v>49</v>
      </c>
      <c r="O246" s="21" t="s">
        <v>49</v>
      </c>
      <c r="P246" s="21" t="s">
        <v>49</v>
      </c>
      <c r="Q246" s="21" t="s">
        <v>49</v>
      </c>
      <c r="R246" s="21" t="s">
        <v>49</v>
      </c>
      <c r="S246" s="13"/>
      <c r="T246" s="21" t="s">
        <v>48</v>
      </c>
      <c r="U246" s="21"/>
      <c r="V246" s="21"/>
      <c r="W246" s="13"/>
      <c r="X246" s="13"/>
      <c r="Y246" s="13"/>
      <c r="Z246" s="21"/>
      <c r="AA246" s="21"/>
      <c r="AB246" s="21"/>
      <c r="AC246" s="21"/>
      <c r="AD246" s="11"/>
      <c r="AE246" s="11"/>
      <c r="AF246" s="11"/>
      <c r="AG246" s="21"/>
      <c r="AH246" s="21"/>
      <c r="AI246" s="13"/>
      <c r="AJ246" s="13"/>
      <c r="AK246" s="13"/>
      <c r="AL246" s="13"/>
      <c r="AM246" s="13"/>
      <c r="AN246" s="13"/>
      <c r="AO246" s="13"/>
      <c r="AP246" s="13"/>
      <c r="AQ246" s="41"/>
      <c r="AR246" s="21"/>
      <c r="AS246" s="13"/>
      <c r="AT246" s="13"/>
      <c r="AU246" s="13"/>
    </row>
    <row r="247" spans="1:89" ht="57" x14ac:dyDescent="0.2">
      <c r="A247" s="21" t="s">
        <v>1532</v>
      </c>
      <c r="B247" s="21" t="s">
        <v>1580</v>
      </c>
      <c r="C247" s="21">
        <v>3</v>
      </c>
      <c r="D247" s="21">
        <v>2</v>
      </c>
      <c r="E247" s="21" t="s">
        <v>70</v>
      </c>
      <c r="F247" s="23" t="s">
        <v>1581</v>
      </c>
      <c r="G247" s="5" t="s">
        <v>1582</v>
      </c>
      <c r="H247" s="21">
        <v>44248</v>
      </c>
      <c r="I247" s="13" t="s">
        <v>1583</v>
      </c>
      <c r="J247" s="21">
        <v>16</v>
      </c>
      <c r="K247" s="9">
        <f t="shared" si="9"/>
        <v>16</v>
      </c>
      <c r="L247" s="21" t="s">
        <v>48</v>
      </c>
      <c r="M247" s="21" t="s">
        <v>49</v>
      </c>
      <c r="N247" s="21" t="s">
        <v>49</v>
      </c>
      <c r="O247" s="21" t="s">
        <v>49</v>
      </c>
      <c r="P247" s="21" t="s">
        <v>49</v>
      </c>
      <c r="Q247" s="21" t="s">
        <v>49</v>
      </c>
      <c r="R247" s="21" t="s">
        <v>49</v>
      </c>
      <c r="S247" s="13" t="s">
        <v>156</v>
      </c>
      <c r="T247" s="21" t="s">
        <v>48</v>
      </c>
      <c r="U247" s="21"/>
      <c r="V247" s="21"/>
      <c r="W247" s="13"/>
      <c r="X247" s="13"/>
      <c r="Y247" s="13"/>
      <c r="Z247" s="21"/>
      <c r="AA247" s="21"/>
      <c r="AB247" s="21"/>
      <c r="AC247" s="21"/>
      <c r="AD247" s="11"/>
      <c r="AE247" s="11"/>
      <c r="AF247" s="11"/>
      <c r="AG247" s="21"/>
      <c r="AH247" s="21"/>
      <c r="AI247" s="13"/>
      <c r="AJ247" s="13"/>
      <c r="AK247" s="13"/>
      <c r="AL247" s="13"/>
      <c r="AM247" s="13"/>
      <c r="AN247" s="13"/>
      <c r="AO247" s="13"/>
      <c r="AP247" s="13"/>
      <c r="AQ247" s="41"/>
      <c r="AR247" s="21"/>
      <c r="AS247" s="13"/>
      <c r="AT247" s="13"/>
      <c r="AU247" s="13"/>
    </row>
    <row r="248" spans="1:89" ht="57" x14ac:dyDescent="0.2">
      <c r="A248" s="21" t="s">
        <v>1532</v>
      </c>
      <c r="B248" s="21" t="s">
        <v>1584</v>
      </c>
      <c r="C248" s="21">
        <v>3</v>
      </c>
      <c r="D248" s="21">
        <v>2</v>
      </c>
      <c r="E248" s="21" t="s">
        <v>70</v>
      </c>
      <c r="F248" s="23" t="s">
        <v>1585</v>
      </c>
      <c r="G248" s="5" t="s">
        <v>1586</v>
      </c>
      <c r="H248" s="21">
        <v>44248</v>
      </c>
      <c r="I248" s="13" t="s">
        <v>1587</v>
      </c>
      <c r="J248" s="21"/>
      <c r="K248" s="9"/>
      <c r="L248" s="21" t="s">
        <v>274</v>
      </c>
      <c r="M248" s="21" t="s">
        <v>49</v>
      </c>
      <c r="N248" s="21" t="s">
        <v>49</v>
      </c>
      <c r="O248" s="21" t="s">
        <v>49</v>
      </c>
      <c r="P248" s="21" t="s">
        <v>58</v>
      </c>
      <c r="Q248" s="21" t="s">
        <v>49</v>
      </c>
      <c r="R248" s="21" t="s">
        <v>49</v>
      </c>
      <c r="S248" s="13" t="s">
        <v>1588</v>
      </c>
      <c r="T248" s="21" t="s">
        <v>48</v>
      </c>
      <c r="U248" s="21"/>
      <c r="V248" s="21"/>
      <c r="W248" s="13"/>
      <c r="X248" s="13"/>
      <c r="Y248" s="13"/>
      <c r="Z248" s="21"/>
      <c r="AA248" s="21"/>
      <c r="AB248" s="21"/>
      <c r="AC248" s="21"/>
      <c r="AD248" s="11"/>
      <c r="AE248" s="11"/>
      <c r="AF248" s="11"/>
      <c r="AG248" s="21"/>
      <c r="AH248" s="21"/>
      <c r="AI248" s="13"/>
      <c r="AJ248" s="13"/>
      <c r="AK248" s="13"/>
      <c r="AL248" s="13"/>
      <c r="AM248" s="13"/>
      <c r="AN248" s="13"/>
      <c r="AO248" s="13"/>
      <c r="AP248" s="13"/>
      <c r="AQ248" s="41"/>
      <c r="AR248" s="21"/>
      <c r="AS248" s="13"/>
      <c r="AT248" s="13"/>
      <c r="AU248" s="13"/>
    </row>
    <row r="249" spans="1:89" ht="155" x14ac:dyDescent="0.2">
      <c r="A249" s="21" t="s">
        <v>1532</v>
      </c>
      <c r="B249" s="21" t="s">
        <v>1589</v>
      </c>
      <c r="C249" s="21">
        <v>3</v>
      </c>
      <c r="D249" s="21">
        <v>2</v>
      </c>
      <c r="E249" s="21" t="s">
        <v>70</v>
      </c>
      <c r="F249" s="23" t="s">
        <v>1590</v>
      </c>
      <c r="G249" s="5" t="s">
        <v>1591</v>
      </c>
      <c r="H249" s="21">
        <v>44489</v>
      </c>
      <c r="I249" s="13" t="s">
        <v>1592</v>
      </c>
      <c r="J249" s="21"/>
      <c r="K249" s="9"/>
      <c r="L249" s="21" t="s">
        <v>48</v>
      </c>
      <c r="M249" s="21" t="s">
        <v>49</v>
      </c>
      <c r="N249" s="21" t="s">
        <v>49</v>
      </c>
      <c r="O249" s="21" t="s">
        <v>49</v>
      </c>
      <c r="P249" s="21" t="s">
        <v>49</v>
      </c>
      <c r="Q249" s="21" t="s">
        <v>49</v>
      </c>
      <c r="R249" s="21" t="s">
        <v>49</v>
      </c>
      <c r="S249" s="13"/>
      <c r="T249" s="21" t="s">
        <v>48</v>
      </c>
      <c r="U249" s="21"/>
      <c r="V249" s="21"/>
      <c r="W249" s="13"/>
      <c r="X249" s="13"/>
      <c r="Y249" s="13"/>
      <c r="Z249" s="21"/>
      <c r="AA249" s="21"/>
      <c r="AB249" s="21"/>
      <c r="AC249" s="21"/>
      <c r="AD249" s="11"/>
      <c r="AE249" s="11"/>
      <c r="AF249" s="11"/>
      <c r="AG249" s="21"/>
      <c r="AH249" s="21"/>
      <c r="AI249" s="13"/>
      <c r="AJ249" s="13"/>
      <c r="AK249" s="13"/>
      <c r="AL249" s="13"/>
      <c r="AM249" s="13"/>
      <c r="AN249" s="13"/>
      <c r="AO249" s="13"/>
      <c r="AP249" s="13"/>
      <c r="AQ249" s="41"/>
      <c r="AR249" s="21"/>
      <c r="AS249" s="13"/>
      <c r="AT249" s="13"/>
      <c r="AU249" s="13"/>
    </row>
    <row r="250" spans="1:89" ht="99" x14ac:dyDescent="0.2">
      <c r="A250" s="21" t="s">
        <v>1532</v>
      </c>
      <c r="B250" s="21" t="s">
        <v>1593</v>
      </c>
      <c r="C250" s="21">
        <v>1</v>
      </c>
      <c r="D250" s="21">
        <v>2</v>
      </c>
      <c r="E250" s="21" t="s">
        <v>43</v>
      </c>
      <c r="F250" s="23" t="s">
        <v>1594</v>
      </c>
      <c r="G250" s="5" t="s">
        <v>1595</v>
      </c>
      <c r="H250" s="21">
        <v>44124</v>
      </c>
      <c r="I250" s="13" t="s">
        <v>1596</v>
      </c>
      <c r="J250" s="21"/>
      <c r="K250" s="9"/>
      <c r="L250" s="21" t="s">
        <v>48</v>
      </c>
      <c r="M250" s="21" t="s">
        <v>49</v>
      </c>
      <c r="N250" s="21" t="s">
        <v>49</v>
      </c>
      <c r="O250" s="21" t="s">
        <v>49</v>
      </c>
      <c r="P250" s="21" t="s">
        <v>49</v>
      </c>
      <c r="Q250" s="21" t="s">
        <v>49</v>
      </c>
      <c r="R250" s="21" t="s">
        <v>49</v>
      </c>
      <c r="S250" s="13"/>
      <c r="T250" s="21" t="s">
        <v>51</v>
      </c>
      <c r="U250" s="21" t="s">
        <v>289</v>
      </c>
      <c r="V250" s="5" t="s">
        <v>1597</v>
      </c>
      <c r="W250" s="13" t="s">
        <v>1532</v>
      </c>
      <c r="X250" s="13" t="s">
        <v>1598</v>
      </c>
      <c r="Y250" s="13" t="s">
        <v>1599</v>
      </c>
      <c r="Z250" s="21"/>
      <c r="AA250" s="21"/>
      <c r="AB250" s="21" t="s">
        <v>55</v>
      </c>
      <c r="AC250" s="21">
        <v>1600</v>
      </c>
      <c r="AD250" s="11">
        <f t="shared" si="10"/>
        <v>1600</v>
      </c>
      <c r="AE250" s="11">
        <v>150</v>
      </c>
      <c r="AF250" s="11">
        <f t="shared" si="11"/>
        <v>150</v>
      </c>
      <c r="AG250" s="21"/>
      <c r="AH250" s="21"/>
      <c r="AI250" s="13" t="s">
        <v>292</v>
      </c>
      <c r="AJ250" s="13" t="s">
        <v>155</v>
      </c>
      <c r="AK250" s="13"/>
      <c r="AL250" s="13"/>
      <c r="AM250" s="13"/>
      <c r="AN250" s="13"/>
      <c r="AO250" s="13"/>
      <c r="AP250" s="13" t="s">
        <v>157</v>
      </c>
      <c r="AQ250" s="41">
        <v>43917</v>
      </c>
      <c r="AR250" s="21"/>
      <c r="AS250" s="23" t="s">
        <v>1597</v>
      </c>
      <c r="AT250" s="13"/>
      <c r="AU250" s="13" t="s">
        <v>1600</v>
      </c>
    </row>
    <row r="251" spans="1:89" ht="29" x14ac:dyDescent="0.2">
      <c r="A251" s="21" t="s">
        <v>1532</v>
      </c>
      <c r="B251" s="21" t="s">
        <v>1601</v>
      </c>
      <c r="C251" s="31">
        <v>2</v>
      </c>
      <c r="D251" s="31">
        <v>2</v>
      </c>
      <c r="E251" s="31" t="s">
        <v>82</v>
      </c>
      <c r="F251" s="46" t="s">
        <v>1602</v>
      </c>
      <c r="G251" s="32" t="s">
        <v>1603</v>
      </c>
      <c r="H251" s="31">
        <v>44124</v>
      </c>
      <c r="I251" s="33" t="s">
        <v>1604</v>
      </c>
      <c r="J251" s="31">
        <v>507</v>
      </c>
      <c r="K251" s="9">
        <f t="shared" si="9"/>
        <v>507</v>
      </c>
      <c r="L251" s="31" t="s">
        <v>48</v>
      </c>
      <c r="M251" s="31" t="s">
        <v>49</v>
      </c>
      <c r="N251" s="31" t="s">
        <v>49</v>
      </c>
      <c r="O251" s="14" t="s">
        <v>49</v>
      </c>
      <c r="P251" s="14" t="s">
        <v>49</v>
      </c>
      <c r="Q251" s="14" t="s">
        <v>49</v>
      </c>
      <c r="R251" s="14" t="s">
        <v>49</v>
      </c>
      <c r="S251" s="8"/>
      <c r="T251" s="14" t="s">
        <v>48</v>
      </c>
      <c r="U251" s="14"/>
      <c r="V251" s="14"/>
      <c r="W251" s="8"/>
      <c r="X251" s="8"/>
      <c r="Y251" s="8"/>
      <c r="Z251" s="14"/>
      <c r="AA251" s="14"/>
      <c r="AB251" s="14"/>
      <c r="AC251" s="14"/>
      <c r="AD251" s="11"/>
      <c r="AE251" s="11"/>
      <c r="AF251" s="11"/>
      <c r="AG251" s="14"/>
      <c r="AH251" s="14"/>
      <c r="AI251" s="8"/>
      <c r="AJ251" s="8"/>
      <c r="AK251" s="8"/>
      <c r="AL251" s="8"/>
      <c r="AM251" s="8"/>
      <c r="AN251" s="8"/>
      <c r="AO251" s="8"/>
      <c r="AP251" s="8"/>
      <c r="AQ251" s="40"/>
      <c r="AR251" s="14"/>
      <c r="AS251" s="8"/>
      <c r="AT251" s="8"/>
      <c r="AU251" s="8"/>
    </row>
    <row r="252" spans="1:89" ht="57" x14ac:dyDescent="0.2">
      <c r="A252" s="21" t="s">
        <v>1532</v>
      </c>
      <c r="B252" s="21" t="s">
        <v>769</v>
      </c>
      <c r="C252" s="31">
        <v>3</v>
      </c>
      <c r="D252" s="31">
        <v>2</v>
      </c>
      <c r="E252" s="31" t="s">
        <v>70</v>
      </c>
      <c r="F252" s="46" t="s">
        <v>1605</v>
      </c>
      <c r="G252" s="32" t="s">
        <v>1606</v>
      </c>
      <c r="H252" s="31">
        <v>44124</v>
      </c>
      <c r="I252" s="33" t="s">
        <v>1607</v>
      </c>
      <c r="J252" s="31"/>
      <c r="K252" s="9"/>
      <c r="L252" s="31" t="s">
        <v>48</v>
      </c>
      <c r="M252" s="31" t="s">
        <v>49</v>
      </c>
      <c r="N252" s="31" t="s">
        <v>49</v>
      </c>
      <c r="O252" s="14" t="s">
        <v>49</v>
      </c>
      <c r="P252" s="14" t="s">
        <v>49</v>
      </c>
      <c r="Q252" s="14" t="s">
        <v>49</v>
      </c>
      <c r="R252" s="14" t="s">
        <v>49</v>
      </c>
      <c r="S252" s="8"/>
      <c r="T252" s="14" t="s">
        <v>48</v>
      </c>
      <c r="U252" s="14"/>
      <c r="V252" s="14"/>
      <c r="W252" s="8"/>
      <c r="X252" s="8"/>
      <c r="Y252" s="8"/>
      <c r="Z252" s="14"/>
      <c r="AA252" s="14"/>
      <c r="AB252" s="14"/>
      <c r="AC252" s="14"/>
      <c r="AD252" s="11"/>
      <c r="AE252" s="11"/>
      <c r="AF252" s="11"/>
      <c r="AG252" s="14"/>
      <c r="AH252" s="14"/>
      <c r="AI252" s="8"/>
      <c r="AJ252" s="8"/>
      <c r="AK252" s="8"/>
      <c r="AL252" s="8"/>
      <c r="AM252" s="8"/>
      <c r="AN252" s="8"/>
      <c r="AO252" s="8"/>
      <c r="AP252" s="8"/>
      <c r="AQ252" s="40"/>
      <c r="AR252" s="14"/>
      <c r="AS252" s="8"/>
      <c r="AT252" s="8"/>
      <c r="AU252" s="8"/>
    </row>
    <row r="253" spans="1:89" ht="29" x14ac:dyDescent="0.2">
      <c r="A253" s="21" t="s">
        <v>1532</v>
      </c>
      <c r="B253" s="21" t="s">
        <v>1608</v>
      </c>
      <c r="C253" s="31">
        <v>2</v>
      </c>
      <c r="D253" s="31">
        <v>2</v>
      </c>
      <c r="E253" s="21" t="s">
        <v>82</v>
      </c>
      <c r="F253" s="23" t="s">
        <v>1609</v>
      </c>
      <c r="G253" s="5" t="s">
        <v>1610</v>
      </c>
      <c r="H253" s="34">
        <v>44124</v>
      </c>
      <c r="I253" s="8" t="s">
        <v>1611</v>
      </c>
      <c r="J253" s="14"/>
      <c r="K253" s="9"/>
      <c r="L253" s="14" t="s">
        <v>48</v>
      </c>
      <c r="M253" s="14" t="s">
        <v>49</v>
      </c>
      <c r="N253" s="14" t="s">
        <v>49</v>
      </c>
      <c r="O253" s="14" t="s">
        <v>49</v>
      </c>
      <c r="P253" s="14" t="s">
        <v>49</v>
      </c>
      <c r="Q253" s="14" t="s">
        <v>49</v>
      </c>
      <c r="R253" s="14" t="s">
        <v>49</v>
      </c>
      <c r="S253" s="8"/>
      <c r="T253" s="14" t="s">
        <v>48</v>
      </c>
      <c r="U253" s="14"/>
      <c r="V253" s="14"/>
      <c r="W253" s="8"/>
      <c r="X253" s="8"/>
      <c r="Y253" s="8"/>
      <c r="Z253" s="14"/>
      <c r="AA253" s="14"/>
      <c r="AB253" s="14"/>
      <c r="AC253" s="14"/>
      <c r="AD253" s="11"/>
      <c r="AE253" s="11"/>
      <c r="AF253" s="11"/>
      <c r="AG253" s="14"/>
      <c r="AH253" s="14"/>
      <c r="AI253" s="8"/>
      <c r="AJ253" s="8"/>
      <c r="AK253" s="8"/>
      <c r="AL253" s="8"/>
      <c r="AM253" s="8"/>
      <c r="AN253" s="8"/>
      <c r="AO253" s="8"/>
      <c r="AP253" s="8"/>
      <c r="AQ253" s="40"/>
      <c r="AR253" s="14"/>
      <c r="AS253" s="8"/>
      <c r="AT253" s="8"/>
      <c r="AU253" s="8"/>
    </row>
    <row r="254" spans="1:89" ht="372" x14ac:dyDescent="0.2">
      <c r="A254" s="21" t="s">
        <v>1612</v>
      </c>
      <c r="B254" s="21" t="s">
        <v>1613</v>
      </c>
      <c r="C254" s="21">
        <v>2</v>
      </c>
      <c r="D254" s="21">
        <v>1</v>
      </c>
      <c r="E254" s="21" t="s">
        <v>792</v>
      </c>
      <c r="F254" s="13" t="s">
        <v>1614</v>
      </c>
      <c r="G254" s="21" t="s">
        <v>1615</v>
      </c>
      <c r="H254" s="21">
        <v>44033</v>
      </c>
      <c r="I254" s="13" t="s">
        <v>1616</v>
      </c>
      <c r="J254" s="21">
        <v>588</v>
      </c>
      <c r="K254" s="9">
        <f t="shared" si="9"/>
        <v>588</v>
      </c>
      <c r="L254" s="21" t="s">
        <v>48</v>
      </c>
      <c r="M254" s="21" t="s">
        <v>49</v>
      </c>
      <c r="N254" s="21" t="s">
        <v>49</v>
      </c>
      <c r="O254" s="21" t="s">
        <v>49</v>
      </c>
      <c r="P254" s="21" t="s">
        <v>49</v>
      </c>
      <c r="Q254" s="21" t="s">
        <v>49</v>
      </c>
      <c r="R254" s="21" t="s">
        <v>49</v>
      </c>
      <c r="S254" s="21" t="s">
        <v>1617</v>
      </c>
      <c r="T254" s="21" t="s">
        <v>51</v>
      </c>
      <c r="U254" s="21" t="s">
        <v>289</v>
      </c>
      <c r="V254" s="21" t="s">
        <v>1731</v>
      </c>
      <c r="W254" s="13" t="s">
        <v>1612</v>
      </c>
      <c r="X254" s="13" t="s">
        <v>1613</v>
      </c>
      <c r="Y254" s="13" t="s">
        <v>1616</v>
      </c>
      <c r="Z254" s="21"/>
      <c r="AA254" s="21">
        <v>588</v>
      </c>
      <c r="AB254" s="21" t="s">
        <v>55</v>
      </c>
      <c r="AC254" s="21">
        <v>250</v>
      </c>
      <c r="AD254" s="11">
        <f t="shared" si="10"/>
        <v>250</v>
      </c>
      <c r="AE254" s="11">
        <v>20</v>
      </c>
      <c r="AF254" s="11">
        <f t="shared" si="11"/>
        <v>20</v>
      </c>
      <c r="AG254" s="21"/>
      <c r="AH254" s="21"/>
      <c r="AI254" s="13" t="s">
        <v>292</v>
      </c>
      <c r="AJ254" s="13" t="s">
        <v>48</v>
      </c>
      <c r="AK254" s="13"/>
      <c r="AL254" s="13"/>
      <c r="AM254" s="13"/>
      <c r="AN254" s="13"/>
      <c r="AO254" s="13"/>
      <c r="AP254" s="13"/>
      <c r="AQ254" s="41" t="s">
        <v>1618</v>
      </c>
      <c r="AR254" s="21"/>
      <c r="AS254" s="13" t="s">
        <v>1619</v>
      </c>
      <c r="AT254" s="13" t="s">
        <v>1620</v>
      </c>
      <c r="AU254" s="13" t="s">
        <v>1621</v>
      </c>
      <c r="AV254" s="21"/>
      <c r="AW254" s="21"/>
      <c r="AX254" s="21"/>
      <c r="AY254" s="21"/>
      <c r="AZ254" s="21"/>
      <c r="BA254" s="21"/>
      <c r="BB254" s="21"/>
      <c r="BC254" s="21"/>
      <c r="BD254" s="21"/>
      <c r="BE254" s="21"/>
      <c r="BF254" s="21"/>
      <c r="BG254" s="21"/>
      <c r="BH254" s="21"/>
      <c r="BI254" s="21"/>
      <c r="BJ254" s="21"/>
      <c r="BK254" s="21"/>
      <c r="BL254" s="21"/>
      <c r="BM254" s="21"/>
      <c r="BN254" s="21"/>
      <c r="BO254" s="21"/>
      <c r="BP254" s="21"/>
      <c r="BQ254" s="21"/>
      <c r="BR254" s="21"/>
      <c r="BS254" s="21"/>
      <c r="BT254" s="21"/>
      <c r="BU254" s="21"/>
      <c r="BV254" s="21"/>
      <c r="BW254" s="21"/>
      <c r="BX254" s="21"/>
      <c r="BY254" s="21"/>
      <c r="BZ254" s="21"/>
      <c r="CA254" s="21"/>
      <c r="CB254" s="21"/>
      <c r="CC254" s="21"/>
      <c r="CD254" s="21"/>
      <c r="CE254" s="21"/>
      <c r="CF254" s="21"/>
      <c r="CG254" s="21"/>
      <c r="CH254" s="21"/>
      <c r="CI254" s="21"/>
      <c r="CJ254" s="21"/>
      <c r="CK254" s="21"/>
    </row>
    <row r="255" spans="1:89" ht="155" x14ac:dyDescent="0.2">
      <c r="A255" s="21" t="s">
        <v>1612</v>
      </c>
      <c r="B255" s="21" t="s">
        <v>1622</v>
      </c>
      <c r="C255" s="21">
        <v>2</v>
      </c>
      <c r="D255" s="21">
        <v>1</v>
      </c>
      <c r="E255" s="21" t="s">
        <v>792</v>
      </c>
      <c r="F255" s="13" t="s">
        <v>1623</v>
      </c>
      <c r="G255" s="21" t="s">
        <v>1624</v>
      </c>
      <c r="H255" s="21">
        <v>44033</v>
      </c>
      <c r="I255" s="13" t="s">
        <v>1625</v>
      </c>
      <c r="J255" s="21">
        <v>500</v>
      </c>
      <c r="K255" s="9">
        <f t="shared" si="9"/>
        <v>500</v>
      </c>
      <c r="L255" s="21" t="s">
        <v>48</v>
      </c>
      <c r="M255" s="21" t="s">
        <v>49</v>
      </c>
      <c r="N255" s="21" t="s">
        <v>49</v>
      </c>
      <c r="O255" s="21" t="s">
        <v>49</v>
      </c>
      <c r="P255" s="21" t="s">
        <v>49</v>
      </c>
      <c r="Q255" s="21" t="s">
        <v>49</v>
      </c>
      <c r="R255" s="21" t="s">
        <v>49</v>
      </c>
      <c r="S255" s="21" t="s">
        <v>1626</v>
      </c>
      <c r="T255" s="21" t="s">
        <v>51</v>
      </c>
      <c r="U255" s="21" t="s">
        <v>289</v>
      </c>
      <c r="V255" s="21" t="s">
        <v>1627</v>
      </c>
      <c r="W255" s="13" t="s">
        <v>1612</v>
      </c>
      <c r="X255" s="13" t="s">
        <v>1622</v>
      </c>
      <c r="Y255" s="13" t="s">
        <v>1625</v>
      </c>
      <c r="Z255" s="21" t="s">
        <v>1628</v>
      </c>
      <c r="AA255" s="21">
        <v>500</v>
      </c>
      <c r="AB255" s="21" t="s">
        <v>55</v>
      </c>
      <c r="AC255" s="21"/>
      <c r="AD255" s="11"/>
      <c r="AE255" s="11">
        <v>22</v>
      </c>
      <c r="AF255" s="11">
        <f t="shared" si="11"/>
        <v>22</v>
      </c>
      <c r="AG255" s="21"/>
      <c r="AH255" s="21"/>
      <c r="AI255" s="13" t="s">
        <v>154</v>
      </c>
      <c r="AJ255" s="13" t="s">
        <v>155</v>
      </c>
      <c r="AK255" s="13" t="s">
        <v>1334</v>
      </c>
      <c r="AL255" s="13"/>
      <c r="AM255" s="13" t="s">
        <v>1334</v>
      </c>
      <c r="AN255" s="13"/>
      <c r="AO255" s="13"/>
      <c r="AP255" s="13" t="s">
        <v>1334</v>
      </c>
      <c r="AQ255" s="41">
        <v>43950</v>
      </c>
      <c r="AR255" s="21" t="s">
        <v>549</v>
      </c>
      <c r="AS255" s="13" t="s">
        <v>1627</v>
      </c>
      <c r="AT255" s="13" t="s">
        <v>1629</v>
      </c>
      <c r="AU255" s="13" t="s">
        <v>1630</v>
      </c>
      <c r="AV255" s="21"/>
      <c r="AW255" s="21"/>
      <c r="AX255" s="21"/>
      <c r="AY255" s="21"/>
      <c r="AZ255" s="21"/>
      <c r="BA255" s="21"/>
      <c r="BB255" s="21"/>
      <c r="BC255" s="21"/>
      <c r="BD255" s="21"/>
      <c r="BE255" s="21"/>
      <c r="BF255" s="21"/>
      <c r="BG255" s="21"/>
      <c r="BH255" s="21"/>
      <c r="BI255" s="21"/>
      <c r="BJ255" s="21"/>
      <c r="BK255" s="21"/>
      <c r="BL255" s="21"/>
      <c r="BM255" s="21"/>
      <c r="BN255" s="21"/>
      <c r="BO255" s="21"/>
      <c r="BP255" s="21"/>
      <c r="BQ255" s="21"/>
      <c r="BR255" s="21"/>
      <c r="BS255" s="21"/>
      <c r="BT255" s="21"/>
      <c r="BU255" s="21"/>
      <c r="BV255" s="21"/>
      <c r="BW255" s="21"/>
      <c r="BX255" s="21"/>
      <c r="BY255" s="21"/>
      <c r="BZ255" s="21"/>
      <c r="CA255" s="21"/>
      <c r="CB255" s="21"/>
      <c r="CC255" s="21"/>
      <c r="CD255" s="21"/>
      <c r="CE255" s="21"/>
      <c r="CF255" s="21"/>
      <c r="CG255" s="21"/>
      <c r="CH255" s="21"/>
      <c r="CI255" s="21"/>
      <c r="CJ255" s="21"/>
      <c r="CK255" s="21"/>
    </row>
    <row r="256" spans="1:89" ht="141" x14ac:dyDescent="0.2">
      <c r="A256" s="21" t="s">
        <v>1612</v>
      </c>
      <c r="B256" s="21" t="s">
        <v>1631</v>
      </c>
      <c r="C256" s="21">
        <v>1</v>
      </c>
      <c r="D256" s="21">
        <v>1</v>
      </c>
      <c r="E256" s="21" t="s">
        <v>778</v>
      </c>
      <c r="F256" s="13" t="s">
        <v>1632</v>
      </c>
      <c r="G256" s="21" t="s">
        <v>1633</v>
      </c>
      <c r="H256" s="21">
        <v>44033</v>
      </c>
      <c r="I256" s="13" t="s">
        <v>1634</v>
      </c>
      <c r="J256" s="21" t="s">
        <v>1635</v>
      </c>
      <c r="K256" s="21">
        <f xml:space="preserve"> 1100+106</f>
        <v>1206</v>
      </c>
      <c r="L256" s="21" t="s">
        <v>48</v>
      </c>
      <c r="M256" s="21" t="s">
        <v>49</v>
      </c>
      <c r="N256" s="21" t="s">
        <v>49</v>
      </c>
      <c r="O256" s="21" t="s">
        <v>49</v>
      </c>
      <c r="P256" s="21" t="s">
        <v>49</v>
      </c>
      <c r="Q256" s="21" t="s">
        <v>49</v>
      </c>
      <c r="R256" s="21" t="s">
        <v>49</v>
      </c>
      <c r="S256" s="21" t="s">
        <v>1636</v>
      </c>
      <c r="T256" s="21" t="s">
        <v>51</v>
      </c>
      <c r="U256" s="21" t="s">
        <v>289</v>
      </c>
      <c r="V256" s="21" t="s">
        <v>1637</v>
      </c>
      <c r="W256" s="13" t="s">
        <v>1612</v>
      </c>
      <c r="X256" s="13" t="s">
        <v>1631</v>
      </c>
      <c r="Y256" s="13" t="s">
        <v>1634</v>
      </c>
      <c r="Z256" s="21" t="s">
        <v>1628</v>
      </c>
      <c r="AA256" s="21" t="s">
        <v>1635</v>
      </c>
      <c r="AB256" s="21" t="s">
        <v>55</v>
      </c>
      <c r="AC256" s="21"/>
      <c r="AD256" s="11"/>
      <c r="AE256" s="11">
        <v>37</v>
      </c>
      <c r="AF256" s="11">
        <f t="shared" si="11"/>
        <v>37</v>
      </c>
      <c r="AG256" s="21"/>
      <c r="AH256" s="21"/>
      <c r="AI256" s="13" t="s">
        <v>154</v>
      </c>
      <c r="AJ256" s="13" t="s">
        <v>48</v>
      </c>
      <c r="AK256" s="13"/>
      <c r="AL256" s="13"/>
      <c r="AM256" s="13"/>
      <c r="AN256" s="13"/>
      <c r="AO256" s="13"/>
      <c r="AP256" s="13"/>
      <c r="AQ256" s="41">
        <v>43957</v>
      </c>
      <c r="AR256" s="21" t="s">
        <v>549</v>
      </c>
      <c r="AS256" s="13" t="s">
        <v>1637</v>
      </c>
      <c r="AT256" s="13" t="s">
        <v>1638</v>
      </c>
      <c r="AU256" s="13" t="s">
        <v>1639</v>
      </c>
      <c r="AV256" s="21"/>
      <c r="AW256" s="21"/>
      <c r="AX256" s="21"/>
      <c r="AY256" s="21"/>
      <c r="AZ256" s="21"/>
      <c r="BA256" s="21"/>
      <c r="BB256" s="21"/>
      <c r="BC256" s="21"/>
      <c r="BD256" s="21"/>
      <c r="BE256" s="21"/>
      <c r="BF256" s="21"/>
      <c r="BG256" s="21"/>
      <c r="BH256" s="21"/>
      <c r="BI256" s="21"/>
      <c r="BJ256" s="21"/>
      <c r="BK256" s="21"/>
      <c r="BL256" s="21"/>
      <c r="BM256" s="21"/>
      <c r="BN256" s="21"/>
      <c r="BO256" s="21"/>
      <c r="BP256" s="21"/>
      <c r="BQ256" s="21"/>
      <c r="BR256" s="21"/>
      <c r="BS256" s="21"/>
      <c r="BT256" s="21"/>
      <c r="BU256" s="21"/>
      <c r="BV256" s="21"/>
      <c r="BW256" s="21"/>
      <c r="BX256" s="21"/>
      <c r="BY256" s="21"/>
      <c r="BZ256" s="21"/>
      <c r="CA256" s="21"/>
      <c r="CB256" s="21"/>
      <c r="CC256" s="21"/>
      <c r="CD256" s="21"/>
      <c r="CE256" s="21"/>
      <c r="CF256" s="21"/>
      <c r="CG256" s="21"/>
      <c r="CH256" s="21"/>
      <c r="CI256" s="21"/>
      <c r="CJ256" s="21"/>
      <c r="CK256" s="21"/>
    </row>
    <row r="257" spans="1:89" ht="43" x14ac:dyDescent="0.2">
      <c r="A257" s="21" t="s">
        <v>1612</v>
      </c>
      <c r="B257" s="21" t="s">
        <v>1640</v>
      </c>
      <c r="C257" s="21">
        <v>3</v>
      </c>
      <c r="D257" s="21">
        <v>1</v>
      </c>
      <c r="E257" s="21" t="s">
        <v>788</v>
      </c>
      <c r="F257" s="13" t="s">
        <v>1641</v>
      </c>
      <c r="G257" s="21" t="s">
        <v>1642</v>
      </c>
      <c r="H257" s="21">
        <v>44034</v>
      </c>
      <c r="I257" s="13" t="s">
        <v>1643</v>
      </c>
      <c r="J257" s="21">
        <v>44</v>
      </c>
      <c r="K257" s="9">
        <f t="shared" si="9"/>
        <v>44</v>
      </c>
      <c r="L257" s="21" t="s">
        <v>48</v>
      </c>
      <c r="M257" s="21" t="s">
        <v>49</v>
      </c>
      <c r="N257" s="21" t="s">
        <v>49</v>
      </c>
      <c r="O257" s="21" t="s">
        <v>49</v>
      </c>
      <c r="P257" s="21" t="s">
        <v>49</v>
      </c>
      <c r="Q257" s="21" t="s">
        <v>49</v>
      </c>
      <c r="R257" s="21" t="s">
        <v>49</v>
      </c>
      <c r="S257" s="21" t="s">
        <v>1644</v>
      </c>
      <c r="T257" s="21" t="s">
        <v>48</v>
      </c>
      <c r="U257" s="21"/>
      <c r="V257" s="21"/>
      <c r="W257" s="13" t="s">
        <v>1612</v>
      </c>
      <c r="X257" s="13" t="s">
        <v>1640</v>
      </c>
      <c r="Y257" s="13" t="s">
        <v>1643</v>
      </c>
      <c r="Z257" s="21"/>
      <c r="AA257" s="21">
        <v>44</v>
      </c>
      <c r="AB257" s="21"/>
      <c r="AC257" s="21"/>
      <c r="AD257" s="11"/>
      <c r="AE257" s="11"/>
      <c r="AF257" s="11"/>
      <c r="AG257" s="21"/>
      <c r="AH257" s="21"/>
      <c r="AI257" s="13"/>
      <c r="AJ257" s="13" t="s">
        <v>48</v>
      </c>
      <c r="AK257" s="13"/>
      <c r="AL257" s="13"/>
      <c r="AM257" s="13"/>
      <c r="AN257" s="13"/>
      <c r="AO257" s="13"/>
      <c r="AP257" s="13"/>
      <c r="AQ257" s="41"/>
      <c r="AR257" s="21"/>
      <c r="AS257" s="13"/>
      <c r="AT257" s="13"/>
      <c r="AU257" s="13"/>
      <c r="AV257" s="21"/>
      <c r="AW257" s="21"/>
      <c r="AX257" s="21"/>
      <c r="AY257" s="21"/>
      <c r="AZ257" s="21"/>
      <c r="BA257" s="21"/>
      <c r="BB257" s="21"/>
      <c r="BC257" s="21"/>
      <c r="BD257" s="21"/>
      <c r="BE257" s="21"/>
      <c r="BF257" s="21"/>
      <c r="BG257" s="21"/>
      <c r="BH257" s="21"/>
      <c r="BI257" s="21"/>
      <c r="BJ257" s="21"/>
      <c r="BK257" s="21"/>
      <c r="BL257" s="21"/>
      <c r="BM257" s="21"/>
      <c r="BN257" s="21"/>
      <c r="BO257" s="21"/>
      <c r="BP257" s="21"/>
      <c r="BQ257" s="21"/>
      <c r="BR257" s="21"/>
      <c r="BS257" s="21"/>
      <c r="BT257" s="21"/>
      <c r="BU257" s="21"/>
      <c r="BV257" s="21"/>
      <c r="BW257" s="21"/>
      <c r="BX257" s="21"/>
      <c r="BY257" s="21"/>
      <c r="BZ257" s="21"/>
      <c r="CA257" s="21"/>
      <c r="CB257" s="21"/>
      <c r="CC257" s="21"/>
      <c r="CD257" s="21"/>
      <c r="CE257" s="21"/>
      <c r="CF257" s="21"/>
      <c r="CG257" s="21"/>
      <c r="CH257" s="21"/>
      <c r="CI257" s="21"/>
      <c r="CJ257" s="21"/>
      <c r="CK257" s="21"/>
    </row>
    <row r="258" spans="1:89" ht="169" x14ac:dyDescent="0.2">
      <c r="A258" s="21" t="s">
        <v>1612</v>
      </c>
      <c r="B258" s="21" t="s">
        <v>1645</v>
      </c>
      <c r="C258" s="21">
        <v>1</v>
      </c>
      <c r="D258" s="21">
        <v>1</v>
      </c>
      <c r="E258" s="21" t="s">
        <v>778</v>
      </c>
      <c r="F258" s="13" t="s">
        <v>1646</v>
      </c>
      <c r="G258" s="21" t="s">
        <v>1647</v>
      </c>
      <c r="H258" s="21">
        <v>44034</v>
      </c>
      <c r="I258" s="13" t="s">
        <v>1648</v>
      </c>
      <c r="J258" s="21">
        <v>1654</v>
      </c>
      <c r="K258" s="9">
        <f t="shared" si="9"/>
        <v>1654</v>
      </c>
      <c r="L258" s="21" t="s">
        <v>48</v>
      </c>
      <c r="M258" s="21" t="s">
        <v>49</v>
      </c>
      <c r="N258" s="21" t="s">
        <v>49</v>
      </c>
      <c r="O258" s="21" t="s">
        <v>49</v>
      </c>
      <c r="P258" s="21" t="s">
        <v>49</v>
      </c>
      <c r="Q258" s="21" t="s">
        <v>49</v>
      </c>
      <c r="R258" s="21" t="s">
        <v>49</v>
      </c>
      <c r="S258" s="21" t="s">
        <v>1649</v>
      </c>
      <c r="T258" s="21" t="s">
        <v>51</v>
      </c>
      <c r="U258" s="21" t="s">
        <v>289</v>
      </c>
      <c r="V258" s="21" t="s">
        <v>1650</v>
      </c>
      <c r="W258" s="13" t="s">
        <v>1612</v>
      </c>
      <c r="X258" s="13" t="s">
        <v>1645</v>
      </c>
      <c r="Y258" s="13" t="s">
        <v>1648</v>
      </c>
      <c r="Z258" s="21" t="s">
        <v>1651</v>
      </c>
      <c r="AA258" s="21">
        <v>1654</v>
      </c>
      <c r="AB258" s="21" t="s">
        <v>55</v>
      </c>
      <c r="AC258" s="21">
        <v>1162</v>
      </c>
      <c r="AD258" s="11">
        <f t="shared" si="10"/>
        <v>1162</v>
      </c>
      <c r="AE258" s="11">
        <v>187</v>
      </c>
      <c r="AF258" s="11">
        <f t="shared" si="11"/>
        <v>187</v>
      </c>
      <c r="AG258" s="21"/>
      <c r="AH258" s="21"/>
      <c r="AI258" s="13" t="s">
        <v>154</v>
      </c>
      <c r="AJ258" s="13" t="s">
        <v>48</v>
      </c>
      <c r="AK258" s="13"/>
      <c r="AL258" s="13"/>
      <c r="AM258" s="13"/>
      <c r="AN258" s="13"/>
      <c r="AO258" s="13"/>
      <c r="AP258" s="13"/>
      <c r="AQ258" s="41">
        <v>43971</v>
      </c>
      <c r="AR258" s="21" t="s">
        <v>549</v>
      </c>
      <c r="AS258" s="13" t="s">
        <v>1650</v>
      </c>
      <c r="AT258" s="13" t="s">
        <v>1652</v>
      </c>
      <c r="AU258" s="13" t="s">
        <v>1653</v>
      </c>
      <c r="AV258" s="21"/>
      <c r="AW258" s="21"/>
      <c r="AX258" s="21"/>
      <c r="AY258" s="21"/>
      <c r="AZ258" s="21"/>
      <c r="BA258" s="21"/>
      <c r="BB258" s="21"/>
      <c r="BC258" s="21"/>
      <c r="BD258" s="21"/>
      <c r="BE258" s="21"/>
      <c r="BF258" s="21"/>
      <c r="BG258" s="21"/>
      <c r="BH258" s="21"/>
      <c r="BI258" s="21"/>
      <c r="BJ258" s="21"/>
      <c r="BK258" s="21"/>
      <c r="BL258" s="21"/>
      <c r="BM258" s="21"/>
      <c r="BN258" s="21"/>
      <c r="BO258" s="21"/>
      <c r="BP258" s="21"/>
      <c r="BQ258" s="21"/>
      <c r="BR258" s="21"/>
      <c r="BS258" s="21"/>
      <c r="BT258" s="21"/>
      <c r="BU258" s="21"/>
      <c r="BV258" s="21"/>
      <c r="BW258" s="21"/>
      <c r="BX258" s="21"/>
      <c r="BY258" s="21"/>
      <c r="BZ258" s="21"/>
      <c r="CA258" s="21"/>
      <c r="CB258" s="21"/>
      <c r="CC258" s="21"/>
      <c r="CD258" s="21"/>
      <c r="CE258" s="21"/>
      <c r="CF258" s="21"/>
      <c r="CG258" s="21"/>
      <c r="CH258" s="21"/>
      <c r="CI258" s="21"/>
      <c r="CJ258" s="21"/>
      <c r="CK258" s="21"/>
    </row>
    <row r="259" spans="1:89" ht="409.6" x14ac:dyDescent="0.2">
      <c r="A259" s="21" t="s">
        <v>1612</v>
      </c>
      <c r="B259" s="21" t="s">
        <v>1654</v>
      </c>
      <c r="C259" s="21">
        <v>3</v>
      </c>
      <c r="D259" s="21">
        <v>1</v>
      </c>
      <c r="E259" s="21" t="s">
        <v>788</v>
      </c>
      <c r="F259" s="13" t="s">
        <v>1655</v>
      </c>
      <c r="G259" s="21" t="s">
        <v>1656</v>
      </c>
      <c r="H259" s="21">
        <v>44034</v>
      </c>
      <c r="I259" s="13" t="s">
        <v>1657</v>
      </c>
      <c r="J259" s="21">
        <v>190</v>
      </c>
      <c r="K259" s="9">
        <f t="shared" si="9"/>
        <v>190</v>
      </c>
      <c r="L259" s="21" t="s">
        <v>48</v>
      </c>
      <c r="M259" s="21" t="s">
        <v>49</v>
      </c>
      <c r="N259" s="21" t="s">
        <v>49</v>
      </c>
      <c r="O259" s="21" t="s">
        <v>49</v>
      </c>
      <c r="P259" s="21" t="s">
        <v>49</v>
      </c>
      <c r="Q259" s="21" t="s">
        <v>49</v>
      </c>
      <c r="R259" s="21" t="s">
        <v>49</v>
      </c>
      <c r="S259" s="21" t="s">
        <v>1658</v>
      </c>
      <c r="T259" s="21" t="s">
        <v>51</v>
      </c>
      <c r="U259" s="21" t="s">
        <v>289</v>
      </c>
      <c r="V259" s="21" t="s">
        <v>1659</v>
      </c>
      <c r="W259" s="13" t="s">
        <v>1612</v>
      </c>
      <c r="X259" s="13" t="s">
        <v>1654</v>
      </c>
      <c r="Y259" s="13" t="s">
        <v>1657</v>
      </c>
      <c r="Z259" s="21" t="s">
        <v>1660</v>
      </c>
      <c r="AA259" s="21">
        <v>190</v>
      </c>
      <c r="AB259" s="21" t="s">
        <v>55</v>
      </c>
      <c r="AC259" s="21"/>
      <c r="AD259" s="11"/>
      <c r="AE259" s="11">
        <v>12</v>
      </c>
      <c r="AF259" s="11">
        <f t="shared" si="11"/>
        <v>12</v>
      </c>
      <c r="AG259" s="21"/>
      <c r="AH259" s="21"/>
      <c r="AI259" s="13" t="s">
        <v>292</v>
      </c>
      <c r="AJ259" s="13" t="s">
        <v>155</v>
      </c>
      <c r="AK259" s="13"/>
      <c r="AL259" s="13"/>
      <c r="AM259" s="13" t="s">
        <v>1334</v>
      </c>
      <c r="AN259" s="13"/>
      <c r="AO259" s="13"/>
      <c r="AP259" s="13" t="s">
        <v>1661</v>
      </c>
      <c r="AQ259" s="41">
        <v>43916</v>
      </c>
      <c r="AR259" s="21" t="s">
        <v>549</v>
      </c>
      <c r="AS259" s="13" t="s">
        <v>1659</v>
      </c>
      <c r="AT259" s="13" t="s">
        <v>1662</v>
      </c>
      <c r="AU259" s="13" t="s">
        <v>1663</v>
      </c>
      <c r="AV259" s="21"/>
      <c r="AW259" s="21"/>
      <c r="AX259" s="21"/>
      <c r="AY259" s="21"/>
      <c r="AZ259" s="21"/>
      <c r="BA259" s="21"/>
      <c r="BB259" s="21"/>
      <c r="BC259" s="21"/>
      <c r="BD259" s="21"/>
      <c r="BE259" s="21"/>
      <c r="BF259" s="21"/>
      <c r="BG259" s="21"/>
      <c r="BH259" s="21"/>
      <c r="BI259" s="21"/>
      <c r="BJ259" s="21"/>
      <c r="BK259" s="21"/>
      <c r="BL259" s="21"/>
      <c r="BM259" s="21"/>
      <c r="BN259" s="21"/>
      <c r="BO259" s="21"/>
      <c r="BP259" s="21"/>
      <c r="BQ259" s="21"/>
      <c r="BR259" s="21"/>
      <c r="BS259" s="21"/>
      <c r="BT259" s="21"/>
      <c r="BU259" s="21"/>
      <c r="BV259" s="21"/>
      <c r="BW259" s="21"/>
      <c r="BX259" s="21"/>
      <c r="BY259" s="21"/>
      <c r="BZ259" s="21"/>
      <c r="CA259" s="21"/>
      <c r="CB259" s="21"/>
      <c r="CC259" s="21"/>
      <c r="CD259" s="21"/>
      <c r="CE259" s="21"/>
      <c r="CF259" s="21"/>
      <c r="CG259" s="21"/>
      <c r="CH259" s="21"/>
      <c r="CI259" s="21"/>
      <c r="CJ259" s="21"/>
      <c r="CK259" s="21"/>
    </row>
    <row r="260" spans="1:89" ht="267" x14ac:dyDescent="0.2">
      <c r="A260" s="21" t="s">
        <v>1612</v>
      </c>
      <c r="B260" s="21" t="s">
        <v>1664</v>
      </c>
      <c r="C260" s="21">
        <v>2</v>
      </c>
      <c r="D260" s="21">
        <v>1</v>
      </c>
      <c r="E260" s="21" t="s">
        <v>792</v>
      </c>
      <c r="F260" s="13" t="s">
        <v>1665</v>
      </c>
      <c r="G260" s="21" t="s">
        <v>1666</v>
      </c>
      <c r="H260" s="21">
        <v>44034</v>
      </c>
      <c r="I260" s="13" t="s">
        <v>1667</v>
      </c>
      <c r="J260" s="21" t="s">
        <v>1668</v>
      </c>
      <c r="K260" s="9">
        <v>900</v>
      </c>
      <c r="L260" s="21" t="s">
        <v>48</v>
      </c>
      <c r="M260" s="21" t="s">
        <v>49</v>
      </c>
      <c r="N260" s="21" t="s">
        <v>49</v>
      </c>
      <c r="O260" s="21" t="s">
        <v>49</v>
      </c>
      <c r="P260" s="21" t="s">
        <v>49</v>
      </c>
      <c r="Q260" s="21" t="s">
        <v>49</v>
      </c>
      <c r="R260" s="21" t="s">
        <v>49</v>
      </c>
      <c r="S260" s="21" t="s">
        <v>1669</v>
      </c>
      <c r="T260" s="21" t="s">
        <v>51</v>
      </c>
      <c r="U260" s="21" t="s">
        <v>289</v>
      </c>
      <c r="V260" s="21" t="s">
        <v>1670</v>
      </c>
      <c r="W260" s="13" t="s">
        <v>1612</v>
      </c>
      <c r="X260" s="13" t="s">
        <v>1664</v>
      </c>
      <c r="Y260" s="13" t="s">
        <v>1667</v>
      </c>
      <c r="Z260" s="21" t="s">
        <v>1671</v>
      </c>
      <c r="AA260" s="21">
        <v>900</v>
      </c>
      <c r="AB260" s="21" t="s">
        <v>55</v>
      </c>
      <c r="AC260" s="21">
        <v>1166</v>
      </c>
      <c r="AD260" s="11">
        <f t="shared" ref="AD260:AD319" si="12">AC260</f>
        <v>1166</v>
      </c>
      <c r="AE260" s="11">
        <v>435</v>
      </c>
      <c r="AF260" s="11">
        <f t="shared" ref="AF260:AF319" si="13">AE260</f>
        <v>435</v>
      </c>
      <c r="AG260" s="21"/>
      <c r="AH260" s="21"/>
      <c r="AI260" s="13" t="s">
        <v>154</v>
      </c>
      <c r="AJ260" s="13" t="s">
        <v>48</v>
      </c>
      <c r="AK260" s="13"/>
      <c r="AL260" s="13"/>
      <c r="AM260" s="13"/>
      <c r="AN260" s="13"/>
      <c r="AO260" s="13"/>
      <c r="AP260" s="13"/>
      <c r="AQ260" s="41">
        <v>43994</v>
      </c>
      <c r="AR260" s="21" t="s">
        <v>549</v>
      </c>
      <c r="AS260" s="13" t="s">
        <v>1670</v>
      </c>
      <c r="AT260" s="13" t="s">
        <v>1672</v>
      </c>
      <c r="AU260" s="13" t="s">
        <v>1673</v>
      </c>
      <c r="AV260" s="21"/>
      <c r="AW260" s="21"/>
      <c r="AX260" s="21"/>
      <c r="AY260" s="21"/>
      <c r="AZ260" s="21"/>
      <c r="BA260" s="21"/>
      <c r="BB260" s="21"/>
      <c r="BC260" s="21"/>
      <c r="BD260" s="21"/>
      <c r="BE260" s="21"/>
      <c r="BF260" s="21"/>
      <c r="BG260" s="21"/>
      <c r="BH260" s="21"/>
      <c r="BI260" s="21"/>
      <c r="BJ260" s="21"/>
      <c r="BK260" s="21"/>
      <c r="BL260" s="21"/>
      <c r="BM260" s="21"/>
      <c r="BN260" s="21"/>
      <c r="BO260" s="21"/>
      <c r="BP260" s="21"/>
      <c r="BQ260" s="21"/>
      <c r="BR260" s="21"/>
      <c r="BS260" s="21"/>
      <c r="BT260" s="21"/>
      <c r="BU260" s="21"/>
      <c r="BV260" s="21"/>
      <c r="BW260" s="21"/>
      <c r="BX260" s="21"/>
      <c r="BY260" s="21"/>
      <c r="BZ260" s="21"/>
      <c r="CA260" s="21"/>
      <c r="CB260" s="21"/>
      <c r="CC260" s="21"/>
      <c r="CD260" s="21"/>
      <c r="CE260" s="21"/>
      <c r="CF260" s="21"/>
      <c r="CG260" s="21"/>
      <c r="CH260" s="21"/>
      <c r="CI260" s="21"/>
      <c r="CJ260" s="21"/>
      <c r="CK260" s="21"/>
    </row>
    <row r="261" spans="1:89" ht="127" x14ac:dyDescent="0.2">
      <c r="A261" s="21" t="s">
        <v>1612</v>
      </c>
      <c r="B261" s="21" t="s">
        <v>1674</v>
      </c>
      <c r="C261" s="21">
        <v>2</v>
      </c>
      <c r="D261" s="21">
        <v>1</v>
      </c>
      <c r="E261" s="21" t="s">
        <v>792</v>
      </c>
      <c r="F261" s="13" t="s">
        <v>1675</v>
      </c>
      <c r="G261" s="21" t="s">
        <v>1676</v>
      </c>
      <c r="H261" s="21">
        <v>44035</v>
      </c>
      <c r="I261" s="13" t="s">
        <v>1677</v>
      </c>
      <c r="J261" s="21">
        <v>248</v>
      </c>
      <c r="K261" s="9">
        <f t="shared" ref="K261:K323" si="14">J261</f>
        <v>248</v>
      </c>
      <c r="L261" s="21" t="s">
        <v>274</v>
      </c>
      <c r="M261" s="21" t="s">
        <v>49</v>
      </c>
      <c r="N261" s="21" t="s">
        <v>49</v>
      </c>
      <c r="O261" s="21" t="s">
        <v>49</v>
      </c>
      <c r="P261" s="21" t="s">
        <v>49</v>
      </c>
      <c r="Q261" s="21" t="s">
        <v>49</v>
      </c>
      <c r="R261" s="21" t="s">
        <v>58</v>
      </c>
      <c r="S261" s="21" t="s">
        <v>1678</v>
      </c>
      <c r="T261" s="21" t="s">
        <v>51</v>
      </c>
      <c r="U261" s="21" t="s">
        <v>289</v>
      </c>
      <c r="V261" s="21" t="s">
        <v>1679</v>
      </c>
      <c r="W261" s="13" t="s">
        <v>1612</v>
      </c>
      <c r="X261" s="13" t="s">
        <v>1674</v>
      </c>
      <c r="Y261" s="13" t="s">
        <v>1677</v>
      </c>
      <c r="Z261" s="21" t="s">
        <v>1680</v>
      </c>
      <c r="AA261" s="21">
        <v>248</v>
      </c>
      <c r="AB261" s="21" t="s">
        <v>55</v>
      </c>
      <c r="AC261" s="21">
        <v>167</v>
      </c>
      <c r="AD261" s="11">
        <f t="shared" si="12"/>
        <v>167</v>
      </c>
      <c r="AE261" s="11">
        <v>15</v>
      </c>
      <c r="AF261" s="11">
        <f t="shared" si="13"/>
        <v>15</v>
      </c>
      <c r="AG261" s="21"/>
      <c r="AH261" s="21"/>
      <c r="AI261" s="13" t="s">
        <v>154</v>
      </c>
      <c r="AJ261" s="13" t="s">
        <v>48</v>
      </c>
      <c r="AK261" s="13"/>
      <c r="AL261" s="13"/>
      <c r="AM261" s="13"/>
      <c r="AN261" s="13"/>
      <c r="AO261" s="13"/>
      <c r="AP261" s="13"/>
      <c r="AQ261" s="41">
        <v>43964</v>
      </c>
      <c r="AR261" s="21" t="s">
        <v>549</v>
      </c>
      <c r="AS261" s="13" t="s">
        <v>1679</v>
      </c>
      <c r="AT261" s="13" t="s">
        <v>1681</v>
      </c>
      <c r="AU261" s="13" t="s">
        <v>1682</v>
      </c>
      <c r="AV261" s="21"/>
      <c r="AW261" s="21"/>
      <c r="AX261" s="21"/>
      <c r="AY261" s="21"/>
      <c r="AZ261" s="21"/>
      <c r="BA261" s="21"/>
      <c r="BB261" s="21"/>
      <c r="BC261" s="21"/>
      <c r="BD261" s="21"/>
      <c r="BE261" s="21"/>
      <c r="BF261" s="21"/>
      <c r="BG261" s="21"/>
      <c r="BH261" s="21"/>
      <c r="BI261" s="21"/>
      <c r="BJ261" s="21"/>
      <c r="BK261" s="21"/>
      <c r="BL261" s="21"/>
      <c r="BM261" s="21"/>
      <c r="BN261" s="21"/>
      <c r="BO261" s="21"/>
      <c r="BP261" s="21"/>
      <c r="BQ261" s="21"/>
      <c r="BR261" s="21"/>
      <c r="BS261" s="21"/>
      <c r="BT261" s="21"/>
      <c r="BU261" s="21"/>
      <c r="BV261" s="21"/>
      <c r="BW261" s="21"/>
      <c r="BX261" s="21"/>
      <c r="BY261" s="21"/>
      <c r="BZ261" s="21"/>
      <c r="CA261" s="21"/>
      <c r="CB261" s="21"/>
      <c r="CC261" s="21"/>
      <c r="CD261" s="21"/>
      <c r="CE261" s="21"/>
      <c r="CF261" s="21"/>
      <c r="CG261" s="21"/>
      <c r="CH261" s="21"/>
      <c r="CI261" s="21"/>
      <c r="CJ261" s="21"/>
      <c r="CK261" s="21"/>
    </row>
    <row r="262" spans="1:89" ht="57" x14ac:dyDescent="0.2">
      <c r="A262" s="21" t="s">
        <v>1612</v>
      </c>
      <c r="B262" s="21" t="s">
        <v>1683</v>
      </c>
      <c r="C262" s="21">
        <v>1</v>
      </c>
      <c r="D262" s="21">
        <v>1</v>
      </c>
      <c r="E262" s="21" t="s">
        <v>778</v>
      </c>
      <c r="F262" s="13" t="s">
        <v>1684</v>
      </c>
      <c r="G262" s="21" t="s">
        <v>1685</v>
      </c>
      <c r="H262" s="21">
        <v>44039</v>
      </c>
      <c r="I262" s="13" t="s">
        <v>1686</v>
      </c>
      <c r="J262" s="21">
        <v>340</v>
      </c>
      <c r="K262" s="9">
        <f t="shared" si="14"/>
        <v>340</v>
      </c>
      <c r="L262" s="21" t="s">
        <v>274</v>
      </c>
      <c r="M262" s="21" t="s">
        <v>49</v>
      </c>
      <c r="N262" s="21" t="s">
        <v>58</v>
      </c>
      <c r="O262" s="21" t="s">
        <v>58</v>
      </c>
      <c r="P262" s="21" t="s">
        <v>58</v>
      </c>
      <c r="Q262" s="21" t="s">
        <v>58</v>
      </c>
      <c r="R262" s="21" t="s">
        <v>58</v>
      </c>
      <c r="S262" s="21" t="s">
        <v>1687</v>
      </c>
      <c r="T262" s="21" t="s">
        <v>51</v>
      </c>
      <c r="U262" s="21" t="s">
        <v>289</v>
      </c>
      <c r="V262" s="21" t="s">
        <v>1688</v>
      </c>
      <c r="W262" s="13" t="s">
        <v>1612</v>
      </c>
      <c r="X262" s="13" t="s">
        <v>1683</v>
      </c>
      <c r="Y262" s="13" t="s">
        <v>1686</v>
      </c>
      <c r="Z262" s="21" t="s">
        <v>1689</v>
      </c>
      <c r="AA262" s="21">
        <v>340</v>
      </c>
      <c r="AB262" s="21" t="s">
        <v>55</v>
      </c>
      <c r="AC262" s="21">
        <v>788</v>
      </c>
      <c r="AD262" s="11">
        <f t="shared" si="12"/>
        <v>788</v>
      </c>
      <c r="AE262" s="11">
        <v>226</v>
      </c>
      <c r="AF262" s="11">
        <f t="shared" si="13"/>
        <v>226</v>
      </c>
      <c r="AG262" s="21"/>
      <c r="AH262" s="21"/>
      <c r="AI262" s="13" t="s">
        <v>292</v>
      </c>
      <c r="AJ262" s="13" t="s">
        <v>48</v>
      </c>
      <c r="AK262" s="13"/>
      <c r="AL262" s="13"/>
      <c r="AM262" s="13"/>
      <c r="AN262" s="13"/>
      <c r="AO262" s="13"/>
      <c r="AP262" s="13"/>
      <c r="AQ262" s="41">
        <v>43986</v>
      </c>
      <c r="AR262" s="21" t="s">
        <v>549</v>
      </c>
      <c r="AS262" s="13" t="s">
        <v>1690</v>
      </c>
      <c r="AT262" s="13" t="s">
        <v>1691</v>
      </c>
      <c r="AU262" s="13" t="s">
        <v>1692</v>
      </c>
      <c r="AV262" s="21"/>
      <c r="AW262" s="21"/>
      <c r="AX262" s="21"/>
      <c r="AY262" s="21"/>
      <c r="AZ262" s="21"/>
      <c r="BA262" s="21"/>
      <c r="BB262" s="21"/>
      <c r="BC262" s="21"/>
      <c r="BD262" s="21"/>
      <c r="BE262" s="21"/>
      <c r="BF262" s="21"/>
      <c r="BG262" s="21"/>
      <c r="BH262" s="21"/>
      <c r="BI262" s="21"/>
      <c r="BJ262" s="21"/>
      <c r="BK262" s="21"/>
      <c r="BL262" s="21"/>
      <c r="BM262" s="21"/>
      <c r="BN262" s="21"/>
      <c r="BO262" s="21"/>
      <c r="BP262" s="21"/>
      <c r="BQ262" s="21"/>
      <c r="BR262" s="21"/>
      <c r="BS262" s="21"/>
      <c r="BT262" s="21"/>
      <c r="BU262" s="21"/>
      <c r="BV262" s="21"/>
      <c r="BW262" s="21"/>
      <c r="BX262" s="21"/>
      <c r="BY262" s="21"/>
      <c r="BZ262" s="21"/>
      <c r="CA262" s="21"/>
      <c r="CB262" s="21"/>
      <c r="CC262" s="21"/>
      <c r="CD262" s="21"/>
      <c r="CE262" s="21"/>
      <c r="CF262" s="21"/>
      <c r="CG262" s="21"/>
      <c r="CH262" s="21"/>
      <c r="CI262" s="21"/>
      <c r="CJ262" s="21"/>
      <c r="CK262" s="21"/>
    </row>
    <row r="263" spans="1:89" ht="29" x14ac:dyDescent="0.2">
      <c r="A263" s="21" t="s">
        <v>1612</v>
      </c>
      <c r="B263" s="21" t="s">
        <v>1693</v>
      </c>
      <c r="C263" s="21">
        <v>3</v>
      </c>
      <c r="D263" s="21">
        <v>1</v>
      </c>
      <c r="E263" s="21" t="s">
        <v>788</v>
      </c>
      <c r="F263" s="13" t="s">
        <v>1694</v>
      </c>
      <c r="G263" s="21" t="s">
        <v>1695</v>
      </c>
      <c r="H263" s="21">
        <v>44039</v>
      </c>
      <c r="I263" s="13" t="s">
        <v>1696</v>
      </c>
      <c r="J263" s="21"/>
      <c r="K263" s="9"/>
      <c r="L263" s="21" t="s">
        <v>48</v>
      </c>
      <c r="M263" s="21" t="s">
        <v>49</v>
      </c>
      <c r="N263" s="21" t="s">
        <v>49</v>
      </c>
      <c r="O263" s="21" t="s">
        <v>49</v>
      </c>
      <c r="P263" s="21" t="s">
        <v>49</v>
      </c>
      <c r="Q263" s="21" t="s">
        <v>49</v>
      </c>
      <c r="R263" s="21" t="s">
        <v>49</v>
      </c>
      <c r="S263" s="21" t="s">
        <v>1697</v>
      </c>
      <c r="T263" s="21" t="s">
        <v>48</v>
      </c>
      <c r="U263" s="21"/>
      <c r="V263" s="21"/>
      <c r="W263" s="13" t="s">
        <v>1612</v>
      </c>
      <c r="X263" s="13" t="s">
        <v>1693</v>
      </c>
      <c r="Y263" s="13" t="s">
        <v>1696</v>
      </c>
      <c r="Z263" s="21"/>
      <c r="AA263" s="21"/>
      <c r="AB263" s="21"/>
      <c r="AC263" s="21"/>
      <c r="AD263" s="11"/>
      <c r="AE263" s="11"/>
      <c r="AF263" s="11"/>
      <c r="AG263" s="21"/>
      <c r="AH263" s="21"/>
      <c r="AI263" s="13"/>
      <c r="AJ263" s="13"/>
      <c r="AK263" s="13"/>
      <c r="AL263" s="13"/>
      <c r="AM263" s="13"/>
      <c r="AN263" s="13"/>
      <c r="AO263" s="13"/>
      <c r="AP263" s="13"/>
      <c r="AQ263" s="41"/>
      <c r="AR263" s="21"/>
      <c r="AS263" s="13"/>
      <c r="AT263" s="13"/>
      <c r="AU263" s="13"/>
      <c r="AV263" s="21"/>
      <c r="AW263" s="21"/>
      <c r="AX263" s="21"/>
      <c r="AY263" s="21"/>
      <c r="AZ263" s="21"/>
      <c r="BA263" s="21"/>
      <c r="BB263" s="21"/>
      <c r="BC263" s="21"/>
      <c r="BD263" s="21"/>
      <c r="BE263" s="21"/>
      <c r="BF263" s="21"/>
      <c r="BG263" s="21"/>
      <c r="BH263" s="21"/>
      <c r="BI263" s="21"/>
      <c r="BJ263" s="21"/>
      <c r="BK263" s="21"/>
      <c r="BL263" s="21"/>
      <c r="BM263" s="21"/>
      <c r="BN263" s="21"/>
      <c r="BO263" s="21"/>
      <c r="BP263" s="21"/>
      <c r="BQ263" s="21"/>
      <c r="BR263" s="21"/>
      <c r="BS263" s="21"/>
      <c r="BT263" s="21"/>
      <c r="BU263" s="21"/>
      <c r="BV263" s="21"/>
      <c r="BW263" s="21"/>
      <c r="BX263" s="21"/>
      <c r="BY263" s="21"/>
      <c r="BZ263" s="21"/>
      <c r="CA263" s="21"/>
      <c r="CB263" s="21"/>
      <c r="CC263" s="21"/>
      <c r="CD263" s="21"/>
      <c r="CE263" s="21"/>
      <c r="CF263" s="21"/>
      <c r="CG263" s="21"/>
      <c r="CH263" s="21"/>
      <c r="CI263" s="21"/>
      <c r="CJ263" s="21"/>
      <c r="CK263" s="21"/>
    </row>
    <row r="264" spans="1:89" ht="141" x14ac:dyDescent="0.2">
      <c r="A264" s="21" t="s">
        <v>1612</v>
      </c>
      <c r="B264" s="21" t="s">
        <v>1698</v>
      </c>
      <c r="C264" s="21">
        <v>1</v>
      </c>
      <c r="D264" s="21">
        <v>1</v>
      </c>
      <c r="E264" s="21" t="s">
        <v>778</v>
      </c>
      <c r="F264" s="13" t="s">
        <v>1699</v>
      </c>
      <c r="G264" s="21" t="s">
        <v>1700</v>
      </c>
      <c r="H264" s="21">
        <v>44039</v>
      </c>
      <c r="I264" s="13" t="s">
        <v>1701</v>
      </c>
      <c r="J264" s="21">
        <v>502</v>
      </c>
      <c r="K264" s="9">
        <f t="shared" si="14"/>
        <v>502</v>
      </c>
      <c r="L264" s="21" t="s">
        <v>48</v>
      </c>
      <c r="M264" s="21" t="s">
        <v>49</v>
      </c>
      <c r="N264" s="21" t="s">
        <v>49</v>
      </c>
      <c r="O264" s="21" t="s">
        <v>49</v>
      </c>
      <c r="P264" s="21" t="s">
        <v>49</v>
      </c>
      <c r="Q264" s="21" t="s">
        <v>49</v>
      </c>
      <c r="R264" s="21" t="s">
        <v>49</v>
      </c>
      <c r="S264" s="21" t="s">
        <v>1702</v>
      </c>
      <c r="T264" s="21" t="s">
        <v>51</v>
      </c>
      <c r="U264" s="21" t="s">
        <v>289</v>
      </c>
      <c r="V264" s="21" t="s">
        <v>1703</v>
      </c>
      <c r="W264" s="13" t="s">
        <v>1612</v>
      </c>
      <c r="X264" s="13" t="s">
        <v>1698</v>
      </c>
      <c r="Y264" s="13" t="s">
        <v>1701</v>
      </c>
      <c r="Z264" s="21" t="s">
        <v>1704</v>
      </c>
      <c r="AA264" s="21">
        <v>502</v>
      </c>
      <c r="AB264" s="21" t="s">
        <v>55</v>
      </c>
      <c r="AC264" s="21">
        <v>388</v>
      </c>
      <c r="AD264" s="11">
        <f t="shared" si="12"/>
        <v>388</v>
      </c>
      <c r="AE264" s="11">
        <v>70</v>
      </c>
      <c r="AF264" s="11">
        <f t="shared" si="13"/>
        <v>70</v>
      </c>
      <c r="AG264" s="21"/>
      <c r="AH264" s="21"/>
      <c r="AI264" s="13" t="s">
        <v>292</v>
      </c>
      <c r="AJ264" s="13" t="s">
        <v>48</v>
      </c>
      <c r="AK264" s="13"/>
      <c r="AL264" s="13"/>
      <c r="AM264" s="13"/>
      <c r="AN264" s="13"/>
      <c r="AO264" s="13"/>
      <c r="AP264" s="13"/>
      <c r="AQ264" s="41">
        <v>43998</v>
      </c>
      <c r="AR264" s="21" t="s">
        <v>549</v>
      </c>
      <c r="AS264" s="13" t="s">
        <v>1703</v>
      </c>
      <c r="AT264" s="13" t="s">
        <v>1705</v>
      </c>
      <c r="AU264" s="13" t="s">
        <v>1706</v>
      </c>
      <c r="AV264" s="21"/>
      <c r="AW264" s="21"/>
      <c r="AX264" s="21"/>
      <c r="AY264" s="21"/>
      <c r="AZ264" s="21"/>
      <c r="BA264" s="21"/>
      <c r="BB264" s="21"/>
      <c r="BC264" s="21"/>
      <c r="BD264" s="21"/>
      <c r="BE264" s="21"/>
      <c r="BF264" s="21"/>
      <c r="BG264" s="21"/>
      <c r="BH264" s="21"/>
      <c r="BI264" s="21"/>
      <c r="BJ264" s="21"/>
      <c r="BK264" s="21"/>
      <c r="BL264" s="21"/>
      <c r="BM264" s="21"/>
      <c r="BN264" s="21"/>
      <c r="BO264" s="21"/>
      <c r="BP264" s="21"/>
      <c r="BQ264" s="21"/>
      <c r="BR264" s="21"/>
      <c r="BS264" s="21"/>
      <c r="BT264" s="21"/>
      <c r="BU264" s="21"/>
      <c r="BV264" s="21"/>
      <c r="BW264" s="21"/>
      <c r="BX264" s="21"/>
      <c r="BY264" s="21"/>
      <c r="BZ264" s="21"/>
      <c r="CA264" s="21"/>
      <c r="CB264" s="21"/>
      <c r="CC264" s="21"/>
      <c r="CD264" s="21"/>
      <c r="CE264" s="21"/>
      <c r="CF264" s="21"/>
      <c r="CG264" s="21"/>
      <c r="CH264" s="21"/>
      <c r="CI264" s="21"/>
      <c r="CJ264" s="21"/>
      <c r="CK264" s="21"/>
    </row>
    <row r="265" spans="1:89" ht="141" x14ac:dyDescent="0.2">
      <c r="A265" s="21" t="s">
        <v>1612</v>
      </c>
      <c r="B265" s="21" t="s">
        <v>1707</v>
      </c>
      <c r="C265" s="21">
        <v>1</v>
      </c>
      <c r="D265" s="21">
        <v>1</v>
      </c>
      <c r="E265" s="21" t="s">
        <v>778</v>
      </c>
      <c r="F265" s="13" t="s">
        <v>1708</v>
      </c>
      <c r="G265" s="21" t="s">
        <v>1709</v>
      </c>
      <c r="H265" s="21">
        <v>44039</v>
      </c>
      <c r="I265" s="13" t="s">
        <v>1710</v>
      </c>
      <c r="J265" s="21">
        <v>1260</v>
      </c>
      <c r="K265" s="9">
        <f t="shared" si="14"/>
        <v>1260</v>
      </c>
      <c r="L265" s="21" t="s">
        <v>274</v>
      </c>
      <c r="M265" s="21" t="s">
        <v>49</v>
      </c>
      <c r="N265" s="21" t="s">
        <v>58</v>
      </c>
      <c r="O265" s="21" t="s">
        <v>58</v>
      </c>
      <c r="P265" s="21" t="s">
        <v>49</v>
      </c>
      <c r="Q265" s="21" t="s">
        <v>49</v>
      </c>
      <c r="R265" s="21" t="s">
        <v>49</v>
      </c>
      <c r="S265" s="21" t="s">
        <v>1711</v>
      </c>
      <c r="T265" s="21" t="s">
        <v>51</v>
      </c>
      <c r="U265" s="21" t="s">
        <v>289</v>
      </c>
      <c r="V265" s="21" t="s">
        <v>1712</v>
      </c>
      <c r="W265" s="13" t="s">
        <v>1612</v>
      </c>
      <c r="X265" s="13" t="s">
        <v>1707</v>
      </c>
      <c r="Y265" s="13" t="s">
        <v>1710</v>
      </c>
      <c r="Z265" s="21" t="s">
        <v>1704</v>
      </c>
      <c r="AA265" s="21">
        <v>1140</v>
      </c>
      <c r="AB265" s="21" t="s">
        <v>55</v>
      </c>
      <c r="AC265" s="21"/>
      <c r="AD265" s="11"/>
      <c r="AE265" s="11">
        <v>53</v>
      </c>
      <c r="AF265" s="11">
        <f t="shared" si="13"/>
        <v>53</v>
      </c>
      <c r="AG265" s="21"/>
      <c r="AH265" s="21"/>
      <c r="AI265" s="13" t="s">
        <v>292</v>
      </c>
      <c r="AJ265" s="13" t="s">
        <v>48</v>
      </c>
      <c r="AK265" s="13"/>
      <c r="AL265" s="13"/>
      <c r="AM265" s="13"/>
      <c r="AN265" s="13"/>
      <c r="AO265" s="13"/>
      <c r="AP265" s="13"/>
      <c r="AQ265" s="41">
        <v>43971</v>
      </c>
      <c r="AR265" s="21" t="s">
        <v>549</v>
      </c>
      <c r="AS265" s="13" t="s">
        <v>1712</v>
      </c>
      <c r="AT265" s="13" t="s">
        <v>1713</v>
      </c>
      <c r="AU265" s="13" t="s">
        <v>1714</v>
      </c>
      <c r="AV265" s="21"/>
      <c r="AW265" s="21"/>
      <c r="AX265" s="21"/>
      <c r="AY265" s="21"/>
      <c r="AZ265" s="21"/>
      <c r="BA265" s="21"/>
      <c r="BB265" s="21"/>
      <c r="BC265" s="21"/>
      <c r="BD265" s="21"/>
      <c r="BE265" s="21"/>
      <c r="BF265" s="21"/>
      <c r="BG265" s="21"/>
      <c r="BH265" s="21"/>
      <c r="BI265" s="21"/>
      <c r="BJ265" s="21"/>
      <c r="BK265" s="21"/>
      <c r="BL265" s="21"/>
      <c r="BM265" s="21"/>
      <c r="BN265" s="21"/>
      <c r="BO265" s="21"/>
      <c r="BP265" s="21"/>
      <c r="BQ265" s="21"/>
      <c r="BR265" s="21"/>
      <c r="BS265" s="21"/>
      <c r="BT265" s="21"/>
      <c r="BU265" s="21"/>
      <c r="BV265" s="21"/>
      <c r="BW265" s="21"/>
      <c r="BX265" s="21"/>
      <c r="BY265" s="21"/>
      <c r="BZ265" s="21"/>
      <c r="CA265" s="21"/>
      <c r="CB265" s="21"/>
      <c r="CC265" s="21"/>
      <c r="CD265" s="21"/>
      <c r="CE265" s="21"/>
      <c r="CF265" s="21"/>
      <c r="CG265" s="21"/>
      <c r="CH265" s="21"/>
      <c r="CI265" s="21"/>
      <c r="CJ265" s="21"/>
      <c r="CK265" s="21"/>
    </row>
    <row r="266" spans="1:89" ht="225" x14ac:dyDescent="0.2">
      <c r="A266" s="21" t="s">
        <v>1612</v>
      </c>
      <c r="B266" s="21" t="s">
        <v>1715</v>
      </c>
      <c r="C266" s="21">
        <v>1</v>
      </c>
      <c r="D266" s="21">
        <v>1</v>
      </c>
      <c r="E266" s="21" t="s">
        <v>778</v>
      </c>
      <c r="F266" s="13" t="s">
        <v>1716</v>
      </c>
      <c r="G266" s="21" t="s">
        <v>1717</v>
      </c>
      <c r="H266" s="21">
        <v>44039</v>
      </c>
      <c r="I266" s="13" t="s">
        <v>1718</v>
      </c>
      <c r="J266" s="21">
        <v>1892</v>
      </c>
      <c r="K266" s="9">
        <f t="shared" si="14"/>
        <v>1892</v>
      </c>
      <c r="L266" s="21" t="s">
        <v>274</v>
      </c>
      <c r="M266" s="21" t="s">
        <v>49</v>
      </c>
      <c r="N266" s="21" t="s">
        <v>49</v>
      </c>
      <c r="O266" s="21" t="s">
        <v>58</v>
      </c>
      <c r="P266" s="21" t="s">
        <v>49</v>
      </c>
      <c r="Q266" s="21" t="s">
        <v>49</v>
      </c>
      <c r="R266" s="21" t="s">
        <v>49</v>
      </c>
      <c r="S266" s="21" t="s">
        <v>1719</v>
      </c>
      <c r="T266" s="21" t="s">
        <v>51</v>
      </c>
      <c r="U266" s="21" t="s">
        <v>289</v>
      </c>
      <c r="V266" s="21" t="s">
        <v>1720</v>
      </c>
      <c r="W266" s="13" t="s">
        <v>1612</v>
      </c>
      <c r="X266" s="13" t="s">
        <v>1715</v>
      </c>
      <c r="Y266" s="13" t="s">
        <v>1718</v>
      </c>
      <c r="Z266" s="21" t="s">
        <v>1704</v>
      </c>
      <c r="AA266" s="21">
        <v>1892</v>
      </c>
      <c r="AB266" s="21" t="s">
        <v>55</v>
      </c>
      <c r="AC266" s="21"/>
      <c r="AD266" s="11"/>
      <c r="AE266" s="11">
        <v>47</v>
      </c>
      <c r="AF266" s="11">
        <f t="shared" si="13"/>
        <v>47</v>
      </c>
      <c r="AG266" s="21"/>
      <c r="AH266" s="21"/>
      <c r="AI266" s="13" t="s">
        <v>292</v>
      </c>
      <c r="AJ266" s="13" t="s">
        <v>48</v>
      </c>
      <c r="AK266" s="13"/>
      <c r="AL266" s="13"/>
      <c r="AM266" s="13"/>
      <c r="AN266" s="13"/>
      <c r="AO266" s="13"/>
      <c r="AP266" s="13"/>
      <c r="AQ266" s="41">
        <v>43937</v>
      </c>
      <c r="AR266" s="21" t="s">
        <v>549</v>
      </c>
      <c r="AS266" s="13" t="s">
        <v>1720</v>
      </c>
      <c r="AT266" s="13" t="s">
        <v>1721</v>
      </c>
      <c r="AU266" s="13" t="s">
        <v>1722</v>
      </c>
      <c r="AV266" s="21"/>
      <c r="AW266" s="21"/>
      <c r="AX266" s="21"/>
      <c r="AY266" s="21"/>
      <c r="AZ266" s="21"/>
      <c r="BA266" s="21"/>
      <c r="BB266" s="21"/>
      <c r="BC266" s="21"/>
      <c r="BD266" s="21"/>
      <c r="BE266" s="21"/>
      <c r="BF266" s="21"/>
      <c r="BG266" s="21"/>
      <c r="BH266" s="21"/>
      <c r="BI266" s="21"/>
      <c r="BJ266" s="21"/>
      <c r="BK266" s="21"/>
      <c r="BL266" s="21"/>
      <c r="BM266" s="21"/>
      <c r="BN266" s="21"/>
      <c r="BO266" s="21"/>
      <c r="BP266" s="21"/>
      <c r="BQ266" s="21"/>
      <c r="BR266" s="21"/>
      <c r="BS266" s="21"/>
      <c r="BT266" s="21"/>
      <c r="BU266" s="21"/>
      <c r="BV266" s="21"/>
      <c r="BW266" s="21"/>
      <c r="BX266" s="21"/>
      <c r="BY266" s="21"/>
      <c r="BZ266" s="21"/>
      <c r="CA266" s="21"/>
      <c r="CB266" s="21"/>
      <c r="CC266" s="21"/>
      <c r="CD266" s="21"/>
      <c r="CE266" s="21"/>
      <c r="CF266" s="21"/>
      <c r="CG266" s="21"/>
      <c r="CH266" s="21"/>
      <c r="CI266" s="21"/>
      <c r="CJ266" s="21"/>
      <c r="CK266" s="21"/>
    </row>
    <row r="267" spans="1:89" ht="113" x14ac:dyDescent="0.2">
      <c r="A267" s="21" t="s">
        <v>1612</v>
      </c>
      <c r="B267" s="21" t="s">
        <v>1723</v>
      </c>
      <c r="C267" s="21">
        <v>1</v>
      </c>
      <c r="D267" s="21">
        <v>1</v>
      </c>
      <c r="E267" s="21" t="s">
        <v>778</v>
      </c>
      <c r="F267" s="13" t="s">
        <v>1724</v>
      </c>
      <c r="G267" s="21" t="s">
        <v>1725</v>
      </c>
      <c r="H267" s="21">
        <v>44039</v>
      </c>
      <c r="I267" s="13" t="s">
        <v>1726</v>
      </c>
      <c r="J267" s="21">
        <v>1000</v>
      </c>
      <c r="K267" s="9">
        <f t="shared" si="14"/>
        <v>1000</v>
      </c>
      <c r="L267" s="21" t="s">
        <v>48</v>
      </c>
      <c r="M267" s="21" t="s">
        <v>49</v>
      </c>
      <c r="N267" s="21" t="s">
        <v>49</v>
      </c>
      <c r="O267" s="21" t="s">
        <v>49</v>
      </c>
      <c r="P267" s="21" t="s">
        <v>49</v>
      </c>
      <c r="Q267" s="21" t="s">
        <v>49</v>
      </c>
      <c r="R267" s="21" t="s">
        <v>49</v>
      </c>
      <c r="S267" s="21" t="s">
        <v>1727</v>
      </c>
      <c r="T267" s="21" t="s">
        <v>51</v>
      </c>
      <c r="U267" s="21" t="s">
        <v>289</v>
      </c>
      <c r="V267" s="21" t="s">
        <v>1728</v>
      </c>
      <c r="W267" s="13" t="s">
        <v>1612</v>
      </c>
      <c r="X267" s="13" t="s">
        <v>1723</v>
      </c>
      <c r="Y267" s="13" t="s">
        <v>1726</v>
      </c>
      <c r="Z267" s="21" t="s">
        <v>1704</v>
      </c>
      <c r="AA267" s="21">
        <v>1000</v>
      </c>
      <c r="AB267" s="21" t="s">
        <v>55</v>
      </c>
      <c r="AC267" s="21"/>
      <c r="AD267" s="11"/>
      <c r="AE267" s="11">
        <v>59</v>
      </c>
      <c r="AF267" s="11">
        <f t="shared" si="13"/>
        <v>59</v>
      </c>
      <c r="AG267" s="21"/>
      <c r="AH267" s="21"/>
      <c r="AI267" s="13" t="s">
        <v>292</v>
      </c>
      <c r="AJ267" s="13" t="s">
        <v>48</v>
      </c>
      <c r="AK267" s="13"/>
      <c r="AL267" s="13"/>
      <c r="AM267" s="13"/>
      <c r="AN267" s="13"/>
      <c r="AO267" s="13"/>
      <c r="AP267" s="13"/>
      <c r="AQ267" s="41">
        <v>43936</v>
      </c>
      <c r="AR267" s="21" t="s">
        <v>549</v>
      </c>
      <c r="AS267" s="13" t="s">
        <v>1728</v>
      </c>
      <c r="AT267" s="13" t="s">
        <v>1729</v>
      </c>
      <c r="AU267" s="13" t="s">
        <v>1730</v>
      </c>
      <c r="AV267" s="21"/>
      <c r="AW267" s="21"/>
      <c r="AX267" s="21"/>
      <c r="AY267" s="21"/>
      <c r="AZ267" s="21"/>
      <c r="BA267" s="21"/>
      <c r="BB267" s="21"/>
      <c r="BC267" s="21"/>
      <c r="BD267" s="21"/>
      <c r="BE267" s="21"/>
      <c r="BF267" s="21"/>
      <c r="BG267" s="21"/>
      <c r="BH267" s="21"/>
      <c r="BI267" s="21"/>
      <c r="BJ267" s="21"/>
      <c r="BK267" s="21"/>
      <c r="BL267" s="21"/>
      <c r="BM267" s="21"/>
      <c r="BN267" s="21"/>
      <c r="BO267" s="21"/>
      <c r="BP267" s="21"/>
      <c r="BQ267" s="21"/>
      <c r="BR267" s="21"/>
      <c r="BS267" s="21"/>
      <c r="BT267" s="21"/>
      <c r="BU267" s="21"/>
      <c r="BV267" s="21"/>
      <c r="BW267" s="21"/>
      <c r="BX267" s="21"/>
      <c r="BY267" s="21"/>
      <c r="BZ267" s="21"/>
      <c r="CA267" s="21"/>
      <c r="CB267" s="21"/>
      <c r="CC267" s="21"/>
      <c r="CD267" s="21"/>
      <c r="CE267" s="21"/>
      <c r="CF267" s="21"/>
      <c r="CG267" s="21"/>
      <c r="CH267" s="21"/>
      <c r="CI267" s="21"/>
      <c r="CJ267" s="21"/>
      <c r="CK267" s="21"/>
    </row>
    <row r="268" spans="1:89" ht="141" x14ac:dyDescent="0.2">
      <c r="A268" s="21" t="s">
        <v>1732</v>
      </c>
      <c r="B268" s="21" t="s">
        <v>1733</v>
      </c>
      <c r="C268" s="21">
        <v>2</v>
      </c>
      <c r="D268" s="21">
        <v>1</v>
      </c>
      <c r="E268" s="21" t="s">
        <v>792</v>
      </c>
      <c r="F268" s="13" t="s">
        <v>1744</v>
      </c>
      <c r="G268" s="21" t="s">
        <v>1745</v>
      </c>
      <c r="H268" s="21">
        <v>44217</v>
      </c>
      <c r="I268" s="13" t="s">
        <v>1746</v>
      </c>
      <c r="J268" s="21">
        <v>1043</v>
      </c>
      <c r="K268" s="9">
        <f t="shared" si="14"/>
        <v>1043</v>
      </c>
      <c r="L268" s="21" t="s">
        <v>48</v>
      </c>
      <c r="M268" s="21" t="s">
        <v>49</v>
      </c>
      <c r="N268" s="21" t="s">
        <v>49</v>
      </c>
      <c r="O268" s="21" t="s">
        <v>49</v>
      </c>
      <c r="P268" s="21" t="s">
        <v>49</v>
      </c>
      <c r="Q268" s="21" t="s">
        <v>49</v>
      </c>
      <c r="R268" s="21" t="s">
        <v>49</v>
      </c>
      <c r="S268" s="21"/>
      <c r="T268" s="21" t="s">
        <v>51</v>
      </c>
      <c r="U268" s="21" t="s">
        <v>289</v>
      </c>
      <c r="V268" s="21" t="s">
        <v>1747</v>
      </c>
      <c r="W268" s="13" t="s">
        <v>1732</v>
      </c>
      <c r="X268" s="13" t="s">
        <v>1733</v>
      </c>
      <c r="Y268" s="13" t="s">
        <v>1746</v>
      </c>
      <c r="Z268" s="21" t="s">
        <v>806</v>
      </c>
      <c r="AA268" s="21">
        <v>1043</v>
      </c>
      <c r="AB268" s="21" t="s">
        <v>291</v>
      </c>
      <c r="AC268" s="21"/>
      <c r="AD268" s="11"/>
      <c r="AE268" s="11"/>
      <c r="AF268" s="11"/>
      <c r="AG268" s="21"/>
      <c r="AH268" s="21">
        <v>12</v>
      </c>
      <c r="AI268" s="13" t="s">
        <v>292</v>
      </c>
      <c r="AJ268" s="13" t="s">
        <v>155</v>
      </c>
      <c r="AK268" s="13"/>
      <c r="AL268" s="13" t="s">
        <v>157</v>
      </c>
      <c r="AM268" s="13"/>
      <c r="AN268" s="13"/>
      <c r="AO268" s="13"/>
      <c r="AP268" s="13"/>
      <c r="AQ268" s="41">
        <v>44216</v>
      </c>
      <c r="AR268" s="21"/>
      <c r="AS268" s="13" t="s">
        <v>1747</v>
      </c>
      <c r="AT268" s="13" t="s">
        <v>1748</v>
      </c>
      <c r="AU268" s="13" t="s">
        <v>1749</v>
      </c>
      <c r="AV268" s="21"/>
      <c r="AW268" s="21"/>
      <c r="AX268" s="21"/>
      <c r="AY268" s="21"/>
      <c r="AZ268" s="21"/>
      <c r="BA268" s="21"/>
      <c r="BB268" s="21"/>
      <c r="BC268" s="21"/>
      <c r="BD268" s="21"/>
      <c r="BE268" s="21"/>
      <c r="BF268" s="21"/>
      <c r="BG268" s="21"/>
      <c r="BH268" s="21"/>
      <c r="BI268" s="21"/>
      <c r="BJ268" s="21"/>
      <c r="BK268" s="21"/>
      <c r="BL268" s="21"/>
      <c r="BM268" s="21"/>
      <c r="BN268" s="21"/>
      <c r="BO268" s="21"/>
      <c r="BP268" s="21"/>
      <c r="BQ268" s="21"/>
      <c r="BR268" s="21"/>
      <c r="BS268" s="21"/>
      <c r="BT268" s="21"/>
      <c r="BU268" s="21"/>
      <c r="BV268" s="21"/>
      <c r="BW268" s="21"/>
      <c r="BX268" s="21"/>
      <c r="BY268" s="21"/>
      <c r="BZ268" s="21"/>
      <c r="CA268" s="21"/>
      <c r="CB268" s="21"/>
      <c r="CC268" s="21"/>
      <c r="CD268" s="21"/>
      <c r="CE268" s="21"/>
      <c r="CF268" s="21"/>
      <c r="CG268" s="21"/>
      <c r="CH268" s="21"/>
      <c r="CI268" s="21"/>
      <c r="CJ268" s="21"/>
      <c r="CK268" s="21"/>
    </row>
    <row r="269" spans="1:89" x14ac:dyDescent="0.2">
      <c r="A269" s="21" t="s">
        <v>1732</v>
      </c>
      <c r="B269" s="21" t="s">
        <v>1734</v>
      </c>
      <c r="C269" s="21">
        <v>2</v>
      </c>
      <c r="D269" s="21">
        <v>1</v>
      </c>
      <c r="E269" s="21" t="s">
        <v>792</v>
      </c>
      <c r="F269" s="13" t="s">
        <v>1750</v>
      </c>
      <c r="G269" s="21" t="s">
        <v>1751</v>
      </c>
      <c r="H269" s="21">
        <v>44217</v>
      </c>
      <c r="I269" s="13" t="s">
        <v>1752</v>
      </c>
      <c r="J269" s="21"/>
      <c r="K269" s="9"/>
      <c r="L269" s="21" t="s">
        <v>274</v>
      </c>
      <c r="M269" s="21" t="s">
        <v>49</v>
      </c>
      <c r="N269" s="21" t="s">
        <v>49</v>
      </c>
      <c r="O269" s="21" t="s">
        <v>49</v>
      </c>
      <c r="P269" s="21" t="s">
        <v>58</v>
      </c>
      <c r="Q269" s="21" t="s">
        <v>49</v>
      </c>
      <c r="R269" s="21" t="s">
        <v>49</v>
      </c>
      <c r="S269" s="21" t="s">
        <v>1753</v>
      </c>
      <c r="T269" s="21" t="s">
        <v>48</v>
      </c>
      <c r="U269" s="21"/>
      <c r="V269" s="21"/>
      <c r="W269" s="13"/>
      <c r="X269" s="13"/>
      <c r="Y269" s="13"/>
      <c r="Z269" s="21"/>
      <c r="AA269" s="21"/>
      <c r="AB269" s="21"/>
      <c r="AC269" s="21"/>
      <c r="AD269" s="11"/>
      <c r="AE269" s="11"/>
      <c r="AF269" s="11"/>
      <c r="AG269" s="21"/>
      <c r="AH269" s="21"/>
      <c r="AI269" s="13" t="s">
        <v>292</v>
      </c>
      <c r="AJ269" s="13"/>
      <c r="AK269" s="13"/>
      <c r="AL269" s="13"/>
      <c r="AM269" s="13"/>
      <c r="AN269" s="13"/>
      <c r="AO269" s="13"/>
      <c r="AP269" s="13"/>
      <c r="AQ269" s="41"/>
      <c r="AR269" s="21"/>
      <c r="AS269" s="13"/>
      <c r="AT269" s="13"/>
      <c r="AU269" s="13"/>
      <c r="AV269" s="21"/>
      <c r="AW269" s="21"/>
      <c r="AX269" s="21"/>
      <c r="AY269" s="21"/>
      <c r="AZ269" s="21"/>
      <c r="BA269" s="21"/>
      <c r="BB269" s="21"/>
      <c r="BC269" s="21"/>
      <c r="BD269" s="21"/>
      <c r="BE269" s="21"/>
      <c r="BF269" s="21"/>
      <c r="BG269" s="21"/>
      <c r="BH269" s="21"/>
      <c r="BI269" s="21"/>
      <c r="BJ269" s="21"/>
      <c r="BK269" s="21"/>
      <c r="BL269" s="21"/>
      <c r="BM269" s="21"/>
      <c r="BN269" s="21"/>
      <c r="BO269" s="21"/>
      <c r="BP269" s="21"/>
      <c r="BQ269" s="21"/>
      <c r="BR269" s="21"/>
      <c r="BS269" s="21"/>
      <c r="BT269" s="21"/>
      <c r="BU269" s="21"/>
      <c r="BV269" s="21"/>
      <c r="BW269" s="21"/>
      <c r="BX269" s="21"/>
      <c r="BY269" s="21"/>
      <c r="BZ269" s="21"/>
      <c r="CA269" s="21"/>
      <c r="CB269" s="21"/>
      <c r="CC269" s="21"/>
      <c r="CD269" s="21"/>
      <c r="CE269" s="21"/>
      <c r="CF269" s="21"/>
      <c r="CG269" s="21"/>
      <c r="CH269" s="21"/>
      <c r="CI269" s="21"/>
      <c r="CJ269" s="21"/>
      <c r="CK269" s="21"/>
    </row>
    <row r="270" spans="1:89" ht="29" x14ac:dyDescent="0.2">
      <c r="A270" s="21" t="s">
        <v>1732</v>
      </c>
      <c r="B270" s="21" t="s">
        <v>1735</v>
      </c>
      <c r="C270" s="21">
        <v>3</v>
      </c>
      <c r="D270" s="21">
        <v>1</v>
      </c>
      <c r="E270" s="21" t="s">
        <v>788</v>
      </c>
      <c r="F270" s="13" t="s">
        <v>1754</v>
      </c>
      <c r="G270" s="21" t="s">
        <v>1755</v>
      </c>
      <c r="H270" s="21">
        <v>44217</v>
      </c>
      <c r="I270" s="13" t="s">
        <v>1756</v>
      </c>
      <c r="J270" s="21">
        <v>133</v>
      </c>
      <c r="K270" s="9">
        <f t="shared" si="14"/>
        <v>133</v>
      </c>
      <c r="L270" s="21" t="s">
        <v>48</v>
      </c>
      <c r="M270" s="21" t="s">
        <v>49</v>
      </c>
      <c r="N270" s="21" t="s">
        <v>49</v>
      </c>
      <c r="O270" s="21" t="s">
        <v>49</v>
      </c>
      <c r="P270" s="21" t="s">
        <v>49</v>
      </c>
      <c r="Q270" s="21" t="s">
        <v>49</v>
      </c>
      <c r="R270" s="21" t="s">
        <v>49</v>
      </c>
      <c r="S270" s="21"/>
      <c r="T270" s="21" t="s">
        <v>48</v>
      </c>
      <c r="U270" s="21"/>
      <c r="V270" s="21"/>
      <c r="W270" s="13"/>
      <c r="X270" s="13"/>
      <c r="Y270" s="13"/>
      <c r="Z270" s="21"/>
      <c r="AA270" s="21"/>
      <c r="AB270" s="21"/>
      <c r="AC270" s="21"/>
      <c r="AD270" s="11"/>
      <c r="AE270" s="11"/>
      <c r="AF270" s="11"/>
      <c r="AG270" s="21"/>
      <c r="AH270" s="21"/>
      <c r="AI270" s="13"/>
      <c r="AJ270" s="13"/>
      <c r="AK270" s="13"/>
      <c r="AL270" s="13"/>
      <c r="AM270" s="13"/>
      <c r="AN270" s="13"/>
      <c r="AO270" s="13"/>
      <c r="AP270" s="13"/>
      <c r="AQ270" s="41"/>
      <c r="AR270" s="21"/>
      <c r="AS270" s="13"/>
      <c r="AT270" s="13"/>
      <c r="AU270" s="13"/>
      <c r="AV270" s="21"/>
      <c r="AW270" s="21"/>
      <c r="AX270" s="21"/>
      <c r="AY270" s="21"/>
      <c r="AZ270" s="21"/>
      <c r="BA270" s="21"/>
      <c r="BB270" s="21"/>
      <c r="BC270" s="21"/>
      <c r="BD270" s="21"/>
      <c r="BE270" s="21"/>
      <c r="BF270" s="21"/>
      <c r="BG270" s="21"/>
      <c r="BH270" s="21"/>
      <c r="BI270" s="21"/>
      <c r="BJ270" s="21"/>
      <c r="BK270" s="21"/>
      <c r="BL270" s="21"/>
      <c r="BM270" s="21"/>
      <c r="BN270" s="21"/>
      <c r="BO270" s="21"/>
      <c r="BP270" s="21"/>
      <c r="BQ270" s="21"/>
      <c r="BR270" s="21"/>
      <c r="BS270" s="21"/>
      <c r="BT270" s="21"/>
      <c r="BU270" s="21"/>
      <c r="BV270" s="21"/>
      <c r="BW270" s="21"/>
      <c r="BX270" s="21"/>
      <c r="BY270" s="21"/>
      <c r="BZ270" s="21"/>
      <c r="CA270" s="21"/>
      <c r="CB270" s="21"/>
      <c r="CC270" s="21"/>
      <c r="CD270" s="21"/>
      <c r="CE270" s="21"/>
      <c r="CF270" s="21"/>
      <c r="CG270" s="21"/>
      <c r="CH270" s="21"/>
      <c r="CI270" s="21"/>
      <c r="CJ270" s="21"/>
      <c r="CK270" s="21"/>
    </row>
    <row r="271" spans="1:89" ht="359" x14ac:dyDescent="0.2">
      <c r="A271" s="21" t="s">
        <v>1732</v>
      </c>
      <c r="B271" s="21" t="s">
        <v>1736</v>
      </c>
      <c r="C271" s="21">
        <v>1</v>
      </c>
      <c r="D271" s="21">
        <v>1</v>
      </c>
      <c r="E271" s="21" t="s">
        <v>778</v>
      </c>
      <c r="F271" s="13" t="s">
        <v>1757</v>
      </c>
      <c r="G271" s="21" t="s">
        <v>1758</v>
      </c>
      <c r="H271" s="21">
        <v>44217</v>
      </c>
      <c r="I271" s="13" t="s">
        <v>1759</v>
      </c>
      <c r="J271" s="21">
        <v>638</v>
      </c>
      <c r="K271" s="9">
        <f t="shared" si="14"/>
        <v>638</v>
      </c>
      <c r="L271" s="21" t="s">
        <v>274</v>
      </c>
      <c r="M271" s="21" t="s">
        <v>49</v>
      </c>
      <c r="N271" s="21" t="s">
        <v>49</v>
      </c>
      <c r="O271" s="21" t="s">
        <v>49</v>
      </c>
      <c r="P271" s="21" t="s">
        <v>58</v>
      </c>
      <c r="Q271" s="21" t="s">
        <v>49</v>
      </c>
      <c r="R271" s="21" t="s">
        <v>49</v>
      </c>
      <c r="S271" s="21" t="s">
        <v>1760</v>
      </c>
      <c r="T271" s="21" t="s">
        <v>51</v>
      </c>
      <c r="U271" s="21" t="s">
        <v>289</v>
      </c>
      <c r="V271" s="51" t="s">
        <v>2073</v>
      </c>
      <c r="W271" s="13" t="s">
        <v>1732</v>
      </c>
      <c r="X271" s="13" t="s">
        <v>1736</v>
      </c>
      <c r="Y271" s="13" t="s">
        <v>1761</v>
      </c>
      <c r="Z271" s="21"/>
      <c r="AA271" s="21"/>
      <c r="AB271" s="21" t="s">
        <v>291</v>
      </c>
      <c r="AC271" s="21"/>
      <c r="AD271" s="11"/>
      <c r="AE271" s="11">
        <v>17</v>
      </c>
      <c r="AF271" s="11">
        <f t="shared" si="13"/>
        <v>17</v>
      </c>
      <c r="AG271" s="21"/>
      <c r="AH271" s="21">
        <v>3</v>
      </c>
      <c r="AI271" s="13" t="s">
        <v>292</v>
      </c>
      <c r="AJ271" s="13" t="s">
        <v>155</v>
      </c>
      <c r="AK271" s="13"/>
      <c r="AL271" s="13" t="s">
        <v>157</v>
      </c>
      <c r="AM271" s="13"/>
      <c r="AN271" s="13" t="s">
        <v>157</v>
      </c>
      <c r="AO271" s="13"/>
      <c r="AP271" s="13"/>
      <c r="AQ271" s="41">
        <v>44160</v>
      </c>
      <c r="AR271" s="21"/>
      <c r="AS271" s="13" t="s">
        <v>2074</v>
      </c>
      <c r="AT271" s="13" t="s">
        <v>2075</v>
      </c>
      <c r="AU271" s="13" t="s">
        <v>1762</v>
      </c>
      <c r="AV271" s="21"/>
      <c r="AW271" s="21"/>
      <c r="AX271" s="21"/>
      <c r="AY271" s="21"/>
      <c r="AZ271" s="21"/>
      <c r="BA271" s="21"/>
      <c r="BB271" s="21"/>
      <c r="BC271" s="21"/>
      <c r="BD271" s="21"/>
      <c r="BE271" s="21"/>
      <c r="BF271" s="21"/>
      <c r="BG271" s="21"/>
      <c r="BH271" s="21"/>
      <c r="BI271" s="21"/>
      <c r="BJ271" s="21"/>
      <c r="BK271" s="21"/>
      <c r="BL271" s="21"/>
      <c r="BM271" s="21"/>
      <c r="BN271" s="21"/>
      <c r="BO271" s="21"/>
      <c r="BP271" s="21"/>
      <c r="BQ271" s="21"/>
      <c r="BR271" s="21"/>
      <c r="BS271" s="21"/>
      <c r="BT271" s="21"/>
      <c r="BU271" s="21"/>
      <c r="BV271" s="21"/>
      <c r="BW271" s="21"/>
      <c r="BX271" s="21"/>
      <c r="BY271" s="21"/>
      <c r="BZ271" s="21"/>
      <c r="CA271" s="21"/>
      <c r="CB271" s="21"/>
      <c r="CC271" s="21"/>
      <c r="CD271" s="21"/>
      <c r="CE271" s="21"/>
      <c r="CF271" s="21"/>
      <c r="CG271" s="21"/>
      <c r="CH271" s="21"/>
      <c r="CI271" s="21"/>
      <c r="CJ271" s="21"/>
      <c r="CK271" s="21"/>
    </row>
    <row r="272" spans="1:89" ht="29" x14ac:dyDescent="0.2">
      <c r="A272" s="21" t="s">
        <v>1732</v>
      </c>
      <c r="B272" s="21" t="s">
        <v>1654</v>
      </c>
      <c r="C272" s="21">
        <v>3</v>
      </c>
      <c r="D272" s="21">
        <v>1</v>
      </c>
      <c r="E272" s="21" t="s">
        <v>788</v>
      </c>
      <c r="F272" s="13" t="s">
        <v>1763</v>
      </c>
      <c r="G272" s="21" t="s">
        <v>1764</v>
      </c>
      <c r="H272" s="21">
        <v>44217</v>
      </c>
      <c r="I272" s="13" t="s">
        <v>1765</v>
      </c>
      <c r="J272" s="21">
        <v>120</v>
      </c>
      <c r="K272" s="9">
        <f t="shared" si="14"/>
        <v>120</v>
      </c>
      <c r="L272" s="21" t="s">
        <v>48</v>
      </c>
      <c r="M272" s="21" t="s">
        <v>49</v>
      </c>
      <c r="N272" s="21" t="s">
        <v>49</v>
      </c>
      <c r="O272" s="21" t="s">
        <v>49</v>
      </c>
      <c r="P272" s="21" t="s">
        <v>49</v>
      </c>
      <c r="Q272" s="21" t="s">
        <v>49</v>
      </c>
      <c r="R272" s="21" t="s">
        <v>49</v>
      </c>
      <c r="S272" s="21"/>
      <c r="T272" s="21" t="s">
        <v>48</v>
      </c>
      <c r="U272" s="21"/>
      <c r="V272" s="21"/>
      <c r="W272" s="13" t="s">
        <v>1732</v>
      </c>
      <c r="X272" s="13" t="s">
        <v>1654</v>
      </c>
      <c r="Y272" s="13" t="s">
        <v>1765</v>
      </c>
      <c r="Z272" s="21"/>
      <c r="AA272" s="21"/>
      <c r="AB272" s="21"/>
      <c r="AC272" s="21"/>
      <c r="AD272" s="11"/>
      <c r="AE272" s="11"/>
      <c r="AF272" s="11"/>
      <c r="AG272" s="21"/>
      <c r="AH272" s="21"/>
      <c r="AI272" s="13"/>
      <c r="AJ272" s="13"/>
      <c r="AK272" s="13"/>
      <c r="AL272" s="13"/>
      <c r="AM272" s="13"/>
      <c r="AN272" s="13"/>
      <c r="AO272" s="13"/>
      <c r="AP272" s="13"/>
      <c r="AQ272" s="41"/>
      <c r="AR272" s="21"/>
      <c r="AS272" s="13"/>
      <c r="AT272" s="13"/>
      <c r="AU272" s="13"/>
      <c r="AV272" s="21"/>
      <c r="AW272" s="21"/>
      <c r="AX272" s="21"/>
      <c r="AY272" s="21"/>
      <c r="AZ272" s="21"/>
      <c r="BA272" s="21"/>
      <c r="BB272" s="21"/>
      <c r="BC272" s="21"/>
      <c r="BD272" s="21"/>
      <c r="BE272" s="21"/>
      <c r="BF272" s="21"/>
      <c r="BG272" s="21"/>
      <c r="BH272" s="21"/>
      <c r="BI272" s="21"/>
      <c r="BJ272" s="21"/>
      <c r="BK272" s="21"/>
      <c r="BL272" s="21"/>
      <c r="BM272" s="21"/>
      <c r="BN272" s="21"/>
      <c r="BO272" s="21"/>
      <c r="BP272" s="21"/>
      <c r="BQ272" s="21"/>
      <c r="BR272" s="21"/>
      <c r="BS272" s="21"/>
      <c r="BT272" s="21"/>
      <c r="BU272" s="21"/>
      <c r="BV272" s="21"/>
      <c r="BW272" s="21"/>
      <c r="BX272" s="21"/>
      <c r="BY272" s="21"/>
      <c r="BZ272" s="21"/>
      <c r="CA272" s="21"/>
      <c r="CB272" s="21"/>
      <c r="CC272" s="21"/>
      <c r="CD272" s="21"/>
      <c r="CE272" s="21"/>
      <c r="CF272" s="21"/>
      <c r="CG272" s="21"/>
      <c r="CH272" s="21"/>
      <c r="CI272" s="21"/>
      <c r="CJ272" s="21"/>
      <c r="CK272" s="21"/>
    </row>
    <row r="273" spans="1:89" ht="43" x14ac:dyDescent="0.2">
      <c r="A273" s="21" t="s">
        <v>1732</v>
      </c>
      <c r="B273" s="21" t="s">
        <v>520</v>
      </c>
      <c r="C273" s="21">
        <v>3</v>
      </c>
      <c r="D273" s="21">
        <v>1</v>
      </c>
      <c r="E273" s="21" t="s">
        <v>788</v>
      </c>
      <c r="F273" s="13" t="s">
        <v>1766</v>
      </c>
      <c r="G273" s="21" t="s">
        <v>1767</v>
      </c>
      <c r="H273" s="21">
        <v>44217</v>
      </c>
      <c r="I273" s="13" t="s">
        <v>528</v>
      </c>
      <c r="J273" s="21">
        <v>87</v>
      </c>
      <c r="K273" s="9">
        <f t="shared" si="14"/>
        <v>87</v>
      </c>
      <c r="L273" s="21" t="s">
        <v>48</v>
      </c>
      <c r="M273" s="21" t="s">
        <v>49</v>
      </c>
      <c r="N273" s="21" t="s">
        <v>49</v>
      </c>
      <c r="O273" s="21" t="s">
        <v>49</v>
      </c>
      <c r="P273" s="21" t="s">
        <v>49</v>
      </c>
      <c r="Q273" s="21" t="s">
        <v>49</v>
      </c>
      <c r="R273" s="21" t="s">
        <v>49</v>
      </c>
      <c r="S273" s="21"/>
      <c r="T273" s="21" t="s">
        <v>48</v>
      </c>
      <c r="U273" s="21"/>
      <c r="V273" s="21"/>
      <c r="W273" s="13" t="s">
        <v>1732</v>
      </c>
      <c r="X273" s="13"/>
      <c r="Y273" s="13"/>
      <c r="Z273" s="21"/>
      <c r="AA273" s="21"/>
      <c r="AB273" s="21"/>
      <c r="AC273" s="21"/>
      <c r="AD273" s="11"/>
      <c r="AE273" s="11"/>
      <c r="AF273" s="11"/>
      <c r="AG273" s="21"/>
      <c r="AH273" s="21"/>
      <c r="AI273" s="13"/>
      <c r="AJ273" s="13"/>
      <c r="AK273" s="13"/>
      <c r="AL273" s="13"/>
      <c r="AM273" s="13"/>
      <c r="AN273" s="13"/>
      <c r="AO273" s="13"/>
      <c r="AP273" s="13"/>
      <c r="AQ273" s="41"/>
      <c r="AR273" s="21"/>
      <c r="AS273" s="13"/>
      <c r="AT273" s="13"/>
      <c r="AU273" s="13"/>
      <c r="AV273" s="21"/>
      <c r="AW273" s="21"/>
      <c r="AX273" s="21"/>
      <c r="AY273" s="21"/>
      <c r="AZ273" s="21"/>
      <c r="BA273" s="21"/>
      <c r="BB273" s="21"/>
      <c r="BC273" s="21"/>
      <c r="BD273" s="21"/>
      <c r="BE273" s="21"/>
      <c r="BF273" s="21"/>
      <c r="BG273" s="21"/>
      <c r="BH273" s="21"/>
      <c r="BI273" s="21"/>
      <c r="BJ273" s="21"/>
      <c r="BK273" s="21"/>
      <c r="BL273" s="21"/>
      <c r="BM273" s="21"/>
      <c r="BN273" s="21"/>
      <c r="BO273" s="21"/>
      <c r="BP273" s="21"/>
      <c r="BQ273" s="21"/>
      <c r="BR273" s="21"/>
      <c r="BS273" s="21"/>
      <c r="BT273" s="21"/>
      <c r="BU273" s="21"/>
      <c r="BV273" s="21"/>
      <c r="BW273" s="21"/>
      <c r="BX273" s="21"/>
      <c r="BY273" s="21"/>
      <c r="BZ273" s="21"/>
      <c r="CA273" s="21"/>
      <c r="CB273" s="21"/>
      <c r="CC273" s="21"/>
      <c r="CD273" s="21"/>
      <c r="CE273" s="21"/>
      <c r="CF273" s="21"/>
      <c r="CG273" s="21"/>
      <c r="CH273" s="21"/>
      <c r="CI273" s="21"/>
      <c r="CJ273" s="21"/>
      <c r="CK273" s="21"/>
    </row>
    <row r="274" spans="1:89" ht="113" x14ac:dyDescent="0.2">
      <c r="A274" s="21" t="s">
        <v>1732</v>
      </c>
      <c r="B274" s="21" t="s">
        <v>1737</v>
      </c>
      <c r="C274" s="21">
        <v>1</v>
      </c>
      <c r="D274" s="21">
        <v>1</v>
      </c>
      <c r="E274" s="21" t="s">
        <v>778</v>
      </c>
      <c r="F274" s="13" t="s">
        <v>1768</v>
      </c>
      <c r="G274" s="21" t="s">
        <v>1798</v>
      </c>
      <c r="H274" s="21">
        <v>44227</v>
      </c>
      <c r="I274" s="13" t="s">
        <v>1769</v>
      </c>
      <c r="J274" s="21"/>
      <c r="K274" s="9"/>
      <c r="L274" s="21" t="s">
        <v>274</v>
      </c>
      <c r="M274" s="21" t="s">
        <v>58</v>
      </c>
      <c r="N274" s="21" t="s">
        <v>58</v>
      </c>
      <c r="O274" s="21" t="s">
        <v>58</v>
      </c>
      <c r="P274" s="21" t="s">
        <v>58</v>
      </c>
      <c r="Q274" s="21" t="s">
        <v>58</v>
      </c>
      <c r="R274" s="21" t="s">
        <v>49</v>
      </c>
      <c r="S274" s="21" t="s">
        <v>1770</v>
      </c>
      <c r="T274" s="21" t="s">
        <v>51</v>
      </c>
      <c r="U274" s="21"/>
      <c r="V274" s="21"/>
      <c r="W274" s="13" t="s">
        <v>1732</v>
      </c>
      <c r="X274" s="13" t="s">
        <v>1799</v>
      </c>
      <c r="Y274" s="13" t="s">
        <v>1769</v>
      </c>
      <c r="Z274" s="21"/>
      <c r="AA274" s="21"/>
      <c r="AB274" s="21"/>
      <c r="AC274" s="21"/>
      <c r="AD274" s="11"/>
      <c r="AE274" s="11"/>
      <c r="AF274" s="11"/>
      <c r="AG274" s="21"/>
      <c r="AH274" s="21"/>
      <c r="AI274" s="13"/>
      <c r="AJ274" s="13"/>
      <c r="AK274" s="13"/>
      <c r="AL274" s="13"/>
      <c r="AM274" s="13"/>
      <c r="AN274" s="13"/>
      <c r="AO274" s="13"/>
      <c r="AP274" s="13"/>
      <c r="AQ274" s="41">
        <v>43952</v>
      </c>
      <c r="AR274" s="21"/>
      <c r="AS274" s="13" t="s">
        <v>1771</v>
      </c>
      <c r="AT274" s="13" t="s">
        <v>1772</v>
      </c>
      <c r="AU274" s="13" t="s">
        <v>1773</v>
      </c>
      <c r="AV274" s="21"/>
      <c r="AW274" s="21"/>
      <c r="AX274" s="21"/>
      <c r="AY274" s="21"/>
      <c r="AZ274" s="21"/>
      <c r="BA274" s="21"/>
      <c r="BB274" s="21"/>
      <c r="BC274" s="21"/>
      <c r="BD274" s="21"/>
      <c r="BE274" s="21"/>
      <c r="BF274" s="21"/>
      <c r="BG274" s="21"/>
      <c r="BH274" s="21"/>
      <c r="BI274" s="21"/>
      <c r="BJ274" s="21"/>
      <c r="BK274" s="21"/>
      <c r="BL274" s="21"/>
      <c r="BM274" s="21"/>
      <c r="BN274" s="21"/>
      <c r="BO274" s="21"/>
      <c r="BP274" s="21"/>
      <c r="BQ274" s="21"/>
      <c r="BR274" s="21"/>
      <c r="BS274" s="21"/>
      <c r="BT274" s="21"/>
      <c r="BU274" s="21"/>
      <c r="BV274" s="21"/>
      <c r="BW274" s="21"/>
      <c r="BX274" s="21"/>
    </row>
    <row r="275" spans="1:89" ht="29" x14ac:dyDescent="0.2">
      <c r="A275" s="21" t="s">
        <v>1732</v>
      </c>
      <c r="B275" s="21" t="s">
        <v>1738</v>
      </c>
      <c r="C275" s="21">
        <v>3</v>
      </c>
      <c r="D275" s="21">
        <v>1</v>
      </c>
      <c r="E275" s="21" t="s">
        <v>788</v>
      </c>
      <c r="F275" s="13" t="s">
        <v>1774</v>
      </c>
      <c r="G275" s="21" t="s">
        <v>1775</v>
      </c>
      <c r="H275" s="21">
        <v>44217</v>
      </c>
      <c r="I275" s="13" t="s">
        <v>1776</v>
      </c>
      <c r="J275" s="21"/>
      <c r="K275" s="9"/>
      <c r="L275" s="21" t="s">
        <v>48</v>
      </c>
      <c r="M275" s="21" t="s">
        <v>49</v>
      </c>
      <c r="N275" s="21" t="s">
        <v>49</v>
      </c>
      <c r="O275" s="21" t="s">
        <v>49</v>
      </c>
      <c r="P275" s="21" t="s">
        <v>49</v>
      </c>
      <c r="Q275" s="21" t="s">
        <v>49</v>
      </c>
      <c r="R275" s="21" t="s">
        <v>49</v>
      </c>
      <c r="S275" s="21"/>
      <c r="T275" s="21" t="s">
        <v>48</v>
      </c>
      <c r="U275" s="21"/>
      <c r="V275" s="21"/>
      <c r="W275" s="13" t="s">
        <v>1732</v>
      </c>
      <c r="X275" s="13" t="s">
        <v>1800</v>
      </c>
      <c r="Y275" s="13" t="s">
        <v>1776</v>
      </c>
      <c r="Z275" s="21"/>
      <c r="AA275" s="21"/>
      <c r="AB275" s="21"/>
      <c r="AC275" s="21"/>
      <c r="AD275" s="11"/>
      <c r="AE275" s="11"/>
      <c r="AF275" s="11"/>
      <c r="AG275" s="21"/>
      <c r="AH275" s="21"/>
      <c r="AI275" s="13"/>
      <c r="AJ275" s="13"/>
      <c r="AK275" s="13"/>
      <c r="AL275" s="13"/>
      <c r="AM275" s="13"/>
      <c r="AN275" s="13"/>
      <c r="AO275" s="13"/>
      <c r="AP275" s="13"/>
      <c r="AQ275" s="41"/>
      <c r="AR275" s="21"/>
      <c r="AS275" s="13"/>
      <c r="AT275" s="13"/>
      <c r="AU275" s="13"/>
      <c r="AV275" s="21"/>
      <c r="AW275" s="21"/>
      <c r="AX275" s="21"/>
      <c r="AY275" s="21"/>
      <c r="AZ275" s="21"/>
      <c r="BA275" s="21"/>
      <c r="BB275" s="21"/>
      <c r="BC275" s="21"/>
      <c r="BD275" s="21"/>
      <c r="BE275" s="21"/>
      <c r="BF275" s="21"/>
      <c r="BG275" s="21"/>
      <c r="BH275" s="21"/>
      <c r="BI275" s="21"/>
      <c r="BJ275" s="21"/>
      <c r="BK275" s="21"/>
      <c r="BL275" s="21"/>
      <c r="BM275" s="21"/>
      <c r="BN275" s="21"/>
      <c r="BO275" s="21"/>
      <c r="BP275" s="21"/>
      <c r="BQ275" s="21"/>
      <c r="BR275" s="21"/>
      <c r="BS275" s="21"/>
      <c r="BT275" s="21"/>
      <c r="BU275" s="21"/>
      <c r="BV275" s="21"/>
      <c r="BW275" s="21"/>
      <c r="BX275" s="21"/>
    </row>
    <row r="276" spans="1:89" ht="43" x14ac:dyDescent="0.2">
      <c r="A276" s="21" t="s">
        <v>1732</v>
      </c>
      <c r="B276" s="21" t="s">
        <v>1739</v>
      </c>
      <c r="C276" s="21">
        <v>1</v>
      </c>
      <c r="D276" s="21">
        <v>1</v>
      </c>
      <c r="E276" s="21" t="s">
        <v>778</v>
      </c>
      <c r="F276" s="13" t="s">
        <v>1777</v>
      </c>
      <c r="G276" s="21" t="s">
        <v>1778</v>
      </c>
      <c r="H276" s="21">
        <v>44217</v>
      </c>
      <c r="I276" s="13" t="s">
        <v>1779</v>
      </c>
      <c r="J276" s="21"/>
      <c r="K276" s="9"/>
      <c r="L276" s="21" t="s">
        <v>48</v>
      </c>
      <c r="M276" s="21" t="s">
        <v>49</v>
      </c>
      <c r="N276" s="21" t="s">
        <v>49</v>
      </c>
      <c r="O276" s="21" t="s">
        <v>49</v>
      </c>
      <c r="P276" s="21" t="s">
        <v>49</v>
      </c>
      <c r="Q276" s="21" t="s">
        <v>49</v>
      </c>
      <c r="R276" s="21" t="s">
        <v>49</v>
      </c>
      <c r="S276" s="21" t="s">
        <v>1780</v>
      </c>
      <c r="T276" s="21" t="s">
        <v>48</v>
      </c>
      <c r="U276" s="21"/>
      <c r="V276" s="21"/>
      <c r="W276" s="13" t="s">
        <v>1732</v>
      </c>
      <c r="X276" s="13" t="s">
        <v>1801</v>
      </c>
      <c r="Y276" s="13" t="s">
        <v>1779</v>
      </c>
      <c r="Z276" s="21"/>
      <c r="AA276" s="21"/>
      <c r="AB276" s="21"/>
      <c r="AC276" s="21"/>
      <c r="AD276" s="11"/>
      <c r="AE276" s="11"/>
      <c r="AF276" s="11"/>
      <c r="AG276" s="21"/>
      <c r="AH276" s="21"/>
      <c r="AI276" s="13"/>
      <c r="AJ276" s="13"/>
      <c r="AK276" s="13"/>
      <c r="AL276" s="13"/>
      <c r="AM276" s="13"/>
      <c r="AN276" s="13"/>
      <c r="AO276" s="13"/>
      <c r="AP276" s="13"/>
      <c r="AQ276" s="41"/>
      <c r="AR276" s="21"/>
      <c r="AS276" s="13"/>
      <c r="AT276" s="13"/>
      <c r="AU276" s="13"/>
      <c r="AV276" s="21"/>
      <c r="AW276" s="21"/>
      <c r="AX276" s="21"/>
      <c r="AY276" s="21"/>
      <c r="AZ276" s="21"/>
      <c r="BA276" s="21"/>
      <c r="BB276" s="21"/>
      <c r="BC276" s="21"/>
      <c r="BD276" s="21"/>
      <c r="BE276" s="21"/>
      <c r="BF276" s="21"/>
      <c r="BG276" s="21"/>
      <c r="BH276" s="21"/>
      <c r="BI276" s="21"/>
      <c r="BJ276" s="21"/>
      <c r="BK276" s="21"/>
      <c r="BL276" s="21"/>
      <c r="BM276" s="21"/>
      <c r="BN276" s="21"/>
      <c r="BO276" s="21"/>
      <c r="BP276" s="21"/>
      <c r="BQ276" s="21"/>
      <c r="BR276" s="21"/>
      <c r="BS276" s="21"/>
      <c r="BT276" s="21"/>
      <c r="BU276" s="21"/>
      <c r="BV276" s="21"/>
      <c r="BW276" s="21"/>
      <c r="BX276" s="21"/>
    </row>
    <row r="277" spans="1:89" ht="29" x14ac:dyDescent="0.2">
      <c r="A277" s="21" t="s">
        <v>1732</v>
      </c>
      <c r="B277" s="21" t="s">
        <v>1740</v>
      </c>
      <c r="C277" s="21">
        <v>1</v>
      </c>
      <c r="D277" s="21">
        <v>1</v>
      </c>
      <c r="E277" s="21" t="s">
        <v>778</v>
      </c>
      <c r="F277" s="13" t="s">
        <v>1768</v>
      </c>
      <c r="G277" s="21" t="s">
        <v>1798</v>
      </c>
      <c r="H277" s="21">
        <v>44227</v>
      </c>
      <c r="I277" s="13" t="s">
        <v>1769</v>
      </c>
      <c r="J277" s="21"/>
      <c r="K277" s="9"/>
      <c r="L277" s="21" t="s">
        <v>274</v>
      </c>
      <c r="M277" s="21" t="s">
        <v>58</v>
      </c>
      <c r="N277" s="21" t="s">
        <v>58</v>
      </c>
      <c r="O277" s="21" t="s">
        <v>58</v>
      </c>
      <c r="P277" s="21" t="s">
        <v>58</v>
      </c>
      <c r="Q277" s="21" t="s">
        <v>58</v>
      </c>
      <c r="R277" s="21" t="s">
        <v>49</v>
      </c>
      <c r="S277" s="21"/>
      <c r="T277" s="21" t="s">
        <v>48</v>
      </c>
      <c r="U277" s="21"/>
      <c r="V277" s="21"/>
      <c r="W277" s="13" t="s">
        <v>1732</v>
      </c>
      <c r="X277" s="13" t="s">
        <v>1802</v>
      </c>
      <c r="Y277" s="13" t="s">
        <v>1769</v>
      </c>
      <c r="Z277" s="21"/>
      <c r="AA277" s="21"/>
      <c r="AB277" s="21"/>
      <c r="AC277" s="21"/>
      <c r="AD277" s="11"/>
      <c r="AE277" s="11"/>
      <c r="AF277" s="11"/>
      <c r="AG277" s="21"/>
      <c r="AH277" s="21"/>
      <c r="AI277" s="13"/>
      <c r="AJ277" s="13"/>
      <c r="AK277" s="13"/>
      <c r="AL277" s="13"/>
      <c r="AM277" s="13"/>
      <c r="AN277" s="13"/>
      <c r="AO277" s="13"/>
      <c r="AP277" s="13"/>
      <c r="AQ277" s="41"/>
      <c r="AR277" s="21"/>
      <c r="AS277" s="13"/>
      <c r="AT277" s="13"/>
      <c r="AU277" s="13"/>
      <c r="AV277" s="21"/>
      <c r="AW277" s="21"/>
      <c r="AX277" s="21"/>
      <c r="AY277" s="21"/>
      <c r="AZ277" s="21"/>
      <c r="BA277" s="21"/>
      <c r="BB277" s="21"/>
      <c r="BC277" s="21"/>
      <c r="BD277" s="21"/>
      <c r="BE277" s="21"/>
      <c r="BF277" s="21"/>
      <c r="BG277" s="21"/>
      <c r="BH277" s="21"/>
      <c r="BI277" s="21"/>
      <c r="BJ277" s="21"/>
      <c r="BK277" s="21"/>
      <c r="BL277" s="21"/>
      <c r="BM277" s="21"/>
      <c r="BN277" s="21"/>
      <c r="BO277" s="21"/>
      <c r="BP277" s="21"/>
      <c r="BQ277" s="21"/>
      <c r="BR277" s="21"/>
      <c r="BS277" s="21"/>
      <c r="BT277" s="21"/>
      <c r="BU277" s="21"/>
      <c r="BV277" s="21"/>
      <c r="BW277" s="21"/>
      <c r="BX277" s="21"/>
    </row>
    <row r="278" spans="1:89" ht="99" x14ac:dyDescent="0.2">
      <c r="A278" s="21" t="s">
        <v>1732</v>
      </c>
      <c r="B278" s="21" t="s">
        <v>1741</v>
      </c>
      <c r="C278" s="21">
        <v>2</v>
      </c>
      <c r="D278" s="21">
        <v>1</v>
      </c>
      <c r="E278" s="21" t="s">
        <v>792</v>
      </c>
      <c r="F278" s="13" t="s">
        <v>1781</v>
      </c>
      <c r="G278" s="21" t="s">
        <v>1782</v>
      </c>
      <c r="H278" s="21">
        <v>44217</v>
      </c>
      <c r="I278" s="13" t="s">
        <v>1783</v>
      </c>
      <c r="J278" s="21">
        <v>634</v>
      </c>
      <c r="K278" s="9">
        <f t="shared" si="14"/>
        <v>634</v>
      </c>
      <c r="L278" s="21" t="s">
        <v>274</v>
      </c>
      <c r="M278" s="21" t="s">
        <v>49</v>
      </c>
      <c r="N278" s="21" t="s">
        <v>49</v>
      </c>
      <c r="O278" s="21" t="s">
        <v>49</v>
      </c>
      <c r="P278" s="21" t="s">
        <v>58</v>
      </c>
      <c r="Q278" s="21" t="s">
        <v>49</v>
      </c>
      <c r="R278" s="21" t="s">
        <v>49</v>
      </c>
      <c r="S278" s="21" t="s">
        <v>1760</v>
      </c>
      <c r="T278" s="21" t="s">
        <v>51</v>
      </c>
      <c r="U278" s="21" t="s">
        <v>289</v>
      </c>
      <c r="V278" s="21" t="s">
        <v>1784</v>
      </c>
      <c r="W278" s="13" t="s">
        <v>1732</v>
      </c>
      <c r="X278" s="13" t="s">
        <v>1741</v>
      </c>
      <c r="Y278" s="13" t="s">
        <v>1785</v>
      </c>
      <c r="Z278" s="21"/>
      <c r="AA278" s="21"/>
      <c r="AB278" s="21" t="s">
        <v>55</v>
      </c>
      <c r="AC278" s="21"/>
      <c r="AD278" s="11"/>
      <c r="AE278" s="11">
        <v>11</v>
      </c>
      <c r="AF278" s="11">
        <f t="shared" si="13"/>
        <v>11</v>
      </c>
      <c r="AG278" s="21"/>
      <c r="AH278" s="21"/>
      <c r="AI278" s="13" t="s">
        <v>292</v>
      </c>
      <c r="AJ278" s="13" t="s">
        <v>155</v>
      </c>
      <c r="AK278" s="13" t="s">
        <v>157</v>
      </c>
      <c r="AL278" s="13"/>
      <c r="AM278" s="13"/>
      <c r="AN278" s="13"/>
      <c r="AO278" s="13"/>
      <c r="AP278" s="13"/>
      <c r="AQ278" s="41"/>
      <c r="AR278" s="21"/>
      <c r="AS278" s="13" t="s">
        <v>1784</v>
      </c>
      <c r="AT278" s="13" t="s">
        <v>1786</v>
      </c>
      <c r="AU278" s="13" t="s">
        <v>1787</v>
      </c>
      <c r="AV278" s="21"/>
      <c r="AW278" s="21"/>
      <c r="AX278" s="21"/>
      <c r="AY278" s="21"/>
      <c r="AZ278" s="21"/>
      <c r="BA278" s="21"/>
      <c r="BB278" s="21"/>
      <c r="BC278" s="21"/>
      <c r="BD278" s="21"/>
      <c r="BE278" s="21"/>
      <c r="BF278" s="21"/>
      <c r="BG278" s="21"/>
      <c r="BH278" s="21"/>
      <c r="BI278" s="21"/>
      <c r="BJ278" s="21"/>
      <c r="BK278" s="21"/>
      <c r="BL278" s="21"/>
      <c r="BM278" s="21"/>
      <c r="BN278" s="21"/>
      <c r="BO278" s="21"/>
      <c r="BP278" s="21"/>
      <c r="BQ278" s="21"/>
      <c r="BR278" s="21"/>
      <c r="BS278" s="21"/>
      <c r="BT278" s="21"/>
      <c r="BU278" s="21"/>
      <c r="BV278" s="21"/>
      <c r="BW278" s="21"/>
      <c r="BX278" s="21"/>
    </row>
    <row r="279" spans="1:89" ht="99" x14ac:dyDescent="0.2">
      <c r="A279" s="21" t="s">
        <v>1732</v>
      </c>
      <c r="B279" s="21" t="s">
        <v>1742</v>
      </c>
      <c r="C279" s="21">
        <v>1</v>
      </c>
      <c r="D279" s="21">
        <v>1</v>
      </c>
      <c r="E279" s="21" t="s">
        <v>778</v>
      </c>
      <c r="F279" s="13" t="s">
        <v>1768</v>
      </c>
      <c r="G279" s="21" t="s">
        <v>1798</v>
      </c>
      <c r="H279" s="21">
        <v>44227</v>
      </c>
      <c r="I279" s="13" t="s">
        <v>1769</v>
      </c>
      <c r="J279" s="21"/>
      <c r="K279" s="9"/>
      <c r="L279" s="21" t="s">
        <v>274</v>
      </c>
      <c r="M279" s="21" t="s">
        <v>58</v>
      </c>
      <c r="N279" s="21" t="s">
        <v>58</v>
      </c>
      <c r="O279" s="21" t="s">
        <v>58</v>
      </c>
      <c r="P279" s="21" t="s">
        <v>58</v>
      </c>
      <c r="Q279" s="21" t="s">
        <v>58</v>
      </c>
      <c r="R279" s="21" t="s">
        <v>49</v>
      </c>
      <c r="S279" s="21"/>
      <c r="T279" s="21" t="s">
        <v>51</v>
      </c>
      <c r="U279" s="21" t="s">
        <v>289</v>
      </c>
      <c r="V279" s="21" t="s">
        <v>1788</v>
      </c>
      <c r="W279" s="13" t="s">
        <v>1732</v>
      </c>
      <c r="X279" s="13" t="s">
        <v>1742</v>
      </c>
      <c r="Y279" s="13" t="s">
        <v>1789</v>
      </c>
      <c r="Z279" s="21"/>
      <c r="AA279" s="21"/>
      <c r="AB279" s="21" t="s">
        <v>55</v>
      </c>
      <c r="AC279" s="21">
        <v>5800</v>
      </c>
      <c r="AD279" s="11">
        <f t="shared" si="12"/>
        <v>5800</v>
      </c>
      <c r="AE279" s="11">
        <v>2600</v>
      </c>
      <c r="AF279" s="11">
        <f t="shared" si="13"/>
        <v>2600</v>
      </c>
      <c r="AG279" s="21"/>
      <c r="AH279" s="21"/>
      <c r="AI279" s="13" t="s">
        <v>292</v>
      </c>
      <c r="AJ279" s="13" t="s">
        <v>155</v>
      </c>
      <c r="AK279" s="13" t="s">
        <v>157</v>
      </c>
      <c r="AL279" s="13" t="s">
        <v>157</v>
      </c>
      <c r="AM279" s="13"/>
      <c r="AN279" s="13"/>
      <c r="AO279" s="13" t="s">
        <v>157</v>
      </c>
      <c r="AP279" s="13"/>
      <c r="AQ279" s="41"/>
      <c r="AR279" s="21"/>
      <c r="AS279" s="13"/>
      <c r="AT279" s="13"/>
      <c r="AU279" s="13" t="s">
        <v>1790</v>
      </c>
      <c r="AV279" s="21"/>
      <c r="AW279" s="21"/>
      <c r="AX279" s="21"/>
      <c r="AY279" s="21"/>
      <c r="AZ279" s="21"/>
      <c r="BA279" s="21"/>
      <c r="BB279" s="21"/>
      <c r="BC279" s="21"/>
      <c r="BD279" s="21"/>
      <c r="BE279" s="21"/>
      <c r="BF279" s="21"/>
      <c r="BG279" s="21"/>
      <c r="BH279" s="21"/>
      <c r="BI279" s="21"/>
      <c r="BJ279" s="21"/>
      <c r="BK279" s="21"/>
      <c r="BL279" s="21"/>
      <c r="BM279" s="21"/>
      <c r="BN279" s="21"/>
      <c r="BO279" s="21"/>
      <c r="BP279" s="21"/>
      <c r="BQ279" s="21"/>
      <c r="BR279" s="21"/>
      <c r="BS279" s="21"/>
      <c r="BT279" s="21"/>
      <c r="BU279" s="21"/>
      <c r="BV279" s="21"/>
      <c r="BW279" s="21"/>
      <c r="BX279" s="21"/>
    </row>
    <row r="280" spans="1:89" ht="29" x14ac:dyDescent="0.2">
      <c r="A280" s="21" t="s">
        <v>1732</v>
      </c>
      <c r="B280" s="21" t="s">
        <v>1743</v>
      </c>
      <c r="C280" s="21">
        <v>2</v>
      </c>
      <c r="D280" s="21">
        <v>1</v>
      </c>
      <c r="E280" s="21" t="s">
        <v>792</v>
      </c>
      <c r="F280" s="13" t="s">
        <v>1768</v>
      </c>
      <c r="G280" s="13" t="s">
        <v>1798</v>
      </c>
      <c r="H280" s="21">
        <v>44227</v>
      </c>
      <c r="I280" s="13" t="s">
        <v>1769</v>
      </c>
      <c r="J280" s="21"/>
      <c r="K280" s="9"/>
      <c r="L280" s="21" t="s">
        <v>274</v>
      </c>
      <c r="M280" s="21" t="s">
        <v>58</v>
      </c>
      <c r="N280" s="21" t="s">
        <v>58</v>
      </c>
      <c r="O280" s="21" t="s">
        <v>58</v>
      </c>
      <c r="P280" s="21" t="s">
        <v>58</v>
      </c>
      <c r="Q280" s="21" t="s">
        <v>58</v>
      </c>
      <c r="R280" s="21" t="s">
        <v>49</v>
      </c>
      <c r="S280" s="21"/>
      <c r="T280" s="21" t="s">
        <v>48</v>
      </c>
      <c r="U280" s="21"/>
      <c r="V280" s="21"/>
      <c r="W280" s="13" t="s">
        <v>1732</v>
      </c>
      <c r="X280" s="21" t="s">
        <v>1743</v>
      </c>
      <c r="Y280" s="13" t="s">
        <v>1769</v>
      </c>
      <c r="Z280" s="21"/>
      <c r="AA280" s="21"/>
      <c r="AB280" s="21"/>
      <c r="AC280" s="21"/>
      <c r="AD280" s="11"/>
      <c r="AE280" s="11"/>
      <c r="AF280" s="11"/>
      <c r="AG280" s="21"/>
      <c r="AH280" s="21"/>
      <c r="AI280" s="13"/>
      <c r="AJ280" s="13"/>
      <c r="AK280" s="13"/>
      <c r="AL280" s="13"/>
      <c r="AM280" s="13"/>
      <c r="AN280" s="13"/>
      <c r="AO280" s="13"/>
      <c r="AP280" s="13"/>
      <c r="AQ280" s="41"/>
      <c r="AR280" s="21"/>
      <c r="AS280" s="13"/>
      <c r="AT280" s="13"/>
      <c r="AU280" s="13"/>
      <c r="AV280" s="21"/>
      <c r="AW280" s="21"/>
      <c r="AX280" s="21"/>
      <c r="AY280" s="21"/>
      <c r="AZ280" s="21"/>
      <c r="BA280" s="21"/>
      <c r="BB280" s="21"/>
      <c r="BC280" s="21"/>
      <c r="BD280" s="21"/>
      <c r="BE280" s="21"/>
      <c r="BF280" s="21"/>
      <c r="BG280" s="21"/>
      <c r="BH280" s="21"/>
      <c r="BI280" s="21"/>
      <c r="BJ280" s="21"/>
      <c r="BK280" s="21"/>
      <c r="BL280" s="21"/>
      <c r="BM280" s="21"/>
      <c r="BN280" s="21"/>
      <c r="BO280" s="21"/>
      <c r="BP280" s="21"/>
      <c r="BQ280" s="21"/>
      <c r="BR280" s="21"/>
      <c r="BS280" s="21"/>
      <c r="BT280" s="21"/>
      <c r="BU280" s="21"/>
      <c r="BV280" s="21"/>
      <c r="BW280" s="21"/>
      <c r="BX280" s="21"/>
    </row>
    <row r="281" spans="1:89" ht="43" x14ac:dyDescent="0.2">
      <c r="A281" s="21" t="s">
        <v>1732</v>
      </c>
      <c r="B281" s="21" t="s">
        <v>1797</v>
      </c>
      <c r="C281" s="21">
        <v>2</v>
      </c>
      <c r="D281" s="21">
        <v>1</v>
      </c>
      <c r="E281" s="21" t="s">
        <v>792</v>
      </c>
      <c r="F281" s="13" t="s">
        <v>1791</v>
      </c>
      <c r="G281" s="21" t="s">
        <v>1792</v>
      </c>
      <c r="H281" s="21">
        <v>44217</v>
      </c>
      <c r="I281" s="13" t="s">
        <v>1793</v>
      </c>
      <c r="J281" s="21"/>
      <c r="K281" s="9"/>
      <c r="L281" s="21" t="s">
        <v>48</v>
      </c>
      <c r="M281" s="21" t="s">
        <v>49</v>
      </c>
      <c r="N281" s="21" t="s">
        <v>49</v>
      </c>
      <c r="O281" s="21" t="s">
        <v>49</v>
      </c>
      <c r="P281" s="21" t="s">
        <v>49</v>
      </c>
      <c r="Q281" s="21" t="s">
        <v>49</v>
      </c>
      <c r="R281" s="21" t="s">
        <v>49</v>
      </c>
      <c r="S281" s="21"/>
      <c r="T281" s="21" t="s">
        <v>48</v>
      </c>
      <c r="U281" s="21"/>
      <c r="V281" s="21"/>
      <c r="W281" s="13" t="s">
        <v>1732</v>
      </c>
      <c r="X281" s="21" t="s">
        <v>1797</v>
      </c>
      <c r="Y281" s="13" t="s">
        <v>1793</v>
      </c>
      <c r="Z281" s="21"/>
      <c r="AA281" s="21"/>
      <c r="AB281" s="21"/>
      <c r="AC281" s="21"/>
      <c r="AD281" s="11"/>
      <c r="AE281" s="11"/>
      <c r="AF281" s="11"/>
      <c r="AG281" s="21"/>
      <c r="AH281" s="21"/>
      <c r="AI281" s="13"/>
      <c r="AJ281" s="13"/>
      <c r="AK281" s="13"/>
      <c r="AL281" s="13"/>
      <c r="AM281" s="13"/>
      <c r="AN281" s="13"/>
      <c r="AO281" s="13"/>
      <c r="AP281" s="13"/>
      <c r="AQ281" s="41"/>
      <c r="AR281" s="21"/>
      <c r="AS281" s="13"/>
      <c r="AT281" s="13"/>
      <c r="AU281" s="13"/>
      <c r="AV281" s="21"/>
      <c r="AW281" s="21"/>
      <c r="AX281" s="21"/>
      <c r="AY281" s="21"/>
      <c r="AZ281" s="21"/>
      <c r="BA281" s="21"/>
      <c r="BB281" s="21"/>
      <c r="BC281" s="21"/>
      <c r="BD281" s="21"/>
      <c r="BE281" s="21"/>
      <c r="BF281" s="21"/>
      <c r="BG281" s="21"/>
      <c r="BH281" s="21"/>
      <c r="BI281" s="21"/>
      <c r="BJ281" s="21"/>
      <c r="BK281" s="21"/>
      <c r="BL281" s="21"/>
      <c r="BM281" s="21"/>
      <c r="BN281" s="21"/>
      <c r="BO281" s="21"/>
      <c r="BP281" s="21"/>
      <c r="BQ281" s="21"/>
      <c r="BR281" s="21"/>
      <c r="BS281" s="21"/>
      <c r="BT281" s="21"/>
      <c r="BU281" s="21"/>
      <c r="BV281" s="21"/>
      <c r="BW281" s="21"/>
      <c r="BX281" s="21"/>
    </row>
    <row r="282" spans="1:89" ht="29" x14ac:dyDescent="0.2">
      <c r="A282" s="21" t="s">
        <v>1732</v>
      </c>
      <c r="B282" s="21" t="s">
        <v>981</v>
      </c>
      <c r="C282" s="21">
        <v>3</v>
      </c>
      <c r="D282" s="21">
        <v>1</v>
      </c>
      <c r="E282" s="21" t="s">
        <v>788</v>
      </c>
      <c r="F282" s="13" t="s">
        <v>1794</v>
      </c>
      <c r="G282" s="21" t="s">
        <v>1795</v>
      </c>
      <c r="H282" s="21">
        <v>44217</v>
      </c>
      <c r="I282" s="13" t="s">
        <v>1796</v>
      </c>
      <c r="J282" s="21"/>
      <c r="K282" s="9"/>
      <c r="L282" s="21" t="s">
        <v>48</v>
      </c>
      <c r="M282" s="21" t="s">
        <v>49</v>
      </c>
      <c r="N282" s="21" t="s">
        <v>49</v>
      </c>
      <c r="O282" s="21" t="s">
        <v>49</v>
      </c>
      <c r="P282" s="21" t="s">
        <v>49</v>
      </c>
      <c r="Q282" s="21" t="s">
        <v>49</v>
      </c>
      <c r="R282" s="21" t="s">
        <v>49</v>
      </c>
      <c r="S282" s="21"/>
      <c r="T282" s="21" t="s">
        <v>48</v>
      </c>
      <c r="U282" s="21"/>
      <c r="V282" s="21"/>
      <c r="W282" s="13" t="s">
        <v>1732</v>
      </c>
      <c r="X282" s="21" t="s">
        <v>981</v>
      </c>
      <c r="Y282" s="13" t="s">
        <v>1796</v>
      </c>
      <c r="Z282" s="21"/>
      <c r="AA282" s="21"/>
      <c r="AB282" s="21"/>
      <c r="AC282" s="21"/>
      <c r="AD282" s="11"/>
      <c r="AE282" s="11"/>
      <c r="AF282" s="11"/>
      <c r="AG282" s="21"/>
      <c r="AH282" s="21"/>
      <c r="AI282" s="13"/>
      <c r="AJ282" s="13"/>
      <c r="AK282" s="13"/>
      <c r="AL282" s="13"/>
      <c r="AM282" s="13"/>
      <c r="AN282" s="13"/>
      <c r="AO282" s="13"/>
      <c r="AP282" s="13"/>
      <c r="AQ282" s="41"/>
      <c r="AR282" s="21"/>
      <c r="AS282" s="13"/>
      <c r="AT282" s="13"/>
      <c r="AU282" s="13"/>
      <c r="AV282" s="21"/>
      <c r="AW282" s="21"/>
      <c r="AX282" s="21"/>
      <c r="AY282" s="21"/>
      <c r="AZ282" s="21"/>
      <c r="BA282" s="21"/>
      <c r="BB282" s="21"/>
      <c r="BC282" s="21"/>
      <c r="BD282" s="21"/>
      <c r="BE282" s="21"/>
      <c r="BF282" s="21"/>
      <c r="BG282" s="21"/>
      <c r="BH282" s="21"/>
      <c r="BI282" s="21"/>
      <c r="BJ282" s="21"/>
      <c r="BK282" s="21"/>
      <c r="BL282" s="21"/>
      <c r="BM282" s="21"/>
      <c r="BN282" s="21"/>
      <c r="BO282" s="21"/>
      <c r="BP282" s="21"/>
      <c r="BQ282" s="21"/>
      <c r="BR282" s="21"/>
      <c r="BS282" s="21"/>
      <c r="BT282" s="21"/>
      <c r="BU282" s="21"/>
      <c r="BV282" s="21"/>
      <c r="BW282" s="21"/>
      <c r="BX282" s="21"/>
    </row>
    <row r="283" spans="1:89" ht="71" x14ac:dyDescent="0.2">
      <c r="A283" s="21" t="s">
        <v>1803</v>
      </c>
      <c r="B283" s="21" t="s">
        <v>1804</v>
      </c>
      <c r="C283" s="21">
        <v>2</v>
      </c>
      <c r="D283" s="21">
        <v>3</v>
      </c>
      <c r="E283" s="21" t="s">
        <v>146</v>
      </c>
      <c r="F283" s="13" t="s">
        <v>1805</v>
      </c>
      <c r="G283" s="21" t="s">
        <v>1806</v>
      </c>
      <c r="H283" s="21">
        <v>44229</v>
      </c>
      <c r="I283" s="21" t="s">
        <v>576</v>
      </c>
      <c r="J283" s="21"/>
      <c r="K283" s="9"/>
      <c r="L283" s="21" t="s">
        <v>274</v>
      </c>
      <c r="M283" s="21" t="s">
        <v>49</v>
      </c>
      <c r="N283" s="21" t="s">
        <v>58</v>
      </c>
      <c r="O283" s="21" t="s">
        <v>49</v>
      </c>
      <c r="P283" s="21" t="s">
        <v>49</v>
      </c>
      <c r="Q283" s="21" t="s">
        <v>49</v>
      </c>
      <c r="R283" s="21" t="s">
        <v>49</v>
      </c>
      <c r="S283" s="21"/>
      <c r="T283" s="21" t="s">
        <v>51</v>
      </c>
      <c r="U283" s="21" t="s">
        <v>52</v>
      </c>
      <c r="V283" s="21" t="s">
        <v>1807</v>
      </c>
      <c r="W283" s="21" t="s">
        <v>1803</v>
      </c>
      <c r="X283" s="21" t="s">
        <v>1808</v>
      </c>
      <c r="Y283" s="21" t="s">
        <v>576</v>
      </c>
      <c r="Z283" s="21"/>
      <c r="AA283" s="21"/>
      <c r="AB283" s="21" t="s">
        <v>55</v>
      </c>
      <c r="AC283" s="21">
        <v>307</v>
      </c>
      <c r="AD283" s="11">
        <f t="shared" si="12"/>
        <v>307</v>
      </c>
      <c r="AE283" s="21">
        <v>81</v>
      </c>
      <c r="AF283" s="11">
        <f t="shared" si="13"/>
        <v>81</v>
      </c>
      <c r="AG283" s="21"/>
      <c r="AH283" s="21"/>
      <c r="AI283" s="21" t="s">
        <v>154</v>
      </c>
      <c r="AJ283" s="21" t="s">
        <v>48</v>
      </c>
      <c r="AK283" s="21"/>
      <c r="AL283" s="21"/>
      <c r="AM283" s="21"/>
      <c r="AN283" s="21"/>
      <c r="AO283" s="21"/>
      <c r="AP283" s="10"/>
      <c r="AQ283" s="55">
        <v>43958</v>
      </c>
      <c r="AR283" s="10"/>
      <c r="AS283" s="54" t="s">
        <v>1807</v>
      </c>
      <c r="AT283" s="50" t="s">
        <v>1809</v>
      </c>
      <c r="AU283" s="11" t="s">
        <v>1810</v>
      </c>
    </row>
    <row r="284" spans="1:89" ht="102" x14ac:dyDescent="0.2">
      <c r="A284" s="21" t="s">
        <v>1803</v>
      </c>
      <c r="B284" s="21" t="s">
        <v>1811</v>
      </c>
      <c r="C284" s="21">
        <v>3</v>
      </c>
      <c r="D284" s="21">
        <v>3</v>
      </c>
      <c r="E284" s="21" t="s">
        <v>177</v>
      </c>
      <c r="F284" s="13" t="s">
        <v>1812</v>
      </c>
      <c r="G284" s="21" t="s">
        <v>1813</v>
      </c>
      <c r="H284" s="21">
        <v>44209</v>
      </c>
      <c r="I284" s="21" t="s">
        <v>576</v>
      </c>
      <c r="J284" s="21">
        <v>67</v>
      </c>
      <c r="K284" s="9">
        <f t="shared" si="14"/>
        <v>67</v>
      </c>
      <c r="L284" s="21" t="s">
        <v>48</v>
      </c>
      <c r="M284" s="21" t="s">
        <v>49</v>
      </c>
      <c r="N284" s="21" t="s">
        <v>49</v>
      </c>
      <c r="O284" s="21" t="s">
        <v>49</v>
      </c>
      <c r="P284" s="21" t="s">
        <v>49</v>
      </c>
      <c r="Q284" s="21" t="s">
        <v>49</v>
      </c>
      <c r="R284" s="21" t="s">
        <v>49</v>
      </c>
      <c r="S284" s="21" t="s">
        <v>50</v>
      </c>
      <c r="T284" s="21" t="s">
        <v>51</v>
      </c>
      <c r="U284" s="21" t="s">
        <v>52</v>
      </c>
      <c r="V284" s="21" t="s">
        <v>1814</v>
      </c>
      <c r="W284" s="21" t="s">
        <v>1803</v>
      </c>
      <c r="X284" s="21" t="s">
        <v>1811</v>
      </c>
      <c r="Y284" s="21" t="s">
        <v>576</v>
      </c>
      <c r="Z284" s="21"/>
      <c r="AA284" s="21">
        <v>67</v>
      </c>
      <c r="AB284" s="21" t="s">
        <v>55</v>
      </c>
      <c r="AC284" s="21">
        <v>173</v>
      </c>
      <c r="AD284" s="11">
        <f t="shared" si="12"/>
        <v>173</v>
      </c>
      <c r="AE284" s="21">
        <v>100</v>
      </c>
      <c r="AF284" s="11">
        <f t="shared" si="13"/>
        <v>100</v>
      </c>
      <c r="AG284" s="21"/>
      <c r="AH284" s="21"/>
      <c r="AI284" s="21" t="s">
        <v>154</v>
      </c>
      <c r="AJ284" s="21" t="s">
        <v>1333</v>
      </c>
      <c r="AK284" s="21"/>
      <c r="AL284" s="21"/>
      <c r="AM284" s="21" t="s">
        <v>1334</v>
      </c>
      <c r="AN284" s="21" t="s">
        <v>1334</v>
      </c>
      <c r="AO284" s="21"/>
      <c r="AP284" s="10"/>
      <c r="AQ284" s="52">
        <v>43951</v>
      </c>
      <c r="AR284" s="10"/>
      <c r="AS284" s="51" t="s">
        <v>1814</v>
      </c>
      <c r="AT284" s="51" t="s">
        <v>1815</v>
      </c>
      <c r="AU284" s="45" t="s">
        <v>1816</v>
      </c>
    </row>
    <row r="285" spans="1:89" x14ac:dyDescent="0.2">
      <c r="A285" s="21" t="s">
        <v>1803</v>
      </c>
      <c r="B285" s="21" t="s">
        <v>1817</v>
      </c>
      <c r="C285" s="21">
        <v>3</v>
      </c>
      <c r="D285" s="21">
        <v>3</v>
      </c>
      <c r="E285" s="21" t="s">
        <v>177</v>
      </c>
      <c r="F285" s="13" t="s">
        <v>1818</v>
      </c>
      <c r="G285" s="21"/>
      <c r="H285" s="21">
        <v>44223</v>
      </c>
      <c r="I285" s="21" t="s">
        <v>576</v>
      </c>
      <c r="J285" s="21"/>
      <c r="K285" s="9"/>
      <c r="L285" s="21" t="s">
        <v>48</v>
      </c>
      <c r="M285" s="21" t="s">
        <v>49</v>
      </c>
      <c r="N285" s="21" t="s">
        <v>49</v>
      </c>
      <c r="O285" s="21" t="s">
        <v>49</v>
      </c>
      <c r="P285" s="21" t="s">
        <v>49</v>
      </c>
      <c r="Q285" s="21" t="s">
        <v>49</v>
      </c>
      <c r="R285" s="21" t="s">
        <v>49</v>
      </c>
      <c r="S285" s="21" t="s">
        <v>50</v>
      </c>
      <c r="T285" s="21" t="s">
        <v>48</v>
      </c>
      <c r="U285" s="21"/>
      <c r="V285" s="21"/>
      <c r="W285" s="21" t="s">
        <v>1803</v>
      </c>
      <c r="X285" s="21" t="s">
        <v>1817</v>
      </c>
      <c r="Y285" s="21" t="s">
        <v>576</v>
      </c>
      <c r="Z285" s="21"/>
      <c r="AA285" s="21"/>
      <c r="AB285" s="21"/>
      <c r="AC285" s="21"/>
      <c r="AD285" s="11"/>
      <c r="AE285" s="21"/>
      <c r="AF285" s="11"/>
      <c r="AG285" s="21"/>
      <c r="AH285" s="21"/>
      <c r="AI285" s="21"/>
      <c r="AJ285" s="21"/>
      <c r="AK285" s="21"/>
      <c r="AL285" s="21"/>
      <c r="AM285" s="21"/>
      <c r="AN285" s="21"/>
      <c r="AO285" s="21"/>
      <c r="AP285" s="10"/>
      <c r="AQ285" s="10"/>
      <c r="AR285" s="10"/>
      <c r="AS285" s="10"/>
      <c r="AT285" s="10"/>
      <c r="AU285" s="11"/>
    </row>
    <row r="286" spans="1:89" ht="57" x14ac:dyDescent="0.2">
      <c r="A286" s="21" t="s">
        <v>1803</v>
      </c>
      <c r="B286" s="21" t="s">
        <v>1819</v>
      </c>
      <c r="C286" s="21">
        <v>1</v>
      </c>
      <c r="D286" s="21">
        <v>3</v>
      </c>
      <c r="E286" s="21" t="s">
        <v>922</v>
      </c>
      <c r="F286" s="13" t="s">
        <v>1820</v>
      </c>
      <c r="G286" s="21" t="s">
        <v>1821</v>
      </c>
      <c r="H286" s="21">
        <v>44260</v>
      </c>
      <c r="I286" s="21" t="s">
        <v>576</v>
      </c>
      <c r="J286" s="21"/>
      <c r="K286" s="9"/>
      <c r="L286" s="21" t="s">
        <v>274</v>
      </c>
      <c r="M286" s="21" t="s">
        <v>49</v>
      </c>
      <c r="N286" s="21" t="s">
        <v>49</v>
      </c>
      <c r="O286" s="21" t="s">
        <v>58</v>
      </c>
      <c r="P286" s="21" t="s">
        <v>49</v>
      </c>
      <c r="Q286" s="21" t="s">
        <v>49</v>
      </c>
      <c r="R286" s="21" t="s">
        <v>49</v>
      </c>
      <c r="S286" s="21" t="s">
        <v>1822</v>
      </c>
      <c r="T286" s="21" t="s">
        <v>48</v>
      </c>
      <c r="U286" s="21"/>
      <c r="V286" s="21"/>
      <c r="W286" s="21" t="s">
        <v>1803</v>
      </c>
      <c r="X286" s="21" t="s">
        <v>1819</v>
      </c>
      <c r="Y286" s="21" t="s">
        <v>576</v>
      </c>
      <c r="Z286" s="21"/>
      <c r="AA286" s="21"/>
      <c r="AB286" s="21"/>
      <c r="AC286" s="21"/>
      <c r="AD286" s="11"/>
      <c r="AE286" s="21"/>
      <c r="AF286" s="11"/>
      <c r="AG286" s="21"/>
      <c r="AH286" s="21"/>
      <c r="AI286" s="21"/>
      <c r="AJ286" s="21"/>
      <c r="AK286" s="21"/>
      <c r="AL286" s="21"/>
      <c r="AM286" s="21"/>
      <c r="AN286" s="21"/>
      <c r="AO286" s="21"/>
      <c r="AP286" s="10"/>
      <c r="AQ286" s="10"/>
      <c r="AR286" s="10"/>
      <c r="AS286" s="10"/>
      <c r="AT286" s="10"/>
      <c r="AU286" s="11"/>
    </row>
    <row r="287" spans="1:89" ht="43" x14ac:dyDescent="0.2">
      <c r="A287" s="21" t="s">
        <v>1803</v>
      </c>
      <c r="B287" s="21" t="s">
        <v>1823</v>
      </c>
      <c r="C287" s="21">
        <v>2</v>
      </c>
      <c r="D287" s="21">
        <v>3</v>
      </c>
      <c r="E287" s="21" t="s">
        <v>146</v>
      </c>
      <c r="F287" s="13" t="s">
        <v>1824</v>
      </c>
      <c r="G287" s="21" t="s">
        <v>1825</v>
      </c>
      <c r="H287" s="21">
        <v>45721</v>
      </c>
      <c r="I287" s="21" t="s">
        <v>1826</v>
      </c>
      <c r="J287" s="21">
        <v>468</v>
      </c>
      <c r="K287" s="9">
        <f t="shared" si="14"/>
        <v>468</v>
      </c>
      <c r="L287" s="21" t="s">
        <v>274</v>
      </c>
      <c r="M287" s="21" t="s">
        <v>58</v>
      </c>
      <c r="N287" s="21" t="s">
        <v>58</v>
      </c>
      <c r="O287" s="21" t="s">
        <v>58</v>
      </c>
      <c r="P287" s="21" t="s">
        <v>49</v>
      </c>
      <c r="Q287" s="21" t="s">
        <v>58</v>
      </c>
      <c r="R287" s="21" t="s">
        <v>49</v>
      </c>
      <c r="S287" s="21" t="s">
        <v>1827</v>
      </c>
      <c r="T287" s="21" t="s">
        <v>48</v>
      </c>
      <c r="U287" s="21"/>
      <c r="V287" s="21"/>
      <c r="W287" s="21" t="s">
        <v>1803</v>
      </c>
      <c r="X287" s="21" t="s">
        <v>1823</v>
      </c>
      <c r="Y287" s="21" t="s">
        <v>1826</v>
      </c>
      <c r="Z287" s="21"/>
      <c r="AA287" s="21">
        <v>468</v>
      </c>
      <c r="AB287" s="21"/>
      <c r="AC287" s="21"/>
      <c r="AD287" s="11"/>
      <c r="AE287" s="21"/>
      <c r="AF287" s="11"/>
      <c r="AG287" s="21"/>
      <c r="AH287" s="21"/>
      <c r="AI287" s="21"/>
      <c r="AJ287" s="21"/>
      <c r="AK287" s="21"/>
      <c r="AL287" s="21"/>
      <c r="AM287" s="21"/>
      <c r="AN287" s="21"/>
      <c r="AO287" s="21"/>
      <c r="AP287" s="10"/>
      <c r="AQ287" s="10"/>
      <c r="AR287" s="10"/>
      <c r="AS287" s="10"/>
      <c r="AT287" s="10"/>
      <c r="AU287" s="11"/>
    </row>
    <row r="288" spans="1:89" ht="238" x14ac:dyDescent="0.2">
      <c r="A288" s="21" t="s">
        <v>1803</v>
      </c>
      <c r="B288" s="21" t="s">
        <v>1828</v>
      </c>
      <c r="C288" s="21">
        <v>2</v>
      </c>
      <c r="D288" s="21">
        <v>3</v>
      </c>
      <c r="E288" s="21" t="s">
        <v>146</v>
      </c>
      <c r="F288" s="13" t="s">
        <v>1829</v>
      </c>
      <c r="G288" s="21" t="s">
        <v>1830</v>
      </c>
      <c r="H288" s="21">
        <v>44260</v>
      </c>
      <c r="I288" s="21" t="s">
        <v>1831</v>
      </c>
      <c r="J288" s="21">
        <v>519</v>
      </c>
      <c r="K288" s="9">
        <f t="shared" si="14"/>
        <v>519</v>
      </c>
      <c r="L288" s="21" t="s">
        <v>274</v>
      </c>
      <c r="M288" s="21" t="s">
        <v>49</v>
      </c>
      <c r="N288" s="21" t="s">
        <v>58</v>
      </c>
      <c r="O288" s="21" t="s">
        <v>58</v>
      </c>
      <c r="P288" s="21" t="s">
        <v>58</v>
      </c>
      <c r="Q288" s="21" t="s">
        <v>49</v>
      </c>
      <c r="R288" s="21" t="s">
        <v>49</v>
      </c>
      <c r="S288" s="21" t="s">
        <v>1832</v>
      </c>
      <c r="T288" s="21" t="s">
        <v>51</v>
      </c>
      <c r="U288" s="21" t="s">
        <v>52</v>
      </c>
      <c r="V288" s="21" t="s">
        <v>1833</v>
      </c>
      <c r="W288" s="21" t="s">
        <v>1803</v>
      </c>
      <c r="X288" s="21" t="s">
        <v>1828</v>
      </c>
      <c r="Y288" s="21" t="s">
        <v>938</v>
      </c>
      <c r="Z288" s="21"/>
      <c r="AA288" s="21">
        <v>519</v>
      </c>
      <c r="AB288" s="21" t="s">
        <v>55</v>
      </c>
      <c r="AC288" s="21">
        <v>6</v>
      </c>
      <c r="AD288" s="11">
        <f t="shared" si="12"/>
        <v>6</v>
      </c>
      <c r="AE288" s="21"/>
      <c r="AF288" s="11"/>
      <c r="AG288" s="21"/>
      <c r="AH288" s="21"/>
      <c r="AI288" s="21" t="s">
        <v>292</v>
      </c>
      <c r="AJ288" s="21" t="s">
        <v>1333</v>
      </c>
      <c r="AK288" s="21"/>
      <c r="AL288" s="21"/>
      <c r="AM288" s="21"/>
      <c r="AN288" s="21" t="s">
        <v>157</v>
      </c>
      <c r="AO288" s="21"/>
      <c r="AP288" s="10"/>
      <c r="AQ288" s="52">
        <v>43913</v>
      </c>
      <c r="AR288" s="10"/>
      <c r="AS288" s="45" t="s">
        <v>1833</v>
      </c>
      <c r="AT288" s="51" t="s">
        <v>1834</v>
      </c>
      <c r="AU288" s="56" t="s">
        <v>1835</v>
      </c>
    </row>
    <row r="289" spans="1:47" x14ac:dyDescent="0.2">
      <c r="A289" s="21" t="s">
        <v>1803</v>
      </c>
      <c r="B289" s="21" t="s">
        <v>1836</v>
      </c>
      <c r="C289" s="21">
        <v>3</v>
      </c>
      <c r="D289" s="21">
        <v>3</v>
      </c>
      <c r="E289" s="21" t="s">
        <v>177</v>
      </c>
      <c r="F289" s="13" t="s">
        <v>1818</v>
      </c>
      <c r="G289" s="21"/>
      <c r="H289" s="21">
        <v>44228</v>
      </c>
      <c r="I289" s="21" t="s">
        <v>576</v>
      </c>
      <c r="J289" s="21">
        <v>66</v>
      </c>
      <c r="K289" s="9">
        <f t="shared" si="14"/>
        <v>66</v>
      </c>
      <c r="L289" s="21" t="s">
        <v>48</v>
      </c>
      <c r="M289" s="21" t="s">
        <v>49</v>
      </c>
      <c r="N289" s="21" t="s">
        <v>49</v>
      </c>
      <c r="O289" s="21" t="s">
        <v>49</v>
      </c>
      <c r="P289" s="21" t="s">
        <v>49</v>
      </c>
      <c r="Q289" s="21" t="s">
        <v>49</v>
      </c>
      <c r="R289" s="21" t="s">
        <v>49</v>
      </c>
      <c r="S289" s="21" t="s">
        <v>1837</v>
      </c>
      <c r="T289" s="21" t="s">
        <v>48</v>
      </c>
      <c r="U289" s="21"/>
      <c r="V289" s="21"/>
      <c r="W289" s="21" t="s">
        <v>1803</v>
      </c>
      <c r="X289" s="21" t="s">
        <v>1836</v>
      </c>
      <c r="Y289" s="21" t="s">
        <v>938</v>
      </c>
      <c r="Z289" s="21"/>
      <c r="AA289" s="21">
        <v>66</v>
      </c>
      <c r="AB289" s="21"/>
      <c r="AC289" s="21"/>
      <c r="AD289" s="11"/>
      <c r="AE289" s="21"/>
      <c r="AF289" s="11"/>
      <c r="AG289" s="21"/>
      <c r="AH289" s="21"/>
      <c r="AI289" s="21"/>
      <c r="AJ289" s="21"/>
      <c r="AK289" s="21"/>
      <c r="AL289" s="21"/>
      <c r="AM289" s="21"/>
      <c r="AN289" s="21"/>
      <c r="AO289" s="21"/>
      <c r="AP289" s="10"/>
      <c r="AQ289" s="10"/>
      <c r="AR289" s="10"/>
      <c r="AS289" s="10"/>
      <c r="AT289" s="10"/>
      <c r="AU289" s="11"/>
    </row>
    <row r="290" spans="1:47" x14ac:dyDescent="0.2">
      <c r="A290" s="21" t="s">
        <v>1803</v>
      </c>
      <c r="B290" s="21" t="s">
        <v>1838</v>
      </c>
      <c r="C290" s="21">
        <v>3</v>
      </c>
      <c r="D290" s="21">
        <v>3</v>
      </c>
      <c r="E290" s="21" t="s">
        <v>177</v>
      </c>
      <c r="F290" s="13" t="s">
        <v>1818</v>
      </c>
      <c r="G290" s="21"/>
      <c r="H290" s="21">
        <v>44228</v>
      </c>
      <c r="I290" s="21" t="s">
        <v>576</v>
      </c>
      <c r="J290" s="21">
        <v>159</v>
      </c>
      <c r="K290" s="9">
        <f t="shared" si="14"/>
        <v>159</v>
      </c>
      <c r="L290" s="21" t="s">
        <v>48</v>
      </c>
      <c r="M290" s="21" t="s">
        <v>49</v>
      </c>
      <c r="N290" s="21" t="s">
        <v>49</v>
      </c>
      <c r="O290" s="21" t="s">
        <v>49</v>
      </c>
      <c r="P290" s="21" t="s">
        <v>49</v>
      </c>
      <c r="Q290" s="21" t="s">
        <v>49</v>
      </c>
      <c r="R290" s="21" t="s">
        <v>49</v>
      </c>
      <c r="S290" s="21" t="s">
        <v>1837</v>
      </c>
      <c r="T290" s="21" t="s">
        <v>48</v>
      </c>
      <c r="U290" s="21"/>
      <c r="V290" s="21"/>
      <c r="W290" s="21" t="s">
        <v>1803</v>
      </c>
      <c r="X290" s="21" t="s">
        <v>1838</v>
      </c>
      <c r="Y290" s="21" t="s">
        <v>938</v>
      </c>
      <c r="Z290" s="21"/>
      <c r="AA290" s="21">
        <v>159</v>
      </c>
      <c r="AB290" s="21"/>
      <c r="AC290" s="21"/>
      <c r="AD290" s="11"/>
      <c r="AE290" s="21"/>
      <c r="AF290" s="11"/>
      <c r="AG290" s="21"/>
      <c r="AH290" s="21"/>
      <c r="AI290" s="21"/>
      <c r="AJ290" s="21"/>
      <c r="AK290" s="21"/>
      <c r="AL290" s="21"/>
      <c r="AM290" s="21"/>
      <c r="AN290" s="21"/>
      <c r="AO290" s="21"/>
      <c r="AP290" s="10"/>
      <c r="AQ290" s="10"/>
      <c r="AR290" s="10"/>
      <c r="AS290" s="53"/>
      <c r="AT290" s="10"/>
      <c r="AU290" s="11"/>
    </row>
    <row r="291" spans="1:47" ht="85" x14ac:dyDescent="0.2">
      <c r="A291" s="21" t="s">
        <v>1803</v>
      </c>
      <c r="B291" s="21" t="s">
        <v>1839</v>
      </c>
      <c r="C291" s="21">
        <v>2</v>
      </c>
      <c r="D291" s="21">
        <v>3</v>
      </c>
      <c r="E291" s="21" t="s">
        <v>146</v>
      </c>
      <c r="F291" s="13" t="s">
        <v>1840</v>
      </c>
      <c r="G291" s="21"/>
      <c r="H291" s="21">
        <v>44230</v>
      </c>
      <c r="I291" s="21" t="s">
        <v>576</v>
      </c>
      <c r="J291" s="21"/>
      <c r="K291" s="9"/>
      <c r="L291" s="21" t="s">
        <v>48</v>
      </c>
      <c r="M291" s="21" t="s">
        <v>49</v>
      </c>
      <c r="N291" s="21" t="s">
        <v>49</v>
      </c>
      <c r="O291" s="21" t="s">
        <v>49</v>
      </c>
      <c r="P291" s="21" t="s">
        <v>49</v>
      </c>
      <c r="Q291" s="21" t="s">
        <v>49</v>
      </c>
      <c r="R291" s="21" t="s">
        <v>49</v>
      </c>
      <c r="S291" s="21" t="s">
        <v>50</v>
      </c>
      <c r="T291" s="21" t="s">
        <v>48</v>
      </c>
      <c r="U291" s="21"/>
      <c r="V291" s="21"/>
      <c r="W291" s="21" t="s">
        <v>1803</v>
      </c>
      <c r="X291" s="21" t="s">
        <v>1839</v>
      </c>
      <c r="Y291" s="21" t="s">
        <v>938</v>
      </c>
      <c r="Z291" s="21"/>
      <c r="AA291" s="21"/>
      <c r="AB291" s="21"/>
      <c r="AC291" s="21"/>
      <c r="AD291" s="11"/>
      <c r="AE291" s="21"/>
      <c r="AF291" s="11"/>
      <c r="AG291" s="21"/>
      <c r="AH291" s="21"/>
      <c r="AI291" s="21"/>
      <c r="AJ291" s="21"/>
      <c r="AK291" s="21"/>
      <c r="AL291" s="21"/>
      <c r="AM291" s="21"/>
      <c r="AN291" s="21"/>
      <c r="AO291" s="21"/>
      <c r="AP291" s="10"/>
      <c r="AQ291" s="10"/>
      <c r="AR291" s="10"/>
      <c r="AS291" s="10"/>
      <c r="AT291" s="10"/>
      <c r="AU291" s="56"/>
    </row>
    <row r="292" spans="1:47" ht="43" x14ac:dyDescent="0.2">
      <c r="A292" s="21" t="s">
        <v>1803</v>
      </c>
      <c r="B292" s="21" t="s">
        <v>1841</v>
      </c>
      <c r="C292" s="21">
        <v>3</v>
      </c>
      <c r="D292" s="21">
        <v>3</v>
      </c>
      <c r="E292" s="21" t="s">
        <v>177</v>
      </c>
      <c r="F292" s="13" t="s">
        <v>1842</v>
      </c>
      <c r="G292" s="21"/>
      <c r="H292" s="21">
        <v>44228</v>
      </c>
      <c r="I292" s="21" t="s">
        <v>576</v>
      </c>
      <c r="J292" s="21"/>
      <c r="K292" s="9"/>
      <c r="L292" s="21" t="s">
        <v>48</v>
      </c>
      <c r="M292" s="21" t="s">
        <v>49</v>
      </c>
      <c r="N292" s="21" t="s">
        <v>49</v>
      </c>
      <c r="O292" s="21" t="s">
        <v>49</v>
      </c>
      <c r="P292" s="21" t="s">
        <v>49</v>
      </c>
      <c r="Q292" s="21" t="s">
        <v>49</v>
      </c>
      <c r="R292" s="21" t="s">
        <v>49</v>
      </c>
      <c r="S292" s="21" t="s">
        <v>50</v>
      </c>
      <c r="T292" s="21" t="s">
        <v>48</v>
      </c>
      <c r="U292" s="21"/>
      <c r="V292" s="21"/>
      <c r="W292" s="21" t="s">
        <v>1803</v>
      </c>
      <c r="X292" s="21" t="s">
        <v>1841</v>
      </c>
      <c r="Y292" s="21" t="s">
        <v>938</v>
      </c>
      <c r="Z292" s="21"/>
      <c r="AA292" s="21"/>
      <c r="AB292" s="21"/>
      <c r="AC292" s="21"/>
      <c r="AD292" s="11"/>
      <c r="AE292" s="21"/>
      <c r="AF292" s="11"/>
      <c r="AG292" s="21"/>
      <c r="AH292" s="21"/>
      <c r="AI292" s="21"/>
      <c r="AJ292" s="21"/>
      <c r="AK292" s="21"/>
      <c r="AL292" s="21"/>
      <c r="AM292" s="21"/>
      <c r="AN292" s="21"/>
      <c r="AO292" s="21"/>
      <c r="AP292" s="10"/>
      <c r="AQ292" s="10"/>
      <c r="AR292" s="10"/>
      <c r="AS292" s="10"/>
      <c r="AT292" s="10"/>
      <c r="AU292" s="11"/>
    </row>
    <row r="293" spans="1:47" ht="57" x14ac:dyDescent="0.2">
      <c r="A293" s="21" t="s">
        <v>1803</v>
      </c>
      <c r="B293" s="21" t="s">
        <v>1843</v>
      </c>
      <c r="C293" s="21">
        <v>2</v>
      </c>
      <c r="D293" s="21">
        <v>3</v>
      </c>
      <c r="E293" s="21" t="s">
        <v>146</v>
      </c>
      <c r="F293" s="13" t="s">
        <v>1844</v>
      </c>
      <c r="G293" s="21"/>
      <c r="H293" s="21">
        <v>44228</v>
      </c>
      <c r="I293" s="21" t="s">
        <v>576</v>
      </c>
      <c r="J293" s="21"/>
      <c r="K293" s="9"/>
      <c r="L293" s="21" t="s">
        <v>48</v>
      </c>
      <c r="M293" s="21" t="s">
        <v>49</v>
      </c>
      <c r="N293" s="21" t="s">
        <v>49</v>
      </c>
      <c r="O293" s="21" t="s">
        <v>49</v>
      </c>
      <c r="P293" s="21" t="s">
        <v>49</v>
      </c>
      <c r="Q293" s="21" t="s">
        <v>49</v>
      </c>
      <c r="R293" s="21" t="s">
        <v>49</v>
      </c>
      <c r="S293" s="21" t="s">
        <v>50</v>
      </c>
      <c r="T293" s="21" t="s">
        <v>51</v>
      </c>
      <c r="U293" s="21" t="s">
        <v>52</v>
      </c>
      <c r="V293" s="21" t="s">
        <v>1845</v>
      </c>
      <c r="W293" s="21" t="s">
        <v>1803</v>
      </c>
      <c r="X293" s="21" t="s">
        <v>1846</v>
      </c>
      <c r="Y293" s="21" t="s">
        <v>1847</v>
      </c>
      <c r="Z293" s="21" t="s">
        <v>1848</v>
      </c>
      <c r="AA293" s="21">
        <v>667</v>
      </c>
      <c r="AB293" s="21" t="s">
        <v>55</v>
      </c>
      <c r="AC293" s="21">
        <v>752</v>
      </c>
      <c r="AD293" s="11">
        <f t="shared" si="12"/>
        <v>752</v>
      </c>
      <c r="AE293" s="21">
        <v>150</v>
      </c>
      <c r="AF293" s="11">
        <f t="shared" si="13"/>
        <v>150</v>
      </c>
      <c r="AG293" s="21"/>
      <c r="AH293" s="21"/>
      <c r="AI293" s="21" t="s">
        <v>154</v>
      </c>
      <c r="AJ293" s="21" t="s">
        <v>1333</v>
      </c>
      <c r="AK293" s="21"/>
      <c r="AL293" s="21"/>
      <c r="AM293" s="21" t="s">
        <v>157</v>
      </c>
      <c r="AN293" s="21"/>
      <c r="AO293" s="21" t="s">
        <v>157</v>
      </c>
      <c r="AP293" s="53" t="s">
        <v>157</v>
      </c>
      <c r="AQ293" s="55">
        <v>43936</v>
      </c>
      <c r="AR293" s="10"/>
      <c r="AS293" s="54" t="s">
        <v>1845</v>
      </c>
      <c r="AT293" s="50" t="s">
        <v>1849</v>
      </c>
      <c r="AU293" s="11" t="s">
        <v>1850</v>
      </c>
    </row>
    <row r="294" spans="1:47" ht="29" x14ac:dyDescent="0.2">
      <c r="A294" s="21" t="s">
        <v>1803</v>
      </c>
      <c r="B294" s="21" t="s">
        <v>1516</v>
      </c>
      <c r="C294" s="21">
        <v>3</v>
      </c>
      <c r="D294" s="21">
        <v>3</v>
      </c>
      <c r="E294" s="21" t="s">
        <v>177</v>
      </c>
      <c r="F294" s="13" t="s">
        <v>1851</v>
      </c>
      <c r="G294" s="21"/>
      <c r="H294" s="21">
        <v>44228</v>
      </c>
      <c r="I294" s="21" t="s">
        <v>576</v>
      </c>
      <c r="J294" s="21"/>
      <c r="K294" s="9"/>
      <c r="L294" s="21" t="s">
        <v>48</v>
      </c>
      <c r="M294" s="21" t="s">
        <v>49</v>
      </c>
      <c r="N294" s="21" t="s">
        <v>49</v>
      </c>
      <c r="O294" s="21" t="s">
        <v>49</v>
      </c>
      <c r="P294" s="21" t="s">
        <v>49</v>
      </c>
      <c r="Q294" s="21" t="s">
        <v>49</v>
      </c>
      <c r="R294" s="21" t="s">
        <v>49</v>
      </c>
      <c r="S294" s="21" t="s">
        <v>50</v>
      </c>
      <c r="T294" s="21" t="s">
        <v>48</v>
      </c>
      <c r="U294" s="21"/>
      <c r="V294" s="21"/>
      <c r="W294" s="21" t="s">
        <v>1803</v>
      </c>
      <c r="X294" s="21" t="s">
        <v>1516</v>
      </c>
      <c r="Y294" s="21" t="s">
        <v>938</v>
      </c>
      <c r="Z294" s="21"/>
      <c r="AA294" s="21"/>
      <c r="AB294" s="21"/>
      <c r="AC294" s="21"/>
      <c r="AD294" s="11"/>
      <c r="AE294" s="21"/>
      <c r="AF294" s="11"/>
      <c r="AG294" s="21"/>
      <c r="AH294" s="21"/>
      <c r="AI294" s="21"/>
      <c r="AJ294" s="21"/>
      <c r="AK294" s="21"/>
      <c r="AL294" s="21"/>
      <c r="AM294" s="21"/>
      <c r="AN294" s="21"/>
      <c r="AO294" s="21"/>
      <c r="AP294" s="10"/>
      <c r="AQ294" s="10"/>
      <c r="AR294" s="10"/>
      <c r="AS294" s="10"/>
      <c r="AT294" s="10"/>
      <c r="AU294" s="11"/>
    </row>
    <row r="295" spans="1:47" ht="117" x14ac:dyDescent="0.2">
      <c r="A295" s="21" t="s">
        <v>1803</v>
      </c>
      <c r="B295" s="21" t="s">
        <v>1852</v>
      </c>
      <c r="C295" s="21">
        <v>2</v>
      </c>
      <c r="D295" s="21">
        <v>3</v>
      </c>
      <c r="E295" s="21" t="s">
        <v>146</v>
      </c>
      <c r="F295" s="13" t="s">
        <v>1853</v>
      </c>
      <c r="G295" s="21"/>
      <c r="H295" s="21">
        <v>44228</v>
      </c>
      <c r="I295" s="21" t="s">
        <v>576</v>
      </c>
      <c r="J295" s="21"/>
      <c r="K295" s="9"/>
      <c r="L295" s="21" t="s">
        <v>274</v>
      </c>
      <c r="M295" s="21" t="s">
        <v>49</v>
      </c>
      <c r="N295" s="21" t="s">
        <v>58</v>
      </c>
      <c r="O295" s="21" t="s">
        <v>58</v>
      </c>
      <c r="P295" s="21" t="s">
        <v>49</v>
      </c>
      <c r="Q295" s="21" t="s">
        <v>49</v>
      </c>
      <c r="R295" s="21" t="s">
        <v>49</v>
      </c>
      <c r="S295" s="21" t="s">
        <v>1854</v>
      </c>
      <c r="T295" s="21" t="s">
        <v>48</v>
      </c>
      <c r="U295" s="21"/>
      <c r="V295" s="21"/>
      <c r="W295" s="21" t="s">
        <v>1803</v>
      </c>
      <c r="X295" s="21" t="s">
        <v>1852</v>
      </c>
      <c r="Y295" s="21" t="s">
        <v>938</v>
      </c>
      <c r="Z295" s="21"/>
      <c r="AA295" s="21"/>
      <c r="AB295" s="21"/>
      <c r="AC295" s="21"/>
      <c r="AD295" s="11"/>
      <c r="AE295" s="21"/>
      <c r="AF295" s="11"/>
      <c r="AG295" s="21"/>
      <c r="AH295" s="21"/>
      <c r="AI295" s="21"/>
      <c r="AJ295" s="21"/>
      <c r="AK295" s="21"/>
      <c r="AL295" s="21"/>
      <c r="AM295" s="21"/>
      <c r="AN295" s="21"/>
      <c r="AO295" s="21"/>
      <c r="AP295" s="10"/>
      <c r="AQ295" s="10"/>
      <c r="AR295" s="10"/>
      <c r="AS295" s="10"/>
      <c r="AT295" s="10"/>
      <c r="AU295" s="11"/>
    </row>
    <row r="296" spans="1:47" ht="29" x14ac:dyDescent="0.2">
      <c r="A296" s="21" t="s">
        <v>1803</v>
      </c>
      <c r="B296" s="21" t="s">
        <v>1855</v>
      </c>
      <c r="C296" s="21">
        <v>2</v>
      </c>
      <c r="D296" s="21">
        <v>3</v>
      </c>
      <c r="E296" s="21" t="s">
        <v>146</v>
      </c>
      <c r="F296" s="13" t="s">
        <v>1856</v>
      </c>
      <c r="G296" s="21"/>
      <c r="H296" s="21">
        <v>44228</v>
      </c>
      <c r="I296" s="21" t="s">
        <v>576</v>
      </c>
      <c r="J296" s="21"/>
      <c r="K296" s="9"/>
      <c r="L296" s="21" t="s">
        <v>48</v>
      </c>
      <c r="M296" s="21" t="s">
        <v>49</v>
      </c>
      <c r="N296" s="21" t="s">
        <v>49</v>
      </c>
      <c r="O296" s="21" t="s">
        <v>49</v>
      </c>
      <c r="P296" s="21" t="s">
        <v>49</v>
      </c>
      <c r="Q296" s="21" t="s">
        <v>49</v>
      </c>
      <c r="R296" s="21" t="s">
        <v>49</v>
      </c>
      <c r="S296" s="21" t="s">
        <v>50</v>
      </c>
      <c r="T296" s="21" t="s">
        <v>48</v>
      </c>
      <c r="U296" s="21"/>
      <c r="V296" s="21"/>
      <c r="W296" s="21" t="s">
        <v>1803</v>
      </c>
      <c r="X296" s="21" t="s">
        <v>1855</v>
      </c>
      <c r="Y296" s="21" t="s">
        <v>938</v>
      </c>
      <c r="Z296" s="21"/>
      <c r="AA296" s="21"/>
      <c r="AB296" s="21"/>
      <c r="AC296" s="21"/>
      <c r="AD296" s="11"/>
      <c r="AE296" s="21"/>
      <c r="AF296" s="11"/>
      <c r="AG296" s="21"/>
      <c r="AH296" s="21"/>
      <c r="AI296" s="21"/>
      <c r="AJ296" s="21"/>
      <c r="AK296" s="21"/>
      <c r="AL296" s="21"/>
      <c r="AM296" s="21"/>
      <c r="AN296" s="21"/>
      <c r="AO296" s="21"/>
      <c r="AP296" s="10"/>
      <c r="AQ296" s="10"/>
      <c r="AR296" s="10"/>
      <c r="AS296" s="10"/>
      <c r="AT296" s="10"/>
      <c r="AU296" s="11"/>
    </row>
    <row r="297" spans="1:47" ht="29" x14ac:dyDescent="0.2">
      <c r="A297" s="21" t="s">
        <v>1803</v>
      </c>
      <c r="B297" s="21" t="s">
        <v>1857</v>
      </c>
      <c r="C297" s="21">
        <v>3</v>
      </c>
      <c r="D297" s="21">
        <v>3</v>
      </c>
      <c r="E297" s="21" t="s">
        <v>177</v>
      </c>
      <c r="F297" s="13" t="s">
        <v>1858</v>
      </c>
      <c r="G297" s="21"/>
      <c r="H297" s="21">
        <v>44228</v>
      </c>
      <c r="I297" s="21" t="s">
        <v>1859</v>
      </c>
      <c r="J297" s="21">
        <v>396</v>
      </c>
      <c r="K297" s="9">
        <f t="shared" si="14"/>
        <v>396</v>
      </c>
      <c r="L297" s="21" t="s">
        <v>48</v>
      </c>
      <c r="M297" s="21" t="s">
        <v>49</v>
      </c>
      <c r="N297" s="21" t="s">
        <v>49</v>
      </c>
      <c r="O297" s="21" t="s">
        <v>49</v>
      </c>
      <c r="P297" s="21" t="s">
        <v>49</v>
      </c>
      <c r="Q297" s="21" t="s">
        <v>49</v>
      </c>
      <c r="R297" s="21" t="s">
        <v>49</v>
      </c>
      <c r="S297" s="21" t="s">
        <v>1860</v>
      </c>
      <c r="T297" s="21" t="s">
        <v>48</v>
      </c>
      <c r="U297" s="21"/>
      <c r="V297" s="21"/>
      <c r="W297" s="21" t="s">
        <v>1803</v>
      </c>
      <c r="X297" s="21" t="s">
        <v>1857</v>
      </c>
      <c r="Y297" s="21" t="s">
        <v>938</v>
      </c>
      <c r="Z297" s="21"/>
      <c r="AA297" s="21"/>
      <c r="AB297" s="21"/>
      <c r="AC297" s="21"/>
      <c r="AD297" s="11"/>
      <c r="AE297" s="21"/>
      <c r="AF297" s="11"/>
      <c r="AG297" s="21"/>
      <c r="AH297" s="21"/>
      <c r="AI297" s="21"/>
      <c r="AJ297" s="21"/>
      <c r="AK297" s="21"/>
      <c r="AL297" s="21"/>
      <c r="AM297" s="21"/>
      <c r="AN297" s="21"/>
      <c r="AO297" s="21"/>
      <c r="AP297" s="10"/>
      <c r="AQ297" s="10"/>
      <c r="AR297" s="10"/>
      <c r="AS297" s="10"/>
      <c r="AT297" s="10"/>
      <c r="AU297" s="11"/>
    </row>
    <row r="298" spans="1:47" ht="43" x14ac:dyDescent="0.2">
      <c r="A298" s="10" t="s">
        <v>1861</v>
      </c>
      <c r="B298" s="10" t="s">
        <v>1862</v>
      </c>
      <c r="C298" s="10">
        <v>3</v>
      </c>
      <c r="D298" s="10">
        <v>4</v>
      </c>
      <c r="E298" s="10" t="s">
        <v>270</v>
      </c>
      <c r="F298" s="58" t="s">
        <v>1863</v>
      </c>
      <c r="G298" s="58" t="s">
        <v>1864</v>
      </c>
      <c r="H298" s="59">
        <v>44456</v>
      </c>
      <c r="I298" s="10" t="s">
        <v>1865</v>
      </c>
      <c r="J298" s="10">
        <v>362</v>
      </c>
      <c r="K298" s="9">
        <f t="shared" si="14"/>
        <v>362</v>
      </c>
      <c r="L298" s="10" t="s">
        <v>48</v>
      </c>
      <c r="M298" s="10" t="s">
        <v>49</v>
      </c>
      <c r="N298" s="10" t="s">
        <v>49</v>
      </c>
      <c r="O298" s="10" t="s">
        <v>49</v>
      </c>
      <c r="P298" s="10" t="s">
        <v>49</v>
      </c>
      <c r="Q298" s="10" t="s">
        <v>49</v>
      </c>
      <c r="R298" s="10" t="s">
        <v>49</v>
      </c>
      <c r="S298" s="10" t="s">
        <v>1866</v>
      </c>
      <c r="T298" s="10" t="s">
        <v>549</v>
      </c>
      <c r="U298" s="10" t="s">
        <v>289</v>
      </c>
      <c r="V298" s="58" t="s">
        <v>1867</v>
      </c>
      <c r="W298" s="10" t="s">
        <v>1861</v>
      </c>
      <c r="X298" s="10" t="s">
        <v>1862</v>
      </c>
      <c r="Y298" s="10" t="s">
        <v>1865</v>
      </c>
      <c r="Z298" s="10" t="s">
        <v>1868</v>
      </c>
      <c r="AA298" s="10">
        <v>362</v>
      </c>
      <c r="AB298" s="10" t="s">
        <v>55</v>
      </c>
      <c r="AC298" s="10"/>
      <c r="AD298" s="11"/>
      <c r="AE298" s="10">
        <v>29</v>
      </c>
      <c r="AF298" s="11">
        <f t="shared" si="13"/>
        <v>29</v>
      </c>
      <c r="AG298" s="10"/>
      <c r="AH298" s="10"/>
      <c r="AI298" s="10" t="s">
        <v>292</v>
      </c>
      <c r="AJ298" s="10" t="s">
        <v>48</v>
      </c>
      <c r="AK298" s="10"/>
      <c r="AL298" s="10"/>
      <c r="AM298" s="10"/>
      <c r="AN298" s="10"/>
      <c r="AO298" s="10"/>
      <c r="AP298" s="10"/>
      <c r="AQ298" s="57">
        <v>44120</v>
      </c>
      <c r="AR298" s="10" t="s">
        <v>48</v>
      </c>
      <c r="AS298" s="58" t="s">
        <v>1867</v>
      </c>
      <c r="AT298" s="58" t="s">
        <v>1869</v>
      </c>
      <c r="AU298" s="11" t="s">
        <v>1870</v>
      </c>
    </row>
    <row r="299" spans="1:47" x14ac:dyDescent="0.2">
      <c r="A299" s="10" t="s">
        <v>1861</v>
      </c>
      <c r="B299" s="10" t="s">
        <v>1871</v>
      </c>
      <c r="C299" s="10">
        <v>3</v>
      </c>
      <c r="D299" s="10">
        <v>4</v>
      </c>
      <c r="E299" s="10" t="s">
        <v>270</v>
      </c>
      <c r="F299" s="60" t="s">
        <v>1872</v>
      </c>
      <c r="G299" s="10" t="s">
        <v>1873</v>
      </c>
      <c r="H299" s="59">
        <v>44456</v>
      </c>
      <c r="I299" s="10" t="s">
        <v>1874</v>
      </c>
      <c r="J299" s="10">
        <v>80</v>
      </c>
      <c r="K299" s="9">
        <f t="shared" si="14"/>
        <v>80</v>
      </c>
      <c r="L299" s="10" t="s">
        <v>549</v>
      </c>
      <c r="M299" s="10" t="s">
        <v>49</v>
      </c>
      <c r="N299" s="10" t="s">
        <v>49</v>
      </c>
      <c r="O299" s="10" t="s">
        <v>49</v>
      </c>
      <c r="P299" s="10" t="s">
        <v>58</v>
      </c>
      <c r="Q299" s="10" t="s">
        <v>49</v>
      </c>
      <c r="R299" s="10" t="s">
        <v>49</v>
      </c>
      <c r="S299" s="10" t="s">
        <v>1875</v>
      </c>
      <c r="T299" s="10" t="s">
        <v>48</v>
      </c>
      <c r="U299" s="10"/>
      <c r="V299" s="10"/>
      <c r="W299" s="10" t="s">
        <v>1861</v>
      </c>
      <c r="X299" s="10" t="s">
        <v>1876</v>
      </c>
      <c r="Y299" s="10" t="s">
        <v>1874</v>
      </c>
      <c r="Z299" s="10"/>
      <c r="AA299" s="10">
        <v>80</v>
      </c>
      <c r="AB299" s="10"/>
      <c r="AC299" s="10"/>
      <c r="AD299" s="11"/>
      <c r="AE299" s="10"/>
      <c r="AF299" s="11"/>
      <c r="AG299" s="10"/>
      <c r="AH299" s="10"/>
      <c r="AI299" s="10"/>
      <c r="AJ299" s="10"/>
      <c r="AK299" s="10"/>
      <c r="AL299" s="10"/>
      <c r="AM299" s="10"/>
      <c r="AN299" s="10"/>
      <c r="AO299" s="10"/>
      <c r="AP299" s="10"/>
      <c r="AQ299" s="10"/>
      <c r="AR299" s="10"/>
      <c r="AS299" s="10"/>
      <c r="AT299" s="10"/>
      <c r="AU299" s="11"/>
    </row>
    <row r="300" spans="1:47" x14ac:dyDescent="0.2">
      <c r="A300" s="10" t="s">
        <v>1861</v>
      </c>
      <c r="B300" s="10" t="s">
        <v>1877</v>
      </c>
      <c r="C300" s="10">
        <v>3</v>
      </c>
      <c r="D300" s="10">
        <v>4</v>
      </c>
      <c r="E300" s="10" t="s">
        <v>270</v>
      </c>
      <c r="F300" s="60" t="s">
        <v>1878</v>
      </c>
      <c r="G300" s="10" t="s">
        <v>1879</v>
      </c>
      <c r="H300" s="59">
        <v>44456</v>
      </c>
      <c r="I300" s="10" t="s">
        <v>1880</v>
      </c>
      <c r="J300" s="10">
        <v>72</v>
      </c>
      <c r="K300" s="9">
        <f t="shared" si="14"/>
        <v>72</v>
      </c>
      <c r="L300" s="10" t="s">
        <v>549</v>
      </c>
      <c r="M300" s="10" t="s">
        <v>49</v>
      </c>
      <c r="N300" s="10" t="s">
        <v>49</v>
      </c>
      <c r="O300" s="10" t="s">
        <v>49</v>
      </c>
      <c r="P300" s="10" t="s">
        <v>58</v>
      </c>
      <c r="Q300" s="10" t="s">
        <v>49</v>
      </c>
      <c r="R300" s="10" t="s">
        <v>49</v>
      </c>
      <c r="S300" s="10" t="s">
        <v>1881</v>
      </c>
      <c r="T300" s="10" t="s">
        <v>48</v>
      </c>
      <c r="U300" s="10"/>
      <c r="V300" s="10"/>
      <c r="W300" s="10" t="s">
        <v>1861</v>
      </c>
      <c r="X300" s="10" t="s">
        <v>1877</v>
      </c>
      <c r="Y300" s="10" t="s">
        <v>1880</v>
      </c>
      <c r="Z300" s="10"/>
      <c r="AA300" s="10">
        <v>72</v>
      </c>
      <c r="AB300" s="10"/>
      <c r="AC300" s="10"/>
      <c r="AD300" s="11"/>
      <c r="AE300" s="10"/>
      <c r="AF300" s="11"/>
      <c r="AG300" s="10"/>
      <c r="AH300" s="10"/>
      <c r="AI300" s="10"/>
      <c r="AJ300" s="10"/>
      <c r="AK300" s="10"/>
      <c r="AL300" s="10"/>
      <c r="AM300" s="10"/>
      <c r="AN300" s="10"/>
      <c r="AO300" s="10"/>
      <c r="AP300" s="10"/>
      <c r="AQ300" s="10"/>
      <c r="AR300" s="10"/>
      <c r="AS300" s="10"/>
      <c r="AT300" s="10"/>
      <c r="AU300" s="11"/>
    </row>
    <row r="301" spans="1:47" x14ac:dyDescent="0.2">
      <c r="A301" s="10" t="s">
        <v>1861</v>
      </c>
      <c r="B301" s="10" t="s">
        <v>1882</v>
      </c>
      <c r="C301" s="10">
        <v>3</v>
      </c>
      <c r="D301" s="10">
        <v>4</v>
      </c>
      <c r="E301" s="10" t="s">
        <v>270</v>
      </c>
      <c r="F301" s="60" t="s">
        <v>1883</v>
      </c>
      <c r="G301" s="60" t="s">
        <v>1884</v>
      </c>
      <c r="H301" s="59">
        <v>44456</v>
      </c>
      <c r="I301" s="10" t="s">
        <v>1885</v>
      </c>
      <c r="J301" s="10">
        <v>60</v>
      </c>
      <c r="K301" s="9">
        <f t="shared" si="14"/>
        <v>60</v>
      </c>
      <c r="L301" s="10" t="s">
        <v>48</v>
      </c>
      <c r="M301" s="10" t="s">
        <v>49</v>
      </c>
      <c r="N301" s="10" t="s">
        <v>49</v>
      </c>
      <c r="O301" s="10" t="s">
        <v>49</v>
      </c>
      <c r="P301" s="10" t="s">
        <v>49</v>
      </c>
      <c r="Q301" s="10" t="s">
        <v>49</v>
      </c>
      <c r="R301" s="10" t="s">
        <v>49</v>
      </c>
      <c r="S301" s="10" t="s">
        <v>1886</v>
      </c>
      <c r="T301" s="10" t="s">
        <v>48</v>
      </c>
      <c r="U301" s="10"/>
      <c r="V301" s="10"/>
      <c r="W301" s="10" t="s">
        <v>1861</v>
      </c>
      <c r="X301" s="10" t="s">
        <v>1882</v>
      </c>
      <c r="Y301" s="10" t="s">
        <v>1885</v>
      </c>
      <c r="Z301" s="10"/>
      <c r="AA301" s="10">
        <v>60</v>
      </c>
      <c r="AB301" s="10"/>
      <c r="AC301" s="10"/>
      <c r="AD301" s="11"/>
      <c r="AE301" s="10"/>
      <c r="AF301" s="11"/>
      <c r="AG301" s="10"/>
      <c r="AH301" s="10"/>
      <c r="AI301" s="10"/>
      <c r="AJ301" s="10"/>
      <c r="AK301" s="10"/>
      <c r="AL301" s="10"/>
      <c r="AM301" s="10"/>
      <c r="AN301" s="10"/>
      <c r="AO301" s="10"/>
      <c r="AP301" s="10"/>
      <c r="AQ301" s="10"/>
      <c r="AR301" s="10"/>
      <c r="AS301" s="10"/>
      <c r="AT301" s="10"/>
      <c r="AU301" s="11"/>
    </row>
    <row r="302" spans="1:47" x14ac:dyDescent="0.2">
      <c r="A302" s="10" t="s">
        <v>1861</v>
      </c>
      <c r="B302" s="10" t="s">
        <v>1887</v>
      </c>
      <c r="C302" s="10">
        <v>3</v>
      </c>
      <c r="D302" s="10">
        <v>4</v>
      </c>
      <c r="E302" s="10" t="s">
        <v>270</v>
      </c>
      <c r="F302" s="10" t="s">
        <v>1888</v>
      </c>
      <c r="G302" s="10" t="s">
        <v>1888</v>
      </c>
      <c r="H302" s="59">
        <v>44458</v>
      </c>
      <c r="I302" s="10" t="s">
        <v>1889</v>
      </c>
      <c r="J302" s="10" t="s">
        <v>47</v>
      </c>
      <c r="K302" s="9" t="str">
        <f t="shared" si="14"/>
        <v>-</v>
      </c>
      <c r="L302" s="10" t="s">
        <v>48</v>
      </c>
      <c r="M302" s="10" t="s">
        <v>49</v>
      </c>
      <c r="N302" s="10" t="s">
        <v>49</v>
      </c>
      <c r="O302" s="10" t="s">
        <v>49</v>
      </c>
      <c r="P302" s="10" t="s">
        <v>49</v>
      </c>
      <c r="Q302" s="10" t="s">
        <v>49</v>
      </c>
      <c r="R302" s="10" t="s">
        <v>49</v>
      </c>
      <c r="S302" s="10" t="s">
        <v>1890</v>
      </c>
      <c r="T302" s="10" t="s">
        <v>48</v>
      </c>
      <c r="U302" s="10"/>
      <c r="V302" s="10"/>
      <c r="W302" s="10" t="s">
        <v>1861</v>
      </c>
      <c r="X302" s="10" t="s">
        <v>1887</v>
      </c>
      <c r="Y302" s="10" t="s">
        <v>1889</v>
      </c>
      <c r="Z302" s="10"/>
      <c r="AA302" s="10"/>
      <c r="AB302" s="10"/>
      <c r="AC302" s="10"/>
      <c r="AD302" s="11"/>
      <c r="AE302" s="10"/>
      <c r="AF302" s="11"/>
      <c r="AG302" s="10"/>
      <c r="AH302" s="10"/>
      <c r="AI302" s="10"/>
      <c r="AJ302" s="10"/>
      <c r="AK302" s="10"/>
      <c r="AL302" s="10"/>
      <c r="AM302" s="10"/>
      <c r="AN302" s="10"/>
      <c r="AO302" s="10"/>
      <c r="AP302" s="10"/>
      <c r="AQ302" s="10"/>
      <c r="AR302" s="10"/>
      <c r="AS302" s="10"/>
      <c r="AT302" s="10"/>
      <c r="AU302" s="11"/>
    </row>
    <row r="303" spans="1:47" ht="43" x14ac:dyDescent="0.2">
      <c r="A303" s="10" t="s">
        <v>1861</v>
      </c>
      <c r="B303" s="10" t="s">
        <v>1891</v>
      </c>
      <c r="C303" s="10">
        <v>2</v>
      </c>
      <c r="D303" s="10">
        <v>4</v>
      </c>
      <c r="E303" s="10" t="s">
        <v>278</v>
      </c>
      <c r="F303" s="58" t="s">
        <v>1892</v>
      </c>
      <c r="G303" s="58" t="s">
        <v>1893</v>
      </c>
      <c r="H303" s="59">
        <v>44458</v>
      </c>
      <c r="I303" s="10" t="s">
        <v>1894</v>
      </c>
      <c r="J303" s="10">
        <v>90</v>
      </c>
      <c r="K303" s="9">
        <f t="shared" si="14"/>
        <v>90</v>
      </c>
      <c r="L303" s="10" t="s">
        <v>48</v>
      </c>
      <c r="M303" s="10" t="s">
        <v>49</v>
      </c>
      <c r="N303" s="10" t="s">
        <v>49</v>
      </c>
      <c r="O303" s="10" t="s">
        <v>49</v>
      </c>
      <c r="P303" s="10" t="s">
        <v>49</v>
      </c>
      <c r="Q303" s="10" t="s">
        <v>49</v>
      </c>
      <c r="R303" s="10" t="s">
        <v>49</v>
      </c>
      <c r="S303" s="10" t="s">
        <v>1895</v>
      </c>
      <c r="T303" s="10" t="s">
        <v>549</v>
      </c>
      <c r="U303" s="10" t="s">
        <v>289</v>
      </c>
      <c r="V303" s="58" t="s">
        <v>1896</v>
      </c>
      <c r="W303" s="10" t="s">
        <v>1861</v>
      </c>
      <c r="X303" s="10" t="s">
        <v>1891</v>
      </c>
      <c r="Y303" s="10" t="s">
        <v>1894</v>
      </c>
      <c r="Z303" s="10" t="s">
        <v>1897</v>
      </c>
      <c r="AA303" s="10">
        <v>90</v>
      </c>
      <c r="AB303" s="10" t="s">
        <v>55</v>
      </c>
      <c r="AC303" s="10">
        <v>170</v>
      </c>
      <c r="AD303" s="11">
        <f t="shared" si="12"/>
        <v>170</v>
      </c>
      <c r="AE303" s="10">
        <v>100</v>
      </c>
      <c r="AF303" s="11">
        <f t="shared" si="13"/>
        <v>100</v>
      </c>
      <c r="AG303" s="10"/>
      <c r="AH303" s="10"/>
      <c r="AI303" s="10" t="s">
        <v>292</v>
      </c>
      <c r="AJ303" s="10" t="s">
        <v>48</v>
      </c>
      <c r="AK303" s="10"/>
      <c r="AL303" s="10"/>
      <c r="AM303" s="10"/>
      <c r="AN303" s="10"/>
      <c r="AO303" s="10"/>
      <c r="AP303" s="10"/>
      <c r="AQ303" s="57">
        <v>44018</v>
      </c>
      <c r="AR303" s="10" t="s">
        <v>48</v>
      </c>
      <c r="AS303" s="58" t="s">
        <v>1896</v>
      </c>
      <c r="AT303" s="58" t="s">
        <v>1898</v>
      </c>
      <c r="AU303" s="11" t="s">
        <v>1899</v>
      </c>
    </row>
    <row r="304" spans="1:47" x14ac:dyDescent="0.2">
      <c r="A304" s="10" t="s">
        <v>1861</v>
      </c>
      <c r="B304" s="10" t="s">
        <v>1900</v>
      </c>
      <c r="C304" s="10">
        <v>3</v>
      </c>
      <c r="D304" s="10">
        <v>4</v>
      </c>
      <c r="E304" s="10" t="s">
        <v>270</v>
      </c>
      <c r="F304" s="58" t="s">
        <v>1901</v>
      </c>
      <c r="G304" s="58" t="s">
        <v>1902</v>
      </c>
      <c r="H304" s="59">
        <v>44459</v>
      </c>
      <c r="I304" s="10" t="s">
        <v>1903</v>
      </c>
      <c r="J304" s="10">
        <v>165</v>
      </c>
      <c r="K304" s="9">
        <f t="shared" si="14"/>
        <v>165</v>
      </c>
      <c r="L304" s="10" t="s">
        <v>48</v>
      </c>
      <c r="M304" s="10" t="s">
        <v>49</v>
      </c>
      <c r="N304" s="10" t="s">
        <v>49</v>
      </c>
      <c r="O304" s="10" t="s">
        <v>49</v>
      </c>
      <c r="P304" s="10" t="s">
        <v>49</v>
      </c>
      <c r="Q304" s="10" t="s">
        <v>49</v>
      </c>
      <c r="R304" s="10" t="s">
        <v>49</v>
      </c>
      <c r="S304" s="10" t="s">
        <v>1890</v>
      </c>
      <c r="T304" s="10" t="s">
        <v>48</v>
      </c>
      <c r="U304" s="10"/>
      <c r="V304" s="10"/>
      <c r="W304" s="10" t="s">
        <v>1861</v>
      </c>
      <c r="X304" s="10" t="s">
        <v>1900</v>
      </c>
      <c r="Y304" s="10" t="s">
        <v>1903</v>
      </c>
      <c r="Z304" s="10"/>
      <c r="AA304" s="10">
        <v>165</v>
      </c>
      <c r="AB304" s="10"/>
      <c r="AC304" s="10"/>
      <c r="AD304" s="11"/>
      <c r="AE304" s="10"/>
      <c r="AF304" s="11"/>
      <c r="AG304" s="10"/>
      <c r="AH304" s="10"/>
      <c r="AI304" s="10"/>
      <c r="AJ304" s="10"/>
      <c r="AK304" s="10"/>
      <c r="AL304" s="10"/>
      <c r="AM304" s="10"/>
      <c r="AN304" s="10"/>
      <c r="AO304" s="10"/>
      <c r="AP304" s="10"/>
      <c r="AQ304" s="10"/>
      <c r="AR304" s="10"/>
      <c r="AS304" s="10"/>
      <c r="AT304" s="10"/>
      <c r="AU304" s="11"/>
    </row>
    <row r="305" spans="1:47" x14ac:dyDescent="0.2">
      <c r="A305" s="10" t="s">
        <v>1861</v>
      </c>
      <c r="B305" s="10" t="s">
        <v>295</v>
      </c>
      <c r="C305" s="10">
        <v>3</v>
      </c>
      <c r="D305" s="10">
        <v>4</v>
      </c>
      <c r="E305" s="10" t="s">
        <v>270</v>
      </c>
      <c r="F305" s="60" t="s">
        <v>1904</v>
      </c>
      <c r="G305" s="10" t="s">
        <v>1905</v>
      </c>
      <c r="H305" s="59">
        <v>44459</v>
      </c>
      <c r="I305" s="10" t="s">
        <v>298</v>
      </c>
      <c r="J305" s="10">
        <v>100</v>
      </c>
      <c r="K305" s="9">
        <f t="shared" si="14"/>
        <v>100</v>
      </c>
      <c r="L305" s="10" t="s">
        <v>48</v>
      </c>
      <c r="M305" s="10" t="s">
        <v>49</v>
      </c>
      <c r="N305" s="10" t="s">
        <v>49</v>
      </c>
      <c r="O305" s="10" t="s">
        <v>49</v>
      </c>
      <c r="P305" s="10" t="s">
        <v>49</v>
      </c>
      <c r="Q305" s="10" t="s">
        <v>49</v>
      </c>
      <c r="R305" s="10" t="s">
        <v>49</v>
      </c>
      <c r="S305" s="10"/>
      <c r="T305" s="10" t="s">
        <v>48</v>
      </c>
      <c r="U305" s="10"/>
      <c r="V305" s="10"/>
      <c r="W305" s="10" t="s">
        <v>1861</v>
      </c>
      <c r="X305" s="10" t="s">
        <v>295</v>
      </c>
      <c r="Y305" s="10" t="s">
        <v>298</v>
      </c>
      <c r="Z305" s="10"/>
      <c r="AA305" s="10">
        <v>100</v>
      </c>
      <c r="AB305" s="10"/>
      <c r="AC305" s="10"/>
      <c r="AD305" s="11"/>
      <c r="AE305" s="10"/>
      <c r="AF305" s="11"/>
      <c r="AG305" s="10"/>
      <c r="AH305" s="10"/>
      <c r="AI305" s="10"/>
      <c r="AJ305" s="10"/>
      <c r="AK305" s="10"/>
      <c r="AL305" s="10"/>
      <c r="AM305" s="10"/>
      <c r="AN305" s="10"/>
      <c r="AO305" s="10"/>
      <c r="AP305" s="10"/>
      <c r="AQ305" s="10"/>
      <c r="AR305" s="10"/>
      <c r="AS305" s="10"/>
      <c r="AT305" s="10"/>
      <c r="AU305" s="11"/>
    </row>
    <row r="306" spans="1:47" x14ac:dyDescent="0.2">
      <c r="A306" s="10" t="s">
        <v>1861</v>
      </c>
      <c r="B306" s="10" t="s">
        <v>1906</v>
      </c>
      <c r="C306" s="10">
        <v>3</v>
      </c>
      <c r="D306" s="10">
        <v>4</v>
      </c>
      <c r="E306" s="10" t="s">
        <v>270</v>
      </c>
      <c r="F306" s="60" t="s">
        <v>1907</v>
      </c>
      <c r="G306" s="10" t="s">
        <v>1908</v>
      </c>
      <c r="H306" s="59">
        <v>44460</v>
      </c>
      <c r="I306" s="10" t="s">
        <v>1909</v>
      </c>
      <c r="J306" s="10">
        <v>29</v>
      </c>
      <c r="K306" s="9">
        <f t="shared" si="14"/>
        <v>29</v>
      </c>
      <c r="L306" s="10" t="s">
        <v>48</v>
      </c>
      <c r="M306" s="10" t="s">
        <v>49</v>
      </c>
      <c r="N306" s="10" t="s">
        <v>49</v>
      </c>
      <c r="O306" s="10" t="s">
        <v>49</v>
      </c>
      <c r="P306" s="10" t="s">
        <v>49</v>
      </c>
      <c r="Q306" s="10" t="s">
        <v>49</v>
      </c>
      <c r="R306" s="10" t="s">
        <v>49</v>
      </c>
      <c r="S306" s="10"/>
      <c r="T306" s="10" t="s">
        <v>48</v>
      </c>
      <c r="U306" s="10"/>
      <c r="V306" s="10"/>
      <c r="W306" s="10" t="s">
        <v>1861</v>
      </c>
      <c r="X306" s="10" t="s">
        <v>1906</v>
      </c>
      <c r="Y306" s="10" t="s">
        <v>1910</v>
      </c>
      <c r="Z306" s="10"/>
      <c r="AA306" s="10">
        <v>29</v>
      </c>
      <c r="AB306" s="10"/>
      <c r="AC306" s="10"/>
      <c r="AD306" s="11"/>
      <c r="AE306" s="10"/>
      <c r="AF306" s="11"/>
      <c r="AG306" s="10"/>
      <c r="AH306" s="10"/>
      <c r="AI306" s="10"/>
      <c r="AJ306" s="10"/>
      <c r="AK306" s="10"/>
      <c r="AL306" s="10"/>
      <c r="AM306" s="10"/>
      <c r="AN306" s="10"/>
      <c r="AO306" s="10"/>
      <c r="AP306" s="10"/>
      <c r="AQ306" s="10"/>
      <c r="AR306" s="10"/>
      <c r="AS306" s="10"/>
      <c r="AT306" s="10"/>
      <c r="AU306" s="11"/>
    </row>
    <row r="307" spans="1:47" x14ac:dyDescent="0.2">
      <c r="A307" s="10" t="s">
        <v>1861</v>
      </c>
      <c r="B307" s="10" t="s">
        <v>394</v>
      </c>
      <c r="C307" s="10">
        <v>3</v>
      </c>
      <c r="D307" s="10">
        <v>4</v>
      </c>
      <c r="E307" s="10" t="s">
        <v>270</v>
      </c>
      <c r="F307" s="60" t="s">
        <v>1911</v>
      </c>
      <c r="G307" s="10" t="s">
        <v>1912</v>
      </c>
      <c r="H307" s="59">
        <v>44460</v>
      </c>
      <c r="I307" s="10" t="s">
        <v>1452</v>
      </c>
      <c r="J307" s="10">
        <v>72</v>
      </c>
      <c r="K307" s="9">
        <f t="shared" si="14"/>
        <v>72</v>
      </c>
      <c r="L307" s="10" t="s">
        <v>48</v>
      </c>
      <c r="M307" s="10" t="s">
        <v>49</v>
      </c>
      <c r="N307" s="10" t="s">
        <v>49</v>
      </c>
      <c r="O307" s="10" t="s">
        <v>49</v>
      </c>
      <c r="P307" s="10" t="s">
        <v>49</v>
      </c>
      <c r="Q307" s="10" t="s">
        <v>49</v>
      </c>
      <c r="R307" s="10" t="s">
        <v>49</v>
      </c>
      <c r="S307" s="10"/>
      <c r="T307" s="10" t="s">
        <v>48</v>
      </c>
      <c r="U307" s="10"/>
      <c r="V307" s="10"/>
      <c r="W307" s="10" t="s">
        <v>1861</v>
      </c>
      <c r="X307" s="10" t="s">
        <v>394</v>
      </c>
      <c r="Y307" s="10" t="s">
        <v>1913</v>
      </c>
      <c r="Z307" s="10"/>
      <c r="AA307" s="10">
        <v>72</v>
      </c>
      <c r="AB307" s="10"/>
      <c r="AC307" s="10"/>
      <c r="AD307" s="11"/>
      <c r="AE307" s="10"/>
      <c r="AF307" s="11"/>
      <c r="AG307" s="10"/>
      <c r="AH307" s="10"/>
      <c r="AI307" s="10"/>
      <c r="AJ307" s="10"/>
      <c r="AK307" s="10"/>
      <c r="AL307" s="10"/>
      <c r="AM307" s="10"/>
      <c r="AN307" s="10"/>
      <c r="AO307" s="10"/>
      <c r="AP307" s="10"/>
      <c r="AQ307" s="10"/>
      <c r="AR307" s="10"/>
      <c r="AS307" s="10"/>
      <c r="AT307" s="10"/>
      <c r="AU307" s="11"/>
    </row>
    <row r="308" spans="1:47" x14ac:dyDescent="0.2">
      <c r="A308" s="10" t="s">
        <v>1861</v>
      </c>
      <c r="B308" s="10" t="s">
        <v>1914</v>
      </c>
      <c r="C308" s="10">
        <v>3</v>
      </c>
      <c r="D308" s="10">
        <v>4</v>
      </c>
      <c r="E308" s="10" t="s">
        <v>270</v>
      </c>
      <c r="F308" s="58" t="s">
        <v>1915</v>
      </c>
      <c r="G308" s="10" t="s">
        <v>1916</v>
      </c>
      <c r="H308" s="59">
        <v>44460</v>
      </c>
      <c r="I308" s="10" t="s">
        <v>1917</v>
      </c>
      <c r="J308" s="10" t="s">
        <v>47</v>
      </c>
      <c r="K308" s="9" t="str">
        <f t="shared" si="14"/>
        <v>-</v>
      </c>
      <c r="L308" s="10" t="s">
        <v>48</v>
      </c>
      <c r="M308" s="10" t="s">
        <v>49</v>
      </c>
      <c r="N308" s="10" t="s">
        <v>49</v>
      </c>
      <c r="O308" s="10" t="s">
        <v>49</v>
      </c>
      <c r="P308" s="10" t="s">
        <v>49</v>
      </c>
      <c r="Q308" s="10" t="s">
        <v>49</v>
      </c>
      <c r="R308" s="10" t="s">
        <v>49</v>
      </c>
      <c r="S308" s="10" t="s">
        <v>1918</v>
      </c>
      <c r="T308" s="10" t="s">
        <v>48</v>
      </c>
      <c r="U308" s="10"/>
      <c r="V308" s="10"/>
      <c r="W308" s="10" t="s">
        <v>1861</v>
      </c>
      <c r="X308" s="10" t="s">
        <v>1914</v>
      </c>
      <c r="Y308" s="10" t="s">
        <v>1917</v>
      </c>
      <c r="Z308" s="10"/>
      <c r="AA308" s="10"/>
      <c r="AB308" s="10"/>
      <c r="AC308" s="10"/>
      <c r="AD308" s="11"/>
      <c r="AE308" s="10"/>
      <c r="AF308" s="11"/>
      <c r="AG308" s="10"/>
      <c r="AH308" s="10"/>
      <c r="AI308" s="10"/>
      <c r="AJ308" s="10"/>
      <c r="AK308" s="10"/>
      <c r="AL308" s="10"/>
      <c r="AM308" s="10"/>
      <c r="AN308" s="10"/>
      <c r="AO308" s="10"/>
      <c r="AP308" s="10"/>
      <c r="AQ308" s="10"/>
      <c r="AR308" s="10"/>
      <c r="AS308" s="10"/>
      <c r="AT308" s="10"/>
      <c r="AU308" s="11"/>
    </row>
    <row r="309" spans="1:47" ht="211" x14ac:dyDescent="0.2">
      <c r="A309" s="10" t="s">
        <v>1861</v>
      </c>
      <c r="B309" s="10" t="s">
        <v>1919</v>
      </c>
      <c r="C309" s="10">
        <v>2</v>
      </c>
      <c r="D309" s="10">
        <v>4</v>
      </c>
      <c r="E309" s="10" t="s">
        <v>278</v>
      </c>
      <c r="F309" s="60" t="s">
        <v>1920</v>
      </c>
      <c r="G309" s="10" t="s">
        <v>1921</v>
      </c>
      <c r="H309" s="59">
        <v>44460</v>
      </c>
      <c r="I309" s="10" t="s">
        <v>1922</v>
      </c>
      <c r="J309" s="10">
        <v>394</v>
      </c>
      <c r="K309" s="9">
        <f t="shared" si="14"/>
        <v>394</v>
      </c>
      <c r="L309" s="10" t="s">
        <v>48</v>
      </c>
      <c r="M309" s="10" t="s">
        <v>49</v>
      </c>
      <c r="N309" s="10" t="s">
        <v>49</v>
      </c>
      <c r="O309" s="10" t="s">
        <v>49</v>
      </c>
      <c r="P309" s="10" t="s">
        <v>49</v>
      </c>
      <c r="Q309" s="10" t="s">
        <v>49</v>
      </c>
      <c r="R309" s="10" t="s">
        <v>49</v>
      </c>
      <c r="S309" s="11" t="s">
        <v>1923</v>
      </c>
      <c r="T309" s="10" t="s">
        <v>549</v>
      </c>
      <c r="U309" s="10"/>
      <c r="V309" s="58" t="s">
        <v>1896</v>
      </c>
      <c r="W309" s="10" t="s">
        <v>1861</v>
      </c>
      <c r="X309" s="10" t="s">
        <v>1919</v>
      </c>
      <c r="Y309" s="10" t="s">
        <v>1922</v>
      </c>
      <c r="Z309" s="10"/>
      <c r="AA309" s="10"/>
      <c r="AB309" s="10" t="s">
        <v>55</v>
      </c>
      <c r="AC309" s="10">
        <v>194</v>
      </c>
      <c r="AD309" s="11">
        <f t="shared" si="12"/>
        <v>194</v>
      </c>
      <c r="AE309" s="10">
        <v>73</v>
      </c>
      <c r="AF309" s="11">
        <f t="shared" si="13"/>
        <v>73</v>
      </c>
      <c r="AG309" s="10"/>
      <c r="AH309" s="10"/>
      <c r="AI309" s="10" t="s">
        <v>292</v>
      </c>
      <c r="AJ309" s="10" t="s">
        <v>48</v>
      </c>
      <c r="AK309" s="10"/>
      <c r="AL309" s="10"/>
      <c r="AM309" s="10"/>
      <c r="AN309" s="10"/>
      <c r="AO309" s="10"/>
      <c r="AP309" s="10"/>
      <c r="AQ309" s="57">
        <v>44018</v>
      </c>
      <c r="AR309" s="10" t="s">
        <v>48</v>
      </c>
      <c r="AS309" s="58" t="s">
        <v>1896</v>
      </c>
      <c r="AT309" s="58" t="s">
        <v>1898</v>
      </c>
      <c r="AU309" s="11" t="s">
        <v>1924</v>
      </c>
    </row>
    <row r="310" spans="1:47" x14ac:dyDescent="0.2">
      <c r="A310" s="10" t="s">
        <v>1861</v>
      </c>
      <c r="B310" s="10" t="s">
        <v>1925</v>
      </c>
      <c r="C310" s="10">
        <v>3</v>
      </c>
      <c r="D310" s="10">
        <v>4</v>
      </c>
      <c r="E310" s="10" t="s">
        <v>270</v>
      </c>
      <c r="F310" s="60" t="s">
        <v>1926</v>
      </c>
      <c r="G310" s="60" t="s">
        <v>1927</v>
      </c>
      <c r="H310" s="59">
        <v>44463</v>
      </c>
      <c r="I310" s="10" t="s">
        <v>1928</v>
      </c>
      <c r="J310" s="10" t="s">
        <v>47</v>
      </c>
      <c r="K310" s="9" t="str">
        <f t="shared" si="14"/>
        <v>-</v>
      </c>
      <c r="L310" s="10" t="s">
        <v>48</v>
      </c>
      <c r="M310" s="10" t="s">
        <v>49</v>
      </c>
      <c r="N310" s="10" t="s">
        <v>49</v>
      </c>
      <c r="O310" s="10" t="s">
        <v>49</v>
      </c>
      <c r="P310" s="10" t="s">
        <v>49</v>
      </c>
      <c r="Q310" s="10" t="s">
        <v>49</v>
      </c>
      <c r="R310" s="10" t="s">
        <v>49</v>
      </c>
      <c r="S310" s="10"/>
      <c r="T310" s="10" t="s">
        <v>48</v>
      </c>
      <c r="U310" s="10"/>
      <c r="V310" s="10"/>
      <c r="W310" s="10" t="s">
        <v>1861</v>
      </c>
      <c r="X310" s="10" t="s">
        <v>1925</v>
      </c>
      <c r="Y310" s="10" t="s">
        <v>1929</v>
      </c>
      <c r="Z310" s="10"/>
      <c r="AA310" s="10"/>
      <c r="AB310" s="10"/>
      <c r="AC310" s="10"/>
      <c r="AD310" s="11"/>
      <c r="AE310" s="10"/>
      <c r="AF310" s="11"/>
      <c r="AG310" s="10"/>
      <c r="AH310" s="10"/>
      <c r="AI310" s="10"/>
      <c r="AJ310" s="10"/>
      <c r="AK310" s="10"/>
      <c r="AL310" s="10"/>
      <c r="AM310" s="10"/>
      <c r="AN310" s="10"/>
      <c r="AO310" s="10"/>
      <c r="AP310" s="10"/>
      <c r="AQ310" s="10"/>
      <c r="AR310" s="10"/>
      <c r="AS310" s="10"/>
      <c r="AT310" s="10"/>
      <c r="AU310" s="11"/>
    </row>
    <row r="311" spans="1:47" x14ac:dyDescent="0.2">
      <c r="A311" s="10" t="s">
        <v>1861</v>
      </c>
      <c r="B311" s="10" t="s">
        <v>1930</v>
      </c>
      <c r="C311" s="10">
        <v>3</v>
      </c>
      <c r="D311" s="10">
        <v>4</v>
      </c>
      <c r="E311" s="10" t="s">
        <v>270</v>
      </c>
      <c r="F311" s="60" t="s">
        <v>1931</v>
      </c>
      <c r="G311" s="60" t="s">
        <v>1932</v>
      </c>
      <c r="H311" s="59">
        <v>44463</v>
      </c>
      <c r="I311" s="10" t="s">
        <v>1933</v>
      </c>
      <c r="J311" s="10" t="s">
        <v>47</v>
      </c>
      <c r="K311" s="9" t="str">
        <f t="shared" si="14"/>
        <v>-</v>
      </c>
      <c r="L311" s="10" t="s">
        <v>48</v>
      </c>
      <c r="M311" s="10" t="s">
        <v>49</v>
      </c>
      <c r="N311" s="10" t="s">
        <v>49</v>
      </c>
      <c r="O311" s="10" t="s">
        <v>49</v>
      </c>
      <c r="P311" s="10" t="s">
        <v>49</v>
      </c>
      <c r="Q311" s="10" t="s">
        <v>49</v>
      </c>
      <c r="R311" s="10" t="s">
        <v>49</v>
      </c>
      <c r="S311" s="10"/>
      <c r="T311" s="10" t="s">
        <v>48</v>
      </c>
      <c r="U311" s="10"/>
      <c r="V311" s="10"/>
      <c r="W311" s="10" t="s">
        <v>1861</v>
      </c>
      <c r="X311" s="10" t="s">
        <v>1930</v>
      </c>
      <c r="Y311" s="10" t="s">
        <v>1933</v>
      </c>
      <c r="Z311" s="10"/>
      <c r="AA311" s="10"/>
      <c r="AB311" s="10"/>
      <c r="AC311" s="10"/>
      <c r="AD311" s="11"/>
      <c r="AE311" s="10"/>
      <c r="AF311" s="11"/>
      <c r="AG311" s="10"/>
      <c r="AH311" s="10"/>
      <c r="AI311" s="10"/>
      <c r="AJ311" s="10"/>
      <c r="AK311" s="10"/>
      <c r="AL311" s="10"/>
      <c r="AM311" s="10"/>
      <c r="AN311" s="10"/>
      <c r="AO311" s="10"/>
      <c r="AP311" s="10"/>
      <c r="AQ311" s="10"/>
      <c r="AR311" s="10"/>
      <c r="AS311" s="10"/>
      <c r="AT311" s="10"/>
      <c r="AU311" s="11"/>
    </row>
    <row r="312" spans="1:47" x14ac:dyDescent="0.2">
      <c r="A312" s="10" t="s">
        <v>1861</v>
      </c>
      <c r="B312" s="10" t="s">
        <v>1934</v>
      </c>
      <c r="C312" s="10">
        <v>3</v>
      </c>
      <c r="D312" s="10">
        <v>4</v>
      </c>
      <c r="E312" s="10" t="s">
        <v>270</v>
      </c>
      <c r="F312" s="60" t="s">
        <v>1935</v>
      </c>
      <c r="G312" s="60" t="s">
        <v>1936</v>
      </c>
      <c r="H312" s="59">
        <v>44463</v>
      </c>
      <c r="I312" s="10" t="s">
        <v>1937</v>
      </c>
      <c r="J312" s="10">
        <v>50</v>
      </c>
      <c r="K312" s="9">
        <f t="shared" si="14"/>
        <v>50</v>
      </c>
      <c r="L312" s="10" t="s">
        <v>48</v>
      </c>
      <c r="M312" s="10" t="s">
        <v>49</v>
      </c>
      <c r="N312" s="10" t="s">
        <v>49</v>
      </c>
      <c r="O312" s="10" t="s">
        <v>49</v>
      </c>
      <c r="P312" s="10" t="s">
        <v>49</v>
      </c>
      <c r="Q312" s="10" t="s">
        <v>49</v>
      </c>
      <c r="R312" s="10" t="s">
        <v>49</v>
      </c>
      <c r="S312" s="10"/>
      <c r="T312" s="10" t="s">
        <v>48</v>
      </c>
      <c r="U312" s="10"/>
      <c r="V312" s="10"/>
      <c r="W312" s="10" t="s">
        <v>1861</v>
      </c>
      <c r="X312" s="10" t="s">
        <v>1934</v>
      </c>
      <c r="Y312" s="10" t="s">
        <v>1937</v>
      </c>
      <c r="Z312" s="10"/>
      <c r="AA312" s="10">
        <v>50</v>
      </c>
      <c r="AB312" s="10"/>
      <c r="AC312" s="10"/>
      <c r="AD312" s="11"/>
      <c r="AE312" s="10"/>
      <c r="AF312" s="11"/>
      <c r="AG312" s="10"/>
      <c r="AH312" s="10"/>
      <c r="AI312" s="10"/>
      <c r="AJ312" s="10"/>
      <c r="AK312" s="10"/>
      <c r="AL312" s="10"/>
      <c r="AM312" s="10"/>
      <c r="AN312" s="10"/>
      <c r="AO312" s="10"/>
      <c r="AP312" s="10"/>
      <c r="AQ312" s="10"/>
      <c r="AR312" s="10"/>
      <c r="AS312" s="10"/>
      <c r="AT312" s="10"/>
      <c r="AU312" s="11"/>
    </row>
    <row r="313" spans="1:47" x14ac:dyDescent="0.2">
      <c r="A313" s="10" t="s">
        <v>1861</v>
      </c>
      <c r="B313" s="10" t="s">
        <v>1938</v>
      </c>
      <c r="C313" s="10">
        <v>3</v>
      </c>
      <c r="D313" s="10">
        <v>4</v>
      </c>
      <c r="E313" s="10" t="s">
        <v>270</v>
      </c>
      <c r="F313" s="60" t="s">
        <v>1939</v>
      </c>
      <c r="G313" s="10" t="s">
        <v>1940</v>
      </c>
      <c r="H313" s="59">
        <v>44464</v>
      </c>
      <c r="I313" s="10" t="s">
        <v>1941</v>
      </c>
      <c r="J313" s="10"/>
      <c r="K313" s="9"/>
      <c r="L313" s="10" t="s">
        <v>48</v>
      </c>
      <c r="M313" s="10" t="s">
        <v>49</v>
      </c>
      <c r="N313" s="10" t="s">
        <v>49</v>
      </c>
      <c r="O313" s="10" t="s">
        <v>49</v>
      </c>
      <c r="P313" s="10" t="s">
        <v>49</v>
      </c>
      <c r="Q313" s="10" t="s">
        <v>49</v>
      </c>
      <c r="R313" s="10" t="s">
        <v>49</v>
      </c>
      <c r="S313" s="10"/>
      <c r="T313" s="10" t="s">
        <v>48</v>
      </c>
      <c r="U313" s="10"/>
      <c r="V313" s="10"/>
      <c r="W313" s="10" t="s">
        <v>1861</v>
      </c>
      <c r="X313" s="10" t="s">
        <v>1938</v>
      </c>
      <c r="Y313" s="10" t="s">
        <v>1941</v>
      </c>
      <c r="Z313" s="10"/>
      <c r="AA313" s="10"/>
      <c r="AB313" s="10"/>
      <c r="AC313" s="10"/>
      <c r="AD313" s="11"/>
      <c r="AE313" s="10"/>
      <c r="AF313" s="11"/>
      <c r="AG313" s="10"/>
      <c r="AH313" s="10"/>
      <c r="AI313" s="10"/>
      <c r="AJ313" s="10"/>
      <c r="AK313" s="10"/>
      <c r="AL313" s="10"/>
      <c r="AM313" s="10"/>
      <c r="AN313" s="10"/>
      <c r="AO313" s="10"/>
      <c r="AP313" s="10"/>
      <c r="AQ313" s="10"/>
      <c r="AR313" s="10"/>
      <c r="AS313" s="10"/>
      <c r="AT313" s="10"/>
      <c r="AU313" s="11"/>
    </row>
    <row r="314" spans="1:47" ht="57" x14ac:dyDescent="0.2">
      <c r="A314" s="10" t="s">
        <v>1861</v>
      </c>
      <c r="B314" s="10" t="s">
        <v>1942</v>
      </c>
      <c r="C314" s="10">
        <v>3</v>
      </c>
      <c r="D314" s="10">
        <v>4</v>
      </c>
      <c r="E314" s="10" t="s">
        <v>270</v>
      </c>
      <c r="F314" s="60" t="s">
        <v>1943</v>
      </c>
      <c r="G314" s="10" t="s">
        <v>1944</v>
      </c>
      <c r="H314" s="59">
        <v>44464</v>
      </c>
      <c r="I314" s="10" t="s">
        <v>1945</v>
      </c>
      <c r="J314" s="10"/>
      <c r="K314" s="9"/>
      <c r="L314" s="10" t="s">
        <v>48</v>
      </c>
      <c r="M314" s="10" t="s">
        <v>49</v>
      </c>
      <c r="N314" s="10" t="s">
        <v>49</v>
      </c>
      <c r="O314" s="10" t="s">
        <v>49</v>
      </c>
      <c r="P314" s="10" t="s">
        <v>49</v>
      </c>
      <c r="Q314" s="10" t="s">
        <v>49</v>
      </c>
      <c r="R314" s="10" t="s">
        <v>49</v>
      </c>
      <c r="S314" s="10" t="s">
        <v>1946</v>
      </c>
      <c r="T314" s="10" t="s">
        <v>549</v>
      </c>
      <c r="U314" s="10" t="s">
        <v>289</v>
      </c>
      <c r="V314" s="58" t="s">
        <v>1947</v>
      </c>
      <c r="W314" s="10" t="s">
        <v>1861</v>
      </c>
      <c r="X314" s="10" t="s">
        <v>1942</v>
      </c>
      <c r="Y314" s="10" t="s">
        <v>1948</v>
      </c>
      <c r="Z314" s="10" t="s">
        <v>1868</v>
      </c>
      <c r="AA314" s="10"/>
      <c r="AB314" s="10" t="s">
        <v>55</v>
      </c>
      <c r="AC314" s="10">
        <v>27</v>
      </c>
      <c r="AD314" s="11">
        <f t="shared" si="12"/>
        <v>27</v>
      </c>
      <c r="AE314" s="10">
        <v>0</v>
      </c>
      <c r="AF314" s="11">
        <f t="shared" si="13"/>
        <v>0</v>
      </c>
      <c r="AG314" s="10"/>
      <c r="AH314" s="10"/>
      <c r="AI314" s="10"/>
      <c r="AJ314" s="10"/>
      <c r="AK314" s="10"/>
      <c r="AL314" s="10"/>
      <c r="AM314" s="10"/>
      <c r="AN314" s="10"/>
      <c r="AO314" s="10"/>
      <c r="AP314" s="10"/>
      <c r="AQ314" s="57">
        <v>43915</v>
      </c>
      <c r="AR314" s="10" t="s">
        <v>48</v>
      </c>
      <c r="AS314" s="58" t="s">
        <v>1947</v>
      </c>
      <c r="AT314" s="58" t="s">
        <v>1949</v>
      </c>
      <c r="AU314" s="11" t="s">
        <v>1950</v>
      </c>
    </row>
    <row r="315" spans="1:47" ht="57" x14ac:dyDescent="0.2">
      <c r="A315" s="10" t="s">
        <v>1861</v>
      </c>
      <c r="B315" s="10" t="s">
        <v>1951</v>
      </c>
      <c r="C315" s="10">
        <v>2</v>
      </c>
      <c r="D315" s="10">
        <v>4</v>
      </c>
      <c r="E315" s="10" t="s">
        <v>278</v>
      </c>
      <c r="F315" s="60" t="s">
        <v>1952</v>
      </c>
      <c r="G315" s="10" t="s">
        <v>1953</v>
      </c>
      <c r="H315" s="59">
        <v>44464</v>
      </c>
      <c r="I315" s="10" t="s">
        <v>1954</v>
      </c>
      <c r="J315" s="10">
        <v>274</v>
      </c>
      <c r="K315" s="9">
        <f t="shared" si="14"/>
        <v>274</v>
      </c>
      <c r="L315" s="10" t="s">
        <v>48</v>
      </c>
      <c r="M315" s="10" t="s">
        <v>49</v>
      </c>
      <c r="N315" s="10" t="s">
        <v>49</v>
      </c>
      <c r="O315" s="10" t="s">
        <v>49</v>
      </c>
      <c r="P315" s="10" t="s">
        <v>49</v>
      </c>
      <c r="Q315" s="10" t="s">
        <v>49</v>
      </c>
      <c r="R315" s="10" t="s">
        <v>49</v>
      </c>
      <c r="S315" s="10" t="s">
        <v>1955</v>
      </c>
      <c r="T315" s="10" t="s">
        <v>549</v>
      </c>
      <c r="U315" s="10" t="s">
        <v>289</v>
      </c>
      <c r="V315" s="58" t="s">
        <v>1956</v>
      </c>
      <c r="W315" s="10" t="s">
        <v>1861</v>
      </c>
      <c r="X315" s="10" t="s">
        <v>1951</v>
      </c>
      <c r="Y315" s="10" t="s">
        <v>1954</v>
      </c>
      <c r="Z315" s="10" t="s">
        <v>1957</v>
      </c>
      <c r="AA315" s="10">
        <v>274</v>
      </c>
      <c r="AB315" s="10" t="s">
        <v>55</v>
      </c>
      <c r="AC315" s="10">
        <v>486</v>
      </c>
      <c r="AD315" s="11">
        <f t="shared" si="12"/>
        <v>486</v>
      </c>
      <c r="AE315" s="10">
        <v>70</v>
      </c>
      <c r="AF315" s="11">
        <f t="shared" si="13"/>
        <v>70</v>
      </c>
      <c r="AG315" s="10"/>
      <c r="AH315" s="10"/>
      <c r="AI315" s="10" t="s">
        <v>292</v>
      </c>
      <c r="AJ315" s="10" t="s">
        <v>155</v>
      </c>
      <c r="AK315" s="10"/>
      <c r="AL315" s="10" t="s">
        <v>58</v>
      </c>
      <c r="AM315" s="10"/>
      <c r="AN315" s="10"/>
      <c r="AO315" s="10"/>
      <c r="AP315" s="10"/>
      <c r="AQ315" s="57">
        <v>43915</v>
      </c>
      <c r="AR315" s="10" t="s">
        <v>48</v>
      </c>
      <c r="AS315" s="58" t="s">
        <v>1956</v>
      </c>
      <c r="AT315" s="58" t="s">
        <v>1958</v>
      </c>
      <c r="AU315" s="11" t="s">
        <v>1959</v>
      </c>
    </row>
    <row r="316" spans="1:47" x14ac:dyDescent="0.2">
      <c r="A316" s="10" t="s">
        <v>1960</v>
      </c>
      <c r="B316" s="10" t="s">
        <v>1961</v>
      </c>
      <c r="C316" s="10">
        <v>3</v>
      </c>
      <c r="D316" s="10">
        <v>4</v>
      </c>
      <c r="E316" s="10" t="s">
        <v>270</v>
      </c>
      <c r="F316" s="61" t="s">
        <v>1962</v>
      </c>
      <c r="G316" s="61" t="s">
        <v>1963</v>
      </c>
      <c r="H316" s="57">
        <v>44258</v>
      </c>
      <c r="I316" s="11" t="s">
        <v>1964</v>
      </c>
      <c r="J316" s="10"/>
      <c r="K316" s="9"/>
      <c r="L316" s="10" t="s">
        <v>48</v>
      </c>
      <c r="M316" s="10" t="s">
        <v>49</v>
      </c>
      <c r="N316" s="10" t="s">
        <v>49</v>
      </c>
      <c r="O316" s="10" t="s">
        <v>49</v>
      </c>
      <c r="P316" s="10" t="s">
        <v>49</v>
      </c>
      <c r="Q316" s="10" t="s">
        <v>49</v>
      </c>
      <c r="R316" s="10" t="s">
        <v>49</v>
      </c>
      <c r="S316" s="10" t="s">
        <v>1965</v>
      </c>
      <c r="T316" s="11" t="s">
        <v>48</v>
      </c>
      <c r="U316" s="10"/>
      <c r="V316" s="10"/>
      <c r="W316" s="10" t="s">
        <v>1960</v>
      </c>
      <c r="X316" s="10" t="s">
        <v>1961</v>
      </c>
      <c r="Y316" s="10" t="s">
        <v>1964</v>
      </c>
      <c r="Z316" s="10"/>
      <c r="AA316" s="10"/>
      <c r="AB316" s="10"/>
      <c r="AC316" s="10"/>
      <c r="AD316" s="11"/>
      <c r="AE316" s="10"/>
      <c r="AF316" s="11"/>
      <c r="AG316" s="10"/>
      <c r="AH316" s="10"/>
      <c r="AI316" s="10"/>
      <c r="AJ316" s="10"/>
      <c r="AK316" s="10"/>
      <c r="AL316" s="10"/>
      <c r="AM316" s="10"/>
      <c r="AN316" s="10"/>
      <c r="AO316" s="10"/>
      <c r="AP316" s="10"/>
      <c r="AQ316" s="10"/>
      <c r="AR316" s="10"/>
      <c r="AS316" s="10"/>
      <c r="AT316" s="10"/>
      <c r="AU316" s="11" t="s">
        <v>1966</v>
      </c>
    </row>
    <row r="317" spans="1:47" x14ac:dyDescent="0.2">
      <c r="A317" s="10" t="s">
        <v>1960</v>
      </c>
      <c r="B317" s="10" t="s">
        <v>1967</v>
      </c>
      <c r="C317" s="10">
        <v>3</v>
      </c>
      <c r="D317" s="10">
        <v>4</v>
      </c>
      <c r="E317" s="10" t="s">
        <v>270</v>
      </c>
      <c r="F317" s="61" t="s">
        <v>1968</v>
      </c>
      <c r="G317" s="61" t="s">
        <v>1969</v>
      </c>
      <c r="H317" s="57">
        <v>44258</v>
      </c>
      <c r="I317" s="11" t="s">
        <v>1970</v>
      </c>
      <c r="J317" s="10"/>
      <c r="K317" s="9"/>
      <c r="L317" s="10" t="s">
        <v>48</v>
      </c>
      <c r="M317" s="10" t="s">
        <v>49</v>
      </c>
      <c r="N317" s="10" t="s">
        <v>49</v>
      </c>
      <c r="O317" s="10" t="s">
        <v>49</v>
      </c>
      <c r="P317" s="10" t="s">
        <v>49</v>
      </c>
      <c r="Q317" s="10" t="s">
        <v>49</v>
      </c>
      <c r="R317" s="10" t="s">
        <v>49</v>
      </c>
      <c r="S317" s="10" t="s">
        <v>1971</v>
      </c>
      <c r="T317" s="11" t="s">
        <v>48</v>
      </c>
      <c r="U317" s="10"/>
      <c r="V317" s="10"/>
      <c r="W317" s="10" t="s">
        <v>1960</v>
      </c>
      <c r="X317" s="10" t="s">
        <v>1967</v>
      </c>
      <c r="Y317" s="10" t="s">
        <v>1970</v>
      </c>
      <c r="Z317" s="10"/>
      <c r="AA317" s="10"/>
      <c r="AB317" s="10"/>
      <c r="AC317" s="10"/>
      <c r="AD317" s="11"/>
      <c r="AE317" s="10"/>
      <c r="AF317" s="11"/>
      <c r="AG317" s="10"/>
      <c r="AH317" s="10"/>
      <c r="AI317" s="10"/>
      <c r="AJ317" s="10"/>
      <c r="AK317" s="10"/>
      <c r="AL317" s="10"/>
      <c r="AM317" s="10"/>
      <c r="AN317" s="10"/>
      <c r="AO317" s="10"/>
      <c r="AP317" s="10"/>
      <c r="AQ317" s="10"/>
      <c r="AR317" s="10"/>
      <c r="AS317" s="10"/>
      <c r="AT317" s="10"/>
      <c r="AU317" s="11" t="s">
        <v>1966</v>
      </c>
    </row>
    <row r="318" spans="1:47" ht="29" x14ac:dyDescent="0.2">
      <c r="A318" s="10" t="s">
        <v>1960</v>
      </c>
      <c r="B318" s="10" t="s">
        <v>1972</v>
      </c>
      <c r="C318" s="10">
        <v>3</v>
      </c>
      <c r="D318" s="10">
        <v>4</v>
      </c>
      <c r="E318" s="10" t="s">
        <v>270</v>
      </c>
      <c r="F318" s="61" t="s">
        <v>1973</v>
      </c>
      <c r="G318" s="61" t="s">
        <v>1974</v>
      </c>
      <c r="H318" s="57">
        <v>44258</v>
      </c>
      <c r="I318" s="11" t="s">
        <v>1975</v>
      </c>
      <c r="J318" s="10">
        <v>80</v>
      </c>
      <c r="K318" s="9">
        <f t="shared" si="14"/>
        <v>80</v>
      </c>
      <c r="L318" s="10" t="s">
        <v>48</v>
      </c>
      <c r="M318" s="10" t="s">
        <v>49</v>
      </c>
      <c r="N318" s="10" t="s">
        <v>49</v>
      </c>
      <c r="O318" s="10" t="s">
        <v>49</v>
      </c>
      <c r="P318" s="10" t="s">
        <v>49</v>
      </c>
      <c r="Q318" s="10" t="s">
        <v>49</v>
      </c>
      <c r="R318" s="10" t="s">
        <v>49</v>
      </c>
      <c r="S318" s="10" t="s">
        <v>1976</v>
      </c>
      <c r="T318" s="11" t="s">
        <v>48</v>
      </c>
      <c r="U318" s="10"/>
      <c r="V318" s="10"/>
      <c r="W318" s="10" t="s">
        <v>1960</v>
      </c>
      <c r="X318" s="10" t="s">
        <v>1972</v>
      </c>
      <c r="Y318" s="10" t="s">
        <v>1975</v>
      </c>
      <c r="Z318" s="10"/>
      <c r="AA318" s="10">
        <v>80</v>
      </c>
      <c r="AB318" s="10"/>
      <c r="AC318" s="10"/>
      <c r="AD318" s="11"/>
      <c r="AE318" s="10"/>
      <c r="AF318" s="11"/>
      <c r="AG318" s="10"/>
      <c r="AH318" s="10"/>
      <c r="AI318" s="10"/>
      <c r="AJ318" s="10"/>
      <c r="AK318" s="10"/>
      <c r="AL318" s="10"/>
      <c r="AM318" s="10"/>
      <c r="AN318" s="10"/>
      <c r="AO318" s="10"/>
      <c r="AP318" s="10"/>
      <c r="AQ318" s="10"/>
      <c r="AR318" s="10"/>
      <c r="AS318" s="10"/>
      <c r="AT318" s="10"/>
      <c r="AU318" s="11" t="s">
        <v>1966</v>
      </c>
    </row>
    <row r="319" spans="1:47" ht="113" x14ac:dyDescent="0.2">
      <c r="A319" s="10" t="s">
        <v>1960</v>
      </c>
      <c r="B319" s="10" t="s">
        <v>1977</v>
      </c>
      <c r="C319" s="10">
        <v>1</v>
      </c>
      <c r="D319" s="10">
        <v>4</v>
      </c>
      <c r="E319" s="10" t="s">
        <v>302</v>
      </c>
      <c r="F319" s="61" t="s">
        <v>1978</v>
      </c>
      <c r="G319" s="61" t="s">
        <v>1979</v>
      </c>
      <c r="H319" s="57">
        <v>44258</v>
      </c>
      <c r="I319" s="11" t="s">
        <v>1980</v>
      </c>
      <c r="J319" s="10">
        <v>4000</v>
      </c>
      <c r="K319" s="9">
        <f t="shared" si="14"/>
        <v>4000</v>
      </c>
      <c r="L319" s="10" t="s">
        <v>48</v>
      </c>
      <c r="M319" s="10" t="s">
        <v>49</v>
      </c>
      <c r="N319" s="10" t="s">
        <v>49</v>
      </c>
      <c r="O319" s="10" t="s">
        <v>49</v>
      </c>
      <c r="P319" s="10" t="s">
        <v>49</v>
      </c>
      <c r="Q319" s="10" t="s">
        <v>49</v>
      </c>
      <c r="R319" s="10" t="s">
        <v>49</v>
      </c>
      <c r="S319" s="10" t="s">
        <v>1976</v>
      </c>
      <c r="T319" s="11" t="s">
        <v>51</v>
      </c>
      <c r="U319" s="10" t="s">
        <v>1981</v>
      </c>
      <c r="V319" s="61" t="s">
        <v>1982</v>
      </c>
      <c r="W319" s="10" t="s">
        <v>1960</v>
      </c>
      <c r="X319" s="10" t="s">
        <v>1977</v>
      </c>
      <c r="Y319" s="10" t="s">
        <v>1980</v>
      </c>
      <c r="Z319" s="10"/>
      <c r="AA319" s="10">
        <v>4000</v>
      </c>
      <c r="AB319" s="10" t="s">
        <v>55</v>
      </c>
      <c r="AC319" s="10">
        <v>2900</v>
      </c>
      <c r="AD319" s="11">
        <f t="shared" si="12"/>
        <v>2900</v>
      </c>
      <c r="AE319" s="10">
        <v>115</v>
      </c>
      <c r="AF319" s="11">
        <f t="shared" si="13"/>
        <v>115</v>
      </c>
      <c r="AG319" s="10"/>
      <c r="AH319" s="10"/>
      <c r="AI319" s="10" t="s">
        <v>292</v>
      </c>
      <c r="AJ319" s="10" t="s">
        <v>1333</v>
      </c>
      <c r="AK319" s="10" t="s">
        <v>157</v>
      </c>
      <c r="AL319" s="10"/>
      <c r="AM319" s="10"/>
      <c r="AN319" s="10" t="s">
        <v>157</v>
      </c>
      <c r="AO319" s="10" t="s">
        <v>157</v>
      </c>
      <c r="AP319" s="10"/>
      <c r="AQ319" s="57">
        <v>43942</v>
      </c>
      <c r="AR319" s="10"/>
      <c r="AS319" s="60" t="s">
        <v>1982</v>
      </c>
      <c r="AT319" s="60" t="s">
        <v>1983</v>
      </c>
      <c r="AU319" s="11" t="s">
        <v>1984</v>
      </c>
    </row>
    <row r="320" spans="1:47" ht="29" x14ac:dyDescent="0.2">
      <c r="A320" s="10" t="s">
        <v>1960</v>
      </c>
      <c r="B320" s="10" t="s">
        <v>1344</v>
      </c>
      <c r="C320" s="10">
        <v>3</v>
      </c>
      <c r="D320" s="10">
        <v>4</v>
      </c>
      <c r="E320" s="10" t="s">
        <v>270</v>
      </c>
      <c r="F320" s="61" t="s">
        <v>1985</v>
      </c>
      <c r="G320" s="10" t="s">
        <v>47</v>
      </c>
      <c r="H320" s="57">
        <v>44258</v>
      </c>
      <c r="I320" s="11" t="s">
        <v>1986</v>
      </c>
      <c r="J320" s="10">
        <v>98</v>
      </c>
      <c r="K320" s="9">
        <f t="shared" si="14"/>
        <v>98</v>
      </c>
      <c r="L320" s="10" t="s">
        <v>48</v>
      </c>
      <c r="M320" s="10" t="s">
        <v>49</v>
      </c>
      <c r="N320" s="10" t="s">
        <v>49</v>
      </c>
      <c r="O320" s="10" t="s">
        <v>49</v>
      </c>
      <c r="P320" s="10" t="s">
        <v>49</v>
      </c>
      <c r="Q320" s="10" t="s">
        <v>49</v>
      </c>
      <c r="R320" s="10" t="s">
        <v>49</v>
      </c>
      <c r="S320" s="10" t="s">
        <v>1976</v>
      </c>
      <c r="T320" s="11" t="s">
        <v>48</v>
      </c>
      <c r="U320" s="10"/>
      <c r="V320" s="10"/>
      <c r="W320" s="10" t="s">
        <v>1960</v>
      </c>
      <c r="X320" s="10" t="s">
        <v>1344</v>
      </c>
      <c r="Y320" s="10" t="s">
        <v>1986</v>
      </c>
      <c r="Z320" s="10"/>
      <c r="AA320" s="10">
        <v>98</v>
      </c>
      <c r="AB320" s="10"/>
      <c r="AC320" s="10"/>
      <c r="AD320" s="11"/>
      <c r="AE320" s="10"/>
      <c r="AF320" s="11"/>
      <c r="AG320" s="10"/>
      <c r="AH320" s="10"/>
      <c r="AI320" s="10"/>
      <c r="AJ320" s="10"/>
      <c r="AK320" s="10"/>
      <c r="AL320" s="10"/>
      <c r="AM320" s="10"/>
      <c r="AN320" s="10"/>
      <c r="AO320" s="10"/>
      <c r="AP320" s="10"/>
      <c r="AQ320" s="10"/>
      <c r="AR320" s="10"/>
      <c r="AS320" s="10"/>
      <c r="AT320" s="10"/>
      <c r="AU320" s="11" t="s">
        <v>1966</v>
      </c>
    </row>
    <row r="321" spans="1:47" x14ac:dyDescent="0.2">
      <c r="A321" s="10" t="s">
        <v>1960</v>
      </c>
      <c r="B321" s="10" t="s">
        <v>1987</v>
      </c>
      <c r="C321" s="10">
        <v>3</v>
      </c>
      <c r="D321" s="10">
        <v>4</v>
      </c>
      <c r="E321" s="10" t="s">
        <v>270</v>
      </c>
      <c r="F321" s="61" t="s">
        <v>1988</v>
      </c>
      <c r="G321" s="61" t="s">
        <v>1989</v>
      </c>
      <c r="H321" s="57">
        <v>44258</v>
      </c>
      <c r="I321" s="11" t="s">
        <v>1990</v>
      </c>
      <c r="J321" s="10"/>
      <c r="K321" s="9"/>
      <c r="L321" s="10" t="s">
        <v>48</v>
      </c>
      <c r="M321" s="10" t="s">
        <v>49</v>
      </c>
      <c r="N321" s="10" t="s">
        <v>49</v>
      </c>
      <c r="O321" s="10" t="s">
        <v>49</v>
      </c>
      <c r="P321" s="10" t="s">
        <v>49</v>
      </c>
      <c r="Q321" s="10" t="s">
        <v>49</v>
      </c>
      <c r="R321" s="10" t="s">
        <v>49</v>
      </c>
      <c r="S321" s="10" t="s">
        <v>1976</v>
      </c>
      <c r="T321" s="11" t="s">
        <v>48</v>
      </c>
      <c r="U321" s="10"/>
      <c r="V321" s="10"/>
      <c r="W321" s="10" t="s">
        <v>1960</v>
      </c>
      <c r="X321" s="10" t="s">
        <v>1987</v>
      </c>
      <c r="Y321" s="10" t="s">
        <v>1990</v>
      </c>
      <c r="Z321" s="10"/>
      <c r="AA321" s="10"/>
      <c r="AB321" s="10"/>
      <c r="AC321" s="10"/>
      <c r="AD321" s="11"/>
      <c r="AE321" s="10"/>
      <c r="AF321" s="11"/>
      <c r="AG321" s="10"/>
      <c r="AH321" s="10"/>
      <c r="AI321" s="10"/>
      <c r="AJ321" s="10"/>
      <c r="AK321" s="10"/>
      <c r="AL321" s="10"/>
      <c r="AM321" s="10"/>
      <c r="AN321" s="10"/>
      <c r="AO321" s="10"/>
      <c r="AP321" s="10"/>
      <c r="AQ321" s="10"/>
      <c r="AR321" s="10"/>
      <c r="AS321" s="10"/>
      <c r="AT321" s="10"/>
      <c r="AU321" s="11" t="s">
        <v>1966</v>
      </c>
    </row>
    <row r="322" spans="1:47" x14ac:dyDescent="0.2">
      <c r="A322" s="10" t="s">
        <v>1960</v>
      </c>
      <c r="B322" s="10" t="s">
        <v>1991</v>
      </c>
      <c r="C322" s="10">
        <v>3</v>
      </c>
      <c r="D322" s="10">
        <v>4</v>
      </c>
      <c r="E322" s="10" t="s">
        <v>270</v>
      </c>
      <c r="F322" s="61" t="s">
        <v>1992</v>
      </c>
      <c r="G322" s="61" t="s">
        <v>1993</v>
      </c>
      <c r="H322" s="57">
        <v>44258</v>
      </c>
      <c r="I322" s="11" t="s">
        <v>1994</v>
      </c>
      <c r="J322" s="10">
        <v>119</v>
      </c>
      <c r="K322" s="9">
        <f t="shared" si="14"/>
        <v>119</v>
      </c>
      <c r="L322" s="10" t="s">
        <v>48</v>
      </c>
      <c r="M322" s="10" t="s">
        <v>49</v>
      </c>
      <c r="N322" s="10" t="s">
        <v>49</v>
      </c>
      <c r="O322" s="10" t="s">
        <v>49</v>
      </c>
      <c r="P322" s="10" t="s">
        <v>49</v>
      </c>
      <c r="Q322" s="10" t="s">
        <v>49</v>
      </c>
      <c r="R322" s="10" t="s">
        <v>49</v>
      </c>
      <c r="S322" s="10" t="s">
        <v>1976</v>
      </c>
      <c r="T322" s="11" t="s">
        <v>48</v>
      </c>
      <c r="U322" s="10"/>
      <c r="V322" s="10"/>
      <c r="W322" s="10" t="s">
        <v>1960</v>
      </c>
      <c r="X322" s="10" t="s">
        <v>1991</v>
      </c>
      <c r="Y322" s="10" t="s">
        <v>1994</v>
      </c>
      <c r="Z322" s="10"/>
      <c r="AA322" s="10">
        <v>119</v>
      </c>
      <c r="AB322" s="10"/>
      <c r="AC322" s="10"/>
      <c r="AD322" s="11"/>
      <c r="AE322" s="10"/>
      <c r="AF322" s="11"/>
      <c r="AG322" s="10"/>
      <c r="AH322" s="10"/>
      <c r="AI322" s="10"/>
      <c r="AJ322" s="10"/>
      <c r="AK322" s="10"/>
      <c r="AL322" s="10"/>
      <c r="AM322" s="10"/>
      <c r="AN322" s="10"/>
      <c r="AO322" s="10"/>
      <c r="AP322" s="10"/>
      <c r="AQ322" s="10"/>
      <c r="AR322" s="10"/>
      <c r="AS322" s="10"/>
      <c r="AT322" s="10"/>
      <c r="AU322" s="11" t="s">
        <v>1966</v>
      </c>
    </row>
    <row r="323" spans="1:47" x14ac:dyDescent="0.2">
      <c r="A323" s="10" t="s">
        <v>1960</v>
      </c>
      <c r="B323" s="10" t="s">
        <v>1995</v>
      </c>
      <c r="C323" s="10">
        <v>3</v>
      </c>
      <c r="D323" s="10">
        <v>4</v>
      </c>
      <c r="E323" s="10" t="s">
        <v>270</v>
      </c>
      <c r="F323" s="61" t="s">
        <v>1996</v>
      </c>
      <c r="G323" s="61" t="s">
        <v>1997</v>
      </c>
      <c r="H323" s="57">
        <v>44258</v>
      </c>
      <c r="I323" s="11" t="s">
        <v>1998</v>
      </c>
      <c r="J323" s="10">
        <v>84</v>
      </c>
      <c r="K323" s="9">
        <f t="shared" si="14"/>
        <v>84</v>
      </c>
      <c r="L323" s="10" t="s">
        <v>48</v>
      </c>
      <c r="M323" s="10" t="s">
        <v>49</v>
      </c>
      <c r="N323" s="10" t="s">
        <v>49</v>
      </c>
      <c r="O323" s="10" t="s">
        <v>49</v>
      </c>
      <c r="P323" s="10" t="s">
        <v>49</v>
      </c>
      <c r="Q323" s="10" t="s">
        <v>49</v>
      </c>
      <c r="R323" s="10" t="s">
        <v>49</v>
      </c>
      <c r="S323" s="10" t="s">
        <v>1976</v>
      </c>
      <c r="T323" s="11" t="s">
        <v>48</v>
      </c>
      <c r="U323" s="10"/>
      <c r="V323" s="10"/>
      <c r="W323" s="10" t="s">
        <v>1960</v>
      </c>
      <c r="X323" s="10" t="s">
        <v>1995</v>
      </c>
      <c r="Y323" s="10" t="s">
        <v>1999</v>
      </c>
      <c r="Z323" s="10"/>
      <c r="AA323" s="10">
        <v>84</v>
      </c>
      <c r="AB323" s="10"/>
      <c r="AC323" s="10"/>
      <c r="AD323" s="11"/>
      <c r="AE323" s="10"/>
      <c r="AF323" s="11"/>
      <c r="AG323" s="10"/>
      <c r="AH323" s="10"/>
      <c r="AI323" s="10"/>
      <c r="AJ323" s="10"/>
      <c r="AK323" s="10"/>
      <c r="AL323" s="10"/>
      <c r="AM323" s="10"/>
      <c r="AN323" s="10"/>
      <c r="AO323" s="10"/>
      <c r="AP323" s="10"/>
      <c r="AQ323" s="10"/>
      <c r="AR323" s="10"/>
      <c r="AS323" s="10"/>
      <c r="AT323" s="10"/>
      <c r="AU323" s="11" t="s">
        <v>1966</v>
      </c>
    </row>
    <row r="324" spans="1:47" x14ac:dyDescent="0.2">
      <c r="A324" s="10" t="s">
        <v>1960</v>
      </c>
      <c r="B324" s="10" t="s">
        <v>2000</v>
      </c>
      <c r="C324" s="10">
        <v>3</v>
      </c>
      <c r="D324" s="10">
        <v>4</v>
      </c>
      <c r="E324" s="10" t="s">
        <v>270</v>
      </c>
      <c r="F324" s="61" t="s">
        <v>2001</v>
      </c>
      <c r="G324" s="61" t="s">
        <v>2002</v>
      </c>
      <c r="H324" s="57">
        <v>44258</v>
      </c>
      <c r="I324" s="11" t="s">
        <v>2003</v>
      </c>
      <c r="J324" s="10"/>
      <c r="K324" s="9"/>
      <c r="L324" s="10" t="s">
        <v>48</v>
      </c>
      <c r="M324" s="10" t="s">
        <v>49</v>
      </c>
      <c r="N324" s="10" t="s">
        <v>49</v>
      </c>
      <c r="O324" s="10" t="s">
        <v>49</v>
      </c>
      <c r="P324" s="10" t="s">
        <v>49</v>
      </c>
      <c r="Q324" s="10" t="s">
        <v>49</v>
      </c>
      <c r="R324" s="10" t="s">
        <v>49</v>
      </c>
      <c r="S324" s="10" t="s">
        <v>1976</v>
      </c>
      <c r="T324" s="11" t="s">
        <v>48</v>
      </c>
      <c r="U324" s="10"/>
      <c r="V324" s="10"/>
      <c r="W324" s="10" t="s">
        <v>1960</v>
      </c>
      <c r="X324" s="10" t="s">
        <v>2000</v>
      </c>
      <c r="Y324" s="10" t="s">
        <v>2003</v>
      </c>
      <c r="Z324" s="10"/>
      <c r="AA324" s="10"/>
      <c r="AB324" s="10"/>
      <c r="AC324" s="10"/>
      <c r="AD324" s="11"/>
      <c r="AE324" s="10"/>
      <c r="AF324" s="11"/>
      <c r="AG324" s="10"/>
      <c r="AH324" s="10"/>
      <c r="AI324" s="10"/>
      <c r="AJ324" s="10"/>
      <c r="AK324" s="10"/>
      <c r="AL324" s="10"/>
      <c r="AM324" s="10"/>
      <c r="AN324" s="10"/>
      <c r="AO324" s="10"/>
      <c r="AP324" s="10"/>
      <c r="AQ324" s="10"/>
      <c r="AR324" s="10"/>
      <c r="AS324" s="10"/>
      <c r="AT324" s="10"/>
      <c r="AU324" s="11" t="s">
        <v>1966</v>
      </c>
    </row>
    <row r="325" spans="1:47" ht="29" x14ac:dyDescent="0.2">
      <c r="A325" s="10" t="s">
        <v>1960</v>
      </c>
      <c r="B325" s="10" t="s">
        <v>1906</v>
      </c>
      <c r="C325" s="10">
        <v>3</v>
      </c>
      <c r="D325" s="10">
        <v>4</v>
      </c>
      <c r="E325" s="10" t="s">
        <v>270</v>
      </c>
      <c r="F325" s="62" t="s">
        <v>2004</v>
      </c>
      <c r="G325" s="63" t="s">
        <v>2005</v>
      </c>
      <c r="H325" s="64">
        <v>44257</v>
      </c>
      <c r="I325" s="11" t="s">
        <v>2006</v>
      </c>
      <c r="J325" s="10"/>
      <c r="K325" s="9"/>
      <c r="L325" s="65" t="s">
        <v>48</v>
      </c>
      <c r="M325" s="10" t="s">
        <v>49</v>
      </c>
      <c r="N325" s="10" t="s">
        <v>49</v>
      </c>
      <c r="O325" s="10" t="s">
        <v>49</v>
      </c>
      <c r="P325" s="10" t="s">
        <v>49</v>
      </c>
      <c r="Q325" s="10" t="s">
        <v>49</v>
      </c>
      <c r="R325" s="10" t="s">
        <v>49</v>
      </c>
      <c r="S325" s="10" t="s">
        <v>1976</v>
      </c>
      <c r="T325" s="11" t="s">
        <v>48</v>
      </c>
      <c r="U325" s="10"/>
      <c r="V325" s="10"/>
      <c r="W325" s="10" t="s">
        <v>1960</v>
      </c>
      <c r="X325" s="10" t="s">
        <v>1906</v>
      </c>
      <c r="Y325" s="10" t="s">
        <v>2006</v>
      </c>
      <c r="Z325" s="10"/>
      <c r="AA325" s="10"/>
      <c r="AB325" s="10"/>
      <c r="AC325" s="10"/>
      <c r="AD325" s="11"/>
      <c r="AE325" s="10"/>
      <c r="AF325" s="11"/>
      <c r="AG325" s="10"/>
      <c r="AH325" s="10"/>
      <c r="AI325" s="10"/>
      <c r="AJ325" s="10"/>
      <c r="AK325" s="10"/>
      <c r="AL325" s="10"/>
      <c r="AM325" s="10"/>
      <c r="AN325" s="10"/>
      <c r="AO325" s="10"/>
      <c r="AP325" s="10"/>
      <c r="AQ325" s="10"/>
      <c r="AR325" s="10"/>
      <c r="AS325" s="10"/>
      <c r="AT325" s="10"/>
      <c r="AU325" s="11" t="s">
        <v>1966</v>
      </c>
    </row>
    <row r="326" spans="1:47" x14ac:dyDescent="0.2">
      <c r="A326" s="10" t="s">
        <v>1960</v>
      </c>
      <c r="B326" s="10" t="s">
        <v>2007</v>
      </c>
      <c r="C326" s="10">
        <v>3</v>
      </c>
      <c r="D326" s="10">
        <v>4</v>
      </c>
      <c r="E326" s="10" t="s">
        <v>270</v>
      </c>
      <c r="F326" s="62" t="s">
        <v>2008</v>
      </c>
      <c r="G326" s="63" t="s">
        <v>2009</v>
      </c>
      <c r="H326" s="64">
        <v>44257</v>
      </c>
      <c r="I326" s="11" t="s">
        <v>2010</v>
      </c>
      <c r="J326" s="10"/>
      <c r="K326" s="9"/>
      <c r="L326" s="65" t="s">
        <v>48</v>
      </c>
      <c r="M326" s="10" t="s">
        <v>49</v>
      </c>
      <c r="N326" s="10" t="s">
        <v>49</v>
      </c>
      <c r="O326" s="10" t="s">
        <v>49</v>
      </c>
      <c r="P326" s="10" t="s">
        <v>49</v>
      </c>
      <c r="Q326" s="10" t="s">
        <v>49</v>
      </c>
      <c r="R326" s="10" t="s">
        <v>49</v>
      </c>
      <c r="S326" s="10" t="s">
        <v>1976</v>
      </c>
      <c r="T326" s="11" t="s">
        <v>48</v>
      </c>
      <c r="U326" s="10"/>
      <c r="V326" s="10"/>
      <c r="W326" s="10" t="s">
        <v>1960</v>
      </c>
      <c r="X326" s="10" t="s">
        <v>2007</v>
      </c>
      <c r="Y326" s="10" t="s">
        <v>2010</v>
      </c>
      <c r="Z326" s="10"/>
      <c r="AA326" s="10"/>
      <c r="AB326" s="10"/>
      <c r="AC326" s="10"/>
      <c r="AD326" s="11"/>
      <c r="AE326" s="10"/>
      <c r="AF326" s="11"/>
      <c r="AG326" s="10"/>
      <c r="AH326" s="10"/>
      <c r="AI326" s="10"/>
      <c r="AJ326" s="10"/>
      <c r="AK326" s="10"/>
      <c r="AL326" s="10"/>
      <c r="AM326" s="10"/>
      <c r="AN326" s="10"/>
      <c r="AO326" s="10"/>
      <c r="AP326" s="10"/>
      <c r="AQ326" s="10"/>
      <c r="AR326" s="10"/>
      <c r="AS326" s="10"/>
      <c r="AT326" s="10"/>
      <c r="AU326" s="11" t="s">
        <v>1966</v>
      </c>
    </row>
    <row r="327" spans="1:47" ht="29" x14ac:dyDescent="0.2">
      <c r="A327" s="10" t="s">
        <v>1960</v>
      </c>
      <c r="B327" s="10" t="s">
        <v>1914</v>
      </c>
      <c r="C327" s="10">
        <v>3</v>
      </c>
      <c r="D327" s="10">
        <v>4</v>
      </c>
      <c r="E327" s="10" t="s">
        <v>270</v>
      </c>
      <c r="F327" s="62" t="s">
        <v>2011</v>
      </c>
      <c r="G327" s="63" t="s">
        <v>2012</v>
      </c>
      <c r="H327" s="64">
        <v>44257</v>
      </c>
      <c r="I327" s="11" t="s">
        <v>2013</v>
      </c>
      <c r="J327" s="10"/>
      <c r="K327" s="9"/>
      <c r="L327" s="65" t="s">
        <v>48</v>
      </c>
      <c r="M327" s="10" t="s">
        <v>49</v>
      </c>
      <c r="N327" s="10" t="s">
        <v>49</v>
      </c>
      <c r="O327" s="10" t="s">
        <v>49</v>
      </c>
      <c r="P327" s="10" t="s">
        <v>49</v>
      </c>
      <c r="Q327" s="10" t="s">
        <v>49</v>
      </c>
      <c r="R327" s="10" t="s">
        <v>49</v>
      </c>
      <c r="S327" s="10" t="s">
        <v>1976</v>
      </c>
      <c r="T327" s="11" t="s">
        <v>48</v>
      </c>
      <c r="U327" s="10"/>
      <c r="V327" s="10"/>
      <c r="W327" s="10" t="s">
        <v>1960</v>
      </c>
      <c r="X327" s="10" t="s">
        <v>1914</v>
      </c>
      <c r="Y327" s="10" t="s">
        <v>2013</v>
      </c>
      <c r="Z327" s="10"/>
      <c r="AA327" s="10"/>
      <c r="AB327" s="10"/>
      <c r="AC327" s="10"/>
      <c r="AD327" s="11"/>
      <c r="AE327" s="10"/>
      <c r="AF327" s="11"/>
      <c r="AG327" s="10"/>
      <c r="AH327" s="10"/>
      <c r="AI327" s="10"/>
      <c r="AJ327" s="10"/>
      <c r="AK327" s="10"/>
      <c r="AL327" s="10"/>
      <c r="AM327" s="10"/>
      <c r="AN327" s="10"/>
      <c r="AO327" s="10"/>
      <c r="AP327" s="10"/>
      <c r="AQ327" s="10"/>
      <c r="AR327" s="10"/>
      <c r="AS327" s="10"/>
      <c r="AT327" s="10"/>
      <c r="AU327" s="11" t="s">
        <v>1966</v>
      </c>
    </row>
    <row r="328" spans="1:47" ht="29" x14ac:dyDescent="0.2">
      <c r="A328" s="10" t="s">
        <v>1960</v>
      </c>
      <c r="B328" s="10" t="s">
        <v>2014</v>
      </c>
      <c r="C328" s="10">
        <v>3</v>
      </c>
      <c r="D328" s="10">
        <v>4</v>
      </c>
      <c r="E328" s="10" t="s">
        <v>270</v>
      </c>
      <c r="F328" s="62" t="s">
        <v>2015</v>
      </c>
      <c r="G328" s="63" t="s">
        <v>2016</v>
      </c>
      <c r="H328" s="64">
        <v>44257</v>
      </c>
      <c r="I328" s="11" t="s">
        <v>2017</v>
      </c>
      <c r="J328" s="10"/>
      <c r="K328" s="9"/>
      <c r="L328" s="65" t="s">
        <v>48</v>
      </c>
      <c r="M328" s="10" t="s">
        <v>49</v>
      </c>
      <c r="N328" s="10" t="s">
        <v>49</v>
      </c>
      <c r="O328" s="10" t="s">
        <v>49</v>
      </c>
      <c r="P328" s="10" t="s">
        <v>49</v>
      </c>
      <c r="Q328" s="10" t="s">
        <v>49</v>
      </c>
      <c r="R328" s="10" t="s">
        <v>49</v>
      </c>
      <c r="S328" s="10" t="s">
        <v>1976</v>
      </c>
      <c r="T328" s="11" t="s">
        <v>48</v>
      </c>
      <c r="U328" s="10"/>
      <c r="V328" s="10"/>
      <c r="W328" s="10" t="s">
        <v>1960</v>
      </c>
      <c r="X328" s="10" t="s">
        <v>2014</v>
      </c>
      <c r="Y328" s="10" t="s">
        <v>2017</v>
      </c>
      <c r="Z328" s="10"/>
      <c r="AA328" s="10"/>
      <c r="AB328" s="10"/>
      <c r="AC328" s="10"/>
      <c r="AD328" s="11"/>
      <c r="AE328" s="10"/>
      <c r="AF328" s="11"/>
      <c r="AG328" s="10"/>
      <c r="AH328" s="10"/>
      <c r="AI328" s="10"/>
      <c r="AJ328" s="10"/>
      <c r="AK328" s="10"/>
      <c r="AL328" s="10"/>
      <c r="AM328" s="10"/>
      <c r="AN328" s="10"/>
      <c r="AO328" s="10"/>
      <c r="AP328" s="10"/>
      <c r="AQ328" s="10"/>
      <c r="AR328" s="10"/>
      <c r="AS328" s="10"/>
      <c r="AT328" s="10"/>
      <c r="AU328" s="11" t="s">
        <v>1966</v>
      </c>
    </row>
    <row r="329" spans="1:47" x14ac:dyDescent="0.2">
      <c r="A329" s="10" t="s">
        <v>1960</v>
      </c>
      <c r="B329" s="10" t="s">
        <v>2018</v>
      </c>
      <c r="C329" s="10">
        <v>3</v>
      </c>
      <c r="D329" s="10">
        <v>4</v>
      </c>
      <c r="E329" s="10" t="s">
        <v>270</v>
      </c>
      <c r="F329" s="62" t="s">
        <v>2019</v>
      </c>
      <c r="G329" s="63" t="s">
        <v>2020</v>
      </c>
      <c r="H329" s="64">
        <v>44257</v>
      </c>
      <c r="I329" s="11" t="s">
        <v>2021</v>
      </c>
      <c r="J329" s="10">
        <v>1680</v>
      </c>
      <c r="K329" s="9">
        <f t="shared" ref="K329:K332" si="15">J329</f>
        <v>1680</v>
      </c>
      <c r="L329" s="65" t="s">
        <v>48</v>
      </c>
      <c r="M329" s="10" t="s">
        <v>49</v>
      </c>
      <c r="N329" s="10" t="s">
        <v>49</v>
      </c>
      <c r="O329" s="10" t="s">
        <v>49</v>
      </c>
      <c r="P329" s="10" t="s">
        <v>49</v>
      </c>
      <c r="Q329" s="10" t="s">
        <v>49</v>
      </c>
      <c r="R329" s="10" t="s">
        <v>49</v>
      </c>
      <c r="S329" s="10" t="s">
        <v>1976</v>
      </c>
      <c r="T329" s="11" t="s">
        <v>48</v>
      </c>
      <c r="U329" s="10"/>
      <c r="V329" s="10"/>
      <c r="W329" s="10" t="s">
        <v>1960</v>
      </c>
      <c r="X329" s="10" t="s">
        <v>2018</v>
      </c>
      <c r="Y329" s="10" t="s">
        <v>2021</v>
      </c>
      <c r="Z329" s="10"/>
      <c r="AA329" s="10">
        <v>1680</v>
      </c>
      <c r="AB329" s="10"/>
      <c r="AC329" s="10"/>
      <c r="AD329" s="11"/>
      <c r="AE329" s="10"/>
      <c r="AF329" s="11"/>
      <c r="AG329" s="10"/>
      <c r="AH329" s="10"/>
      <c r="AI329" s="10"/>
      <c r="AJ329" s="10"/>
      <c r="AK329" s="10"/>
      <c r="AL329" s="10"/>
      <c r="AM329" s="10"/>
      <c r="AN329" s="10"/>
      <c r="AO329" s="10"/>
      <c r="AP329" s="10"/>
      <c r="AQ329" s="10"/>
      <c r="AR329" s="10"/>
      <c r="AS329" s="10"/>
      <c r="AT329" s="10"/>
      <c r="AU329" s="11" t="s">
        <v>1966</v>
      </c>
    </row>
    <row r="330" spans="1:47" x14ac:dyDescent="0.2">
      <c r="A330" s="10" t="s">
        <v>1960</v>
      </c>
      <c r="B330" s="10" t="s">
        <v>2022</v>
      </c>
      <c r="C330" s="10">
        <v>3</v>
      </c>
      <c r="D330" s="10">
        <v>4</v>
      </c>
      <c r="E330" s="10" t="s">
        <v>270</v>
      </c>
      <c r="F330" s="62" t="s">
        <v>2023</v>
      </c>
      <c r="G330" s="63" t="s">
        <v>2024</v>
      </c>
      <c r="H330" s="64">
        <v>44257</v>
      </c>
      <c r="I330" s="11" t="s">
        <v>2025</v>
      </c>
      <c r="J330" s="10"/>
      <c r="K330" s="9"/>
      <c r="L330" s="65" t="s">
        <v>48</v>
      </c>
      <c r="M330" s="10" t="s">
        <v>49</v>
      </c>
      <c r="N330" s="10" t="s">
        <v>49</v>
      </c>
      <c r="O330" s="10" t="s">
        <v>49</v>
      </c>
      <c r="P330" s="10" t="s">
        <v>49</v>
      </c>
      <c r="Q330" s="10" t="s">
        <v>49</v>
      </c>
      <c r="R330" s="10" t="s">
        <v>49</v>
      </c>
      <c r="S330" s="10" t="s">
        <v>1976</v>
      </c>
      <c r="T330" s="11" t="s">
        <v>48</v>
      </c>
      <c r="U330" s="10"/>
      <c r="V330" s="10"/>
      <c r="W330" s="10" t="s">
        <v>1960</v>
      </c>
      <c r="X330" s="10" t="s">
        <v>2022</v>
      </c>
      <c r="Y330" s="10" t="s">
        <v>2025</v>
      </c>
      <c r="Z330" s="10"/>
      <c r="AA330" s="10"/>
      <c r="AB330" s="10"/>
      <c r="AC330" s="10"/>
      <c r="AD330" s="11"/>
      <c r="AE330" s="10"/>
      <c r="AF330" s="11"/>
      <c r="AG330" s="10"/>
      <c r="AH330" s="10"/>
      <c r="AI330" s="10"/>
      <c r="AJ330" s="10"/>
      <c r="AK330" s="10"/>
      <c r="AL330" s="10"/>
      <c r="AM330" s="10"/>
      <c r="AN330" s="10"/>
      <c r="AO330" s="10"/>
      <c r="AP330" s="10"/>
      <c r="AQ330" s="10"/>
      <c r="AR330" s="10"/>
      <c r="AS330" s="10"/>
      <c r="AT330" s="10"/>
      <c r="AU330" s="11" t="s">
        <v>1966</v>
      </c>
    </row>
    <row r="331" spans="1:47" ht="29" x14ac:dyDescent="0.2">
      <c r="A331" s="10" t="s">
        <v>1960</v>
      </c>
      <c r="B331" s="10" t="s">
        <v>2026</v>
      </c>
      <c r="C331" s="10">
        <v>2</v>
      </c>
      <c r="D331" s="10">
        <v>4</v>
      </c>
      <c r="E331" s="10" t="s">
        <v>278</v>
      </c>
      <c r="F331" s="62" t="s">
        <v>2027</v>
      </c>
      <c r="G331" s="63" t="s">
        <v>2028</v>
      </c>
      <c r="H331" s="64">
        <v>44257</v>
      </c>
      <c r="I331" s="11" t="s">
        <v>2029</v>
      </c>
      <c r="J331" s="10"/>
      <c r="K331" s="9"/>
      <c r="L331" s="65" t="s">
        <v>48</v>
      </c>
      <c r="M331" s="10" t="s">
        <v>49</v>
      </c>
      <c r="N331" s="10" t="s">
        <v>49</v>
      </c>
      <c r="O331" s="10" t="s">
        <v>49</v>
      </c>
      <c r="P331" s="10" t="s">
        <v>49</v>
      </c>
      <c r="Q331" s="10" t="s">
        <v>49</v>
      </c>
      <c r="R331" s="10" t="s">
        <v>49</v>
      </c>
      <c r="S331" s="10" t="s">
        <v>1976</v>
      </c>
      <c r="T331" s="11" t="s">
        <v>48</v>
      </c>
      <c r="U331" s="10"/>
      <c r="V331" s="10"/>
      <c r="W331" s="10" t="s">
        <v>1960</v>
      </c>
      <c r="X331" s="10" t="s">
        <v>2026</v>
      </c>
      <c r="Y331" s="10" t="s">
        <v>2029</v>
      </c>
      <c r="Z331" s="10"/>
      <c r="AA331" s="10"/>
      <c r="AB331" s="10"/>
      <c r="AC331" s="10"/>
      <c r="AD331" s="11"/>
      <c r="AE331" s="10"/>
      <c r="AF331" s="11"/>
      <c r="AG331" s="10"/>
      <c r="AH331" s="10"/>
      <c r="AI331" s="10"/>
      <c r="AJ331" s="10"/>
      <c r="AK331" s="10"/>
      <c r="AL331" s="10"/>
      <c r="AM331" s="10"/>
      <c r="AN331" s="10"/>
      <c r="AO331" s="10"/>
      <c r="AP331" s="10"/>
      <c r="AQ331" s="10"/>
      <c r="AR331" s="10"/>
      <c r="AS331" s="10"/>
      <c r="AT331" s="10"/>
      <c r="AU331" s="11" t="s">
        <v>1966</v>
      </c>
    </row>
    <row r="332" spans="1:47" ht="29" x14ac:dyDescent="0.2">
      <c r="A332" s="10" t="s">
        <v>1960</v>
      </c>
      <c r="B332" s="10" t="s">
        <v>2030</v>
      </c>
      <c r="C332" s="10">
        <v>3</v>
      </c>
      <c r="D332" s="10">
        <v>4</v>
      </c>
      <c r="E332" s="10" t="s">
        <v>270</v>
      </c>
      <c r="F332" s="62" t="s">
        <v>2031</v>
      </c>
      <c r="G332" s="63" t="s">
        <v>2032</v>
      </c>
      <c r="H332" s="64">
        <v>44257</v>
      </c>
      <c r="I332" s="11" t="s">
        <v>2033</v>
      </c>
      <c r="J332" s="10">
        <v>40</v>
      </c>
      <c r="K332" s="9">
        <f t="shared" si="15"/>
        <v>40</v>
      </c>
      <c r="L332" s="65" t="s">
        <v>48</v>
      </c>
      <c r="M332" s="10" t="s">
        <v>49</v>
      </c>
      <c r="N332" s="10" t="s">
        <v>49</v>
      </c>
      <c r="O332" s="10" t="s">
        <v>49</v>
      </c>
      <c r="P332" s="10" t="s">
        <v>49</v>
      </c>
      <c r="Q332" s="10" t="s">
        <v>49</v>
      </c>
      <c r="R332" s="10" t="s">
        <v>49</v>
      </c>
      <c r="S332" s="10" t="s">
        <v>1976</v>
      </c>
      <c r="T332" s="11" t="s">
        <v>48</v>
      </c>
      <c r="U332" s="10"/>
      <c r="V332" s="10"/>
      <c r="W332" s="10" t="s">
        <v>1960</v>
      </c>
      <c r="X332" s="10" t="s">
        <v>2030</v>
      </c>
      <c r="Y332" s="10" t="s">
        <v>2033</v>
      </c>
      <c r="Z332" s="10"/>
      <c r="AA332" s="10">
        <v>40</v>
      </c>
      <c r="AB332" s="10"/>
      <c r="AC332" s="10"/>
      <c r="AD332" s="11"/>
      <c r="AE332" s="10"/>
      <c r="AF332" s="11"/>
      <c r="AG332" s="10"/>
      <c r="AH332" s="10"/>
      <c r="AI332" s="10"/>
      <c r="AJ332" s="10"/>
      <c r="AK332" s="10"/>
      <c r="AL332" s="10"/>
      <c r="AM332" s="10"/>
      <c r="AN332" s="10"/>
      <c r="AO332" s="10"/>
      <c r="AP332" s="10"/>
      <c r="AQ332" s="10"/>
      <c r="AR332" s="10"/>
      <c r="AS332" s="10"/>
      <c r="AT332" s="10"/>
      <c r="AU332" s="11" t="s">
        <v>1966</v>
      </c>
    </row>
    <row r="333" spans="1:47" x14ac:dyDescent="0.2">
      <c r="A333" s="21"/>
      <c r="B333" s="21"/>
      <c r="C333" s="21"/>
      <c r="D333" s="21"/>
      <c r="E333" s="21"/>
      <c r="F333" s="13"/>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row>
    <row r="334" spans="1:47" x14ac:dyDescent="0.2">
      <c r="A334" s="21"/>
      <c r="B334" s="21"/>
      <c r="C334" s="21"/>
      <c r="D334" s="21"/>
      <c r="E334" s="21"/>
      <c r="F334" s="13"/>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row>
  </sheetData>
  <hyperlinks>
    <hyperlink ref="F5" r:id="rId1" xr:uid="{7100F734-A708-844A-83DE-51F340EE40D4}"/>
    <hyperlink ref="G5" r:id="rId2" xr:uid="{E18785DD-C589-FD42-856E-0A7415FF12E0}"/>
    <hyperlink ref="F6" r:id="rId3" xr:uid="{5FB89DDA-EC99-D047-9EC3-60CC28383FB8}"/>
    <hyperlink ref="G6" r:id="rId4" xr:uid="{B5E68C3E-E5E3-1D49-B404-442253D58F86}"/>
    <hyperlink ref="F7" r:id="rId5" xr:uid="{A8A6302D-EA25-EF4B-80FA-2A53F9DDB3C3}"/>
    <hyperlink ref="G7" r:id="rId6" xr:uid="{3484D5AB-893B-4D49-A639-6CBDF10BFD9F}"/>
    <hyperlink ref="V7" r:id="rId7" xr:uid="{1B95830D-8DF3-354D-BA39-6D536B8C7308}"/>
    <hyperlink ref="AS7" r:id="rId8" xr:uid="{58AFC343-3A89-974E-A4DC-FB5328C176B2}"/>
    <hyperlink ref="F8" r:id="rId9" xr:uid="{A874D6A0-0E2B-9B49-91D4-C23814837375}"/>
    <hyperlink ref="G8" r:id="rId10" xr:uid="{8FB16761-882C-C949-B135-16C947D7EF44}"/>
    <hyperlink ref="F9" r:id="rId11" xr:uid="{77CC5681-C403-4742-BDF6-5C897E7CF850}"/>
    <hyperlink ref="G9" r:id="rId12" xr:uid="{0A6E8F81-B44A-0B43-AAB7-ED79F850A74C}"/>
    <hyperlink ref="F10" r:id="rId13" xr:uid="{C52A3112-52C9-964A-A9D0-DFD7754ABC62}"/>
    <hyperlink ref="G10" r:id="rId14" xr:uid="{42114E42-FE27-6A49-87A2-9E166C3F1E0A}"/>
    <hyperlink ref="F11" r:id="rId15" xr:uid="{97091D6E-F4E4-9844-BC41-990C3E8DD71D}"/>
    <hyperlink ref="G11" r:id="rId16" xr:uid="{9C208D36-BA8A-F848-8529-8EC90691BDF4}"/>
    <hyperlink ref="F12" r:id="rId17" xr:uid="{AC1B6E3D-A3B5-0C47-A0F9-3FA3EB8798EB}"/>
    <hyperlink ref="G12" r:id="rId18" xr:uid="{86EC4D71-B571-1742-BFA4-15D515D7A043}"/>
    <hyperlink ref="F13" r:id="rId19" xr:uid="{A792A641-D322-8B42-83B1-EAA03AF43EB5}"/>
    <hyperlink ref="G13" r:id="rId20" xr:uid="{6D65059A-CAA9-4A4E-A693-55BF495248AD}"/>
    <hyperlink ref="F14" r:id="rId21" location=".Xx8N9iOZPfY" xr:uid="{CF16056E-6551-8449-AAAC-E7AC3AF7CAFB}"/>
    <hyperlink ref="G14" r:id="rId22" xr:uid="{749E685C-57F4-754C-9F15-1AA85869FBD2}"/>
    <hyperlink ref="F15" r:id="rId23" xr:uid="{965D72FF-B29A-614C-852D-A663AA747F30}"/>
    <hyperlink ref="G15" r:id="rId24" xr:uid="{F6992F51-5CC5-F94C-AE13-82399EDE4F00}"/>
    <hyperlink ref="F16" r:id="rId25" xr:uid="{90FC2C74-8631-E04D-92FC-AE2EA51110EC}"/>
    <hyperlink ref="G16" r:id="rId26" xr:uid="{4BC1C824-1142-614E-B4DD-25E3DA0F39CE}"/>
    <hyperlink ref="F17" r:id="rId27" xr:uid="{A9081544-7978-C24D-A9F0-D76CD42E0231}"/>
    <hyperlink ref="G17" r:id="rId28" xr:uid="{FE6DDCB1-B1F0-AD43-B93C-A9AD44917B0A}"/>
    <hyperlink ref="F18" r:id="rId29" xr:uid="{88F1A09F-5274-744E-BFF7-6EBB915ADF54}"/>
    <hyperlink ref="G18" r:id="rId30" xr:uid="{4B2F25D5-77F5-8946-84E7-56A0A08C2D07}"/>
    <hyperlink ref="F19" r:id="rId31" xr:uid="{544BDA83-5201-9144-BA65-3D0CD191D46E}"/>
    <hyperlink ref="G19" r:id="rId32" xr:uid="{C932833B-58F7-4043-9ECA-E7B7273A8742}"/>
    <hyperlink ref="F20" r:id="rId33" xr:uid="{6BC90801-4FC7-3F4B-8707-3F30C9FB1EF5}"/>
    <hyperlink ref="G20" r:id="rId34" xr:uid="{4E254564-EDCF-C14D-942E-659EDA8B95CE}"/>
    <hyperlink ref="F21" r:id="rId35" xr:uid="{B4BD1C13-1F4C-5247-90A7-B9318D48DF77}"/>
    <hyperlink ref="G21" r:id="rId36" xr:uid="{CE67AFB1-61AA-A649-A728-B84E91BE62EC}"/>
    <hyperlink ref="V21" r:id="rId37" xr:uid="{25201016-3217-C048-AF95-53F0361F6883}"/>
    <hyperlink ref="AS21" r:id="rId38" xr:uid="{DE7966C0-826A-984B-B8C3-345F0F498CE7}"/>
    <hyperlink ref="F22" r:id="rId39" xr:uid="{F88800CE-A310-8B4C-8329-8D87CD5C6A39}"/>
    <hyperlink ref="G22" r:id="rId40" xr:uid="{210B54E0-CA1C-CD44-BA58-A0D347448183}"/>
    <hyperlink ref="AS22" r:id="rId41" xr:uid="{69228282-1D93-0B49-9D9E-2656BB330AA1}"/>
    <hyperlink ref="AT22" r:id="rId42" xr:uid="{866DF97C-97B1-C44B-A5A2-EC6576F2D8EA}"/>
    <hyperlink ref="F23" r:id="rId43" xr:uid="{E486666D-AE6F-9247-BC6B-BBD04A11D2F0}"/>
    <hyperlink ref="G23" r:id="rId44" xr:uid="{46A19AF4-5BDF-4D4A-B3DD-D3D7C69ED0FB}"/>
    <hyperlink ref="AS23" r:id="rId45" xr:uid="{EA1A75FA-ABC5-3841-BA85-EBC87F676230}"/>
    <hyperlink ref="AT23" r:id="rId46" xr:uid="{40713C02-63E5-8249-9BF9-B31F1E360FD1}"/>
    <hyperlink ref="F24" r:id="rId47" xr:uid="{69143151-9836-8548-A3C0-06C188638B4A}"/>
    <hyperlink ref="G24" r:id="rId48" xr:uid="{745C29BC-F908-3749-AFBB-BC1F0401F664}"/>
    <hyperlink ref="F25" r:id="rId49" xr:uid="{9228C342-3F4C-D34A-B9C0-8524288C7B79}"/>
    <hyperlink ref="G25" r:id="rId50" xr:uid="{59A8B765-0F4E-5B44-9FBD-7FE8555B9E63}"/>
    <hyperlink ref="V25" r:id="rId51" xr:uid="{24FC8EC7-BAB4-2B4A-9770-F9BD83EF1FBD}"/>
    <hyperlink ref="AS25" r:id="rId52" xr:uid="{E8E3EE22-8A56-F547-AC7C-8336C60E0647}"/>
    <hyperlink ref="AT25" r:id="rId53" xr:uid="{C0FF4D78-C8DC-9344-B714-BF0B27142093}"/>
    <hyperlink ref="F26" r:id="rId54" xr:uid="{8A30D992-0C9B-BF4D-A6A9-082C847D30CD}"/>
    <hyperlink ref="G26" r:id="rId55" xr:uid="{00120F95-2A43-FB49-BA98-A30C99B6832E}"/>
    <hyperlink ref="F27" r:id="rId56" xr:uid="{1C71EA97-9B2E-4949-B05A-582E1096B4B6}"/>
    <hyperlink ref="G27" r:id="rId57" xr:uid="{7B19358D-3D41-5E47-BE2E-BC72E7D3E23E}"/>
    <hyperlink ref="F28" r:id="rId58" xr:uid="{D88EBB9A-D51E-3143-8170-9E7F583E3F15}"/>
    <hyperlink ref="G28" r:id="rId59" xr:uid="{1C1D2A77-50FC-F748-B661-E03BAF5827FA}"/>
    <hyperlink ref="F29" r:id="rId60" xr:uid="{AB880BAC-5581-E74D-81D5-30281532F78F}"/>
    <hyperlink ref="G29" r:id="rId61" xr:uid="{226A2E6B-CE16-DB48-8D53-5869E92015B1}"/>
    <hyperlink ref="V29" r:id="rId62" xr:uid="{6981F640-3772-B64B-8B8D-17B37B5EA773}"/>
    <hyperlink ref="AS29" r:id="rId63" xr:uid="{86401F21-3061-A642-8EC2-2C8257C45546}"/>
    <hyperlink ref="AT29" r:id="rId64" xr:uid="{202B9934-AB44-AD4E-8A8F-7204840999CA}"/>
    <hyperlink ref="F30" r:id="rId65" xr:uid="{CCE244D2-9C0C-8E47-A598-595B2194746A}"/>
    <hyperlink ref="G30" r:id="rId66" xr:uid="{5CFCAE65-174B-B546-8643-8524F07747A3}"/>
    <hyperlink ref="F31" r:id="rId67" xr:uid="{25AE8200-45F4-A347-B542-2F2EE973DF2F}"/>
    <hyperlink ref="G31" r:id="rId68" xr:uid="{C0EC416C-C5C9-9F43-9872-0EA621E14EA1}"/>
    <hyperlink ref="F32" r:id="rId69" xr:uid="{4EE19D56-4885-874C-A806-836DCAE1FB1D}"/>
    <hyperlink ref="G32" r:id="rId70" xr:uid="{2A6B3DFF-1116-9E42-90C0-7E94DFA8A619}"/>
    <hyperlink ref="F33" r:id="rId71" xr:uid="{5C653D54-8999-E84F-9638-AD77CB5C9636}"/>
    <hyperlink ref="G33" r:id="rId72" xr:uid="{7008815F-F3FE-9541-8965-F2D8499A1810}"/>
    <hyperlink ref="F34" r:id="rId73" xr:uid="{DFF01C22-02CD-C844-84F0-88D00CDB6829}"/>
    <hyperlink ref="G34" r:id="rId74" xr:uid="{2002264D-7895-4C47-96C7-291CFB823516}"/>
    <hyperlink ref="F35" r:id="rId75" xr:uid="{96657931-7039-DD44-83A9-7C4A66221C7B}"/>
    <hyperlink ref="G35" r:id="rId76" xr:uid="{FC4886F7-CE35-0947-B519-8D2A9250D122}"/>
    <hyperlink ref="F36" r:id="rId77" xr:uid="{7CA76435-D988-3244-9824-3AF2288FBD0F}"/>
    <hyperlink ref="G36" r:id="rId78" xr:uid="{BA9E2758-E3EF-EF45-A547-F0F1F598C11F}"/>
    <hyperlink ref="F37" r:id="rId79" xr:uid="{6F61429A-40FE-8443-9128-1AA111607F39}"/>
    <hyperlink ref="G37" r:id="rId80" xr:uid="{CA3EC9A0-3AC0-E146-A3F1-8393F4736C44}"/>
    <hyperlink ref="AS37" r:id="rId81" xr:uid="{720EC327-19A7-464A-86CF-C64BF33D1668}"/>
    <hyperlink ref="AT37" r:id="rId82" xr:uid="{2D75EDD8-2269-DF4B-B165-D9003AEF1293}"/>
    <hyperlink ref="F38" r:id="rId83" xr:uid="{946288B9-4AD3-4B4C-9627-D67ED6774BEF}"/>
    <hyperlink ref="G38" r:id="rId84" xr:uid="{0C8DD0DB-213B-1647-8A9E-1386F1746B95}"/>
    <hyperlink ref="F39" r:id="rId85" xr:uid="{98078292-27D5-3D42-BB52-B2116A8388F1}"/>
    <hyperlink ref="G39" r:id="rId86" xr:uid="{DB0A54C2-7B82-5447-B27D-1351B3833FFC}"/>
    <hyperlink ref="S39" r:id="rId87" xr:uid="{7777DA03-FE3E-A946-8C29-10BA4E35DFFE}"/>
    <hyperlink ref="AU39" r:id="rId88" xr:uid="{26CDD63B-F166-0243-9357-F552DB9DD99D}"/>
    <hyperlink ref="F40" r:id="rId89" xr:uid="{3099F8AC-4215-0043-8866-19E4AAA3492B}"/>
    <hyperlink ref="G40" r:id="rId90" xr:uid="{78C0D509-707F-A248-92BA-50D814447978}"/>
    <hyperlink ref="S40" r:id="rId91" xr:uid="{F6C60908-9733-E140-8C78-991CCB2F70DF}"/>
    <hyperlink ref="F41" r:id="rId92" xr:uid="{D9EF8631-868D-7945-AE53-1708C44BCA40}"/>
    <hyperlink ref="G41" r:id="rId93" xr:uid="{83A1524E-5E5D-AB40-8A79-51622C1D09DB}"/>
    <hyperlink ref="S41" r:id="rId94" xr:uid="{65FEBFA4-3081-484B-B587-717800C6F8EE}"/>
    <hyperlink ref="V41" r:id="rId95" xr:uid="{4EEE19A7-5CC1-DD45-A4B6-21283CFF8F40}"/>
    <hyperlink ref="AS41" r:id="rId96" xr:uid="{30CB8C1E-A86A-EF42-AE16-628D2EE229DB}"/>
    <hyperlink ref="AT41" r:id="rId97" xr:uid="{ADE8F76F-AF90-3F44-B59B-2DA633A7CF76}"/>
    <hyperlink ref="F42" r:id="rId98" xr:uid="{E8A5F233-0176-EA48-A926-5EF4494B2E13}"/>
    <hyperlink ref="G42" r:id="rId99" xr:uid="{718C25DA-D64E-8B49-9D18-A07DF250FDDF}"/>
    <hyperlink ref="S42" r:id="rId100" xr:uid="{8E74C62E-FC31-B548-A7DB-08996DD1CCC1}"/>
    <hyperlink ref="F43" r:id="rId101" xr:uid="{02B08D10-9562-6647-83BA-FC15CF7AB6B0}"/>
    <hyperlink ref="G43" r:id="rId102" xr:uid="{07DB5EE3-1608-CB48-8AC0-E506CBFA9AE4}"/>
    <hyperlink ref="V43" r:id="rId103" xr:uid="{A9270D51-4569-5F49-996E-908E4DAB22E3}"/>
    <hyperlink ref="AS43" r:id="rId104" xr:uid="{DABB92CD-2520-594C-9AB4-3FBC47856433}"/>
    <hyperlink ref="AT43" r:id="rId105" xr:uid="{B294B723-585B-B34E-84C2-B049B477CF9B}"/>
    <hyperlink ref="F44" r:id="rId106" xr:uid="{AC998435-0AEE-EF43-9C09-5A6DDC06BAD4}"/>
    <hyperlink ref="G44" r:id="rId107" xr:uid="{5DAF5674-C7BD-2B49-A2F2-B8C7BDD6550B}"/>
    <hyperlink ref="F45" r:id="rId108" xr:uid="{14DCF92E-0CEF-8646-9EB2-04240C89D288}"/>
    <hyperlink ref="G45" r:id="rId109" xr:uid="{75CADAAC-6B25-9A4F-8BBD-E7B60DFDFA5C}"/>
    <hyperlink ref="V45" r:id="rId110" xr:uid="{1A54D5E4-BF48-7E42-9385-B21C00EE5F52}"/>
    <hyperlink ref="AS45" r:id="rId111" xr:uid="{A968BBF3-04E6-AB41-AA79-2D52C84E30EB}"/>
    <hyperlink ref="AT45" r:id="rId112" xr:uid="{4D9A63AC-621F-3843-8486-E0C73610599C}"/>
    <hyperlink ref="F46" r:id="rId113" xr:uid="{CCF7AC37-6A2D-5940-A952-63A36DEBE7BD}"/>
    <hyperlink ref="G46" r:id="rId114" xr:uid="{BC61C6FF-F749-9D46-AB35-F5A4A0A9CF5D}"/>
    <hyperlink ref="S46" r:id="rId115" xr:uid="{E55144FA-F01E-BA4C-8A7F-00B3455C6170}"/>
    <hyperlink ref="V46" r:id="rId116" xr:uid="{B5C97B4D-581A-3049-9D0D-1E42DD33E643}"/>
    <hyperlink ref="AS46" r:id="rId117" xr:uid="{506228A2-E404-1447-81BF-1175D291D96E}"/>
    <hyperlink ref="F47" r:id="rId118" xr:uid="{3C523FD8-1808-2B40-B117-727DCAE7CE68}"/>
    <hyperlink ref="V47" r:id="rId119" xr:uid="{23A62558-B283-A940-A30A-662ADE6CCDB7}"/>
    <hyperlink ref="AS47" r:id="rId120" xr:uid="{687A54E9-9D45-354F-AC9A-34E423B965A8}"/>
    <hyperlink ref="AT47" r:id="rId121" xr:uid="{CD34610E-A50F-9C42-9931-2BE7180BEB9E}"/>
    <hyperlink ref="F48" r:id="rId122" xr:uid="{3BFAC9E8-E179-F549-82D1-67C1E8CCB0C7}"/>
    <hyperlink ref="G48" r:id="rId123" xr:uid="{3F9206F5-8D6B-2344-8650-D9E3A1F02AA9}"/>
    <hyperlink ref="V48" r:id="rId124" xr:uid="{91B942B7-C555-C745-BC0F-C2DA9A3BE98F}"/>
    <hyperlink ref="AS48" r:id="rId125" xr:uid="{C4345098-8B93-2942-B2D6-E0E9B224A222}"/>
    <hyperlink ref="AT48" r:id="rId126" xr:uid="{AB6489C7-2755-CC4F-8AF0-723310A38EE9}"/>
    <hyperlink ref="F49" r:id="rId127" xr:uid="{5B141134-83AF-FC43-87BC-207987607D2B}"/>
    <hyperlink ref="G49" r:id="rId128" xr:uid="{38AD4A25-39FE-6A44-953D-ACEBE1C4807C}"/>
    <hyperlink ref="S49" r:id="rId129" xr:uid="{CBBF2ACA-9BCD-E249-9A58-9AE4F9907E7D}"/>
    <hyperlink ref="AU49" r:id="rId130" xr:uid="{85F53B97-BDD8-794A-B5E0-7CB75199D800}"/>
    <hyperlink ref="F50" r:id="rId131" xr:uid="{DBFB3639-E269-0C43-A5AB-C8046F41EAFF}"/>
    <hyperlink ref="V50" r:id="rId132" xr:uid="{D983265D-535C-4842-952B-F568822F354B}"/>
    <hyperlink ref="AS50" r:id="rId133" xr:uid="{42E75389-A2B1-BF4F-90C1-A2BDFAF8C9F7}"/>
    <hyperlink ref="AT50" r:id="rId134" xr:uid="{A618D19B-C7D0-F34F-ADB7-06B65AFD4D99}"/>
    <hyperlink ref="F51" r:id="rId135" xr:uid="{B3D1290F-D3CF-AD4F-94CC-4062704C72D6}"/>
    <hyperlink ref="F52" r:id="rId136" xr:uid="{4A2E92BE-214C-E44E-8094-730E60BDCD57}"/>
    <hyperlink ref="G52" r:id="rId137" xr:uid="{58DF1699-7A87-D64B-9488-CFD444620107}"/>
    <hyperlink ref="V52" r:id="rId138" xr:uid="{CC37E306-5744-6744-A260-77873C135681}"/>
    <hyperlink ref="AS52" r:id="rId139" xr:uid="{250EA511-5272-3542-96C7-E002B833FDC7}"/>
    <hyperlink ref="AT52" r:id="rId140" xr:uid="{A7003541-1483-5040-86D9-2335E43634AF}"/>
    <hyperlink ref="F53" r:id="rId141" xr:uid="{45D41F93-8F27-5B40-963D-F9885D09DEA5}"/>
    <hyperlink ref="G53" r:id="rId142" xr:uid="{EB054818-9332-D049-9019-1C866989EA2C}"/>
    <hyperlink ref="V53" r:id="rId143" xr:uid="{919D50C0-9297-9C46-8BE4-0649D0A61A68}"/>
    <hyperlink ref="AS53" r:id="rId144" xr:uid="{E17171CF-7ECA-7641-B7BB-B7AF3C7F7195}"/>
    <hyperlink ref="AT53" r:id="rId145" xr:uid="{22A208E5-1978-DE49-B7EB-EC14B2E326A1}"/>
    <hyperlink ref="F54" r:id="rId146" xr:uid="{220EA215-8861-CF4C-B254-11CDAB7B4B72}"/>
    <hyperlink ref="G54" r:id="rId147" xr:uid="{4F60E671-5368-A54E-815B-43461A03E8CB}"/>
    <hyperlink ref="V54" r:id="rId148" xr:uid="{5EDF43ED-39A0-B644-9836-081D04F6E419}"/>
    <hyperlink ref="AS54" r:id="rId149" xr:uid="{65FD44BC-F31E-B84B-9B7C-5E2BAE6709EB}"/>
    <hyperlink ref="AT54" r:id="rId150" xr:uid="{9041FFA8-D49A-4D40-862E-9A5889C8D708}"/>
    <hyperlink ref="F55" r:id="rId151" xr:uid="{6F367828-CD4D-DA4B-BD76-92880475035B}"/>
    <hyperlink ref="G55" r:id="rId152" xr:uid="{2CC51C8C-BAB1-C34A-822F-0F8EC0A29D9C}"/>
    <hyperlink ref="V55" r:id="rId153" xr:uid="{E3D62279-1190-7B42-9532-98E9C7C41DF9}"/>
    <hyperlink ref="AS55" r:id="rId154" xr:uid="{EEEF77C8-88D7-E346-927E-FA2114BC3FAE}"/>
    <hyperlink ref="AT55" r:id="rId155" xr:uid="{5715463D-B4FF-5B49-8B1D-9201237EF271}"/>
    <hyperlink ref="F56" r:id="rId156" xr:uid="{E65C55FC-189B-A846-98F8-8086F94313E3}"/>
    <hyperlink ref="G56" r:id="rId157" xr:uid="{3784E679-B02F-0C4E-8565-EBC97D9E2CD3}"/>
    <hyperlink ref="V56" r:id="rId158" xr:uid="{DD0F8C44-90F6-D147-8719-4053091C1F38}"/>
    <hyperlink ref="AS56" r:id="rId159" xr:uid="{B60EDE66-1774-D144-96F4-1B14B23C1F0D}"/>
    <hyperlink ref="AT56" r:id="rId160" xr:uid="{9102D1DD-0D71-AD47-A332-F2EBB25C2484}"/>
    <hyperlink ref="F57" r:id="rId161" xr:uid="{0C57FA87-2B53-A345-B6F4-1D4F16B8BAB3}"/>
    <hyperlink ref="G57" r:id="rId162" xr:uid="{6B1A28EF-7558-FE4F-837B-89A9F29788B7}"/>
    <hyperlink ref="V57" r:id="rId163" xr:uid="{DB9DBAAD-C688-3C47-BB57-FBD34C0691C2}"/>
    <hyperlink ref="AS57" r:id="rId164" xr:uid="{DA560CB4-DD44-BB46-9F34-EB4D984C0705}"/>
    <hyperlink ref="AT57" r:id="rId165" xr:uid="{ED4F130C-7B13-B540-980F-A24527A1577C}"/>
    <hyperlink ref="F58" r:id="rId166" xr:uid="{8B931C63-A930-8343-8BE8-E65C3E1CC300}"/>
    <hyperlink ref="V58" r:id="rId167" xr:uid="{8F96ABA0-1106-C245-B2CA-D8089E2B3D38}"/>
    <hyperlink ref="AS58" r:id="rId168" xr:uid="{AABF9E1D-2FFC-AE4B-94D8-7C7EC3626DF4}"/>
    <hyperlink ref="AT58" r:id="rId169" xr:uid="{E19A8E9F-6FAA-3347-96AF-8902E4852320}"/>
    <hyperlink ref="F59" r:id="rId170" xr:uid="{94119DBF-A637-CC44-8C5E-51A7BD94324D}"/>
    <hyperlink ref="G59" r:id="rId171" xr:uid="{30572980-9ADC-A642-BE78-E364F9188F1C}"/>
    <hyperlink ref="S59" r:id="rId172" xr:uid="{E7D658CC-A0E6-014E-8899-7461D7D9BDDD}"/>
    <hyperlink ref="V59" r:id="rId173" xr:uid="{8EC5AF40-6883-CD4C-9D94-682DF2FCDE85}"/>
    <hyperlink ref="AS59" r:id="rId174" xr:uid="{EBB8C51A-72F1-C549-9DBA-02394AD96464}"/>
    <hyperlink ref="AT59" r:id="rId175" xr:uid="{BBAE8978-D6B8-4A4F-97A4-FADBDDC9F617}"/>
    <hyperlink ref="F60" r:id="rId176" xr:uid="{1CD0806E-52C8-E44C-8579-C0FBFDCEA908}"/>
    <hyperlink ref="G60" r:id="rId177" xr:uid="{E9E8A501-C748-4947-9A1E-435B5F0F6CD9}"/>
    <hyperlink ref="F61" r:id="rId178" xr:uid="{28970C2B-B13C-5945-B5F9-4BFBF912BBBB}"/>
    <hyperlink ref="G61" r:id="rId179" xr:uid="{7C98F638-52C8-9042-9EC0-C98FE090C630}"/>
    <hyperlink ref="S61" r:id="rId180" xr:uid="{6576A2C8-D1EF-084A-93ED-DC546270A98E}"/>
    <hyperlink ref="V61" r:id="rId181" xr:uid="{61D03E4F-5A4D-B14E-A105-1B3777BC3751}"/>
    <hyperlink ref="AS61" r:id="rId182" xr:uid="{62214F7E-262D-D24F-819D-C00039CBEE28}"/>
    <hyperlink ref="AT61" r:id="rId183" xr:uid="{40F47C63-5EA0-F145-87BA-35D904DC5397}"/>
    <hyperlink ref="F62" r:id="rId184" xr:uid="{0305E803-892F-EB44-87AB-01B8FFBFD07C}"/>
    <hyperlink ref="G62" r:id="rId185" xr:uid="{233C435B-E83B-6349-8CE9-23E519536A9E}"/>
    <hyperlink ref="F63" r:id="rId186" xr:uid="{A7F579B5-C856-474C-858A-279538B8FC90}"/>
    <hyperlink ref="G63" r:id="rId187" xr:uid="{7490EB4B-E362-704D-8DC7-9DC4430C8401}"/>
    <hyperlink ref="V63" r:id="rId188" xr:uid="{C554F125-85B4-B14D-B9AD-8CC5162CEAA4}"/>
    <hyperlink ref="AS63" r:id="rId189" xr:uid="{07F06F53-DA18-A746-9F7D-0A12A65401B4}"/>
    <hyperlink ref="AT63" r:id="rId190" xr:uid="{6CBC46DC-059B-A744-BF4C-9307294EB388}"/>
    <hyperlink ref="F64" r:id="rId191" xr:uid="{F1D0A9AA-D075-8B42-AB2A-B9F33B7D6A14}"/>
    <hyperlink ref="G64" r:id="rId192" xr:uid="{CD09ED8D-F936-D84B-B9A8-C3400BE79A02}"/>
    <hyperlink ref="V64" r:id="rId193" xr:uid="{D4C947C7-1FE4-A646-820C-E39F1E3E63EA}"/>
    <hyperlink ref="AS64" r:id="rId194" xr:uid="{373BF43E-FDEF-EE48-B006-3C04BC9F9E37}"/>
    <hyperlink ref="AT64" r:id="rId195" xr:uid="{D2AE257E-0055-5C45-B400-2FC5719C3FF2}"/>
    <hyperlink ref="F65" r:id="rId196" xr:uid="{647E5032-011B-5F4A-87FD-008B0AF49CD0}"/>
    <hyperlink ref="G65" r:id="rId197" xr:uid="{B41B8B3E-2B48-1845-AEEB-869A2DA0640D}"/>
    <hyperlink ref="F66" r:id="rId198" xr:uid="{0FD980D5-00C4-574F-8549-803D464CBD2D}"/>
    <hyperlink ref="G66" r:id="rId199" xr:uid="{8E169702-22EC-E745-B281-0B388DE9F922}"/>
    <hyperlink ref="F67" r:id="rId200" xr:uid="{6959A13E-E724-624D-B4AA-446D7C0D420F}"/>
    <hyperlink ref="G67" r:id="rId201" xr:uid="{2E9F14AB-0852-D74B-8922-5A4A3B7577F2}"/>
    <hyperlink ref="F68" r:id="rId202" xr:uid="{274A221E-3984-A84F-8410-786A93432E88}"/>
    <hyperlink ref="G68" r:id="rId203" xr:uid="{3B8D4688-BD25-D94C-A148-CFA3C0149A02}"/>
    <hyperlink ref="S68" r:id="rId204" xr:uid="{8DF980B3-E01E-E243-823F-A2545C3A6EA4}"/>
    <hyperlink ref="F69" r:id="rId205" xr:uid="{00501670-E6A0-7E4F-9A73-19283394E114}"/>
    <hyperlink ref="G69" r:id="rId206" xr:uid="{ED735EE8-EB64-9547-ABC5-091975EB14B1}"/>
    <hyperlink ref="S69" r:id="rId207" xr:uid="{1BBDBE3C-BAE9-B048-97B5-35B5974BFC94}"/>
    <hyperlink ref="F70" r:id="rId208" xr:uid="{84CBF117-1476-0F44-B56E-BFD1AA1EAF27}"/>
    <hyperlink ref="G70" r:id="rId209" xr:uid="{DA233268-F952-DE47-AE7C-063B7A0B81BD}"/>
    <hyperlink ref="F71" r:id="rId210" xr:uid="{67D3A6E7-EC96-4541-9FC6-6733351FFB84}"/>
    <hyperlink ref="G71" r:id="rId211" xr:uid="{09EFE81F-3E01-9849-8544-C0F63AC7452B}"/>
    <hyperlink ref="F72" r:id="rId212" xr:uid="{8CDDC30E-CD4A-4E44-A2FC-9ABA514033E6}"/>
    <hyperlink ref="G72" r:id="rId213" xr:uid="{DDF17C74-CCD2-A548-8E73-2B8718A9AA55}"/>
    <hyperlink ref="V72" r:id="rId214" xr:uid="{6B12ABFB-DBC0-104F-A64B-31E33FF78323}"/>
    <hyperlink ref="AS72" r:id="rId215" xr:uid="{E8DB39A5-8F67-0F4A-92C8-409D034D1CD4}"/>
    <hyperlink ref="F73" r:id="rId216" xr:uid="{A43864F6-48D3-384A-8840-3E118DEB18D1}"/>
    <hyperlink ref="G73" r:id="rId217" xr:uid="{27A1BCC9-5A73-C644-83D6-AAA84AB09605}"/>
    <hyperlink ref="V73" r:id="rId218" xr:uid="{4333DE0D-8AB4-AD43-9396-BC17A9384498}"/>
    <hyperlink ref="AS73" r:id="rId219" xr:uid="{2052929D-BA34-8B4A-9063-0ED89C8F090B}"/>
    <hyperlink ref="F74" r:id="rId220" xr:uid="{0C1BA4A2-2E32-804E-831A-494A0C2B1F8B}"/>
    <hyperlink ref="G74" r:id="rId221" xr:uid="{983B1BD3-1DE0-034A-AE1A-7ED1FCB3F4AD}"/>
    <hyperlink ref="V74" r:id="rId222" xr:uid="{99C5344C-DE59-924A-95A3-18A14D4CC07F}"/>
    <hyperlink ref="AS74" r:id="rId223" xr:uid="{8EB04ACD-D659-EC44-82E2-D9C469213681}"/>
    <hyperlink ref="F75" r:id="rId224" xr:uid="{F26AACEA-C9F7-7B4D-BB08-0F5D617D8DA5}"/>
    <hyperlink ref="G75" r:id="rId225" xr:uid="{3A9DAB7E-B1EB-BE48-8BAE-A8B1F984440A}"/>
    <hyperlink ref="V75" r:id="rId226" xr:uid="{D05A639E-4798-2147-8439-E8DEE07AC6A6}"/>
    <hyperlink ref="AS75" r:id="rId227" xr:uid="{5FBBA393-B4B9-AF4E-B4CD-92883F5DE7EB}"/>
    <hyperlink ref="F76" r:id="rId228" xr:uid="{FC95E706-D4E9-974E-B101-2F09DC151A14}"/>
    <hyperlink ref="G76" r:id="rId229" xr:uid="{82DE4774-D7C5-E64C-A6C4-D5763498CE11}"/>
    <hyperlink ref="F77" r:id="rId230" xr:uid="{7CAA4C79-CE39-BD4D-A306-7DB78799ADEF}"/>
    <hyperlink ref="G77" r:id="rId231" xr:uid="{6F6AF032-82FB-EE44-B59A-E5992AED6CE5}"/>
    <hyperlink ref="F78" r:id="rId232" xr:uid="{4E98599F-C757-E142-8512-219C35C6E2E2}"/>
    <hyperlink ref="G78" r:id="rId233" xr:uid="{C0C8C155-1E2A-904C-82C9-1B193C6E2535}"/>
    <hyperlink ref="F79" r:id="rId234" xr:uid="{97189AC8-A3CA-0346-99C8-CD26CB69841B}"/>
    <hyperlink ref="G79" r:id="rId235" xr:uid="{48B28959-7BDE-094F-A014-7C45A4CFA4CE}"/>
    <hyperlink ref="V79" r:id="rId236" xr:uid="{94016523-5EC0-6247-95A0-E0C691AD0FAF}"/>
    <hyperlink ref="AS79" r:id="rId237" xr:uid="{5A3ABEFB-5FC2-3248-AEA4-7AEB33959EBA}"/>
    <hyperlink ref="F80" r:id="rId238" xr:uid="{39FD6F9C-5A0F-F548-A843-9114340B409F}"/>
    <hyperlink ref="G80" r:id="rId239" xr:uid="{34AA2D9A-1196-4D4D-80E3-A8A064C9C22B}"/>
    <hyperlink ref="V80" r:id="rId240" xr:uid="{208F66D6-BD85-2A48-9D8B-0FB35C127E12}"/>
    <hyperlink ref="AS80" r:id="rId241" xr:uid="{4783F1CB-40CF-5844-85A1-D513FF744934}"/>
    <hyperlink ref="F81" r:id="rId242" xr:uid="{F3C4D0BA-C444-7A4F-BDF0-E865FF0B393C}"/>
    <hyperlink ref="G81" r:id="rId243" xr:uid="{791C6FFC-B109-8843-9148-F6CA12E82083}"/>
    <hyperlink ref="V81" r:id="rId244" xr:uid="{809CA272-7E2E-1646-AE80-958D78B9B992}"/>
    <hyperlink ref="AS81" r:id="rId245" xr:uid="{B7EA74C3-B831-6346-A4CA-EA422F164DD4}"/>
    <hyperlink ref="F82" r:id="rId246" xr:uid="{2DC7B5BA-5737-3F43-B0B9-58D2C3270322}"/>
    <hyperlink ref="G82" r:id="rId247" xr:uid="{685B8FE0-C1D0-5F4F-AC71-D15377C63A15}"/>
    <hyperlink ref="F83" r:id="rId248" xr:uid="{F73073A6-726D-7E48-BB90-F54EBB0B4FDF}"/>
    <hyperlink ref="G83" r:id="rId249" xr:uid="{409EB99C-94CB-3346-86BC-C1D565FA6315}"/>
    <hyperlink ref="V83" r:id="rId250" xr:uid="{3EDC8E83-A38C-8A4E-9579-2624A3EA83CB}"/>
    <hyperlink ref="AS83" r:id="rId251" xr:uid="{5E9CDF21-A51D-2245-ADFB-5425A3232FF7}"/>
    <hyperlink ref="F84" r:id="rId252" xr:uid="{E4F7D41F-1475-184A-B99E-C5F82CAFA036}"/>
    <hyperlink ref="G84" r:id="rId253" xr:uid="{E3A178C4-0476-7644-8725-08B9AC24A0C9}"/>
    <hyperlink ref="V84" r:id="rId254" xr:uid="{B92E704D-95FA-1149-80B1-E040F33602E6}"/>
    <hyperlink ref="AS84" r:id="rId255" xr:uid="{D1956542-C959-A94A-BB8A-E66BC8071C1A}"/>
    <hyperlink ref="F85" r:id="rId256" xr:uid="{AE7CC7EB-DDBE-014D-BCCC-3B1E896B906A}"/>
    <hyperlink ref="G85" r:id="rId257" xr:uid="{80A4C5F0-16E5-D94A-932F-B4D46148BC8E}"/>
    <hyperlink ref="F86" r:id="rId258" xr:uid="{72C5D35B-159F-F242-874A-A25C0A3CAE39}"/>
    <hyperlink ref="G86" r:id="rId259" xr:uid="{1E00B99A-80F5-724B-A848-F25E545476EF}"/>
    <hyperlink ref="V86" r:id="rId260" xr:uid="{6D050AF1-A2A0-F247-8DCA-7E99A91885B6}"/>
    <hyperlink ref="AS86" r:id="rId261" xr:uid="{9DFDA993-1EEA-1342-8AE1-A9943D7B89DE}"/>
    <hyperlink ref="F87" r:id="rId262" xr:uid="{0D1F5C3B-F6C3-E44B-AB88-BFDB7181D617}"/>
    <hyperlink ref="G87" r:id="rId263" xr:uid="{38943037-7CF3-F04F-AF18-4CA4595B7F02}"/>
    <hyperlink ref="F88" r:id="rId264" xr:uid="{A6678F3B-2CCF-5245-8E27-EEF204427C2C}"/>
    <hyperlink ref="G88" r:id="rId265" xr:uid="{1A081C42-97A4-AC47-AE26-62D33BAC2291}"/>
    <hyperlink ref="V88" r:id="rId266" xr:uid="{74DD65AE-7C0B-644E-8DFB-3B8F23B2C8BB}"/>
    <hyperlink ref="AS88" r:id="rId267" xr:uid="{82F6B1C8-A4B5-EC43-BDBD-200488AA2AEF}"/>
    <hyperlink ref="AT88" r:id="rId268" xr:uid="{9465DA2A-686F-D847-A1DE-58F558C69A2B}"/>
    <hyperlink ref="F89" r:id="rId269" xr:uid="{0751ED5D-6DE5-F04C-A4B9-19E8C5C2F328}"/>
    <hyperlink ref="G89" r:id="rId270" xr:uid="{B0988972-8864-DD45-90D3-4FF304F7B210}"/>
    <hyperlink ref="V89" r:id="rId271" xr:uid="{72AD3F59-05FD-874B-BCAE-314BF1C8DEEC}"/>
    <hyperlink ref="AS89" r:id="rId272" xr:uid="{EFB855A5-3B99-654E-93AA-54004E049032}"/>
    <hyperlink ref="F90" r:id="rId273" xr:uid="{3A856D05-84B0-9F47-A86B-EF355DB46705}"/>
    <hyperlink ref="V90" r:id="rId274" xr:uid="{DB26A683-5326-CB44-9BEA-80466737D325}"/>
    <hyperlink ref="AS90" r:id="rId275" xr:uid="{AA7D8321-94DD-1343-8D39-145703FDF953}"/>
    <hyperlink ref="F91" r:id="rId276" xr:uid="{7BB9A333-AA33-0644-B219-99A65D1FC338}"/>
    <hyperlink ref="F92" r:id="rId277" xr:uid="{F7D28B29-5641-D94B-997D-F670C36322D6}"/>
    <hyperlink ref="F93" r:id="rId278" xr:uid="{FB674B56-B26A-7347-BB76-BECCF83EF55F}"/>
    <hyperlink ref="F94" r:id="rId279" xr:uid="{1947A34A-4DB1-AB4F-A4DF-E88E866BF620}"/>
    <hyperlink ref="F95" r:id="rId280" xr:uid="{58CA5BF5-C95A-C448-AD4F-3F77952C2E9A}"/>
    <hyperlink ref="F96" r:id="rId281" xr:uid="{33279FA3-A383-264C-9CFD-1AB3DFF4B7D3}"/>
    <hyperlink ref="F97" r:id="rId282" location=":~:text=The%20jail%20is%20also%20known,has%20330%20beds%20for%20arrestees." xr:uid="{5902C1BE-031C-6B45-A068-DCD9A38746E1}"/>
    <hyperlink ref="V97" r:id="rId283" xr:uid="{7DB0A63D-A24C-164D-B64B-55F20C2D27E9}"/>
    <hyperlink ref="AS97" r:id="rId284" xr:uid="{3DB36033-7B5E-2742-8A55-8AAA1BBC6750}"/>
    <hyperlink ref="F98" r:id="rId285" xr:uid="{C24086D5-702B-D443-829E-22A8D08E6F1C}"/>
    <hyperlink ref="F99" r:id="rId286" xr:uid="{993C4CC4-4371-E947-99B4-65BFE7B8F9DC}"/>
    <hyperlink ref="F100" r:id="rId287" xr:uid="{F8B5DA3F-44E7-7D47-9EB2-0076194DF3E5}"/>
    <hyperlink ref="V100" r:id="rId288" xr:uid="{7661F4C9-7D20-C243-B84A-BFE8AD9EBD60}"/>
    <hyperlink ref="AS100" r:id="rId289" xr:uid="{CB7F6E72-5895-224D-A00B-86960E41DA5D}"/>
    <hyperlink ref="F101" r:id="rId290" xr:uid="{C068DAE6-D6A3-844A-B40C-B27E81634EB1}"/>
    <hyperlink ref="V101" r:id="rId291" xr:uid="{0C04FCE6-62C6-4847-9E7D-AFB0360F0F06}"/>
    <hyperlink ref="AS101" r:id="rId292" xr:uid="{C9894BD4-4ED0-4A4E-BB8D-557876724A2D}"/>
    <hyperlink ref="AT101" r:id="rId293" xr:uid="{70D8E242-1FC7-4449-BCFC-CDDFE20AD21A}"/>
    <hyperlink ref="F102" r:id="rId294" xr:uid="{B381BCB3-8871-CE43-BCAF-B66FCB6D03FD}"/>
    <hyperlink ref="V102" r:id="rId295" xr:uid="{9F71126A-F64E-7949-A1AC-5029F1BD5EA9}"/>
    <hyperlink ref="AS102" r:id="rId296" xr:uid="{261179B2-D39B-2648-8008-B84D529AFF37}"/>
    <hyperlink ref="F103" r:id="rId297" xr:uid="{C89C1A4B-F4F9-4342-ACB9-BCCAFFA67E9D}"/>
    <hyperlink ref="V103" r:id="rId298" xr:uid="{973E1182-22A1-5D47-A527-C824DDC55213}"/>
    <hyperlink ref="F104" r:id="rId299" xr:uid="{9E45847C-AA8D-A24D-B20F-34713FE98A12}"/>
    <hyperlink ref="V104" r:id="rId300" xr:uid="{A19D4AB8-AFD8-9C41-9C64-20D7DDC51DD2}"/>
    <hyperlink ref="AS104" r:id="rId301" xr:uid="{5CE4B850-E0F9-B940-B325-6DD292C19F06}"/>
    <hyperlink ref="F105" r:id="rId302" xr:uid="{9BD080D2-D098-9F4A-9BB9-6EC62A08A645}"/>
    <hyperlink ref="F106" r:id="rId303" xr:uid="{2A2EEBA6-E86F-3A48-BA36-99D44DE22342}"/>
    <hyperlink ref="V106" r:id="rId304" xr:uid="{7E506787-4AC5-454C-9769-AA0CE664261C}"/>
    <hyperlink ref="AS106" r:id="rId305" xr:uid="{F045749A-5485-0E49-87FE-8E32D74E8E0E}"/>
    <hyperlink ref="F107" r:id="rId306" xr:uid="{3171C86D-9205-FE4D-9ABE-116A79745A0F}"/>
    <hyperlink ref="V107" r:id="rId307" xr:uid="{EB908A21-A62B-0942-99AC-1D6D982AAD8D}"/>
    <hyperlink ref="AS107" r:id="rId308" xr:uid="{DE39B977-08CD-2242-93E0-770406C9495E}"/>
    <hyperlink ref="F108" r:id="rId309" xr:uid="{A0AAC64C-BF8C-E64E-BA7C-EDDC98146EF6}"/>
    <hyperlink ref="G108" r:id="rId310" xr:uid="{BD923C02-E7F0-1240-B0A9-CC539D1C1432}"/>
    <hyperlink ref="V108" r:id="rId311" xr:uid="{E8447D06-8458-B241-B676-25114D7D1335}"/>
    <hyperlink ref="AS108" r:id="rId312" xr:uid="{E6A6A82A-4DDC-5B4D-9B46-20CC74C3E532}"/>
    <hyperlink ref="AT108" r:id="rId313" xr:uid="{F554AEE1-BD6C-9C4D-BF3A-C2F4132378FA}"/>
    <hyperlink ref="F109" r:id="rId314" xr:uid="{C285C1AA-B059-2941-8ADD-1F0265F9452D}"/>
    <hyperlink ref="F110" r:id="rId315" xr:uid="{07876CEA-4BE7-2B4C-9395-CCDB36A162A5}"/>
    <hyperlink ref="G110" r:id="rId316" xr:uid="{7EAB40CD-B1E1-7B45-AE8C-1AAED4745709}"/>
    <hyperlink ref="V110" r:id="rId317" xr:uid="{9F7171C6-4AD4-8C4F-981B-1B926391A34B}"/>
    <hyperlink ref="AT110" r:id="rId318" xr:uid="{AA862BA6-8695-404E-B23F-0BDA8E737667}"/>
    <hyperlink ref="F111" r:id="rId319" xr:uid="{9B76BD25-AD5A-E84F-9A1A-DE71F0380CBD}"/>
    <hyperlink ref="G111" r:id="rId320" xr:uid="{CDBE3AD6-664E-6440-83A8-BE9F1CBF0B5A}"/>
    <hyperlink ref="V111" r:id="rId321" xr:uid="{F4373F33-66B3-CB4F-B838-6A230D7FEBD3}"/>
    <hyperlink ref="AS111" r:id="rId322" xr:uid="{8338CD99-B553-DA40-AFFD-8851D8999217}"/>
    <hyperlink ref="AT111" r:id="rId323" xr:uid="{B28EE74F-48CD-C94C-835A-5F3AE05EAC33}"/>
    <hyperlink ref="F113" r:id="rId324" xr:uid="{199A86FF-FF2C-9946-846A-F69556E09E07}"/>
    <hyperlink ref="G113" r:id="rId325" xr:uid="{EF0A3868-A734-6846-97E7-1A1892FB4752}"/>
    <hyperlink ref="V113" r:id="rId326" xr:uid="{F218C350-349F-2444-AF23-B34E2EC23BA2}"/>
    <hyperlink ref="AS113" r:id="rId327" xr:uid="{FF255D68-3272-634D-B0FD-A8F78C7162C0}"/>
    <hyperlink ref="AT113" r:id="rId328" xr:uid="{7D26BDFB-E52A-F745-9870-C6A6D25941FF}"/>
    <hyperlink ref="F114" r:id="rId329" xr:uid="{7620DE09-D4F6-2746-8D97-A0A9008DF87E}"/>
    <hyperlink ref="V114" r:id="rId330" xr:uid="{DB134FA1-010B-184F-A2FE-F34C5C257D39}"/>
    <hyperlink ref="AS114" r:id="rId331" xr:uid="{D577C142-CDFF-A64D-874D-501C6BE23B67}"/>
    <hyperlink ref="F115" r:id="rId332" xr:uid="{651EC9B5-6A94-9D4A-B2A5-B2176524ED9B}"/>
    <hyperlink ref="V115" r:id="rId333" xr:uid="{CD1CDB6D-0AC7-474E-A700-640D7EC1A02E}"/>
    <hyperlink ref="AS115" r:id="rId334" xr:uid="{B8C07836-59A2-754C-9E38-CA1FF1535BED}"/>
    <hyperlink ref="F118" r:id="rId335" xr:uid="{4A7A854A-FD8E-4646-9623-3ECD0F5FDC36}"/>
    <hyperlink ref="V118" r:id="rId336" xr:uid="{E08ACAC3-9691-F747-BBF3-D180408D1A46}"/>
    <hyperlink ref="AS118" r:id="rId337" xr:uid="{F6D93090-6E5A-7A44-84EB-60B2935677F4}"/>
    <hyperlink ref="F119" r:id="rId338" xr:uid="{D548B8E6-7AA8-F54E-8BFC-B9770E214570}"/>
    <hyperlink ref="V119" r:id="rId339" xr:uid="{54FF64BC-BB42-6A4C-825E-CC42FC7DCC54}"/>
    <hyperlink ref="AS119" r:id="rId340" xr:uid="{4D03B18D-BA7E-C443-8FC2-719C0E938263}"/>
    <hyperlink ref="AT119" r:id="rId341" xr:uid="{641ADCA0-2520-D649-AF99-7E42B68D0580}"/>
    <hyperlink ref="F120" r:id="rId342" xr:uid="{986CA66D-85A1-A142-8E6F-BD7867AA0099}"/>
    <hyperlink ref="G120" r:id="rId343" xr:uid="{DAD50DCE-64D1-EA4D-A6A2-2E96D799DF01}"/>
    <hyperlink ref="V120" r:id="rId344" xr:uid="{E7CB9C71-9CF5-6649-812A-7A35AA3E1CEF}"/>
    <hyperlink ref="AS120" r:id="rId345" xr:uid="{322F3AC3-4CD1-2F45-AE20-5D20A26734E2}"/>
    <hyperlink ref="AT120" r:id="rId346" xr:uid="{3245337C-BB70-A643-8E35-65ED35D3A5F4}"/>
    <hyperlink ref="F121" r:id="rId347" xr:uid="{01B27FAC-894C-934F-967A-DD316300276C}"/>
    <hyperlink ref="V121" r:id="rId348" xr:uid="{5D6322CC-0D9C-6D4E-8F18-5642BF7F28CE}"/>
    <hyperlink ref="AS121" r:id="rId349" xr:uid="{99F64DB1-A1EA-1C4D-873D-B4BA1FBDE6E2}"/>
    <hyperlink ref="F122" r:id="rId350" xr:uid="{CDF9621D-53E9-5B43-9C64-788B11865672}"/>
    <hyperlink ref="V122" r:id="rId351" xr:uid="{A4587D61-96BC-D44A-9362-AD9C91BDC1A8}"/>
    <hyperlink ref="AS122" r:id="rId352" xr:uid="{A9640DE4-8C75-D54C-812B-9E8FD3CF99FD}"/>
    <hyperlink ref="F123" r:id="rId353" xr:uid="{F8C4BF73-4166-FF47-AFE0-433254B59E46}"/>
    <hyperlink ref="F124" r:id="rId354" xr:uid="{D9EDC0EF-8143-894D-80B8-708815DF7859}"/>
    <hyperlink ref="F125" r:id="rId355" xr:uid="{197C5CD8-0570-654E-B22B-CC08C0661526}"/>
    <hyperlink ref="V125" r:id="rId356" xr:uid="{3EB4B242-9E83-BF43-A6E7-03C9FF668F7F}"/>
    <hyperlink ref="AS125" r:id="rId357" xr:uid="{E37991B4-1ECF-0846-9DC2-6153B037C93E}"/>
    <hyperlink ref="F126" r:id="rId358" xr:uid="{E917D16A-3F65-824F-90D8-F12946D38620}"/>
    <hyperlink ref="V126" r:id="rId359" xr:uid="{5F26E785-2239-E84B-B3BC-4BEBD69A6B43}"/>
    <hyperlink ref="AS126" r:id="rId360" xr:uid="{9CAEDB78-4B33-9F49-9E00-82B4579E6472}"/>
    <hyperlink ref="V127" r:id="rId361" xr:uid="{A8EBA349-774C-A64F-8900-BAC4AD97385C}"/>
    <hyperlink ref="AS127" r:id="rId362" xr:uid="{FFEE2BBD-F79F-D141-9C24-0CB1F4CB0B62}"/>
    <hyperlink ref="F128" r:id="rId363" xr:uid="{0B57AF0E-F1C7-C04C-B250-B0DC4D0A0E79}"/>
    <hyperlink ref="F129" r:id="rId364" xr:uid="{60C72572-C87D-4A40-A7E3-110F824513C7}"/>
    <hyperlink ref="V129" r:id="rId365" xr:uid="{5425C490-842E-C141-A35D-CF3D0C79D4EB}"/>
    <hyperlink ref="AS129" r:id="rId366" xr:uid="{D6636242-06F6-334A-969D-0BBA947EB7DE}"/>
    <hyperlink ref="F130" r:id="rId367" xr:uid="{7C05F811-A59C-EC41-BB34-536D7132D85A}"/>
    <hyperlink ref="V130" r:id="rId368" xr:uid="{59AE6496-2E26-2548-8B82-4D99C8419909}"/>
    <hyperlink ref="AS130" r:id="rId369" xr:uid="{A7CD87CE-49EE-D847-9BB5-EBCAF7735E85}"/>
    <hyperlink ref="F131" r:id="rId370" xr:uid="{E7A80030-9399-B14A-9B3C-EA6A00F343DC}"/>
    <hyperlink ref="V131" r:id="rId371" xr:uid="{0741B4FA-0EF9-144D-8231-AC847C15C903}"/>
    <hyperlink ref="AS131" r:id="rId372" xr:uid="{8DF2927B-B5C2-C240-B471-98F7B3AB999C}"/>
    <hyperlink ref="F132" r:id="rId373" xr:uid="{D9EF3111-F2BE-0E4D-9C0B-176BCF5764DA}"/>
    <hyperlink ref="V132" r:id="rId374" xr:uid="{54CDC822-D025-8546-89C1-BDC6ACEF649D}"/>
    <hyperlink ref="AS132" r:id="rId375" xr:uid="{C63CE638-72B6-EA4D-8F04-A1C22002476C}"/>
    <hyperlink ref="F133" r:id="rId376" xr:uid="{D8700FF6-0765-AF49-94D5-B5DA182960FF}"/>
    <hyperlink ref="V133" r:id="rId377" xr:uid="{ECD7A4BD-2298-8041-8CBC-ACFAD26B56B0}"/>
    <hyperlink ref="AS133" r:id="rId378" xr:uid="{38BC4036-CC9D-9942-B86D-F3FE7B38F462}"/>
    <hyperlink ref="F134" r:id="rId379" xr:uid="{1E490E45-12F5-8044-9280-7B130119E052}"/>
    <hyperlink ref="V134" r:id="rId380" xr:uid="{001B200E-0A96-5848-B9D5-C446F4A09651}"/>
    <hyperlink ref="AS134" r:id="rId381" xr:uid="{1C3B6DF9-A75F-524A-B34F-88D1EE09D3AD}"/>
    <hyperlink ref="F135" r:id="rId382" xr:uid="{F30830D7-27F1-D444-8555-9DC6749367F5}"/>
    <hyperlink ref="V135" r:id="rId383" xr:uid="{B3D950D8-F9A3-0447-84ED-F930332C88DE}"/>
    <hyperlink ref="AS135" r:id="rId384" xr:uid="{CB116144-E53C-1345-8342-BA257EE2268A}"/>
    <hyperlink ref="F136" r:id="rId385" xr:uid="{B072CD4E-8B37-4D44-8D0B-263891BB8C6E}"/>
    <hyperlink ref="F137" r:id="rId386" xr:uid="{B17124DF-74E9-0443-8F13-D43F01ECC5ED}"/>
    <hyperlink ref="V137" r:id="rId387" xr:uid="{F5D607C4-588F-AE41-8658-A44D9E350B65}"/>
    <hyperlink ref="AS137" r:id="rId388" xr:uid="{433A74AB-3989-5748-AB0C-A5BDD8242775}"/>
    <hyperlink ref="F138" r:id="rId389" xr:uid="{9663F8D0-718F-4448-B133-28CDC9E7AA5A}"/>
    <hyperlink ref="V138" r:id="rId390" xr:uid="{2E459023-2532-BA49-81B6-D968A63D7B3D}"/>
    <hyperlink ref="AS138" r:id="rId391" xr:uid="{74F8698E-D07A-9843-A4F5-20D2DABFCE00}"/>
    <hyperlink ref="F139" r:id="rId392" xr:uid="{F26B3810-B9F9-A249-937D-2250F5D33253}"/>
    <hyperlink ref="V139" r:id="rId393" xr:uid="{709DFD9B-CDDF-A343-9771-6B90CC4073A1}"/>
    <hyperlink ref="AS139" r:id="rId394" xr:uid="{0A18E641-02E7-2345-824A-5CCC15F09707}"/>
    <hyperlink ref="F140" r:id="rId395" xr:uid="{6F2A4696-D92C-DD4E-B973-AF4C1E91E3EC}"/>
    <hyperlink ref="G140" r:id="rId396" xr:uid="{89929F63-C7A1-F849-AB5F-7FA612375592}"/>
    <hyperlink ref="V140" r:id="rId397" xr:uid="{FBED1304-09DD-4A4A-A8FE-090B6459D64F}"/>
    <hyperlink ref="AS140" r:id="rId398" xr:uid="{B1D81920-5D0A-BE44-BB08-FB7593EECEFB}"/>
    <hyperlink ref="F141" r:id="rId399" xr:uid="{97D062AC-8C83-CD45-8E22-91004E1EFEDF}"/>
    <hyperlink ref="V141" r:id="rId400" xr:uid="{7A2C38C6-0EA9-8F4C-AA3E-5C6817488114}"/>
    <hyperlink ref="AS141" r:id="rId401" xr:uid="{8A6B1BCC-1B21-2A4E-8F30-120ED36F972F}"/>
    <hyperlink ref="F142" r:id="rId402" xr:uid="{F0164CD9-055B-BB4D-B3F7-E9A2738FC362}"/>
    <hyperlink ref="G142" r:id="rId403" xr:uid="{861C02A6-6E6E-4E43-B944-255E5A746E7C}"/>
    <hyperlink ref="V142" r:id="rId404" xr:uid="{1E36EE9C-A176-BC4A-A8CE-E4380B8B2F1F}"/>
    <hyperlink ref="AS142" r:id="rId405" xr:uid="{FE676B1F-BF15-544C-91C2-6CD3094AAE49}"/>
    <hyperlink ref="AT142" r:id="rId406" xr:uid="{BC2E355B-1A4F-8141-B4F7-76D305ED36FC}"/>
    <hyperlink ref="F143" r:id="rId407" xr:uid="{9E6270B6-428A-6049-8EBC-646AB239230F}"/>
    <hyperlink ref="G143" r:id="rId408" xr:uid="{2B7FBBF1-4B89-534A-BAB7-A37562F603FB}"/>
    <hyperlink ref="AT143" r:id="rId409" xr:uid="{B4C1289C-6BD7-2A4B-B10E-AA7F0A8DAE52}"/>
    <hyperlink ref="F144" r:id="rId410" xr:uid="{53C4DB60-DD84-4049-B3CC-F27296848A50}"/>
    <hyperlink ref="G144" r:id="rId411" xr:uid="{12F08FA3-3524-F248-88E7-8E5C483EA04E}"/>
    <hyperlink ref="V144" r:id="rId412" xr:uid="{B1E7E09C-D5EE-F749-A821-DC1D2E9620B6}"/>
    <hyperlink ref="AS144" r:id="rId413" xr:uid="{D8C0CC57-083D-8E46-8609-5CEBB0215474}"/>
    <hyperlink ref="AT144" r:id="rId414" xr:uid="{B04722CE-812A-EE48-97D4-53AA6BFC5334}"/>
    <hyperlink ref="F145" r:id="rId415" xr:uid="{E3F4DB8E-005F-7F40-8633-C0555C08AE82}"/>
    <hyperlink ref="V145" r:id="rId416" xr:uid="{B3BC587C-3772-B242-8D36-A5EAB391243F}"/>
    <hyperlink ref="AS145" r:id="rId417" xr:uid="{A856654B-0AEC-EB4F-B210-F96DCBBCD81C}"/>
    <hyperlink ref="AT145" r:id="rId418" xr:uid="{5BF9BC0C-79D0-9E49-BF2B-86F16FB64650}"/>
    <hyperlink ref="F146" r:id="rId419" xr:uid="{017BD9D7-5E99-F944-B8E5-3E9F709AFDEB}"/>
    <hyperlink ref="G146" r:id="rId420" xr:uid="{F4B68960-BD39-BF4D-BE50-1B6BF14BDAFD}"/>
    <hyperlink ref="V146" r:id="rId421" xr:uid="{18922DBB-519D-7545-98CF-98B048EDAAB3}"/>
    <hyperlink ref="AS146" r:id="rId422" xr:uid="{FEF3D202-DE1D-1F48-9297-D26F01F6A68C}"/>
    <hyperlink ref="AT146" r:id="rId423" xr:uid="{1C00839D-0943-C043-89C6-0CF844193F57}"/>
    <hyperlink ref="F147" r:id="rId424" xr:uid="{9273B315-5C7A-1542-933B-E55E5C90D003}"/>
    <hyperlink ref="G147" r:id="rId425" xr:uid="{0B4E2881-DA05-7B47-A20E-BD61357E871F}"/>
    <hyperlink ref="V147" r:id="rId426" xr:uid="{52D348CC-4526-7B4F-A445-380EFEF93B7A}"/>
    <hyperlink ref="AS147" r:id="rId427" xr:uid="{94B56459-3555-B543-B0F5-DE20EEBF1F5B}"/>
    <hyperlink ref="AT147" r:id="rId428" xr:uid="{BA0E6B51-F797-EB43-BE56-B878626C0BC2}"/>
    <hyperlink ref="F148" r:id="rId429" xr:uid="{863FDA27-EE5A-8448-8104-764998282CD5}"/>
    <hyperlink ref="G148" r:id="rId430" xr:uid="{FCFF10DF-A5F6-EF48-99D8-D82A48B00C63}"/>
    <hyperlink ref="V148" r:id="rId431" xr:uid="{995ED550-A626-6B43-BCC7-C5DD649A1251}"/>
    <hyperlink ref="AS148" r:id="rId432" xr:uid="{E7B19F2A-3C10-E641-96CD-B5AEBA0099BF}"/>
    <hyperlink ref="AT148" r:id="rId433" xr:uid="{597BE66C-9DBE-1A4F-A561-F0B2BC20B016}"/>
    <hyperlink ref="F149" r:id="rId434" xr:uid="{121038DD-B166-2D4B-B10F-724A99A79FF6}"/>
    <hyperlink ref="G149" r:id="rId435" xr:uid="{EA76BD30-D2F2-6448-B2FA-143974A73F0C}"/>
    <hyperlink ref="V149" r:id="rId436" xr:uid="{B92391A1-8B16-0B4C-8CC7-F2ACBE63D412}"/>
    <hyperlink ref="AS149" r:id="rId437" xr:uid="{30A9892B-8BBF-9F45-9850-8C4280570323}"/>
    <hyperlink ref="AT149" r:id="rId438" xr:uid="{AE4EEEAC-49EA-B745-863D-910D95033351}"/>
    <hyperlink ref="F150" r:id="rId439" xr:uid="{59935AAE-402A-444F-9C8A-3D9A534F6F72}"/>
    <hyperlink ref="V150" r:id="rId440" xr:uid="{C1DC9CE9-2BE3-B748-9E2B-BC32D61F7757}"/>
    <hyperlink ref="AS150" r:id="rId441" xr:uid="{9429EB55-744E-A542-9AFF-0390DB656FC4}"/>
    <hyperlink ref="AT150" r:id="rId442" xr:uid="{E09565BE-C6AA-7340-A001-4F4BB5D23851}"/>
    <hyperlink ref="F151" r:id="rId443" xr:uid="{706DD2C2-D31D-F244-B6D4-4AFE0145CBFB}"/>
    <hyperlink ref="G151" r:id="rId444" xr:uid="{4CFDAAC9-DD78-594E-B081-C215D362E313}"/>
    <hyperlink ref="V151" r:id="rId445" xr:uid="{20D6F0F0-1AB6-9D4C-BEFB-A334D94E4A98}"/>
    <hyperlink ref="AS151" r:id="rId446" xr:uid="{E9B6EC2F-C66D-7E4F-A768-D54AA6486630}"/>
    <hyperlink ref="AT151" r:id="rId447" xr:uid="{6FF55359-67CA-4848-B19F-10359FE18702}"/>
    <hyperlink ref="F152" r:id="rId448" xr:uid="{09103F6E-B155-F74E-8720-1B4E7B7A6628}"/>
    <hyperlink ref="G152" r:id="rId449" xr:uid="{2FEBFFA3-9AE5-5A47-91BA-E2B26193EA6A}"/>
    <hyperlink ref="V152" r:id="rId450" xr:uid="{D0C20D7C-F2BF-8F41-8F96-E22A17368632}"/>
    <hyperlink ref="AS152" r:id="rId451" xr:uid="{13E4AF07-B898-2240-8C5D-05A7CB783FB7}"/>
    <hyperlink ref="F153" r:id="rId452" xr:uid="{59AAA4D4-05C3-0846-8F6D-D4CD16EA8DB2}"/>
    <hyperlink ref="G153" r:id="rId453" xr:uid="{FC3A0898-695E-0640-8DFE-B1C14AD8F7E4}"/>
    <hyperlink ref="AT153" r:id="rId454" xr:uid="{43697EB4-81C5-CB4D-BDD9-1C81AFBDF7C8}"/>
    <hyperlink ref="F154" r:id="rId455" xr:uid="{40BB5607-9C8C-1140-A8EE-FEF41B39CE14}"/>
    <hyperlink ref="V154" r:id="rId456" xr:uid="{F14BBCC9-FE08-374B-B616-EEEC9E4EF2BD}"/>
    <hyperlink ref="AS154" r:id="rId457" xr:uid="{B773F3E7-667F-BC4C-AD7E-E12707417629}"/>
    <hyperlink ref="AT154" r:id="rId458" xr:uid="{F50AC325-9FC3-6A40-AFA3-F2A0706A9CEC}"/>
    <hyperlink ref="F155" r:id="rId459" xr:uid="{58E29771-0821-F049-B804-47594F8D973C}"/>
    <hyperlink ref="V155" r:id="rId460" xr:uid="{468C2A66-458C-C64C-8AD2-A9E9B75C1B61}"/>
    <hyperlink ref="AS155" r:id="rId461" xr:uid="{B3059EDF-AB65-2140-9E74-57CBCA36955D}"/>
    <hyperlink ref="AT155" r:id="rId462" xr:uid="{FECCFB56-238D-8F43-89D8-940952BCB339}"/>
    <hyperlink ref="V156" r:id="rId463" xr:uid="{9741A785-CD82-064F-82C7-969FBCF947A1}"/>
    <hyperlink ref="AS156" r:id="rId464" xr:uid="{F2AAC525-EDBB-3E4B-AD40-1A8277F09D7F}"/>
    <hyperlink ref="AT156" r:id="rId465" xr:uid="{B43BC047-A71A-4148-B067-37E545863666}"/>
    <hyperlink ref="F157" r:id="rId466" xr:uid="{C279F580-FD12-2C4A-9B06-D22321A79289}"/>
    <hyperlink ref="G157" r:id="rId467" xr:uid="{7D9AC9D0-9F8A-E948-B36D-FBCACC3DF533}"/>
    <hyperlink ref="AT157" r:id="rId468" xr:uid="{8DC06B00-53A3-C346-81C8-A22DCADDED91}"/>
    <hyperlink ref="F158" r:id="rId469" xr:uid="{A0AC1EB1-F216-FB40-A40B-1D07B481AAF9}"/>
    <hyperlink ref="AT158" r:id="rId470" xr:uid="{CB002DE1-0510-3E49-8425-BD3E578436E5}"/>
    <hyperlink ref="F159" r:id="rId471" xr:uid="{500C5469-F1A8-E14D-B4A8-5C00B64AD0FD}"/>
    <hyperlink ref="G159" r:id="rId472" xr:uid="{24F3C991-6426-DF44-B5E6-17FBAE9F8968}"/>
    <hyperlink ref="F160" r:id="rId473" xr:uid="{05E7076B-0BA8-004D-B4BC-5BCA3EFEC7C8}"/>
    <hyperlink ref="G160" r:id="rId474" xr:uid="{F73943F9-968A-A847-B94B-361934BA6313}"/>
    <hyperlink ref="AS160" r:id="rId475" xr:uid="{72EAE9C1-E13E-FA47-A14A-D5EB49B69CCC}"/>
    <hyperlink ref="AT160" r:id="rId476" xr:uid="{CD6B2B46-F808-4249-A619-AE7FBED6CED8}"/>
    <hyperlink ref="F161" r:id="rId477" xr:uid="{EFFB45EA-4468-7B4F-8D3A-8DD162366087}"/>
    <hyperlink ref="G161" r:id="rId478" xr:uid="{91FA6DE3-F120-4D4C-A383-4FC2764D7483}"/>
    <hyperlink ref="V161" r:id="rId479" xr:uid="{EE6D1544-50B4-C84F-8BED-104ABBBF34AD}"/>
    <hyperlink ref="AS161" r:id="rId480" xr:uid="{6F8504E6-4C2D-0E49-8849-40CC7D89FCBB}"/>
    <hyperlink ref="AT161" r:id="rId481" xr:uid="{49CEE529-176D-704A-8FD0-237E353451A3}"/>
    <hyperlink ref="F162" r:id="rId482" xr:uid="{E8D62382-BE54-A040-9EBA-DF6FFA2BC0F4}"/>
    <hyperlink ref="G162" r:id="rId483" xr:uid="{261D8BB0-0227-A740-92F6-ABA79CAC622D}"/>
    <hyperlink ref="V162" r:id="rId484" xr:uid="{C76D364B-ECA0-8945-B6F6-2649B1C7BDCC}"/>
    <hyperlink ref="AS162" r:id="rId485" xr:uid="{4B306CC6-E34C-1749-95A5-C3467D6EE1DA}"/>
    <hyperlink ref="AT162" r:id="rId486" xr:uid="{BA63C7B4-7F1C-FF4F-9F7B-69D4A5C66162}"/>
    <hyperlink ref="F163" r:id="rId487" xr:uid="{041D4800-B525-494F-A0B2-353DB87BF308}"/>
    <hyperlink ref="G163" r:id="rId488" xr:uid="{AD30F9A8-4A9C-E948-9B62-95D420C25939}"/>
    <hyperlink ref="V163" r:id="rId489" xr:uid="{C43B0332-D5C0-EA4E-8ECB-A7EF3A6358B8}"/>
    <hyperlink ref="F164" r:id="rId490" xr:uid="{8C877507-06A4-0048-8D3B-FDEFFEF780EE}"/>
    <hyperlink ref="G164" r:id="rId491" xr:uid="{75001D1E-2E32-5A49-B3D8-2259FF01F28A}"/>
    <hyperlink ref="F165" r:id="rId492" xr:uid="{656E3B28-C260-6245-AB16-BDE797B5A425}"/>
    <hyperlink ref="G165" r:id="rId493" xr:uid="{4908005F-52EF-F048-A223-65648A92178B}"/>
    <hyperlink ref="AS165" r:id="rId494" xr:uid="{CD84C74E-8C94-E94E-99E2-5E8AC13BF6DE}"/>
    <hyperlink ref="AT165" r:id="rId495" xr:uid="{6A06E1BF-441E-8743-B359-0F5A6EBE2455}"/>
    <hyperlink ref="F166" r:id="rId496" xr:uid="{76FD0FD2-301A-594D-BF1A-44AF414BFF56}"/>
    <hyperlink ref="G166" r:id="rId497" xr:uid="{DA42870E-F105-F648-9252-8D001F5A78D1}"/>
    <hyperlink ref="F167" r:id="rId498" xr:uid="{C6DDABFC-34D8-4044-B539-5CC728F1D5FA}"/>
    <hyperlink ref="G167" r:id="rId499" xr:uid="{8FC640E1-0A2B-9248-9E9E-53C29F55A38E}"/>
    <hyperlink ref="V167" r:id="rId500" xr:uid="{C070B749-2EDD-5A4B-ADA5-F7B18354155D}"/>
    <hyperlink ref="AS167" r:id="rId501" xr:uid="{60A4CA84-7DFE-FF47-93F3-00996077DA22}"/>
    <hyperlink ref="AT167" r:id="rId502" xr:uid="{5F00E95D-457F-5E45-8D4C-E11A1C90812E}"/>
    <hyperlink ref="F168" r:id="rId503" xr:uid="{80D3452A-5984-E24B-8E49-3CAD74E96789}"/>
    <hyperlink ref="G168" r:id="rId504" xr:uid="{D5D40926-6634-EB48-8788-D5CB1B116300}"/>
    <hyperlink ref="V168" r:id="rId505" xr:uid="{21A5C3E2-E41A-8044-9C64-DFFBD47632AB}"/>
    <hyperlink ref="AS168" r:id="rId506" xr:uid="{FE59D32D-9B6B-BB41-85DF-8A99FFD4256A}"/>
    <hyperlink ref="AT168" r:id="rId507" xr:uid="{9F02BC9C-DD58-1743-9252-36FE6FC64CB1}"/>
    <hyperlink ref="F169" r:id="rId508" xr:uid="{77E094D3-C6E3-DA4E-AA69-8F71F2DF68EB}"/>
    <hyperlink ref="G169" r:id="rId509" xr:uid="{7B070286-7CC2-CF49-808D-EFAA5DAC6CE5}"/>
    <hyperlink ref="V169" r:id="rId510" xr:uid="{A4BF3F2D-61C7-8C48-BE67-24088EA7BABF}"/>
    <hyperlink ref="F170" r:id="rId511" xr:uid="{23A2481D-2CEA-C24C-9A6F-B0CF969221F9}"/>
    <hyperlink ref="G170" r:id="rId512" xr:uid="{5C184497-EB52-E549-B0B2-0797F9B7E7AF}"/>
    <hyperlink ref="AS170" r:id="rId513" xr:uid="{428FFC71-4916-C444-BCEC-6C1ACC8BB7E6}"/>
    <hyperlink ref="AT170" r:id="rId514" xr:uid="{74D3FA1E-6086-0649-8E88-082FD1476F1B}"/>
    <hyperlink ref="F171" r:id="rId515" xr:uid="{AB26A26A-E76D-2D43-BB3F-B0831558D742}"/>
    <hyperlink ref="G171" r:id="rId516" xr:uid="{1A811CC4-508C-BB4C-90BB-FF60C8A9C26F}"/>
    <hyperlink ref="V171" r:id="rId517" xr:uid="{03C2E13A-071B-E842-9DE4-CEB456C3BD85}"/>
    <hyperlink ref="F172" r:id="rId518" xr:uid="{D40D9E6C-3178-1646-ADDA-99B44D5C145F}"/>
    <hyperlink ref="G172" r:id="rId519" xr:uid="{2B0605FF-165D-1445-9BF4-4EE679C086D5}"/>
    <hyperlink ref="F173" r:id="rId520" xr:uid="{837869BD-3C48-AE47-94DC-A902E1D6BE32}"/>
    <hyperlink ref="G173" r:id="rId521" xr:uid="{BEE973AA-CFC1-F646-8DBC-0524DB0C5F2B}"/>
    <hyperlink ref="F174" r:id="rId522" xr:uid="{812F5904-57EF-2148-A1F4-149D60636A1C}"/>
    <hyperlink ref="V174" r:id="rId523" xr:uid="{A083E7A3-72E7-CD41-BCDE-815823E41DC4}"/>
    <hyperlink ref="AS174" r:id="rId524" xr:uid="{20C605A7-B5F3-424D-BC3C-5D3B670E7E18}"/>
    <hyperlink ref="AT174" r:id="rId525" xr:uid="{95C9F78E-8157-7947-87C8-B921F746A382}"/>
    <hyperlink ref="AU174" r:id="rId526" xr:uid="{1A8B449C-9D42-9D46-BEB9-7449CCE7059E}"/>
    <hyperlink ref="F175" r:id="rId527" xr:uid="{E5EEFA67-8829-F340-896F-05FF96BE648B}"/>
    <hyperlink ref="F176" r:id="rId528" xr:uid="{A0620588-76A7-F748-88AB-5DC5EE0421B1}"/>
    <hyperlink ref="G176" r:id="rId529" xr:uid="{841E2B11-4234-FB49-9115-B3408041EA96}"/>
    <hyperlink ref="V176" r:id="rId530" xr:uid="{FB59094F-62E1-8548-A39C-113D108AEA0F}"/>
    <hyperlink ref="AS176" r:id="rId531" xr:uid="{EEA80E7A-A3F2-4C4B-A58D-CF31EDC52C7F}"/>
    <hyperlink ref="AT176" r:id="rId532" xr:uid="{9961B5F2-BC4F-A443-91AA-E6CB2EE37FC4}"/>
    <hyperlink ref="F177" r:id="rId533" xr:uid="{BF16971D-0645-A042-97E4-216CFB3D2E01}"/>
    <hyperlink ref="F178" r:id="rId534" xr:uid="{7F63871C-6FA8-F34D-B18A-1918FA0B9919}"/>
    <hyperlink ref="F179" r:id="rId535" xr:uid="{9376D33F-8C01-DE41-B98D-3F0F6814E827}"/>
    <hyperlink ref="G179" r:id="rId536" xr:uid="{D03BB9E3-DD9B-3A41-87A0-509CCA2F42D3}"/>
    <hyperlink ref="F180" r:id="rId537" xr:uid="{5C2396A5-49E2-2A4A-ACC9-37920D976FDC}"/>
    <hyperlink ref="G180" r:id="rId538" xr:uid="{B9316851-D16A-5F4C-857B-2638ADC19B41}"/>
    <hyperlink ref="V180" r:id="rId539" xr:uid="{2EFFF769-9B1F-9043-8D25-9B44E390AC6E}"/>
    <hyperlink ref="AS180" r:id="rId540" xr:uid="{F3414175-A8FF-B946-A680-1444A774B80A}"/>
    <hyperlink ref="AT180" r:id="rId541" xr:uid="{7CD70516-9B83-CB48-A369-7E9996B4657C}"/>
    <hyperlink ref="F181" r:id="rId542" xr:uid="{A217CA69-9070-1C46-8253-B427D8919B00}"/>
    <hyperlink ref="G181" r:id="rId543" xr:uid="{727616BF-15AD-6944-8181-460B4E8B4B51}"/>
    <hyperlink ref="V181" r:id="rId544" xr:uid="{877E3E44-8327-EF4C-8154-4D8C8CA0873A}"/>
    <hyperlink ref="AS181" r:id="rId545" xr:uid="{53061309-0263-7643-8319-E0B8140D2C8D}"/>
    <hyperlink ref="AT181" r:id="rId546" xr:uid="{E75C993C-368A-974B-8E83-5BAC5AB2EED1}"/>
    <hyperlink ref="F182" r:id="rId547" xr:uid="{A255FE02-2739-2847-9EB9-343B1D75BC3D}"/>
    <hyperlink ref="G182" r:id="rId548" xr:uid="{C35C6E66-8522-274F-B3FC-C826A90E8334}"/>
    <hyperlink ref="AU182" r:id="rId549" xr:uid="{C8E05EC5-2095-4145-9AEE-96C8F6CC15D1}"/>
    <hyperlink ref="F183" r:id="rId550" xr:uid="{8A869636-D48F-604F-8963-30E18BC5436E}"/>
    <hyperlink ref="G183" r:id="rId551" xr:uid="{E539607D-83BB-E046-BC39-CB8AAF9AA702}"/>
    <hyperlink ref="F184" r:id="rId552" xr:uid="{12DBFE7D-5F9A-FD43-B272-310CD0A45E2B}"/>
    <hyperlink ref="G184" r:id="rId553" xr:uid="{11EB38CA-7244-C14F-A1A0-C4CB47E6CC22}"/>
    <hyperlink ref="F185" r:id="rId554" location="sheriff" xr:uid="{1E4096C2-10CB-644C-999A-B1F9E4ED66CD}"/>
    <hyperlink ref="G185" r:id="rId555" xr:uid="{040207CC-DD1D-6249-A750-B207D25D56DE}"/>
    <hyperlink ref="F186" r:id="rId556" xr:uid="{BF289D0E-F338-9448-B370-E99A7F30810F}"/>
    <hyperlink ref="G186" r:id="rId557" xr:uid="{595C2F05-1E68-4443-B4B4-C0CCF05F62F4}"/>
    <hyperlink ref="S186" r:id="rId558" xr:uid="{885B8DE7-E9F1-7648-9B81-916016B910D1}"/>
    <hyperlink ref="F187" r:id="rId559" xr:uid="{EC55CD21-36E1-D440-935F-84681DB6231A}"/>
    <hyperlink ref="G187" r:id="rId560" xr:uid="{48FDFA24-1329-CE46-B3FA-E60F0E93B38C}"/>
    <hyperlink ref="S187" r:id="rId561" xr:uid="{BC5296BD-314D-B54E-BAD5-4B2EB30BB723}"/>
    <hyperlink ref="V187" r:id="rId562" xr:uid="{B1F0C606-0803-CF47-9467-DD2A210DBC3D}"/>
    <hyperlink ref="AS187" r:id="rId563" xr:uid="{E82EF6B9-5FAF-9244-9056-40A100911D72}"/>
    <hyperlink ref="AT187" r:id="rId564" xr:uid="{BE203C03-71C9-E645-B528-90FBCE1D2BF2}"/>
    <hyperlink ref="F188" r:id="rId565" xr:uid="{03AAD856-7566-7E4F-96D2-71F06148BA9A}"/>
    <hyperlink ref="G188" r:id="rId566" xr:uid="{2521DF45-BDA8-8C47-AAAF-C211EA3D307A}"/>
    <hyperlink ref="F189" r:id="rId567" xr:uid="{6D847CD7-6C08-824D-885A-1FF8B9EC3E16}"/>
    <hyperlink ref="G189" r:id="rId568" xr:uid="{F586CFAF-4D7D-BB4F-ADC2-5C79196FC3F4}"/>
    <hyperlink ref="V189" r:id="rId569" xr:uid="{161334F3-76B3-E647-A6F7-71289140CA01}"/>
    <hyperlink ref="AS189" r:id="rId570" xr:uid="{59FBD8EF-6FEB-5144-B832-507FE2CFCCA0}"/>
    <hyperlink ref="AT189" r:id="rId571" xr:uid="{9FF4DBDB-3E34-F84D-B241-340428039AFF}"/>
    <hyperlink ref="F190" r:id="rId572" xr:uid="{CA1D75A9-4ADC-3F4D-93D3-FDD7AB6CB741}"/>
    <hyperlink ref="G190" r:id="rId573" xr:uid="{D5548E9B-3F11-1C4F-A477-5A6E45DD422A}"/>
    <hyperlink ref="F191" r:id="rId574" xr:uid="{4BD03E42-22DB-1541-B515-B3E234F3EDFF}"/>
    <hyperlink ref="G191" r:id="rId575" xr:uid="{697A291D-A9F3-E74C-A4EB-65DE7EA848E2}"/>
    <hyperlink ref="F192" r:id="rId576" xr:uid="{F769E471-F711-274B-A392-56917E29D54D}"/>
    <hyperlink ref="G192" r:id="rId577" xr:uid="{210CDBB4-A216-3146-9714-C04629CAA74F}"/>
    <hyperlink ref="F193" r:id="rId578" xr:uid="{04F1AEEE-1618-C049-AC4C-C4F4449A7F8E}"/>
    <hyperlink ref="G193" r:id="rId579" xr:uid="{634958A7-5784-7044-BA11-448E886E9FCA}"/>
    <hyperlink ref="F194" r:id="rId580" xr:uid="{C169D5FF-BD09-9846-91FB-B9B8B5547C39}"/>
    <hyperlink ref="G194" r:id="rId581" xr:uid="{F7291D83-853B-524B-B920-CE63561A9C14}"/>
    <hyperlink ref="F195" r:id="rId582" xr:uid="{55F8FE90-05C7-3546-8D52-2EA9BFFC2B4C}"/>
    <hyperlink ref="G195" r:id="rId583" xr:uid="{E2EA7025-9147-5049-B2C3-523D56E0082A}"/>
    <hyperlink ref="AS195" r:id="rId584" xr:uid="{AC879837-3F13-0946-A675-43EB2FFC0FF7}"/>
    <hyperlink ref="AT195" r:id="rId585" xr:uid="{8713528B-E176-FD47-B5F0-50F631983CDD}"/>
    <hyperlink ref="F196" r:id="rId586" xr:uid="{8C104671-E017-5F44-9A3E-857C71B737F5}"/>
    <hyperlink ref="G196" r:id="rId587" xr:uid="{587F9FF0-482B-8242-8B60-683758312DF6}"/>
    <hyperlink ref="F197" r:id="rId588" xr:uid="{3A70E3AB-0F37-6A41-9577-AF768A0B9C77}"/>
    <hyperlink ref="G197" r:id="rId589" xr:uid="{033E766C-D642-AE40-974C-6CC62EFD8A54}"/>
    <hyperlink ref="AS197" r:id="rId590" xr:uid="{09AFF09E-E58A-4046-8206-423AC49B297B}"/>
    <hyperlink ref="AT197" r:id="rId591" xr:uid="{CE781B3A-1339-894A-9C1C-441087141918}"/>
    <hyperlink ref="F198" r:id="rId592" xr:uid="{FD6BF92F-5125-2B4E-AEE8-BD56C3BC8E47}"/>
    <hyperlink ref="G198" r:id="rId593" xr:uid="{59245D48-FA7F-C944-B706-8BCCA6B89D15}"/>
    <hyperlink ref="F199" r:id="rId594" xr:uid="{5206CEBC-0A70-204A-A732-1E6FB5B9135A}"/>
    <hyperlink ref="G199" r:id="rId595" xr:uid="{3D664057-7AAB-BF44-AF39-C337621E08E3}"/>
    <hyperlink ref="S199" r:id="rId596" location=":~:text=The%20Clackamas%20County%20Jail%20is,capacity%20of%20about%2086%20prisoners.&amp;text=The%20Jail%20is%20remodeled%2C%20and,raising%20its%20capacity%20to%20164" xr:uid="{11151A59-F32E-9F4D-A059-7A00E22900A8}"/>
    <hyperlink ref="V199" r:id="rId597" location="_=_" xr:uid="{31F22CF4-D323-DB4A-AF92-CFCE0CCD5385}"/>
    <hyperlink ref="AS199" r:id="rId598" location="_=_" xr:uid="{A2535007-C747-D543-9BF8-4E5497E6B66E}"/>
    <hyperlink ref="AT199" r:id="rId599" xr:uid="{1D09E5AA-2519-954B-AA68-3A453FEE6420}"/>
    <hyperlink ref="G200" r:id="rId600" xr:uid="{FD421361-5599-8E4B-9863-99AC5E4CFF9C}"/>
    <hyperlink ref="V200" r:id="rId601" xr:uid="{455F8934-8CB0-4A42-A833-F5B22BE928A4}"/>
    <hyperlink ref="AS200" r:id="rId602" xr:uid="{B1E74A8C-EAF2-D442-982E-D3F0A9C55956}"/>
    <hyperlink ref="AT200" r:id="rId603" xr:uid="{11F0EAFB-6A80-464D-B0D0-3F0CD2B51D53}"/>
    <hyperlink ref="F201" r:id="rId604" xr:uid="{A4BF3DE5-42AF-124F-AEE2-BB54BC4CC71C}"/>
    <hyperlink ref="G201" r:id="rId605" xr:uid="{C1C9C2F2-33B0-D241-98F5-77A088F1907E}"/>
    <hyperlink ref="V201" r:id="rId606" xr:uid="{F3A73B28-98DD-3E4C-8D4D-878A7D5606B5}"/>
    <hyperlink ref="AS201" r:id="rId607" xr:uid="{17EDB1E4-8697-6B4C-93BC-FC083E8E8C4E}"/>
    <hyperlink ref="AT201" r:id="rId608" xr:uid="{E0F1511F-5193-C842-A175-A897B90B2EF5}"/>
    <hyperlink ref="F202" r:id="rId609" xr:uid="{493D13DE-E0CC-9B47-862D-ADAAF014749C}"/>
    <hyperlink ref="G202" r:id="rId610" xr:uid="{3BD8C2CD-578F-7F49-9E73-F8066DCE757D}"/>
    <hyperlink ref="V202" r:id="rId611" xr:uid="{A0883564-0503-E941-9572-3E85289CC034}"/>
    <hyperlink ref="AS202" r:id="rId612" xr:uid="{36C1CF5A-803A-2F4A-961D-E91C3973F2F4}"/>
    <hyperlink ref="AT202" r:id="rId613" xr:uid="{B2843E38-CF71-7C48-B996-D8328F8A2118}"/>
    <hyperlink ref="F204" r:id="rId614" xr:uid="{5C913926-8E8F-D74B-92C8-8FDDFC8A1DA7}"/>
    <hyperlink ref="G204" r:id="rId615" xr:uid="{0E14EE55-78DE-554F-8CE5-A3DFEDCC3EF1}"/>
    <hyperlink ref="F205" r:id="rId616" xr:uid="{7787D3E9-7DC8-B744-8753-14BBECDDD7D3}"/>
    <hyperlink ref="G205" r:id="rId617" xr:uid="{539095EB-2BA1-E04F-85D0-EEDA2D5B1EF5}"/>
    <hyperlink ref="V205" r:id="rId618" xr:uid="{E0EEF249-9549-9746-A6E1-6582C03C3E6F}"/>
    <hyperlink ref="AS205" r:id="rId619" xr:uid="{5D0129AC-29F9-4043-B9D7-B72176EFA580}"/>
    <hyperlink ref="AT205" r:id="rId620" xr:uid="{DE32D53D-C7C0-B645-978D-D0EC5F4636C9}"/>
    <hyperlink ref="F206" r:id="rId621" xr:uid="{C1F20374-F6AA-B440-A9A7-55D83F8D13B9}"/>
    <hyperlink ref="G206" r:id="rId622" xr:uid="{3E5188D6-88AB-8F49-AD1E-3EF2265E8D2D}"/>
    <hyperlink ref="G207" r:id="rId623" xr:uid="{577730FE-096F-BF45-B610-3F8A6CF17AA5}"/>
    <hyperlink ref="V207" r:id="rId624" xr:uid="{E2D78A28-AE78-C746-B9BD-57E4138560D0}"/>
    <hyperlink ref="F208" r:id="rId625" xr:uid="{E042B49A-9898-DB45-8097-A0E8BDCFA49E}"/>
    <hyperlink ref="G208" r:id="rId626" xr:uid="{E6E48F68-1695-874D-8129-A86C00D3A2D0}"/>
    <hyperlink ref="V208" r:id="rId627" xr:uid="{F9977CD2-75B3-3C4E-ABBA-1E1B6A97E872}"/>
    <hyperlink ref="AS208" r:id="rId628" xr:uid="{D7A854DB-6841-D646-A050-F42282672A4B}"/>
    <hyperlink ref="AT208" r:id="rId629" xr:uid="{70C4F13B-737C-D643-9B9B-EED4756F9E9A}"/>
    <hyperlink ref="F209" r:id="rId630" xr:uid="{B7B709B7-73C6-5B4D-952E-A45AD4C9A9C8}"/>
    <hyperlink ref="V209" r:id="rId631" xr:uid="{2F6871F5-47F1-A141-970D-92900B756C9F}"/>
    <hyperlink ref="AS209" r:id="rId632" xr:uid="{71EE457F-277C-3240-B986-5B1196A65CA9}"/>
    <hyperlink ref="AT209" r:id="rId633" xr:uid="{51B2BDB3-5E70-664C-8702-A77CB9425864}"/>
    <hyperlink ref="F210" r:id="rId634" xr:uid="{829DFB30-F8FF-1148-8B15-44220C909515}"/>
    <hyperlink ref="G210" r:id="rId635" xr:uid="{EF27F8A7-C2C9-B641-B1C4-0A19700273C2}"/>
    <hyperlink ref="F212" r:id="rId636" xr:uid="{995325DB-FD33-E641-9C79-8890A189DEC2}"/>
    <hyperlink ref="G212" r:id="rId637" xr:uid="{7D5EDAE2-C7AF-9940-987B-8EE2365825CC}"/>
    <hyperlink ref="F213" r:id="rId638" xr:uid="{8155CEEE-A549-FE42-AE85-D9D1627F50B1}"/>
    <hyperlink ref="G213" r:id="rId639" xr:uid="{66E0BD3D-2066-534E-8761-74AB7A3FE1A6}"/>
    <hyperlink ref="S213" r:id="rId640" location="frdesc" xr:uid="{4BAD573C-74EB-3245-81EE-D7FE3F886891}"/>
    <hyperlink ref="V213" r:id="rId641" xr:uid="{FF531FDB-F751-4C4C-9149-DE69E2293105}"/>
    <hyperlink ref="AS213" r:id="rId642" xr:uid="{788BB546-38F3-954D-93B6-A9A9EE1E46D4}"/>
    <hyperlink ref="AT213" r:id="rId643" xr:uid="{B7442AC0-7AF7-A44F-8503-50CB94077F3B}"/>
    <hyperlink ref="F214" r:id="rId644" xr:uid="{1A16BC01-E573-EB49-8288-FE02356E734E}"/>
    <hyperlink ref="G214" r:id="rId645" xr:uid="{85855D47-A429-B543-B71D-A38E2AF84A82}"/>
    <hyperlink ref="S214" r:id="rId646" xr:uid="{046E5F56-38DD-734B-872D-90840CB30077}"/>
    <hyperlink ref="V214" r:id="rId647" xr:uid="{F410B894-4D80-D144-AF7F-314FA887CE01}"/>
    <hyperlink ref="AS214" r:id="rId648" xr:uid="{59D1A8DA-C41A-8544-A2C8-4BB28BCE852C}"/>
    <hyperlink ref="AT214" r:id="rId649" xr:uid="{FC2AB01E-6DB6-7846-BF17-CF8390CCD1BE}"/>
    <hyperlink ref="F215" r:id="rId650" xr:uid="{A6A46046-9F0F-FE45-97ED-41666DF5F593}"/>
    <hyperlink ref="G215" r:id="rId651" xr:uid="{C303FF9C-7ADA-364F-8497-8782EE83CD78}"/>
    <hyperlink ref="S215" r:id="rId652" xr:uid="{94179050-6AFE-5C4A-AAF6-2FEA7C4AEE28}"/>
    <hyperlink ref="V215" r:id="rId653" xr:uid="{7D239536-128F-F647-9CD0-A2FF0DD7AE9D}"/>
    <hyperlink ref="AS215" r:id="rId654" xr:uid="{A632A89F-9177-0141-995F-5BBE387BE906}"/>
    <hyperlink ref="AT215" r:id="rId655" xr:uid="{250C416C-132F-B347-83DC-B613E9F9D388}"/>
    <hyperlink ref="F216" r:id="rId656" xr:uid="{3DFE2F71-B6AA-274F-87D7-DC4AC0B025B8}"/>
    <hyperlink ref="G216" r:id="rId657" xr:uid="{65A96DE8-DA5D-CB42-90C8-55B396DACCC3}"/>
    <hyperlink ref="S216" r:id="rId658" xr:uid="{77BD27E6-89AE-0242-86FA-DD852F38B417}"/>
    <hyperlink ref="V216" r:id="rId659" xr:uid="{0AB39BAF-4D7F-014A-8B08-81BE427B4D48}"/>
    <hyperlink ref="AS216" r:id="rId660" xr:uid="{E6FCAEBF-1FA9-B542-9648-37864DC56E21}"/>
    <hyperlink ref="AT216" r:id="rId661" xr:uid="{030DE42D-0BBF-5C45-BEE3-C09FF5BC0D9C}"/>
    <hyperlink ref="F217" r:id="rId662" xr:uid="{F1AB7BB8-AEF4-F240-8F06-667E245A03E7}"/>
    <hyperlink ref="G217" r:id="rId663" xr:uid="{4C93B133-C950-F14B-9FBD-3E8D53B22D7E}"/>
    <hyperlink ref="S217" r:id="rId664" xr:uid="{51039131-00C6-4343-8ABE-CBC9464F5688}"/>
    <hyperlink ref="V217" r:id="rId665" xr:uid="{38331F62-42DD-5E40-B69F-4440EBB40B9F}"/>
    <hyperlink ref="AS217" r:id="rId666" xr:uid="{F398949D-4BBE-1149-92EB-6D6B36BF78A0}"/>
    <hyperlink ref="AT217" r:id="rId667" xr:uid="{25D6E785-F1F1-D64A-8D95-C52FF2BF3A68}"/>
    <hyperlink ref="F218" r:id="rId668" xr:uid="{020EE536-ABA5-C94B-9B90-BAD298A9F18B}"/>
    <hyperlink ref="G218" r:id="rId669" xr:uid="{8008D448-1B6F-534B-981E-7C7EE7E59B5F}"/>
    <hyperlink ref="F219" r:id="rId670" xr:uid="{D52FA884-6074-D942-A6D8-8608197119FB}"/>
    <hyperlink ref="G219" r:id="rId671" xr:uid="{B6B9043D-7E9C-014F-99A3-77FB41455E85}"/>
    <hyperlink ref="F220" r:id="rId672" xr:uid="{3F7A1CF5-6FFB-674E-A597-E92F09E90AD5}"/>
    <hyperlink ref="G220" r:id="rId673" xr:uid="{8EDDDF97-2132-E34B-B9BC-9F35CB702CDE}"/>
    <hyperlink ref="F221" r:id="rId674" xr:uid="{327144F6-C094-554D-8AC6-4E87D7E04E0A}"/>
    <hyperlink ref="G221" r:id="rId675" xr:uid="{A8286C56-AC9D-4947-B155-CFA0FF2AD6BC}"/>
    <hyperlink ref="F222" r:id="rId676" xr:uid="{6C923594-1977-4D47-B588-ECDCA13B4CD1}"/>
    <hyperlink ref="G222" r:id="rId677" xr:uid="{F8C8258D-5206-BB45-AADD-5C661BD94412}"/>
    <hyperlink ref="F223" r:id="rId678" xr:uid="{165627D2-FFBD-7B40-9EF2-D246B7B46140}"/>
    <hyperlink ref="G223" r:id="rId679" xr:uid="{94481912-272B-9545-86BC-840E71AF32E3}"/>
    <hyperlink ref="F224" r:id="rId680" xr:uid="{BBB69DFE-7734-0B48-B8F6-EDFBBA6109C9}"/>
    <hyperlink ref="G224" r:id="rId681" xr:uid="{27FD7C4D-4840-6A44-B72A-5E2637CBB1F1}"/>
    <hyperlink ref="V224" r:id="rId682" xr:uid="{52368DF7-0831-DA40-A3A7-D923E4BE8893}"/>
    <hyperlink ref="AS224" r:id="rId683" xr:uid="{037F0046-8FDF-1747-9F2C-B2E82D735246}"/>
    <hyperlink ref="AT224" r:id="rId684" xr:uid="{61D62C4C-36DA-9147-B352-9F71617E267E}"/>
    <hyperlink ref="F225" r:id="rId685" xr:uid="{2B0D9B0A-FCE4-624A-8CD1-4B4E78A27F19}"/>
    <hyperlink ref="G225" r:id="rId686" xr:uid="{80B90AD0-2EDD-1F4B-AD00-683CDD12979F}"/>
    <hyperlink ref="AS225" r:id="rId687" xr:uid="{3A1BE878-1C99-E94A-AC11-9F685C100BE0}"/>
    <hyperlink ref="AT225" r:id="rId688" xr:uid="{C6E8D82E-DE9C-2743-A886-F5AC982B2A12}"/>
    <hyperlink ref="F226" r:id="rId689" xr:uid="{0F8A7A7A-7165-AB46-8E2B-CC0A300A7473}"/>
    <hyperlink ref="G226" r:id="rId690" xr:uid="{8A8E7F7F-882E-2747-AE86-B9AF9FEB68E6}"/>
    <hyperlink ref="F227" r:id="rId691" xr:uid="{CF4CFF42-5A0F-374E-9DBD-008DD93C3CF8}"/>
    <hyperlink ref="G227" r:id="rId692" xr:uid="{221F6DC7-17B7-2544-97EE-E36529B0D3DF}"/>
    <hyperlink ref="F228" r:id="rId693" xr:uid="{F02206F7-4AF8-5846-8330-2F6069776AC2}"/>
    <hyperlink ref="G228" r:id="rId694" xr:uid="{063A9A99-97D3-3B49-8C41-FE377B9BB6A7}"/>
    <hyperlink ref="V228" r:id="rId695" xr:uid="{0A1649A3-8D0F-9841-9CB9-AA96DDD33FD0}"/>
    <hyperlink ref="AS228" r:id="rId696" xr:uid="{9C4D6C75-665A-6040-8C17-3D861FB32CE5}"/>
    <hyperlink ref="AT228" r:id="rId697" xr:uid="{A6F91190-D0C9-E040-A1B9-EB5D4872302C}"/>
    <hyperlink ref="F229" r:id="rId698" xr:uid="{59B64DB8-0642-E945-B50C-5460D9053F4A}"/>
    <hyperlink ref="G229" r:id="rId699" xr:uid="{583F790B-0C17-C648-BADD-95BC0D1D4805}"/>
    <hyperlink ref="F230" r:id="rId700" xr:uid="{3FF03648-75CA-514C-931F-05EFC265299D}"/>
    <hyperlink ref="G230" r:id="rId701" xr:uid="{0DC40BAE-09F5-6E44-BC39-CCA9269764AF}"/>
    <hyperlink ref="V230" r:id="rId702" xr:uid="{C6B71E1C-AE2B-6446-8C1D-8251D0B7E7F4}"/>
    <hyperlink ref="AS230" r:id="rId703" xr:uid="{CE795EA0-A3AA-9B4C-BF2D-05FDE05C1EC6}"/>
    <hyperlink ref="AT230" r:id="rId704" xr:uid="{754DEDFC-C04F-FB43-89E6-E175A94A6A27}"/>
    <hyperlink ref="F231" r:id="rId705" xr:uid="{F0B21BDF-7238-BE48-902F-B2845F4B52ED}"/>
    <hyperlink ref="G231" r:id="rId706" xr:uid="{1718CC73-C78D-D940-B06F-F8A5819FDA81}"/>
    <hyperlink ref="V231" r:id="rId707" xr:uid="{21711E18-18B8-1D4E-BB74-E30C1DF674DC}"/>
    <hyperlink ref="AS231" r:id="rId708" xr:uid="{61F6E84E-C265-0C4A-8E4C-D04435CC0A1C}"/>
    <hyperlink ref="AT231" r:id="rId709" xr:uid="{976B9CFB-37D2-334C-82E5-39E368749A68}"/>
    <hyperlink ref="F232" r:id="rId710" xr:uid="{5949880E-A95E-1F46-8BDD-2815F99E7CAB}"/>
    <hyperlink ref="G232" r:id="rId711" xr:uid="{A83727BE-DD93-9F4C-A906-59076E52557E}"/>
    <hyperlink ref="F233" r:id="rId712" xr:uid="{FD1A64EA-4C28-2442-AAAE-A37E30BB05DA}"/>
    <hyperlink ref="G233" r:id="rId713" xr:uid="{A2641A43-2F9E-B741-8160-E2AEFBB85BEC}"/>
    <hyperlink ref="F234" r:id="rId714" xr:uid="{1D06EAE9-C734-6E42-BAF8-8E92F38D0421}"/>
    <hyperlink ref="G234" r:id="rId715" xr:uid="{66754A74-D5A6-0B4C-BFBF-6A0BE0DAC391}"/>
    <hyperlink ref="F235" r:id="rId716" xr:uid="{4C5F2E13-436D-C940-8604-3928EC3C26E1}"/>
    <hyperlink ref="G235" r:id="rId717" xr:uid="{D43BE8E8-C3C5-504D-8877-7C3F085B94EF}"/>
    <hyperlink ref="F236" r:id="rId718" xr:uid="{D061927C-AA22-C648-82BE-08DA462E4D18}"/>
    <hyperlink ref="F237" r:id="rId719" xr:uid="{4C92CA51-F1D7-4F41-9FB0-E16F96C08B7B}"/>
    <hyperlink ref="F238" r:id="rId720" xr:uid="{F558A3AD-7886-A845-9818-2808DC8E9EB1}"/>
    <hyperlink ref="F239" r:id="rId721" xr:uid="{EDA13464-0626-844A-8262-3A9A6BC3EC81}"/>
    <hyperlink ref="G239" r:id="rId722" xr:uid="{3F680B49-B530-2041-92B3-79F3C02C39DE}"/>
    <hyperlink ref="F240" r:id="rId723" xr:uid="{B228768E-EF7E-E546-9942-E68541547628}"/>
    <hyperlink ref="G240" r:id="rId724" xr:uid="{FAF684DD-F11D-3541-BC14-D1DF1C7EB0BC}"/>
    <hyperlink ref="S240" r:id="rId725" xr:uid="{63FDE3B1-2275-1549-9D73-10C9B05D1F9D}"/>
    <hyperlink ref="F241" r:id="rId726" xr:uid="{EBA85736-0AB5-FB47-A5B0-CA19F591F78B}"/>
    <hyperlink ref="G241" r:id="rId727" xr:uid="{38355176-6A77-E94C-AD92-DBE0F17F0689}"/>
    <hyperlink ref="F242" r:id="rId728" xr:uid="{C4B417D5-23C3-F044-A668-376BB450E53E}"/>
    <hyperlink ref="G242" r:id="rId729" xr:uid="{945DC07B-88A4-4940-AF04-AA19B7E628DF}"/>
    <hyperlink ref="V242" r:id="rId730" xr:uid="{F0446860-ABCB-D64A-835E-3BFBAB6C2402}"/>
    <hyperlink ref="AS242" r:id="rId731" xr:uid="{2B13EAC1-18CE-4A4F-9BA7-3CCE2236F08A}"/>
    <hyperlink ref="AT242" r:id="rId732" xr:uid="{733E5178-C298-6D40-8ACF-6E038CEDA208}"/>
    <hyperlink ref="F243" r:id="rId733" xr:uid="{0E92EA82-25D0-2C42-83C8-9536E18CB57F}"/>
    <hyperlink ref="G243" r:id="rId734" xr:uid="{4D2D5CDA-0E8D-684F-A605-23BC5D606248}"/>
    <hyperlink ref="F244" r:id="rId735" xr:uid="{D62DF91E-E00F-6342-AAF8-CD153B61F83B}"/>
    <hyperlink ref="G244" r:id="rId736" xr:uid="{A1FF8D61-BB12-2243-9C22-BB9F0C96055B}"/>
    <hyperlink ref="F245" r:id="rId737" xr:uid="{4DE691B1-8205-7747-8B10-E1845C4D251B}"/>
    <hyperlink ref="G245" r:id="rId738" xr:uid="{1047DB86-4159-7246-A1C2-C0CF1FA39F26}"/>
    <hyperlink ref="F246" r:id="rId739" xr:uid="{320F07FE-AD0B-F747-9028-BCFB9CB6E557}"/>
    <hyperlink ref="G246" r:id="rId740" xr:uid="{519223E9-F212-DC4D-A4FC-191DE5D3912E}"/>
    <hyperlink ref="F247" r:id="rId741" xr:uid="{B65B5AF3-821A-484E-BC35-15122250F3CC}"/>
    <hyperlink ref="G247" r:id="rId742" xr:uid="{DAC4EA47-7822-D047-B70A-FF62B3787F6B}"/>
    <hyperlink ref="F248" r:id="rId743" xr:uid="{5048C462-3A90-E642-89AA-068371195BE6}"/>
    <hyperlink ref="G248" r:id="rId744" xr:uid="{90FAA095-FA80-384D-89E2-D42CC549318B}"/>
    <hyperlink ref="F249" r:id="rId745" xr:uid="{ED18F75A-9C27-0544-9906-183BD5337A40}"/>
    <hyperlink ref="G249" r:id="rId746" xr:uid="{A0CC1FEA-CE7B-3B4B-BD6B-1E3869962FAB}"/>
    <hyperlink ref="F250" r:id="rId747" xr:uid="{1BA9AAC9-8C75-0747-8B00-83F5124B2962}"/>
    <hyperlink ref="G250" r:id="rId748" xr:uid="{9754816B-E82A-684A-876A-C4EAB2DE7B21}"/>
    <hyperlink ref="V250" r:id="rId749" xr:uid="{55213A0B-6DD3-884E-9C02-BAB18AD8AAA8}"/>
    <hyperlink ref="AS250" r:id="rId750" xr:uid="{D3949A96-7588-8A47-88D0-5231C8E5C804}"/>
    <hyperlink ref="F251" r:id="rId751" xr:uid="{31F39432-8746-974F-A6C6-1063B88DEFFE}"/>
    <hyperlink ref="G251" r:id="rId752" xr:uid="{2EB6E212-ECC1-C44D-B14C-1E6E28B3A3A5}"/>
    <hyperlink ref="F252" r:id="rId753" xr:uid="{66732EE1-79BF-1B4E-881B-D08135DF8D87}"/>
    <hyperlink ref="G252" r:id="rId754" xr:uid="{99557158-A6A3-3F4F-A43F-B906CB450A55}"/>
    <hyperlink ref="F253" r:id="rId755" xr:uid="{32E8016A-3128-A845-AFC0-2DA5A9E21C28}"/>
    <hyperlink ref="G253" r:id="rId756" xr:uid="{7FFD79EF-67FD-E040-A6A2-1A341C68A7B9}"/>
    <hyperlink ref="F116" r:id="rId757" display="https://www.lackawannacounty.org/index.php/departmentsagencies/public-safty/lackawanna-county-prison; https:/www.lackawannacounty.org/wp-content/uploads/2020/03/prison.pdf" xr:uid="{6E393557-5B1E-954D-B34A-E02A6C625DE7}"/>
    <hyperlink ref="F117" r:id="rId758" xr:uid="{0AD440D5-C023-5244-9A1E-DCCE4A4A3908}"/>
    <hyperlink ref="G4" r:id="rId759" xr:uid="{0F7D30E8-2819-2643-90E3-CFEE7FF625E4}"/>
    <hyperlink ref="F4" r:id="rId760" xr:uid="{423715AA-16CC-D74E-881A-B52F0A8CCE5C}"/>
    <hyperlink ref="AT3" r:id="rId761" xr:uid="{DAE195CD-C14D-1E49-B464-7BC144C08103}"/>
    <hyperlink ref="AS3" r:id="rId762" xr:uid="{771CD0DD-C178-694B-A2F4-B75A44BDDD2A}"/>
    <hyperlink ref="V3" r:id="rId763" xr:uid="{4B309D11-7A8C-9747-B1A0-175D610F6630}"/>
    <hyperlink ref="G3" r:id="rId764" xr:uid="{DEA0F35A-0B85-9E42-A254-8AB1896ED06A}"/>
    <hyperlink ref="F3" r:id="rId765" xr:uid="{2988E23D-5CDE-1B41-9D56-4F3EAA09F99F}"/>
    <hyperlink ref="F254" r:id="rId766" display="http://www.bsheriff.net/public-info/news/" xr:uid="{5268643C-EA49-3248-8C6E-876DCE9CEDD0}"/>
    <hyperlink ref="G254" r:id="rId767" xr:uid="{276893AD-AB99-574B-ABA7-388B91E7BAA5}"/>
    <hyperlink ref="AS254" r:id="rId768" display="https://patch.com/massachusetts/barnstable-hyannis/barnstable-county-jail-population-down-17-court-order" xr:uid="{36522ED9-BE38-534F-B392-3396D07413C3}"/>
    <hyperlink ref="AT254" r:id="rId769" xr:uid="{0975416E-402F-DD49-AEA7-E30319B7ECFB}"/>
    <hyperlink ref="F255" r:id="rId770" xr:uid="{25D6FD76-5B99-2A49-8EB3-490F5264A66C}"/>
    <hyperlink ref="G255" r:id="rId771" xr:uid="{9A84044E-890F-624D-8325-189399FE75D7}"/>
    <hyperlink ref="V255" r:id="rId772" xr:uid="{A5A55398-3B14-E443-9EE5-9F7E1034C81E}"/>
    <hyperlink ref="AS255" r:id="rId773" xr:uid="{38D082CD-B600-7C4A-9330-2E62AD8FEAF3}"/>
    <hyperlink ref="AT255" r:id="rId774" xr:uid="{3F244418-CC88-DF41-979B-AEDCB5B5CD77}"/>
    <hyperlink ref="F256" r:id="rId775" xr:uid="{B10BC364-FD6B-CF4E-BCAB-9096DA17150C}"/>
    <hyperlink ref="G256" r:id="rId776" xr:uid="{0C082F13-B6AD-5C4E-B173-298C8AADC2D6}"/>
    <hyperlink ref="V256" r:id="rId777" xr:uid="{EB84BC6B-2B59-8F47-A361-CAE9030DE47D}"/>
    <hyperlink ref="AS256" r:id="rId778" xr:uid="{715DC6A0-C72C-CC4D-A67E-9D9E0900C3A2}"/>
    <hyperlink ref="AT256" r:id="rId779" xr:uid="{306139F0-0DD9-5348-B6DA-BAD4DBEF9643}"/>
    <hyperlink ref="F257" r:id="rId780" xr:uid="{36525874-39DF-3543-AAE7-AF9414743760}"/>
    <hyperlink ref="G257" r:id="rId781" xr:uid="{D2895BEC-986C-CF4F-BA24-07A779F50256}"/>
    <hyperlink ref="F258" r:id="rId782" xr:uid="{FBEF2A65-634C-2F45-B8CE-5C8BF9755EEE}"/>
    <hyperlink ref="G258" r:id="rId783" xr:uid="{098C28F3-5BB6-CA4F-B577-A3111F734B5F}"/>
    <hyperlink ref="V258" r:id="rId784" xr:uid="{EFC839CB-8CBE-1E4D-95EB-4F9A19F5FBE3}"/>
    <hyperlink ref="AS258" r:id="rId785" xr:uid="{D2C6DB89-FDB0-8A4B-9A45-19B66C443CC0}"/>
    <hyperlink ref="AT258" r:id="rId786" xr:uid="{A6424AFB-FFAB-834D-9C44-F4FE03417CB8}"/>
    <hyperlink ref="F259" r:id="rId787" xr:uid="{17C6684A-B665-754A-8C3C-D4E6BCA432D9}"/>
    <hyperlink ref="G259" r:id="rId788" xr:uid="{55C76305-717D-EA46-AA2D-0D69E6570307}"/>
    <hyperlink ref="S259" r:id="rId789" display="https://prisonfinder.org/massachusetts/county-jail/franklin-county-jail-house-of-correction" xr:uid="{C11503DC-E9D9-B74A-BF8F-25E5A2C475B6}"/>
    <hyperlink ref="V259" r:id="rId790" xr:uid="{8BB1E403-5BB2-9446-98BF-29C50D24CE20}"/>
    <hyperlink ref="AS259" r:id="rId791" xr:uid="{A7BE5508-7635-0543-B2C6-779AA1803A9C}"/>
    <hyperlink ref="AT259" r:id="rId792" xr:uid="{38C07FDD-5E2E-2E49-AD67-A83D54615ED5}"/>
    <hyperlink ref="F260" r:id="rId793" xr:uid="{2174F8F8-416E-CE45-8D9B-91B2331603FD}"/>
    <hyperlink ref="G260" r:id="rId794" xr:uid="{A88E776B-F3E4-9748-A8D5-056A548341FF}"/>
    <hyperlink ref="V260" r:id="rId795" xr:uid="{81018CB9-BA4B-AE4B-BADA-6F4A053153C2}"/>
    <hyperlink ref="AS260" r:id="rId796" xr:uid="{03237F3D-8F98-1F4C-A4DB-7F9974025B24}"/>
    <hyperlink ref="AT260" r:id="rId797" xr:uid="{6FE9AC43-DC4F-324D-B1B9-F16BB72CD24D}"/>
    <hyperlink ref="F261" r:id="rId798" xr:uid="{64433933-4B82-B143-9F2E-55F0F47BDBAF}"/>
    <hyperlink ref="G261" r:id="rId799" xr:uid="{8DE0A741-1457-A24F-B5F0-F796DEE402FE}"/>
    <hyperlink ref="S261" r:id="rId800" display="https://prodeathpenalty.com/massachusetts/county-jail/hampshire-county-jail-house-of-correction" xr:uid="{72D3C8E8-403B-F64C-8C32-C840F6C8E6AA}"/>
    <hyperlink ref="V261" r:id="rId801" xr:uid="{D92E972E-3F32-A548-93BE-3CA5C181C533}"/>
    <hyperlink ref="AS261" r:id="rId802" xr:uid="{60E9A28E-DDA6-2344-82ED-4585C2D30471}"/>
    <hyperlink ref="AT261" r:id="rId803" xr:uid="{2D50867E-FF68-A14A-A6F7-914F39D60F88}"/>
    <hyperlink ref="F262" r:id="rId804" xr:uid="{567A5520-BF4D-564D-A3D8-AB7C42DA4A20}"/>
    <hyperlink ref="G262" r:id="rId805" xr:uid="{28DEF30C-E5FA-7444-95E2-30DFB62487DD}"/>
    <hyperlink ref="V262" r:id="rId806" xr:uid="{6396A81A-4FE5-B84B-B75C-83B60F6EE99C}"/>
    <hyperlink ref="AT262" r:id="rId807" xr:uid="{16BB0B68-5D96-6548-A6CE-78675499C6C3}"/>
    <hyperlink ref="F263" r:id="rId808" xr:uid="{CFED7201-F0A4-4846-91A2-2FC11AF2827F}"/>
    <hyperlink ref="G263" r:id="rId809" xr:uid="{FE3A645B-64CB-B94C-AFF9-69BEAB625138}"/>
    <hyperlink ref="S263" r:id="rId810" display="https://prodeathpenalty.com/massachusetts/county-jail/hampshire-county-jail-house-of-correction" xr:uid="{E1DD199E-1A11-2847-86D3-5EA169825359}"/>
    <hyperlink ref="F264" r:id="rId811" xr:uid="{BD4EF5F1-F61B-2247-9CCF-133A0EC6FBD9}"/>
    <hyperlink ref="G264" r:id="rId812" xr:uid="{4D685EAE-33FE-F947-ACD8-D34F7DF5556E}"/>
    <hyperlink ref="S264" r:id="rId813" location=":" display="https://en.wikipedia.org/wiki/Norfolk_County_Correctional_Center - :" xr:uid="{21E41605-D9C2-3D46-AC1B-EE03D4A716D2}"/>
    <hyperlink ref="V264" r:id="rId814" xr:uid="{A486B9A4-28F2-754D-AE49-DCBBEF7CD85A}"/>
    <hyperlink ref="AS264" r:id="rId815" xr:uid="{968E92A1-E6FA-0641-BC1B-B8A65079C642}"/>
    <hyperlink ref="AT264" r:id="rId816" xr:uid="{04FCAD4E-7C2B-034F-9911-39F279F30E2F}"/>
    <hyperlink ref="F265" r:id="rId817" display="http://pcsdma.org/covid.html" xr:uid="{B745B076-DB5F-AD48-A03C-058A1EFD3916}"/>
    <hyperlink ref="G265" r:id="rId818" xr:uid="{7F5DA17A-9A55-A646-B724-D68FDF41B896}"/>
    <hyperlink ref="V265" r:id="rId819" xr:uid="{20BF828E-F4AD-3C44-809B-F58AB20AB547}"/>
    <hyperlink ref="AS265" r:id="rId820" xr:uid="{1A8178B7-F35B-0F4E-9F3D-9A27DED2D327}"/>
    <hyperlink ref="AT265" r:id="rId821" xr:uid="{3F81711A-1AAD-4447-A19C-2A7256DA5362}"/>
    <hyperlink ref="F266" r:id="rId822" xr:uid="{0F1BF371-F6A2-D247-B4A3-285ECBCECC56}"/>
    <hyperlink ref="G266" r:id="rId823" xr:uid="{15E931E1-9F72-174A-B75B-7D9BBF13C200}"/>
    <hyperlink ref="V266" r:id="rId824" xr:uid="{8C8E082E-991A-DC45-AD72-8BFF8D2B6221}"/>
    <hyperlink ref="AS266" r:id="rId825" xr:uid="{9A2C698C-FB6E-2C43-A537-5BFDF31A207C}"/>
    <hyperlink ref="AT266" r:id="rId826" xr:uid="{65234C1C-3914-1245-BDE9-F4F248BFD4A8}"/>
    <hyperlink ref="F267" r:id="rId827" xr:uid="{FDC74CFA-ED13-7745-BA0B-FA4A7AF2E974}"/>
    <hyperlink ref="G267" r:id="rId828" xr:uid="{26684635-2E16-BF49-AFA4-7046534F9A12}"/>
    <hyperlink ref="V267" r:id="rId829" xr:uid="{E6DDDA5F-9F04-134E-B8FC-51F04428997C}"/>
    <hyperlink ref="AS267" r:id="rId830" xr:uid="{910BAE8D-A925-9948-9874-1E832E3C5BD1}"/>
    <hyperlink ref="AT267" r:id="rId831" xr:uid="{B3A9C97F-6C50-4041-8389-BE7AB71CDF9D}"/>
    <hyperlink ref="F268" r:id="rId832" xr:uid="{175224D2-7EE2-EA49-98A3-7FB4747E6566}"/>
    <hyperlink ref="F269" r:id="rId833" display="https://www.sheriff.us/prisoners" xr:uid="{3033F8E7-8EB3-1543-8A5B-CB4D800F189C}"/>
    <hyperlink ref="G269" r:id="rId834" xr:uid="{FB4C06B1-553C-FD4B-9C23-9FF2A660AA7F}"/>
    <hyperlink ref="F270" r:id="rId835" xr:uid="{B853B4AD-3B76-7744-B550-73B05C0E6FF3}"/>
    <hyperlink ref="G270" r:id="rId836" xr:uid="{79CB287C-6D84-E64D-849C-782773635295}"/>
    <hyperlink ref="F274" r:id="rId837" xr:uid="{48EBEF39-7479-BB4D-A45E-17141CE089F7}"/>
    <hyperlink ref="AS274" r:id="rId838" xr:uid="{E033EB2D-9451-9040-9673-C9F58F7A2EDD}"/>
    <hyperlink ref="AT274" r:id="rId839" xr:uid="{CE86B057-E5BA-9E41-9B09-AA1D76A77BE7}"/>
    <hyperlink ref="V278" r:id="rId840" xr:uid="{83D390EB-8713-4A4D-B7C2-8B8BB6629FF7}"/>
    <hyperlink ref="AS278" r:id="rId841" xr:uid="{0FA095F6-31EE-3145-BB13-6EB97A24BD96}"/>
    <hyperlink ref="AT278" r:id="rId842" xr:uid="{84ECFE5F-F071-FC46-B2F4-58394725EBEA}"/>
    <hyperlink ref="F279" r:id="rId843" xr:uid="{4F1294E5-3E1E-A04F-963E-9FDB87A4134F}"/>
    <hyperlink ref="F280" r:id="rId844" xr:uid="{7FC91993-FB69-1141-902E-B065EE96EF81}"/>
    <hyperlink ref="F277" r:id="rId845" xr:uid="{F89055C1-3A46-BC4E-9B62-BD041A0D1E6D}"/>
    <hyperlink ref="F283" r:id="rId846" xr:uid="{2241FDB1-04E6-6144-9A13-CEE561591184}"/>
    <hyperlink ref="G283" r:id="rId847" xr:uid="{4CB6A344-CE5F-8446-A836-95931221B778}"/>
    <hyperlink ref="F284" r:id="rId848" xr:uid="{39562487-02BD-5F47-94EF-4B3C40A790AC}"/>
    <hyperlink ref="G284" r:id="rId849" xr:uid="{D12EB2D0-19D9-E54E-A626-82F83683A163}"/>
    <hyperlink ref="V284" r:id="rId850" xr:uid="{D711A37F-89CA-6A49-B523-37EFD4174EFF}"/>
    <hyperlink ref="AS284" r:id="rId851" xr:uid="{6B07C2AC-78BD-4A41-89A6-B015B2573C05}"/>
    <hyperlink ref="AT284" r:id="rId852" xr:uid="{80019A23-4FD1-9742-81D9-E33054058425}"/>
    <hyperlink ref="AU284" r:id="rId853" display="https://perma.cc/UU3M-V2AV" xr:uid="{1C4269AD-0D4A-F74C-97A8-7662D8486C03}"/>
    <hyperlink ref="F286" r:id="rId854" xr:uid="{63DCEF48-411A-1249-9196-8C15A038ECAF}"/>
    <hyperlink ref="G286" r:id="rId855" xr:uid="{4D09E3DE-E753-7D40-A1E0-E9F54DA32658}"/>
    <hyperlink ref="S286" r:id="rId856" display="https://www.fairfaxcounty.gov/sheriff/coronavirus-covid-19-response-faqs" xr:uid="{AA91D750-26D2-E84A-A653-35E7BB3C2BF6}"/>
    <hyperlink ref="F287" r:id="rId857" xr:uid="{59435CC0-2BE7-FD47-A18A-62B39D2AAF20}"/>
    <hyperlink ref="G287" r:id="rId858" xr:uid="{A16B204B-F158-4747-9E04-45EFDCE95C43}"/>
    <hyperlink ref="G288" r:id="rId859" display="http://perma.cc/9RKA-N589" xr:uid="{70D1C87C-A1F7-F046-B815-C23BCA6EEBAD}"/>
    <hyperlink ref="S288" r:id="rId860" display="https://www.hanovercounty.gov/232/Pamunkey-Regional-Jail" xr:uid="{ED570D54-E59B-A74B-9132-2227CFF8CF69}"/>
    <hyperlink ref="V288" r:id="rId861" display="https://www.wric.com/news/virginia-news/area-jails-releasing-inmates-to-prevent-covid-19-outbreak-behind-bars/" xr:uid="{E6A4E13E-1803-C245-B890-64C704604357}"/>
    <hyperlink ref="AS288" r:id="rId862" display="https://www.wric.com/news/virginia-news/area-jails-releasing-inmates-to-prevent-covid-19-outbreak-behind-bars/" xr:uid="{3323AAC2-62B7-3146-AA1B-030AF3412A83}"/>
    <hyperlink ref="AT288" r:id="rId863" xr:uid="{6BD28B6C-F19C-1446-AA1C-AABEDAAA2E77}"/>
    <hyperlink ref="F291" r:id="rId864" display="http://www.nnsheriff.org/" xr:uid="{F53C1D9E-A2F0-B542-A23A-E869AAFD1AD4}"/>
    <hyperlink ref="F292" r:id="rId865" xr:uid="{3E1F5676-A296-B14D-87CC-FF85ADBC434E}"/>
    <hyperlink ref="F293" r:id="rId866" xr:uid="{2440144A-0A99-ED47-837D-EE4CA0221C61}"/>
    <hyperlink ref="F294" r:id="rId867" display="https://www.sheriffsoffice.org/" xr:uid="{CC0D1233-1FE1-A94C-8919-B77161B8A69E}"/>
    <hyperlink ref="F296" r:id="rId868" display="https://www.spotsylvaniasheriff.org/" xr:uid="{4FC98251-666E-2D41-A21E-E0BBEF19E35C}"/>
    <hyperlink ref="F297" r:id="rId869" xr:uid="{D257E79E-ED48-6D40-8054-7AE53B85F859}"/>
    <hyperlink ref="F298" r:id="rId870" xr:uid="{4CD0847F-E6C1-384A-8983-ED25D8F7AF5F}"/>
    <hyperlink ref="G298" r:id="rId871" xr:uid="{AF9C2942-8F97-4F4E-89EF-5C9604C78107}"/>
    <hyperlink ref="V298" r:id="rId872" xr:uid="{478FB90D-5386-FC40-B6B2-3745CC7DAC1E}"/>
    <hyperlink ref="AS298" r:id="rId873" xr:uid="{EF17C328-B432-1445-A607-78EA6E0E08A7}"/>
    <hyperlink ref="AT298" r:id="rId874" xr:uid="{BED25B22-8540-A64D-93CF-64F525D1A39D}"/>
    <hyperlink ref="F303" r:id="rId875" xr:uid="{B9672768-EB08-C24A-A89D-8493AD6B0E4B}"/>
    <hyperlink ref="G303" r:id="rId876" xr:uid="{C374FF2D-E7F1-614D-8BE2-BCE623C4A6D2}"/>
    <hyperlink ref="V303" r:id="rId877" xr:uid="{DB033A88-DDB5-A642-B6FF-863BEED7F127}"/>
    <hyperlink ref="AS303" r:id="rId878" xr:uid="{1486BD46-5FCF-F94F-A248-94EC93792673}"/>
    <hyperlink ref="AT303" r:id="rId879" xr:uid="{42A8193C-BF91-584C-BED2-3B6E0C5E8FA4}"/>
    <hyperlink ref="F304" r:id="rId880" xr:uid="{4773C20A-E079-994B-917B-1457E7A79B27}"/>
    <hyperlink ref="G304" r:id="rId881" xr:uid="{E551DC60-E01B-5240-B032-D72B277A50E2}"/>
    <hyperlink ref="F308" r:id="rId882" xr:uid="{3BAE8441-3037-334A-B45E-845D0A396CA5}"/>
    <hyperlink ref="V309" r:id="rId883" xr:uid="{F15DB246-1029-9642-9E59-559450D0EB0A}"/>
    <hyperlink ref="AS309" r:id="rId884" xr:uid="{12724EE8-070A-7942-89DD-F1C200822AF1}"/>
    <hyperlink ref="AT309" r:id="rId885" xr:uid="{66CC44CF-2327-AB45-938B-888E4025C2B4}"/>
    <hyperlink ref="V314" r:id="rId886" xr:uid="{32D3DCDB-7419-9E43-9619-23161536D725}"/>
    <hyperlink ref="AS314" r:id="rId887" xr:uid="{6347AC27-135A-2D4B-A135-B54F927D4847}"/>
    <hyperlink ref="AT314" r:id="rId888" xr:uid="{656F11EA-014E-7E46-86B6-E346E439EBB8}"/>
    <hyperlink ref="V315" r:id="rId889" xr:uid="{8FD2407A-DF6D-B446-8A66-CF838EBC14B4}"/>
    <hyperlink ref="AS315" r:id="rId890" xr:uid="{D0009D07-2061-5841-81CF-BACE5DC3DCAD}"/>
    <hyperlink ref="AT315" r:id="rId891" xr:uid="{78B33CBE-B17A-FD4A-AFE7-EC9216D72110}"/>
    <hyperlink ref="F316" r:id="rId892" location="ad-image-0" display="https://www.carson.org/government/departments-g-z/sheriff-s-office/about-us/divisions/detention - ad-image-0" xr:uid="{497C9BDE-FD49-E940-BF55-9C88D910F0CA}"/>
    <hyperlink ref="G316" r:id="rId893" display="https://perma.cc/2TAM-5U3D" xr:uid="{CDDFFA3F-2D14-354E-B506-10F0775FED76}"/>
    <hyperlink ref="F317" r:id="rId894" xr:uid="{E6634772-B8D0-0740-9E12-C2C8F6A5F053}"/>
    <hyperlink ref="G317" r:id="rId895" display="https://perma.cc/WPK4-UH6E" xr:uid="{A4B213FF-FF24-FC4D-8947-8445F37089E4}"/>
    <hyperlink ref="F318" r:id="rId896" xr:uid="{82176101-D6A4-1849-9221-67526A839192}"/>
    <hyperlink ref="G318" r:id="rId897" display="https://perma.cc/M38D-BW2G" xr:uid="{7BA4E8EA-E2ED-D34E-9AD4-DACABBE95386}"/>
    <hyperlink ref="F319" r:id="rId898" xr:uid="{49420624-C04D-1147-9FBA-290DBF9D4CB1}"/>
    <hyperlink ref="G319" r:id="rId899" display="https://perma.cc/XJE2-GT73" xr:uid="{CDE62128-2766-0843-8819-15768AD140F0}"/>
    <hyperlink ref="V319" r:id="rId900" xr:uid="{45C021BC-3491-CA4E-B0BA-43FD36D5C801}"/>
    <hyperlink ref="F320" r:id="rId901" xr:uid="{B2FC0966-CED0-AC40-86E3-D1ECE68B4D01}"/>
    <hyperlink ref="F321" r:id="rId902" xr:uid="{9DC0C00B-8F13-E747-93F1-CB41031ED58A}"/>
    <hyperlink ref="G321" r:id="rId903" display="https://perma.cc/2NBN-XWX4" xr:uid="{F50512EC-F5E4-AB41-B2F0-E70EAC0BDF2C}"/>
    <hyperlink ref="F322" r:id="rId904" xr:uid="{68ECA54B-E49F-B64C-BE3B-4280515FB30B}"/>
    <hyperlink ref="G322" r:id="rId905" display="https://perma.cc/E668-CZ48" xr:uid="{22834396-6061-B54D-B7A8-60CE105ECA34}"/>
    <hyperlink ref="F323" r:id="rId906" xr:uid="{506D10D3-50B8-1E40-B0FB-4DAF7208B93A}"/>
    <hyperlink ref="G323" r:id="rId907" display="https://perma.cc/G7PQ-YJ4V" xr:uid="{BFE64A24-396D-7F4F-873F-830DE4DCA275}"/>
    <hyperlink ref="F324" r:id="rId908" xr:uid="{E7F33E65-ACC6-CC44-B9ED-03A707BE67B4}"/>
    <hyperlink ref="G324" r:id="rId909" display="https://perma.cc/WWL9-34XM" xr:uid="{B4AC5B58-C7D2-3E42-8837-BD7A5F646BDF}"/>
    <hyperlink ref="V271" r:id="rId910" display="https://buffalonews.com/news/local/erie-county-da-agrees-to-release-3-inmates-early-after-covid-spreads-in-jail/article_33239f30-2f68-11eb-b65b-8f6154435685.html; " xr:uid="{520A5796-B9B0-3349-B5EB-AC8DC56BDAD9}"/>
  </hyperlinks>
  <pageMargins left="0.7" right="0.7" top="0.75" bottom="0.75" header="0.3" footer="0.3"/>
  <ignoredErrors>
    <ignoredError sqref="K40 K43"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Ananya Prakash</dc:creator>
  <cp:lastModifiedBy>Microsoft Office User</cp:lastModifiedBy>
  <dcterms:created xsi:type="dcterms:W3CDTF">2021-03-16T00:19:01Z</dcterms:created>
  <dcterms:modified xsi:type="dcterms:W3CDTF">2021-04-26T15:13:47Z</dcterms:modified>
</cp:coreProperties>
</file>