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shi/git-org/ucn-triumf/polarization-foils-bl05-202107/excel/"/>
    </mc:Choice>
  </mc:AlternateContent>
  <xr:revisionPtr revIDLastSave="0" documentId="13_ncr:1_{CBA3BEBD-8B09-E14B-9A86-286E935B3876}" xr6:coauthVersionLast="36" xr6:coauthVersionMax="47" xr10:uidLastSave="{00000000-0000-0000-0000-000000000000}"/>
  <bookViews>
    <workbookView xWindow="640" yWindow="11200" windowWidth="15480" windowHeight="6900" firstSheet="3" activeTab="5" xr2:uid="{00000000-000D-0000-FFFF-FFFF00000000}"/>
  </bookViews>
  <sheets>
    <sheet name="in" sheetId="1" r:id="rId1"/>
    <sheet name="Sheet3" sheetId="5" r:id="rId2"/>
    <sheet name="Sheet2" sheetId="4" r:id="rId3"/>
    <sheet name="Lab_I(A)_vs_tester_I(A)" sheetId="2" r:id="rId4"/>
    <sheet name="Sheet1" sheetId="3" r:id="rId5"/>
    <sheet name="電流変換" sheetId="6" r:id="rId6"/>
  </sheets>
  <calcPr calcId="181029"/>
</workbook>
</file>

<file path=xl/calcChain.xml><?xml version="1.0" encoding="utf-8"?>
<calcChain xmlns="http://schemas.openxmlformats.org/spreadsheetml/2006/main">
  <c r="L3" i="6" l="1"/>
  <c r="M3" i="6" s="1"/>
  <c r="L2" i="6" l="1"/>
  <c r="M2" i="6" s="1"/>
  <c r="L9" i="2"/>
  <c r="M9" i="2"/>
  <c r="L2" i="2"/>
  <c r="M2" i="2" s="1"/>
  <c r="L3" i="2"/>
  <c r="M3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4" i="2"/>
  <c r="M4" i="2" s="1"/>
  <c r="L5" i="2"/>
  <c r="M5" i="2" s="1"/>
  <c r="L6" i="2"/>
  <c r="M6" i="2" s="1"/>
  <c r="L7" i="2"/>
  <c r="M7" i="2" s="1"/>
  <c r="L8" i="2"/>
  <c r="M8" i="2" s="1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H46" i="5"/>
  <c r="H47" i="5"/>
  <c r="H48" i="5"/>
  <c r="H49" i="5"/>
  <c r="H50" i="5"/>
  <c r="H51" i="5"/>
  <c r="H52" i="5"/>
  <c r="H53" i="5"/>
  <c r="H54" i="5"/>
  <c r="H55" i="5"/>
  <c r="H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17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F45" i="5" l="1"/>
  <c r="I45" i="5"/>
  <c r="F55" i="5"/>
  <c r="I55" i="5"/>
  <c r="F54" i="5"/>
  <c r="I54" i="5"/>
  <c r="F53" i="5"/>
  <c r="I53" i="5"/>
  <c r="F52" i="5"/>
  <c r="I52" i="5"/>
  <c r="F51" i="5"/>
  <c r="I51" i="5"/>
  <c r="F50" i="5"/>
  <c r="I50" i="5"/>
  <c r="F49" i="5"/>
  <c r="I49" i="5"/>
  <c r="F48" i="5"/>
  <c r="I48" i="5"/>
  <c r="F47" i="5"/>
  <c r="I47" i="5"/>
  <c r="F46" i="5"/>
  <c r="I46" i="5"/>
</calcChain>
</file>

<file path=xl/sharedStrings.xml><?xml version="1.0" encoding="utf-8"?>
<sst xmlns="http://schemas.openxmlformats.org/spreadsheetml/2006/main" count="165" uniqueCount="98">
  <si>
    <t>INDEX</t>
  </si>
  <si>
    <t>Datetime</t>
  </si>
  <si>
    <t>UNIX_time</t>
  </si>
  <si>
    <t>LV_time_x001C_</t>
  </si>
  <si>
    <t>I_DC (A)</t>
  </si>
  <si>
    <t>I_RF (A)</t>
  </si>
  <si>
    <t>l (mm)</t>
  </si>
  <si>
    <t>z (mm)</t>
  </si>
  <si>
    <t>Bx (mT)</t>
  </si>
  <si>
    <t>By (mT)</t>
  </si>
  <si>
    <t>Bz (mT)</t>
  </si>
  <si>
    <t>|B| (mT)</t>
  </si>
  <si>
    <t>I correct(A)</t>
  </si>
  <si>
    <t>x=I_correct(A) y=Bx(mT)</t>
  </si>
  <si>
    <t>回帰分析(y=ax+b) x=Lab_current y=tester</t>
  </si>
  <si>
    <t>20210717_100930</t>
  </si>
  <si>
    <t>回帰分析 y=ax+b</t>
  </si>
  <si>
    <t>a</t>
  </si>
  <si>
    <t>20210717_100937</t>
  </si>
  <si>
    <t>b</t>
  </si>
  <si>
    <t>20210717_100941</t>
  </si>
  <si>
    <t>20210717_100946</t>
  </si>
  <si>
    <t>20210717_100950</t>
  </si>
  <si>
    <t>20210717_100958</t>
  </si>
  <si>
    <t>20210717_101006</t>
  </si>
  <si>
    <t>20210717_101011</t>
  </si>
  <si>
    <t>20210717_101015</t>
  </si>
  <si>
    <t>20210717_101025</t>
  </si>
  <si>
    <t>20210717_101030</t>
  </si>
  <si>
    <t>20210717_101034</t>
  </si>
  <si>
    <t>20210717_101041</t>
  </si>
  <si>
    <t>20210717_101045</t>
  </si>
  <si>
    <t>20210717_101050</t>
  </si>
  <si>
    <t>20210717_101055</t>
  </si>
  <si>
    <t>20210717_101123</t>
  </si>
  <si>
    <t>20210717_101127</t>
  </si>
  <si>
    <t>20210717_101132</t>
  </si>
  <si>
    <t>20210717_101137</t>
  </si>
  <si>
    <t>20210717_101143</t>
  </si>
  <si>
    <t>20210717_101149</t>
  </si>
  <si>
    <t>20210717_101154</t>
  </si>
  <si>
    <t>20210717_101158</t>
  </si>
  <si>
    <t>20210717_101208</t>
  </si>
  <si>
    <t>20210717_101217</t>
  </si>
  <si>
    <t>20210717_101224</t>
  </si>
  <si>
    <t>20210717_101228</t>
  </si>
  <si>
    <t>20210717_101233</t>
  </si>
  <si>
    <t>20210717_101238</t>
  </si>
  <si>
    <t>20210717_101242</t>
  </si>
  <si>
    <t>20210717_101251</t>
  </si>
  <si>
    <t>20210717_101302</t>
  </si>
  <si>
    <t>20210717_101308</t>
  </si>
  <si>
    <t>20210717_101314</t>
  </si>
  <si>
    <t>20210717_101319</t>
  </si>
  <si>
    <t>20210717_101323</t>
  </si>
  <si>
    <t>20210717_101330</t>
  </si>
  <si>
    <t>20210717_101340</t>
  </si>
  <si>
    <t>20210717_101344</t>
  </si>
  <si>
    <t>20210717_101351</t>
  </si>
  <si>
    <t>20210717_101357</t>
  </si>
  <si>
    <t>20210717_101408</t>
  </si>
  <si>
    <t>20210717_101433</t>
  </si>
  <si>
    <t>20210717_101438</t>
  </si>
  <si>
    <t>20210717_101443</t>
  </si>
  <si>
    <t>20210717_101447</t>
  </si>
  <si>
    <t>20210717_101453</t>
  </si>
  <si>
    <t>20210717_101459</t>
  </si>
  <si>
    <t>20210717_101504</t>
  </si>
  <si>
    <t>20210717_101509</t>
  </si>
  <si>
    <t>20210717_101514</t>
  </si>
  <si>
    <t>20210717_101520</t>
  </si>
  <si>
    <t>20210717_101531</t>
  </si>
  <si>
    <t>関数</t>
  </si>
  <si>
    <t>計算値</t>
  </si>
  <si>
    <t>&lt;b&gt;xの平均値&lt;/b&gt;</t>
  </si>
  <si>
    <t>&lt;b&gt;yの平均値&lt;/b&gt;</t>
  </si>
  <si>
    <t>&lt;font color=blue&gt;&lt;b&gt;相関係数 r&lt;/b&gt;&lt;/font&gt;</t>
  </si>
  <si>
    <t>&lt;b&gt;A&lt;/b&gt;</t>
  </si>
  <si>
    <t>&lt;b&gt;B&lt;/b&gt;</t>
  </si>
  <si>
    <t>B(mT)</t>
  </si>
  <si>
    <t>Labo I(A)</t>
  </si>
  <si>
    <t>tester I(A)</t>
  </si>
  <si>
    <t>Lab</t>
  </si>
  <si>
    <t>Tes</t>
  </si>
  <si>
    <t>AFP 0n/0ff</t>
  </si>
  <si>
    <t>ref wave x position</t>
  </si>
  <si>
    <t>trans wave</t>
  </si>
  <si>
    <t>off</t>
  </si>
  <si>
    <t>kitaguchi</t>
  </si>
  <si>
    <t>拡大して調べた</t>
  </si>
  <si>
    <t>on</t>
  </si>
  <si>
    <t>?</t>
  </si>
  <si>
    <t>I(A)</t>
  </si>
  <si>
    <t>B(G)</t>
  </si>
  <si>
    <t>B(mT) abs</t>
  </si>
  <si>
    <t>kitaguchi x=I(A) y=B(mT)</t>
  </si>
  <si>
    <t xml:space="preserve">回帰分析(y=ax+b) 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</si>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</sst>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000000"/>
      <name val="游ゴシック"/>
      <charset val="1"/>
    </font>
    <font>
      <sz val="11"/>
      <color rgb="FF444444"/>
      <name val="Meiryo UI"/>
      <charset val="1"/>
    </font>
    <font>
      <sz val="11"/>
      <color rgb="FF000000"/>
      <name val="Calibri"/>
      <family val="2"/>
      <charset val="128"/>
      <scheme val="minor"/>
    </font>
    <font>
      <sz val="14"/>
      <color rgb="FFD4D4D4"/>
      <name val="Menlo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vertical="center" wrapText="1"/>
    </xf>
    <xf numFmtId="164" fontId="0" fillId="0" borderId="0" xfId="0" applyNumberFormat="1">
      <alignment vertical="center"/>
    </xf>
    <xf numFmtId="164" fontId="22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in!$N$1</c:f>
              <c:strCache>
                <c:ptCount val="1"/>
                <c:pt idx="0">
                  <c:v>I correct(A)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in!$J$2:$J$55</c:f>
              <c:numCache>
                <c:formatCode>General</c:formatCode>
                <c:ptCount val="54"/>
                <c:pt idx="0">
                  <c:v>7.43</c:v>
                </c:pt>
                <c:pt idx="1">
                  <c:v>6.65</c:v>
                </c:pt>
                <c:pt idx="2">
                  <c:v>5.9</c:v>
                </c:pt>
                <c:pt idx="3">
                  <c:v>5.14</c:v>
                </c:pt>
                <c:pt idx="4">
                  <c:v>4.32</c:v>
                </c:pt>
                <c:pt idx="5">
                  <c:v>3.61</c:v>
                </c:pt>
                <c:pt idx="6">
                  <c:v>3.24</c:v>
                </c:pt>
                <c:pt idx="7">
                  <c:v>2.86</c:v>
                </c:pt>
                <c:pt idx="8">
                  <c:v>2.48</c:v>
                </c:pt>
                <c:pt idx="9">
                  <c:v>2.1</c:v>
                </c:pt>
                <c:pt idx="10">
                  <c:v>1.73</c:v>
                </c:pt>
                <c:pt idx="11">
                  <c:v>1.39</c:v>
                </c:pt>
                <c:pt idx="12">
                  <c:v>1</c:v>
                </c:pt>
                <c:pt idx="13">
                  <c:v>0.62</c:v>
                </c:pt>
                <c:pt idx="14">
                  <c:v>0.23</c:v>
                </c:pt>
                <c:pt idx="15">
                  <c:v>-0.15</c:v>
                </c:pt>
                <c:pt idx="16">
                  <c:v>-0.47</c:v>
                </c:pt>
                <c:pt idx="17">
                  <c:v>-0.87</c:v>
                </c:pt>
                <c:pt idx="18">
                  <c:v>-1.26</c:v>
                </c:pt>
                <c:pt idx="19">
                  <c:v>-1.66</c:v>
                </c:pt>
                <c:pt idx="20">
                  <c:v>-2.04</c:v>
                </c:pt>
                <c:pt idx="21">
                  <c:v>-2.4300000000000002</c:v>
                </c:pt>
                <c:pt idx="22">
                  <c:v>-2.81</c:v>
                </c:pt>
                <c:pt idx="23">
                  <c:v>-3.21</c:v>
                </c:pt>
                <c:pt idx="24">
                  <c:v>-3.6</c:v>
                </c:pt>
                <c:pt idx="25">
                  <c:v>-3.98</c:v>
                </c:pt>
                <c:pt idx="26">
                  <c:v>-4.76</c:v>
                </c:pt>
                <c:pt idx="27">
                  <c:v>-5.55</c:v>
                </c:pt>
                <c:pt idx="28">
                  <c:v>-6.34</c:v>
                </c:pt>
                <c:pt idx="29">
                  <c:v>-7.12</c:v>
                </c:pt>
                <c:pt idx="30">
                  <c:v>-7.9</c:v>
                </c:pt>
                <c:pt idx="31">
                  <c:v>-8.68</c:v>
                </c:pt>
                <c:pt idx="32">
                  <c:v>-7.92</c:v>
                </c:pt>
                <c:pt idx="33">
                  <c:v>-7.16</c:v>
                </c:pt>
                <c:pt idx="34">
                  <c:v>-6.37</c:v>
                </c:pt>
                <c:pt idx="35">
                  <c:v>-5.63</c:v>
                </c:pt>
                <c:pt idx="36">
                  <c:v>-4.8600000000000003</c:v>
                </c:pt>
                <c:pt idx="37">
                  <c:v>-4.0999999999999996</c:v>
                </c:pt>
                <c:pt idx="38">
                  <c:v>-3.33</c:v>
                </c:pt>
                <c:pt idx="39">
                  <c:v>-2.57</c:v>
                </c:pt>
                <c:pt idx="40">
                  <c:v>-1.8</c:v>
                </c:pt>
                <c:pt idx="41">
                  <c:v>-1.04</c:v>
                </c:pt>
                <c:pt idx="42">
                  <c:v>-0.27</c:v>
                </c:pt>
                <c:pt idx="43">
                  <c:v>0.44</c:v>
                </c:pt>
                <c:pt idx="44">
                  <c:v>1.22</c:v>
                </c:pt>
                <c:pt idx="45">
                  <c:v>1.96</c:v>
                </c:pt>
                <c:pt idx="46">
                  <c:v>2.73</c:v>
                </c:pt>
                <c:pt idx="47">
                  <c:v>3.51</c:v>
                </c:pt>
                <c:pt idx="48">
                  <c:v>4.28</c:v>
                </c:pt>
                <c:pt idx="49">
                  <c:v>5.05</c:v>
                </c:pt>
                <c:pt idx="50">
                  <c:v>5.83</c:v>
                </c:pt>
                <c:pt idx="51">
                  <c:v>6.6</c:v>
                </c:pt>
                <c:pt idx="52">
                  <c:v>7.38</c:v>
                </c:pt>
                <c:pt idx="53">
                  <c:v>8.16</c:v>
                </c:pt>
              </c:numCache>
            </c:numRef>
          </c:xVal>
          <c:yVal>
            <c:numRef>
              <c:f>in!$N$2:$N$55</c:f>
              <c:numCache>
                <c:formatCode>General</c:formatCode>
                <c:ptCount val="54"/>
                <c:pt idx="0">
                  <c:v>-1.772481</c:v>
                </c:pt>
                <c:pt idx="1">
                  <c:v>-1.594821</c:v>
                </c:pt>
                <c:pt idx="2">
                  <c:v>-1.4171610000000001</c:v>
                </c:pt>
                <c:pt idx="3">
                  <c:v>-1.239501</c:v>
                </c:pt>
                <c:pt idx="4">
                  <c:v>-1.061841</c:v>
                </c:pt>
                <c:pt idx="5">
                  <c:v>-0.88418099999999999</c:v>
                </c:pt>
                <c:pt idx="6">
                  <c:v>-0.79535100000000003</c:v>
                </c:pt>
                <c:pt idx="7">
                  <c:v>-0.70652100000000007</c:v>
                </c:pt>
                <c:pt idx="8">
                  <c:v>-0.61769099999999999</c:v>
                </c:pt>
                <c:pt idx="9">
                  <c:v>-0.52886100000000003</c:v>
                </c:pt>
                <c:pt idx="10">
                  <c:v>-0.44003100000000001</c:v>
                </c:pt>
                <c:pt idx="11">
                  <c:v>-0.35120100000000004</c:v>
                </c:pt>
                <c:pt idx="12">
                  <c:v>-0.26237100000000002</c:v>
                </c:pt>
                <c:pt idx="13">
                  <c:v>-0.173541</c:v>
                </c:pt>
                <c:pt idx="14">
                  <c:v>-8.4711000000000009E-2</c:v>
                </c:pt>
                <c:pt idx="15">
                  <c:v>4.1190000000000003E-3</c:v>
                </c:pt>
                <c:pt idx="16">
                  <c:v>9.2949000000000004E-2</c:v>
                </c:pt>
                <c:pt idx="17">
                  <c:v>0.18177900000000002</c:v>
                </c:pt>
                <c:pt idx="18">
                  <c:v>0.27060899999999999</c:v>
                </c:pt>
                <c:pt idx="19">
                  <c:v>0.35943900000000001</c:v>
                </c:pt>
                <c:pt idx="20">
                  <c:v>0.44826899999999997</c:v>
                </c:pt>
                <c:pt idx="21">
                  <c:v>0.53709899999999999</c:v>
                </c:pt>
                <c:pt idx="22">
                  <c:v>0.62592899999999996</c:v>
                </c:pt>
                <c:pt idx="23">
                  <c:v>0.71475900000000003</c:v>
                </c:pt>
                <c:pt idx="24">
                  <c:v>0.803589</c:v>
                </c:pt>
                <c:pt idx="25">
                  <c:v>0.89241899999999996</c:v>
                </c:pt>
                <c:pt idx="26">
                  <c:v>1.070079</c:v>
                </c:pt>
                <c:pt idx="27">
                  <c:v>1.2477389999999999</c:v>
                </c:pt>
                <c:pt idx="28">
                  <c:v>1.4253990000000001</c:v>
                </c:pt>
                <c:pt idx="29">
                  <c:v>1.603059</c:v>
                </c:pt>
                <c:pt idx="30">
                  <c:v>1.7807189999999999</c:v>
                </c:pt>
                <c:pt idx="31">
                  <c:v>1.9583790000000001</c:v>
                </c:pt>
                <c:pt idx="32">
                  <c:v>1.7807189999999999</c:v>
                </c:pt>
                <c:pt idx="33">
                  <c:v>1.603059</c:v>
                </c:pt>
                <c:pt idx="34">
                  <c:v>1.4253990000000001</c:v>
                </c:pt>
                <c:pt idx="35">
                  <c:v>1.2477389999999999</c:v>
                </c:pt>
                <c:pt idx="36">
                  <c:v>1.070079</c:v>
                </c:pt>
                <c:pt idx="37">
                  <c:v>0.89241899999999996</c:v>
                </c:pt>
                <c:pt idx="38">
                  <c:v>0.71475900000000003</c:v>
                </c:pt>
                <c:pt idx="39">
                  <c:v>0.53709899999999999</c:v>
                </c:pt>
                <c:pt idx="40">
                  <c:v>0.35943900000000001</c:v>
                </c:pt>
                <c:pt idx="41">
                  <c:v>0.18177900000000002</c:v>
                </c:pt>
                <c:pt idx="42">
                  <c:v>4.1190000000000003E-3</c:v>
                </c:pt>
                <c:pt idx="43">
                  <c:v>-0.173541</c:v>
                </c:pt>
                <c:pt idx="44">
                  <c:v>-0.35120100000000004</c:v>
                </c:pt>
                <c:pt idx="45">
                  <c:v>-0.52886100000000003</c:v>
                </c:pt>
                <c:pt idx="46">
                  <c:v>-0.70652100000000007</c:v>
                </c:pt>
                <c:pt idx="47">
                  <c:v>-0.88418099999999999</c:v>
                </c:pt>
                <c:pt idx="48">
                  <c:v>-1.061841</c:v>
                </c:pt>
                <c:pt idx="49">
                  <c:v>-1.239501</c:v>
                </c:pt>
                <c:pt idx="50">
                  <c:v>-1.4171610000000001</c:v>
                </c:pt>
                <c:pt idx="51">
                  <c:v>-1.594821</c:v>
                </c:pt>
                <c:pt idx="52">
                  <c:v>-1.772481</c:v>
                </c:pt>
                <c:pt idx="53">
                  <c:v>-1.9501410000000001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1-4C26-8ABA-375D59CE8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51768"/>
        <c:axId val="1958914040"/>
      </c:scatterChart>
      <c:valAx>
        <c:axId val="49945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14040"/>
        <c:crosses val="autoZero"/>
        <c:crossBetween val="midCat"/>
      </c:valAx>
      <c:valAx>
        <c:axId val="19589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'Lab_I(A)_vs_tester_I(A)'!$D$1</c:f>
              <c:strCache>
                <c:ptCount val="1"/>
                <c:pt idx="0">
                  <c:v>tester I(A)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'Lab_I(A)_vs_tester_I(A)'!$C$3:$C$19</c:f>
              <c:numCache>
                <c:formatCode>General</c:formatCode>
                <c:ptCount val="17"/>
                <c:pt idx="0">
                  <c:v>0</c:v>
                </c:pt>
                <c:pt idx="1">
                  <c:v>3.6405E-2</c:v>
                </c:pt>
                <c:pt idx="2">
                  <c:v>0.15097099999999999</c:v>
                </c:pt>
                <c:pt idx="3">
                  <c:v>0.263936</c:v>
                </c:pt>
                <c:pt idx="4">
                  <c:v>0.37770199999999998</c:v>
                </c:pt>
                <c:pt idx="5">
                  <c:v>0.49146800000000002</c:v>
                </c:pt>
                <c:pt idx="6">
                  <c:v>0.60523300000000002</c:v>
                </c:pt>
                <c:pt idx="7">
                  <c:v>0.71099900000000005</c:v>
                </c:pt>
                <c:pt idx="8">
                  <c:v>0.83276499999999998</c:v>
                </c:pt>
                <c:pt idx="9">
                  <c:v>0.94652999999999998</c:v>
                </c:pt>
                <c:pt idx="10">
                  <c:v>1.0629599999999999</c:v>
                </c:pt>
                <c:pt idx="11">
                  <c:v>1.2878270000000001</c:v>
                </c:pt>
                <c:pt idx="12">
                  <c:v>1.515358</c:v>
                </c:pt>
                <c:pt idx="13">
                  <c:v>1.7428900000000001</c:v>
                </c:pt>
                <c:pt idx="14">
                  <c:v>1.8566331</c:v>
                </c:pt>
                <c:pt idx="15">
                  <c:v>1.9021619999999999</c:v>
                </c:pt>
                <c:pt idx="16">
                  <c:v>1.9704200000000001</c:v>
                </c:pt>
              </c:numCache>
            </c:numRef>
          </c:xVal>
          <c:yVal>
            <c:numRef>
              <c:f>'Lab_I(A)_vs_tester_I(A)'!$D$3:$D$19</c:f>
              <c:numCache>
                <c:formatCode>General</c:formatCode>
                <c:ptCount val="17"/>
                <c:pt idx="0">
                  <c:v>-5.0000000000000001E-3</c:v>
                </c:pt>
                <c:pt idx="1">
                  <c:v>2.8000000000000001E-2</c:v>
                </c:pt>
                <c:pt idx="2">
                  <c:v>0.129</c:v>
                </c:pt>
                <c:pt idx="3">
                  <c:v>0.23</c:v>
                </c:pt>
                <c:pt idx="4">
                  <c:v>0.33100000000000002</c:v>
                </c:pt>
                <c:pt idx="5">
                  <c:v>0.432</c:v>
                </c:pt>
                <c:pt idx="6">
                  <c:v>0.53300000000000003</c:v>
                </c:pt>
                <c:pt idx="7">
                  <c:v>0.63400000000000001</c:v>
                </c:pt>
                <c:pt idx="8">
                  <c:v>0.73499999999999999</c:v>
                </c:pt>
                <c:pt idx="9">
                  <c:v>0.83599999999999997</c:v>
                </c:pt>
                <c:pt idx="10">
                  <c:v>0.93799999999999994</c:v>
                </c:pt>
                <c:pt idx="11">
                  <c:v>1.1399999999999999</c:v>
                </c:pt>
                <c:pt idx="12">
                  <c:v>1.3420000000000001</c:v>
                </c:pt>
                <c:pt idx="13">
                  <c:v>1.544</c:v>
                </c:pt>
                <c:pt idx="14">
                  <c:v>1.645</c:v>
                </c:pt>
                <c:pt idx="15">
                  <c:v>1.6859999999999999</c:v>
                </c:pt>
                <c:pt idx="16">
                  <c:v>1.746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A-4890-866B-83E957E1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74008"/>
        <c:axId val="226798008"/>
      </c:scatterChart>
      <c:valAx>
        <c:axId val="79847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8008"/>
        <c:crosses val="autoZero"/>
        <c:crossBetween val="midCat"/>
      </c:valAx>
      <c:valAx>
        <c:axId val="2267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7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16</xdr:row>
      <xdr:rowOff>171450</xdr:rowOff>
    </xdr:from>
    <xdr:to>
      <xdr:col>21</xdr:col>
      <xdr:colOff>38100</xdr:colOff>
      <xdr:row>28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309EB7-D4C5-4702-9C3E-4B45FFE3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20</xdr:row>
      <xdr:rowOff>114300</xdr:rowOff>
    </xdr:from>
    <xdr:to>
      <xdr:col>7</xdr:col>
      <xdr:colOff>457200</xdr:colOff>
      <xdr:row>34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0A06CD-A699-45F1-87B2-EDE1BD38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opLeftCell="E1" workbookViewId="0">
      <selection activeCell="T3" sqref="T3"/>
    </sheetView>
  </sheetViews>
  <sheetFormatPr baseColWidth="10" defaultColWidth="8.83203125" defaultRowHeight="15"/>
  <cols>
    <col min="17" max="17" width="9.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13</v>
      </c>
      <c r="S1" t="s">
        <v>14</v>
      </c>
    </row>
    <row r="2" spans="1:20">
      <c r="A2">
        <v>0</v>
      </c>
      <c r="B2" t="s">
        <v>15</v>
      </c>
      <c r="C2">
        <v>1626484170.41803</v>
      </c>
      <c r="D2">
        <v>3709328970.4180298</v>
      </c>
      <c r="E2">
        <v>-2</v>
      </c>
      <c r="F2">
        <v>0</v>
      </c>
      <c r="G2">
        <v>-10</v>
      </c>
      <c r="H2">
        <v>500</v>
      </c>
      <c r="I2">
        <v>-0.49</v>
      </c>
      <c r="J2">
        <v>7.43</v>
      </c>
      <c r="K2">
        <v>0.7</v>
      </c>
      <c r="L2">
        <v>7.48</v>
      </c>
      <c r="N2">
        <f>E2*$T$2-$T$3</f>
        <v>-1.772481</v>
      </c>
      <c r="P2" t="s">
        <v>16</v>
      </c>
      <c r="S2" t="s">
        <v>17</v>
      </c>
      <c r="T2" s="4">
        <v>0.88829999999999998</v>
      </c>
    </row>
    <row r="3" spans="1:20">
      <c r="A3">
        <v>1</v>
      </c>
      <c r="B3" t="s">
        <v>18</v>
      </c>
      <c r="C3">
        <v>1626484177.2952399</v>
      </c>
      <c r="D3">
        <v>3709328977.2952399</v>
      </c>
      <c r="E3">
        <v>-1.8</v>
      </c>
      <c r="F3">
        <v>0</v>
      </c>
      <c r="G3">
        <v>-10</v>
      </c>
      <c r="H3">
        <v>500</v>
      </c>
      <c r="I3">
        <v>-0.44</v>
      </c>
      <c r="J3">
        <v>6.65</v>
      </c>
      <c r="K3">
        <v>0.62</v>
      </c>
      <c r="L3">
        <v>6.69</v>
      </c>
      <c r="N3">
        <f t="shared" ref="N3:N55" si="0">E3*$T$2-$T$3</f>
        <v>-1.594821</v>
      </c>
      <c r="P3" t="s">
        <v>17</v>
      </c>
      <c r="Q3">
        <v>-4.3027727579999997</v>
      </c>
      <c r="S3" t="s">
        <v>19</v>
      </c>
      <c r="T3" s="4">
        <v>-4.1190000000000003E-3</v>
      </c>
    </row>
    <row r="4" spans="1:20" ht="18">
      <c r="A4">
        <v>2</v>
      </c>
      <c r="B4" t="s">
        <v>20</v>
      </c>
      <c r="C4">
        <v>1626484181.95629</v>
      </c>
      <c r="D4">
        <v>3709328981.9562898</v>
      </c>
      <c r="E4">
        <v>-1.6</v>
      </c>
      <c r="F4">
        <v>0</v>
      </c>
      <c r="G4">
        <v>-10</v>
      </c>
      <c r="H4">
        <v>500</v>
      </c>
      <c r="I4">
        <v>-0.39</v>
      </c>
      <c r="J4">
        <v>5.9</v>
      </c>
      <c r="K4">
        <v>0.56000000000000005</v>
      </c>
      <c r="L4">
        <v>5.94</v>
      </c>
      <c r="N4">
        <f t="shared" si="0"/>
        <v>-1.4171610000000001</v>
      </c>
      <c r="P4" t="s">
        <v>19</v>
      </c>
      <c r="Q4" s="2">
        <v>-0.2103901296</v>
      </c>
    </row>
    <row r="5" spans="1:20">
      <c r="A5">
        <v>3</v>
      </c>
      <c r="B5" t="s">
        <v>21</v>
      </c>
      <c r="C5">
        <v>1626484186.4005001</v>
      </c>
      <c r="D5">
        <v>3709328986.4004998</v>
      </c>
      <c r="E5">
        <v>-1.4</v>
      </c>
      <c r="F5">
        <v>0</v>
      </c>
      <c r="G5">
        <v>-10</v>
      </c>
      <c r="H5">
        <v>500</v>
      </c>
      <c r="I5">
        <v>-0.34</v>
      </c>
      <c r="J5">
        <v>5.14</v>
      </c>
      <c r="K5">
        <v>0.48</v>
      </c>
      <c r="L5">
        <v>5.17</v>
      </c>
      <c r="N5">
        <f t="shared" si="0"/>
        <v>-1.239501</v>
      </c>
    </row>
    <row r="6" spans="1:20">
      <c r="A6">
        <v>4</v>
      </c>
      <c r="B6" t="s">
        <v>22</v>
      </c>
      <c r="C6">
        <v>1626484190.93435</v>
      </c>
      <c r="D6">
        <v>3709328990.93435</v>
      </c>
      <c r="E6">
        <v>-1.2</v>
      </c>
      <c r="F6">
        <v>0</v>
      </c>
      <c r="G6">
        <v>-10</v>
      </c>
      <c r="H6">
        <v>500</v>
      </c>
      <c r="I6">
        <v>-0.28999999999999998</v>
      </c>
      <c r="J6">
        <v>4.32</v>
      </c>
      <c r="K6">
        <v>0.42</v>
      </c>
      <c r="L6">
        <v>4.41</v>
      </c>
      <c r="N6">
        <f t="shared" si="0"/>
        <v>-1.061841</v>
      </c>
    </row>
    <row r="7" spans="1:20">
      <c r="A7">
        <v>5</v>
      </c>
      <c r="B7" t="s">
        <v>23</v>
      </c>
      <c r="C7">
        <v>1626484198.8008699</v>
      </c>
      <c r="D7">
        <v>3709328998.8008699</v>
      </c>
      <c r="E7">
        <v>-1</v>
      </c>
      <c r="F7">
        <v>0</v>
      </c>
      <c r="G7">
        <v>-10</v>
      </c>
      <c r="H7">
        <v>500</v>
      </c>
      <c r="I7">
        <v>-0.24</v>
      </c>
      <c r="J7">
        <v>3.61</v>
      </c>
      <c r="K7">
        <v>0.36</v>
      </c>
      <c r="L7">
        <v>3.64</v>
      </c>
      <c r="N7">
        <f t="shared" si="0"/>
        <v>-0.88418099999999999</v>
      </c>
    </row>
    <row r="8" spans="1:20">
      <c r="A8">
        <v>6</v>
      </c>
      <c r="B8" t="s">
        <v>24</v>
      </c>
      <c r="C8">
        <v>1626484206.9688301</v>
      </c>
      <c r="D8">
        <v>3709329006.9688301</v>
      </c>
      <c r="E8">
        <v>-0.9</v>
      </c>
      <c r="F8">
        <v>0</v>
      </c>
      <c r="G8">
        <v>-10</v>
      </c>
      <c r="H8">
        <v>500</v>
      </c>
      <c r="I8">
        <v>-0.22</v>
      </c>
      <c r="J8">
        <v>3.24</v>
      </c>
      <c r="K8">
        <v>0.32</v>
      </c>
      <c r="L8">
        <v>3.26</v>
      </c>
      <c r="N8">
        <f t="shared" si="0"/>
        <v>-0.79535100000000003</v>
      </c>
    </row>
    <row r="9" spans="1:20">
      <c r="A9">
        <v>7</v>
      </c>
      <c r="B9" t="s">
        <v>25</v>
      </c>
      <c r="C9">
        <v>1626484211.2212999</v>
      </c>
      <c r="D9">
        <v>3709329011.2213001</v>
      </c>
      <c r="E9">
        <v>-0.8</v>
      </c>
      <c r="F9">
        <v>0</v>
      </c>
      <c r="G9">
        <v>-10</v>
      </c>
      <c r="H9">
        <v>500</v>
      </c>
      <c r="I9">
        <v>-0.19</v>
      </c>
      <c r="J9">
        <v>2.86</v>
      </c>
      <c r="K9">
        <v>0.3</v>
      </c>
      <c r="L9">
        <v>2.88</v>
      </c>
      <c r="N9">
        <f t="shared" si="0"/>
        <v>-0.70652100000000007</v>
      </c>
    </row>
    <row r="10" spans="1:20">
      <c r="A10">
        <v>8</v>
      </c>
      <c r="B10" t="s">
        <v>26</v>
      </c>
      <c r="C10">
        <v>1626484215.2794499</v>
      </c>
      <c r="D10">
        <v>3709329015.2794499</v>
      </c>
      <c r="E10">
        <v>-0.7</v>
      </c>
      <c r="F10">
        <v>0</v>
      </c>
      <c r="G10">
        <v>-10</v>
      </c>
      <c r="H10">
        <v>500</v>
      </c>
      <c r="I10">
        <v>-0.17</v>
      </c>
      <c r="J10">
        <v>2.48</v>
      </c>
      <c r="K10">
        <v>0.26</v>
      </c>
      <c r="L10">
        <v>2.5</v>
      </c>
      <c r="N10">
        <f t="shared" si="0"/>
        <v>-0.61769099999999999</v>
      </c>
    </row>
    <row r="11" spans="1:20">
      <c r="A11">
        <v>9</v>
      </c>
      <c r="B11" t="s">
        <v>27</v>
      </c>
      <c r="C11">
        <v>1626484225.67448</v>
      </c>
      <c r="D11">
        <v>3709329025.67448</v>
      </c>
      <c r="E11">
        <v>-0.6</v>
      </c>
      <c r="F11">
        <v>0</v>
      </c>
      <c r="G11">
        <v>-10</v>
      </c>
      <c r="H11">
        <v>500</v>
      </c>
      <c r="I11">
        <v>-0.14000000000000001</v>
      </c>
      <c r="J11">
        <v>2.1</v>
      </c>
      <c r="K11">
        <v>0.21</v>
      </c>
      <c r="L11">
        <v>2.12</v>
      </c>
      <c r="N11">
        <f t="shared" si="0"/>
        <v>-0.52886100000000003</v>
      </c>
    </row>
    <row r="12" spans="1:20">
      <c r="A12">
        <v>10</v>
      </c>
      <c r="B12" t="s">
        <v>28</v>
      </c>
      <c r="C12">
        <v>1626484230.2890301</v>
      </c>
      <c r="D12">
        <v>3709329030.2890301</v>
      </c>
      <c r="E12">
        <v>-0.5</v>
      </c>
      <c r="F12">
        <v>0</v>
      </c>
      <c r="G12">
        <v>-10</v>
      </c>
      <c r="H12">
        <v>500</v>
      </c>
      <c r="I12">
        <v>-0.12</v>
      </c>
      <c r="J12">
        <v>1.73</v>
      </c>
      <c r="K12">
        <v>0.18</v>
      </c>
      <c r="L12">
        <v>1.75</v>
      </c>
      <c r="N12">
        <f t="shared" si="0"/>
        <v>-0.44003100000000001</v>
      </c>
    </row>
    <row r="13" spans="1:20">
      <c r="A13">
        <v>11</v>
      </c>
      <c r="B13" t="s">
        <v>29</v>
      </c>
      <c r="C13">
        <v>1626484234.81845</v>
      </c>
      <c r="D13">
        <v>3709329034.81845</v>
      </c>
      <c r="E13">
        <v>-0.4</v>
      </c>
      <c r="F13">
        <v>0</v>
      </c>
      <c r="G13">
        <v>-10</v>
      </c>
      <c r="H13">
        <v>500</v>
      </c>
      <c r="I13">
        <v>-0.09</v>
      </c>
      <c r="J13">
        <v>1.39</v>
      </c>
      <c r="K13">
        <v>0.14000000000000001</v>
      </c>
      <c r="L13">
        <v>1.38</v>
      </c>
      <c r="N13">
        <f t="shared" si="0"/>
        <v>-0.35120100000000004</v>
      </c>
    </row>
    <row r="14" spans="1:20">
      <c r="A14">
        <v>12</v>
      </c>
      <c r="B14" t="s">
        <v>30</v>
      </c>
      <c r="C14">
        <v>1626484241.5235</v>
      </c>
      <c r="D14">
        <v>3709329041.5235</v>
      </c>
      <c r="E14">
        <v>-0.3</v>
      </c>
      <c r="F14">
        <v>0</v>
      </c>
      <c r="G14">
        <v>-10</v>
      </c>
      <c r="H14">
        <v>500</v>
      </c>
      <c r="I14">
        <v>-0.08</v>
      </c>
      <c r="J14">
        <v>1</v>
      </c>
      <c r="K14">
        <v>0.11</v>
      </c>
      <c r="L14">
        <v>1.01</v>
      </c>
      <c r="N14">
        <f t="shared" si="0"/>
        <v>-0.26237100000000002</v>
      </c>
    </row>
    <row r="15" spans="1:20">
      <c r="A15">
        <v>13</v>
      </c>
      <c r="B15" t="s">
        <v>31</v>
      </c>
      <c r="C15">
        <v>1626484245.47082</v>
      </c>
      <c r="D15">
        <v>3709329045.47082</v>
      </c>
      <c r="E15">
        <v>-0.2</v>
      </c>
      <c r="F15">
        <v>0</v>
      </c>
      <c r="G15">
        <v>-10</v>
      </c>
      <c r="H15">
        <v>500</v>
      </c>
      <c r="I15">
        <v>-0.04</v>
      </c>
      <c r="J15">
        <v>0.62</v>
      </c>
      <c r="K15">
        <v>0.08</v>
      </c>
      <c r="L15">
        <v>0.62</v>
      </c>
      <c r="N15">
        <f t="shared" si="0"/>
        <v>-0.173541</v>
      </c>
    </row>
    <row r="16" spans="1:20">
      <c r="A16">
        <v>14</v>
      </c>
      <c r="B16" t="s">
        <v>32</v>
      </c>
      <c r="C16">
        <v>1626484250.7490001</v>
      </c>
      <c r="D16">
        <v>3709329050.7490001</v>
      </c>
      <c r="E16">
        <v>-0.1</v>
      </c>
      <c r="F16">
        <v>0</v>
      </c>
      <c r="G16">
        <v>-10</v>
      </c>
      <c r="H16">
        <v>500</v>
      </c>
      <c r="I16">
        <v>-0.03</v>
      </c>
      <c r="J16">
        <v>0.23</v>
      </c>
      <c r="K16">
        <v>0.04</v>
      </c>
      <c r="L16">
        <v>0.23</v>
      </c>
      <c r="N16">
        <f t="shared" si="0"/>
        <v>-8.4711000000000009E-2</v>
      </c>
    </row>
    <row r="17" spans="1:14">
      <c r="A17">
        <v>15</v>
      </c>
      <c r="B17" t="s">
        <v>33</v>
      </c>
      <c r="C17">
        <v>1626484255.59971</v>
      </c>
      <c r="D17">
        <v>3709329055.59971</v>
      </c>
      <c r="E17">
        <v>0</v>
      </c>
      <c r="F17">
        <v>0</v>
      </c>
      <c r="G17">
        <v>-10</v>
      </c>
      <c r="H17">
        <v>500</v>
      </c>
      <c r="I17">
        <v>0</v>
      </c>
      <c r="J17">
        <v>-0.15</v>
      </c>
      <c r="K17">
        <v>0</v>
      </c>
      <c r="L17">
        <v>0.14000000000000001</v>
      </c>
      <c r="N17">
        <f t="shared" si="0"/>
        <v>4.1190000000000003E-3</v>
      </c>
    </row>
    <row r="18" spans="1:14">
      <c r="A18">
        <v>16</v>
      </c>
      <c r="B18" t="s">
        <v>34</v>
      </c>
      <c r="C18">
        <v>1626484283.21984</v>
      </c>
      <c r="D18">
        <v>3709329083.21984</v>
      </c>
      <c r="E18">
        <v>0.1</v>
      </c>
      <c r="F18">
        <v>0</v>
      </c>
      <c r="G18">
        <v>-10</v>
      </c>
      <c r="H18">
        <v>500</v>
      </c>
      <c r="I18">
        <v>0.03</v>
      </c>
      <c r="J18">
        <v>-0.47</v>
      </c>
      <c r="K18">
        <v>-0.01</v>
      </c>
      <c r="L18">
        <v>0.48</v>
      </c>
      <c r="N18">
        <f t="shared" si="0"/>
        <v>9.2949000000000004E-2</v>
      </c>
    </row>
    <row r="19" spans="1:14">
      <c r="A19">
        <v>17</v>
      </c>
      <c r="B19" t="s">
        <v>35</v>
      </c>
      <c r="C19">
        <v>1626484287.29198</v>
      </c>
      <c r="D19">
        <v>3709329087.2919798</v>
      </c>
      <c r="E19">
        <v>0.2</v>
      </c>
      <c r="F19">
        <v>0</v>
      </c>
      <c r="G19">
        <v>-10</v>
      </c>
      <c r="H19">
        <v>500</v>
      </c>
      <c r="I19">
        <v>0.06</v>
      </c>
      <c r="J19">
        <v>-0.87</v>
      </c>
      <c r="K19">
        <v>-0.05</v>
      </c>
      <c r="L19">
        <v>0.88</v>
      </c>
      <c r="N19">
        <f t="shared" si="0"/>
        <v>0.18177900000000002</v>
      </c>
    </row>
    <row r="20" spans="1:14">
      <c r="A20">
        <v>18</v>
      </c>
      <c r="B20" t="s">
        <v>36</v>
      </c>
      <c r="C20">
        <v>1626484292.0105</v>
      </c>
      <c r="D20">
        <v>3709329092.0105</v>
      </c>
      <c r="E20">
        <v>0.3</v>
      </c>
      <c r="F20">
        <v>0</v>
      </c>
      <c r="G20">
        <v>-10</v>
      </c>
      <c r="H20">
        <v>500</v>
      </c>
      <c r="I20">
        <v>0.08</v>
      </c>
      <c r="J20">
        <v>-1.26</v>
      </c>
      <c r="K20">
        <v>-0.08</v>
      </c>
      <c r="L20">
        <v>1.26</v>
      </c>
      <c r="N20">
        <f t="shared" si="0"/>
        <v>0.27060899999999999</v>
      </c>
    </row>
    <row r="21" spans="1:14">
      <c r="A21">
        <v>19</v>
      </c>
      <c r="B21" t="s">
        <v>37</v>
      </c>
      <c r="C21">
        <v>1626484297.83406</v>
      </c>
      <c r="D21">
        <v>3709329097.8340602</v>
      </c>
      <c r="E21">
        <v>0.4</v>
      </c>
      <c r="F21">
        <v>0</v>
      </c>
      <c r="G21">
        <v>-10</v>
      </c>
      <c r="H21">
        <v>500</v>
      </c>
      <c r="I21">
        <v>0.11</v>
      </c>
      <c r="J21">
        <v>-1.66</v>
      </c>
      <c r="K21">
        <v>-0.12</v>
      </c>
      <c r="L21">
        <v>1.65</v>
      </c>
      <c r="N21">
        <f t="shared" si="0"/>
        <v>0.35943900000000001</v>
      </c>
    </row>
    <row r="22" spans="1:14">
      <c r="A22">
        <v>20</v>
      </c>
      <c r="B22" t="s">
        <v>38</v>
      </c>
      <c r="C22">
        <v>1626484303.47541</v>
      </c>
      <c r="D22">
        <v>3709329103.47541</v>
      </c>
      <c r="E22">
        <v>0.5</v>
      </c>
      <c r="F22">
        <v>0</v>
      </c>
      <c r="G22">
        <v>-10</v>
      </c>
      <c r="H22">
        <v>500</v>
      </c>
      <c r="I22">
        <v>0.13</v>
      </c>
      <c r="J22">
        <v>-2.04</v>
      </c>
      <c r="K22">
        <v>-0.15</v>
      </c>
      <c r="L22">
        <v>2.0499999999999998</v>
      </c>
      <c r="N22">
        <f t="shared" si="0"/>
        <v>0.44826899999999997</v>
      </c>
    </row>
    <row r="23" spans="1:14">
      <c r="A23">
        <v>21</v>
      </c>
      <c r="B23" t="s">
        <v>39</v>
      </c>
      <c r="C23">
        <v>1626484309.0639801</v>
      </c>
      <c r="D23">
        <v>3709329109.0639801</v>
      </c>
      <c r="E23">
        <v>0.6</v>
      </c>
      <c r="F23">
        <v>0</v>
      </c>
      <c r="G23">
        <v>-10</v>
      </c>
      <c r="H23">
        <v>500</v>
      </c>
      <c r="I23">
        <v>0.17</v>
      </c>
      <c r="J23">
        <v>-2.4300000000000002</v>
      </c>
      <c r="K23">
        <v>-0.19</v>
      </c>
      <c r="L23">
        <v>2.44</v>
      </c>
      <c r="N23">
        <f t="shared" si="0"/>
        <v>0.53709899999999999</v>
      </c>
    </row>
    <row r="24" spans="1:14">
      <c r="A24">
        <v>22</v>
      </c>
      <c r="B24" t="s">
        <v>40</v>
      </c>
      <c r="C24">
        <v>1626484314.2929599</v>
      </c>
      <c r="D24">
        <v>3709329114.2929602</v>
      </c>
      <c r="E24">
        <v>0.7</v>
      </c>
      <c r="F24">
        <v>0</v>
      </c>
      <c r="G24">
        <v>-10</v>
      </c>
      <c r="H24">
        <v>500</v>
      </c>
      <c r="I24">
        <v>0.19</v>
      </c>
      <c r="J24">
        <v>-2.81</v>
      </c>
      <c r="K24">
        <v>-0.22</v>
      </c>
      <c r="L24">
        <v>2.83</v>
      </c>
      <c r="N24">
        <f t="shared" si="0"/>
        <v>0.62592899999999996</v>
      </c>
    </row>
    <row r="25" spans="1:14">
      <c r="A25">
        <v>23</v>
      </c>
      <c r="B25" t="s">
        <v>41</v>
      </c>
      <c r="C25">
        <v>1626484318.58495</v>
      </c>
      <c r="D25">
        <v>3709329118.58495</v>
      </c>
      <c r="E25">
        <v>0.8</v>
      </c>
      <c r="F25">
        <v>0</v>
      </c>
      <c r="G25">
        <v>-10</v>
      </c>
      <c r="H25">
        <v>500</v>
      </c>
      <c r="I25">
        <v>0.21</v>
      </c>
      <c r="J25">
        <v>-3.21</v>
      </c>
      <c r="K25">
        <v>-0.25</v>
      </c>
      <c r="L25">
        <v>3.22</v>
      </c>
      <c r="N25">
        <f t="shared" si="0"/>
        <v>0.71475900000000003</v>
      </c>
    </row>
    <row r="26" spans="1:14">
      <c r="A26">
        <v>24</v>
      </c>
      <c r="B26" t="s">
        <v>42</v>
      </c>
      <c r="C26">
        <v>1626484328.1868701</v>
      </c>
      <c r="D26">
        <v>3709329128.1868701</v>
      </c>
      <c r="E26">
        <v>0.9</v>
      </c>
      <c r="F26">
        <v>0</v>
      </c>
      <c r="G26">
        <v>-10</v>
      </c>
      <c r="H26">
        <v>500</v>
      </c>
      <c r="I26">
        <v>0.24</v>
      </c>
      <c r="J26">
        <v>-3.6</v>
      </c>
      <c r="K26">
        <v>-0.3</v>
      </c>
      <c r="L26">
        <v>3.61</v>
      </c>
      <c r="N26">
        <f t="shared" si="0"/>
        <v>0.803589</v>
      </c>
    </row>
    <row r="27" spans="1:14">
      <c r="A27">
        <v>25</v>
      </c>
      <c r="B27" t="s">
        <v>43</v>
      </c>
      <c r="C27">
        <v>1626484337.75998</v>
      </c>
      <c r="D27">
        <v>3709329137.7599802</v>
      </c>
      <c r="E27">
        <v>1</v>
      </c>
      <c r="F27">
        <v>0</v>
      </c>
      <c r="G27">
        <v>-10</v>
      </c>
      <c r="H27">
        <v>500</v>
      </c>
      <c r="I27">
        <v>0.27</v>
      </c>
      <c r="J27">
        <v>-3.98</v>
      </c>
      <c r="K27">
        <v>-0.32</v>
      </c>
      <c r="L27">
        <v>4</v>
      </c>
      <c r="N27">
        <f t="shared" si="0"/>
        <v>0.89241899999999996</v>
      </c>
    </row>
    <row r="28" spans="1:14">
      <c r="A28">
        <v>26</v>
      </c>
      <c r="B28" t="s">
        <v>44</v>
      </c>
      <c r="C28">
        <v>1626484344.42645</v>
      </c>
      <c r="D28">
        <v>3709329144.4264498</v>
      </c>
      <c r="E28">
        <v>1.2</v>
      </c>
      <c r="F28">
        <v>0</v>
      </c>
      <c r="G28">
        <v>-10</v>
      </c>
      <c r="H28">
        <v>500</v>
      </c>
      <c r="I28">
        <v>0.31</v>
      </c>
      <c r="J28">
        <v>-4.76</v>
      </c>
      <c r="K28">
        <v>-0.39</v>
      </c>
      <c r="L28">
        <v>4.79</v>
      </c>
      <c r="N28">
        <f t="shared" si="0"/>
        <v>1.070079</v>
      </c>
    </row>
    <row r="29" spans="1:14">
      <c r="A29">
        <v>27</v>
      </c>
      <c r="B29" t="s">
        <v>45</v>
      </c>
      <c r="C29">
        <v>1626484348.7425301</v>
      </c>
      <c r="D29">
        <v>3709329148.7425299</v>
      </c>
      <c r="E29">
        <v>1.4</v>
      </c>
      <c r="F29">
        <v>0</v>
      </c>
      <c r="G29">
        <v>-10</v>
      </c>
      <c r="H29">
        <v>500</v>
      </c>
      <c r="I29">
        <v>0.37</v>
      </c>
      <c r="J29">
        <v>-5.55</v>
      </c>
      <c r="K29">
        <v>-0.45</v>
      </c>
      <c r="L29">
        <v>5.58</v>
      </c>
      <c r="N29">
        <f t="shared" si="0"/>
        <v>1.2477389999999999</v>
      </c>
    </row>
    <row r="30" spans="1:14">
      <c r="A30">
        <v>28</v>
      </c>
      <c r="B30" t="s">
        <v>46</v>
      </c>
      <c r="C30">
        <v>1626484353.33214</v>
      </c>
      <c r="D30">
        <v>3709329153.33214</v>
      </c>
      <c r="E30">
        <v>1.6</v>
      </c>
      <c r="F30">
        <v>0</v>
      </c>
      <c r="G30">
        <v>-10</v>
      </c>
      <c r="H30">
        <v>500</v>
      </c>
      <c r="I30">
        <v>0.42</v>
      </c>
      <c r="J30">
        <v>-6.34</v>
      </c>
      <c r="K30">
        <v>-0.53</v>
      </c>
      <c r="L30">
        <v>6.36</v>
      </c>
      <c r="N30">
        <f t="shared" si="0"/>
        <v>1.4253990000000001</v>
      </c>
    </row>
    <row r="31" spans="1:14">
      <c r="A31">
        <v>29</v>
      </c>
      <c r="B31" t="s">
        <v>47</v>
      </c>
      <c r="C31">
        <v>1626484358.00965</v>
      </c>
      <c r="D31">
        <v>3709329158.0096502</v>
      </c>
      <c r="E31">
        <v>1.8</v>
      </c>
      <c r="F31">
        <v>0</v>
      </c>
      <c r="G31">
        <v>-10</v>
      </c>
      <c r="H31">
        <v>500</v>
      </c>
      <c r="I31">
        <v>0.46</v>
      </c>
      <c r="J31">
        <v>-7.12</v>
      </c>
      <c r="K31">
        <v>-0.59</v>
      </c>
      <c r="L31">
        <v>7.16</v>
      </c>
      <c r="N31">
        <f t="shared" si="0"/>
        <v>1.603059</v>
      </c>
    </row>
    <row r="32" spans="1:14">
      <c r="A32">
        <v>30</v>
      </c>
      <c r="B32" t="s">
        <v>48</v>
      </c>
      <c r="C32">
        <v>1626484362.5088799</v>
      </c>
      <c r="D32">
        <v>3709329162.5088801</v>
      </c>
      <c r="E32">
        <v>2</v>
      </c>
      <c r="F32">
        <v>0</v>
      </c>
      <c r="G32">
        <v>-10</v>
      </c>
      <c r="H32">
        <v>500</v>
      </c>
      <c r="I32">
        <v>0.52</v>
      </c>
      <c r="J32">
        <v>-7.9</v>
      </c>
      <c r="K32">
        <v>-0.67</v>
      </c>
      <c r="L32">
        <v>7.94</v>
      </c>
      <c r="N32">
        <f t="shared" si="0"/>
        <v>1.7807189999999999</v>
      </c>
    </row>
    <row r="33" spans="1:14">
      <c r="A33">
        <v>31</v>
      </c>
      <c r="B33" t="s">
        <v>49</v>
      </c>
      <c r="C33">
        <v>1626484371.29249</v>
      </c>
      <c r="D33">
        <v>3709329171.29249</v>
      </c>
      <c r="E33">
        <v>2.2000000000000002</v>
      </c>
      <c r="F33">
        <v>0</v>
      </c>
      <c r="G33">
        <v>-10</v>
      </c>
      <c r="H33">
        <v>500</v>
      </c>
      <c r="I33">
        <v>0.56000000000000005</v>
      </c>
      <c r="J33">
        <v>-8.68</v>
      </c>
      <c r="K33">
        <v>-0.75</v>
      </c>
      <c r="L33">
        <v>8.74</v>
      </c>
      <c r="N33">
        <f t="shared" si="0"/>
        <v>1.9583790000000001</v>
      </c>
    </row>
    <row r="34" spans="1:14">
      <c r="A34">
        <v>32</v>
      </c>
      <c r="B34" t="s">
        <v>50</v>
      </c>
      <c r="C34">
        <v>1626484382.3254299</v>
      </c>
      <c r="D34">
        <v>3709329182.3254299</v>
      </c>
      <c r="E34">
        <v>2</v>
      </c>
      <c r="F34">
        <v>0</v>
      </c>
      <c r="G34">
        <v>-10</v>
      </c>
      <c r="H34">
        <v>500</v>
      </c>
      <c r="I34">
        <v>0.52</v>
      </c>
      <c r="J34">
        <v>-7.92</v>
      </c>
      <c r="K34">
        <v>-0.67</v>
      </c>
      <c r="L34">
        <v>7.96</v>
      </c>
      <c r="N34">
        <f t="shared" si="0"/>
        <v>1.7807189999999999</v>
      </c>
    </row>
    <row r="35" spans="1:14">
      <c r="A35">
        <v>33</v>
      </c>
      <c r="B35" t="s">
        <v>51</v>
      </c>
      <c r="C35">
        <v>1626484388.4253299</v>
      </c>
      <c r="D35">
        <v>3709329188.4253302</v>
      </c>
      <c r="E35">
        <v>1.8</v>
      </c>
      <c r="F35">
        <v>0</v>
      </c>
      <c r="G35">
        <v>-10</v>
      </c>
      <c r="H35">
        <v>500</v>
      </c>
      <c r="I35">
        <v>0.47</v>
      </c>
      <c r="J35">
        <v>-7.16</v>
      </c>
      <c r="K35">
        <v>-0.59</v>
      </c>
      <c r="L35">
        <v>7.2</v>
      </c>
      <c r="N35">
        <f t="shared" si="0"/>
        <v>1.603059</v>
      </c>
    </row>
    <row r="36" spans="1:14">
      <c r="A36">
        <v>34</v>
      </c>
      <c r="B36" t="s">
        <v>52</v>
      </c>
      <c r="C36">
        <v>1626484394.36233</v>
      </c>
      <c r="D36">
        <v>3709329194.36233</v>
      </c>
      <c r="E36">
        <v>1.6</v>
      </c>
      <c r="F36">
        <v>0</v>
      </c>
      <c r="G36">
        <v>-10</v>
      </c>
      <c r="H36">
        <v>500</v>
      </c>
      <c r="I36">
        <v>0.42</v>
      </c>
      <c r="J36">
        <v>-6.37</v>
      </c>
      <c r="K36">
        <v>-0.53</v>
      </c>
      <c r="L36">
        <v>6.43</v>
      </c>
      <c r="N36">
        <f t="shared" si="0"/>
        <v>1.4253990000000001</v>
      </c>
    </row>
    <row r="37" spans="1:14">
      <c r="A37">
        <v>35</v>
      </c>
      <c r="B37" t="s">
        <v>53</v>
      </c>
      <c r="C37">
        <v>1626484399.0428901</v>
      </c>
      <c r="D37">
        <v>3709329199.0428901</v>
      </c>
      <c r="E37">
        <v>1.4</v>
      </c>
      <c r="F37">
        <v>0</v>
      </c>
      <c r="G37">
        <v>-10</v>
      </c>
      <c r="H37">
        <v>500</v>
      </c>
      <c r="I37">
        <v>0.37</v>
      </c>
      <c r="J37">
        <v>-5.63</v>
      </c>
      <c r="K37">
        <v>-0.46</v>
      </c>
      <c r="L37">
        <v>5.66</v>
      </c>
      <c r="N37">
        <f t="shared" si="0"/>
        <v>1.2477389999999999</v>
      </c>
    </row>
    <row r="38" spans="1:14">
      <c r="A38">
        <v>36</v>
      </c>
      <c r="B38" t="s">
        <v>54</v>
      </c>
      <c r="C38">
        <v>1626484403.81199</v>
      </c>
      <c r="D38">
        <v>3709329203.8119898</v>
      </c>
      <c r="E38">
        <v>1.2</v>
      </c>
      <c r="F38">
        <v>0</v>
      </c>
      <c r="G38">
        <v>-10</v>
      </c>
      <c r="H38">
        <v>500</v>
      </c>
      <c r="I38">
        <v>0.32</v>
      </c>
      <c r="J38">
        <v>-4.8600000000000003</v>
      </c>
      <c r="K38">
        <v>-0.41</v>
      </c>
      <c r="L38">
        <v>4.9000000000000004</v>
      </c>
      <c r="N38">
        <f t="shared" si="0"/>
        <v>1.070079</v>
      </c>
    </row>
    <row r="39" spans="1:14">
      <c r="A39">
        <v>37</v>
      </c>
      <c r="B39" t="s">
        <v>55</v>
      </c>
      <c r="C39">
        <v>1626484410.08671</v>
      </c>
      <c r="D39">
        <v>3709329210.08671</v>
      </c>
      <c r="E39">
        <v>1</v>
      </c>
      <c r="F39">
        <v>0</v>
      </c>
      <c r="G39">
        <v>-10</v>
      </c>
      <c r="H39">
        <v>500</v>
      </c>
      <c r="I39">
        <v>0.27</v>
      </c>
      <c r="J39">
        <v>-4.0999999999999996</v>
      </c>
      <c r="K39">
        <v>-0.34</v>
      </c>
      <c r="L39">
        <v>4.12</v>
      </c>
      <c r="N39">
        <f t="shared" si="0"/>
        <v>0.89241899999999996</v>
      </c>
    </row>
    <row r="40" spans="1:14">
      <c r="A40">
        <v>38</v>
      </c>
      <c r="B40" t="s">
        <v>56</v>
      </c>
      <c r="C40">
        <v>1626484420.1979001</v>
      </c>
      <c r="D40">
        <v>3709329220.1978998</v>
      </c>
      <c r="E40">
        <v>0.8</v>
      </c>
      <c r="F40">
        <v>0</v>
      </c>
      <c r="G40">
        <v>-10</v>
      </c>
      <c r="H40">
        <v>500</v>
      </c>
      <c r="I40">
        <v>0.23</v>
      </c>
      <c r="J40">
        <v>-3.33</v>
      </c>
      <c r="K40">
        <v>-0.26</v>
      </c>
      <c r="L40">
        <v>3.35</v>
      </c>
      <c r="N40">
        <f t="shared" si="0"/>
        <v>0.71475900000000003</v>
      </c>
    </row>
    <row r="41" spans="1:14">
      <c r="A41">
        <v>39</v>
      </c>
      <c r="B41" t="s">
        <v>57</v>
      </c>
      <c r="C41">
        <v>1626484424.5669701</v>
      </c>
      <c r="D41">
        <v>3709329224.5669699</v>
      </c>
      <c r="E41">
        <v>0.6</v>
      </c>
      <c r="F41">
        <v>0</v>
      </c>
      <c r="G41">
        <v>-10</v>
      </c>
      <c r="H41">
        <v>500</v>
      </c>
      <c r="I41">
        <v>0.18</v>
      </c>
      <c r="J41">
        <v>-2.57</v>
      </c>
      <c r="K41">
        <v>-0.18</v>
      </c>
      <c r="L41">
        <v>2.56</v>
      </c>
      <c r="N41">
        <f t="shared" si="0"/>
        <v>0.53709899999999999</v>
      </c>
    </row>
    <row r="42" spans="1:14">
      <c r="A42">
        <v>40</v>
      </c>
      <c r="B42" t="s">
        <v>58</v>
      </c>
      <c r="C42">
        <v>1626484431.971</v>
      </c>
      <c r="D42">
        <v>3709329231.9710002</v>
      </c>
      <c r="E42">
        <v>0.4</v>
      </c>
      <c r="F42">
        <v>0</v>
      </c>
      <c r="G42">
        <v>-10</v>
      </c>
      <c r="H42">
        <v>500</v>
      </c>
      <c r="I42">
        <v>0.12</v>
      </c>
      <c r="J42">
        <v>-1.8</v>
      </c>
      <c r="K42">
        <v>-0.13</v>
      </c>
      <c r="L42">
        <v>1.81</v>
      </c>
      <c r="N42">
        <f t="shared" si="0"/>
        <v>0.35943900000000001</v>
      </c>
    </row>
    <row r="43" spans="1:14">
      <c r="A43">
        <v>41</v>
      </c>
      <c r="B43" t="s">
        <v>59</v>
      </c>
      <c r="C43">
        <v>1626484437.6841199</v>
      </c>
      <c r="D43">
        <v>3709329237.6841202</v>
      </c>
      <c r="E43">
        <v>0.2</v>
      </c>
      <c r="F43">
        <v>0</v>
      </c>
      <c r="G43">
        <v>-10</v>
      </c>
      <c r="H43">
        <v>500</v>
      </c>
      <c r="I43">
        <v>0.06</v>
      </c>
      <c r="J43">
        <v>-1.04</v>
      </c>
      <c r="K43">
        <v>-0.04</v>
      </c>
      <c r="L43">
        <v>1.04</v>
      </c>
      <c r="N43">
        <f t="shared" si="0"/>
        <v>0.18177900000000002</v>
      </c>
    </row>
    <row r="44" spans="1:14">
      <c r="A44">
        <v>42</v>
      </c>
      <c r="B44" t="s">
        <v>60</v>
      </c>
      <c r="C44">
        <v>1626484448.0430901</v>
      </c>
      <c r="D44">
        <v>3709329248.0430899</v>
      </c>
      <c r="E44">
        <v>0</v>
      </c>
      <c r="F44">
        <v>0</v>
      </c>
      <c r="G44">
        <v>-10</v>
      </c>
      <c r="H44">
        <v>500</v>
      </c>
      <c r="I44">
        <v>0</v>
      </c>
      <c r="J44">
        <v>-0.27</v>
      </c>
      <c r="K44">
        <v>0.01</v>
      </c>
      <c r="L44">
        <v>0.28000000000000003</v>
      </c>
      <c r="N44">
        <f t="shared" si="0"/>
        <v>4.1190000000000003E-3</v>
      </c>
    </row>
    <row r="45" spans="1:14">
      <c r="A45">
        <v>43</v>
      </c>
      <c r="B45" t="s">
        <v>61</v>
      </c>
      <c r="C45">
        <v>1626484473.48646</v>
      </c>
      <c r="D45">
        <v>3709329273.4864602</v>
      </c>
      <c r="E45">
        <v>-0.2</v>
      </c>
      <c r="F45">
        <v>0</v>
      </c>
      <c r="G45">
        <v>-10</v>
      </c>
      <c r="H45">
        <v>500</v>
      </c>
      <c r="I45">
        <v>-0.01</v>
      </c>
      <c r="J45">
        <v>0.44</v>
      </c>
      <c r="K45">
        <v>0.08</v>
      </c>
      <c r="L45">
        <v>0.45</v>
      </c>
      <c r="N45">
        <f t="shared" si="0"/>
        <v>-0.173541</v>
      </c>
    </row>
    <row r="46" spans="1:14">
      <c r="A46">
        <v>44</v>
      </c>
      <c r="B46" t="s">
        <v>62</v>
      </c>
      <c r="C46">
        <v>1626484478.4832599</v>
      </c>
      <c r="D46">
        <v>3709329278.4832602</v>
      </c>
      <c r="E46">
        <v>-0.4</v>
      </c>
      <c r="F46">
        <v>0</v>
      </c>
      <c r="G46">
        <v>-10</v>
      </c>
      <c r="H46">
        <v>500</v>
      </c>
      <c r="I46">
        <v>-0.05</v>
      </c>
      <c r="J46">
        <v>1.22</v>
      </c>
      <c r="K46">
        <v>0.14000000000000001</v>
      </c>
      <c r="L46">
        <v>1.23</v>
      </c>
      <c r="N46">
        <f t="shared" si="0"/>
        <v>-0.35120100000000004</v>
      </c>
    </row>
    <row r="47" spans="1:14">
      <c r="A47">
        <v>45</v>
      </c>
      <c r="B47" t="s">
        <v>63</v>
      </c>
      <c r="C47">
        <v>1626484483.6033499</v>
      </c>
      <c r="D47">
        <v>3709329283.6033502</v>
      </c>
      <c r="E47">
        <v>-0.6</v>
      </c>
      <c r="F47">
        <v>0</v>
      </c>
      <c r="G47">
        <v>-10</v>
      </c>
      <c r="H47">
        <v>500</v>
      </c>
      <c r="I47">
        <v>-0.11</v>
      </c>
      <c r="J47">
        <v>1.96</v>
      </c>
      <c r="K47">
        <v>0.21</v>
      </c>
      <c r="L47">
        <v>1.97</v>
      </c>
      <c r="N47">
        <f t="shared" si="0"/>
        <v>-0.52886100000000003</v>
      </c>
    </row>
    <row r="48" spans="1:14">
      <c r="A48">
        <v>46</v>
      </c>
      <c r="B48" t="s">
        <v>64</v>
      </c>
      <c r="C48">
        <v>1626484487.5488</v>
      </c>
      <c r="D48">
        <v>3709329287.5488</v>
      </c>
      <c r="E48">
        <v>-0.8</v>
      </c>
      <c r="F48">
        <v>0</v>
      </c>
      <c r="G48">
        <v>-10</v>
      </c>
      <c r="H48">
        <v>500</v>
      </c>
      <c r="I48">
        <v>-0.17</v>
      </c>
      <c r="J48">
        <v>2.73</v>
      </c>
      <c r="K48">
        <v>0.28999999999999998</v>
      </c>
      <c r="L48">
        <v>2.75</v>
      </c>
      <c r="N48">
        <f t="shared" si="0"/>
        <v>-0.70652100000000007</v>
      </c>
    </row>
    <row r="49" spans="1:17">
      <c r="A49">
        <v>47</v>
      </c>
      <c r="B49" t="s">
        <v>65</v>
      </c>
      <c r="C49">
        <v>1626484493.2985499</v>
      </c>
      <c r="D49">
        <v>3709329293.2985501</v>
      </c>
      <c r="E49">
        <v>-1</v>
      </c>
      <c r="F49">
        <v>0</v>
      </c>
      <c r="G49">
        <v>-10</v>
      </c>
      <c r="H49">
        <v>500</v>
      </c>
      <c r="I49">
        <v>-0.22</v>
      </c>
      <c r="J49">
        <v>3.51</v>
      </c>
      <c r="K49">
        <v>0.35</v>
      </c>
      <c r="L49">
        <v>3.53</v>
      </c>
      <c r="N49">
        <f t="shared" si="0"/>
        <v>-0.88418099999999999</v>
      </c>
    </row>
    <row r="50" spans="1:17">
      <c r="A50">
        <v>48</v>
      </c>
      <c r="B50" t="s">
        <v>66</v>
      </c>
      <c r="C50">
        <v>1626484499.55196</v>
      </c>
      <c r="D50">
        <v>3709329299.55196</v>
      </c>
      <c r="E50">
        <v>-1.2</v>
      </c>
      <c r="F50">
        <v>0</v>
      </c>
      <c r="G50">
        <v>-10</v>
      </c>
      <c r="H50">
        <v>500</v>
      </c>
      <c r="I50">
        <v>-0.28000000000000003</v>
      </c>
      <c r="J50">
        <v>4.28</v>
      </c>
      <c r="K50">
        <v>0.42</v>
      </c>
      <c r="L50">
        <v>4.32</v>
      </c>
      <c r="N50">
        <f t="shared" si="0"/>
        <v>-1.061841</v>
      </c>
    </row>
    <row r="51" spans="1:17">
      <c r="A51">
        <v>49</v>
      </c>
      <c r="B51" t="s">
        <v>67</v>
      </c>
      <c r="C51">
        <v>1626484504.48841</v>
      </c>
      <c r="D51">
        <v>3709329304.48841</v>
      </c>
      <c r="E51">
        <v>-1.4</v>
      </c>
      <c r="F51">
        <v>0</v>
      </c>
      <c r="G51">
        <v>-10</v>
      </c>
      <c r="H51">
        <v>500</v>
      </c>
      <c r="I51">
        <v>-0.32</v>
      </c>
      <c r="J51">
        <v>5.05</v>
      </c>
      <c r="K51">
        <v>0.49</v>
      </c>
      <c r="L51">
        <v>5.09</v>
      </c>
      <c r="N51">
        <f t="shared" si="0"/>
        <v>-1.239501</v>
      </c>
    </row>
    <row r="52" spans="1:17">
      <c r="A52">
        <v>50</v>
      </c>
      <c r="B52" t="s">
        <v>68</v>
      </c>
      <c r="C52">
        <v>1626484509.99719</v>
      </c>
      <c r="D52">
        <v>3709329309.99719</v>
      </c>
      <c r="E52">
        <v>-1.6</v>
      </c>
      <c r="F52">
        <v>0</v>
      </c>
      <c r="G52">
        <v>-10</v>
      </c>
      <c r="H52">
        <v>500</v>
      </c>
      <c r="I52">
        <v>-0.38</v>
      </c>
      <c r="J52">
        <v>5.83</v>
      </c>
      <c r="K52">
        <v>0.56000000000000005</v>
      </c>
      <c r="L52">
        <v>5.87</v>
      </c>
      <c r="N52">
        <f t="shared" si="0"/>
        <v>-1.4171610000000001</v>
      </c>
    </row>
    <row r="53" spans="1:17">
      <c r="A53">
        <v>51</v>
      </c>
      <c r="B53" t="s">
        <v>69</v>
      </c>
      <c r="C53">
        <v>1626484514.61659</v>
      </c>
      <c r="D53">
        <v>3709329314.61659</v>
      </c>
      <c r="E53">
        <v>-1.8</v>
      </c>
      <c r="F53">
        <v>0</v>
      </c>
      <c r="G53">
        <v>-10</v>
      </c>
      <c r="H53">
        <v>500</v>
      </c>
      <c r="I53">
        <v>-0.42</v>
      </c>
      <c r="J53">
        <v>6.6</v>
      </c>
      <c r="K53">
        <v>0.63</v>
      </c>
      <c r="L53">
        <v>6.64</v>
      </c>
      <c r="N53">
        <f t="shared" si="0"/>
        <v>-1.594821</v>
      </c>
    </row>
    <row r="54" spans="1:17">
      <c r="A54">
        <v>52</v>
      </c>
      <c r="B54" t="s">
        <v>70</v>
      </c>
      <c r="C54">
        <v>1626484520.5978301</v>
      </c>
      <c r="D54">
        <v>3709329320.5978298</v>
      </c>
      <c r="E54">
        <v>-2</v>
      </c>
      <c r="F54">
        <v>0</v>
      </c>
      <c r="G54">
        <v>-10</v>
      </c>
      <c r="H54">
        <v>500</v>
      </c>
      <c r="I54">
        <v>-0.48</v>
      </c>
      <c r="J54">
        <v>7.38</v>
      </c>
      <c r="K54">
        <v>0.7</v>
      </c>
      <c r="L54">
        <v>7.43</v>
      </c>
      <c r="N54">
        <f t="shared" si="0"/>
        <v>-1.772481</v>
      </c>
    </row>
    <row r="55" spans="1:17">
      <c r="A55">
        <v>53</v>
      </c>
      <c r="B55" t="s">
        <v>71</v>
      </c>
      <c r="C55">
        <v>1626484531.5480499</v>
      </c>
      <c r="D55">
        <v>3709329331.5480499</v>
      </c>
      <c r="E55">
        <v>-2.2000000000000002</v>
      </c>
      <c r="F55">
        <v>0</v>
      </c>
      <c r="G55">
        <v>-10</v>
      </c>
      <c r="H55">
        <v>500</v>
      </c>
      <c r="I55">
        <v>-0.53</v>
      </c>
      <c r="J55">
        <v>8.16</v>
      </c>
      <c r="K55">
        <v>0.77</v>
      </c>
      <c r="L55">
        <v>8.2100000000000009</v>
      </c>
      <c r="N55">
        <f t="shared" si="0"/>
        <v>-1.9501410000000001</v>
      </c>
    </row>
    <row r="56" spans="1:17" ht="16">
      <c r="P56" s="4" t="s">
        <v>72</v>
      </c>
      <c r="Q56" s="4" t="s">
        <v>73</v>
      </c>
    </row>
    <row r="57" spans="1:17" ht="32">
      <c r="P57" s="4" t="s">
        <v>74</v>
      </c>
      <c r="Q57" s="4">
        <v>2.8359533890000002E-3</v>
      </c>
    </row>
    <row r="58" spans="1:17" ht="32">
      <c r="P58" s="4" t="s">
        <v>75</v>
      </c>
      <c r="Q58" s="4">
        <v>-0.2225925926</v>
      </c>
    </row>
    <row r="59" spans="1:17" ht="96">
      <c r="P59" s="4" t="s">
        <v>76</v>
      </c>
      <c r="Q59" s="4">
        <v>-0.99989422500000003</v>
      </c>
    </row>
    <row r="60" spans="1:17" ht="16">
      <c r="P60" s="4" t="s">
        <v>77</v>
      </c>
      <c r="Q60" s="4">
        <v>-0.2103901296</v>
      </c>
    </row>
    <row r="61" spans="1:17" ht="16">
      <c r="P61" s="4" t="s">
        <v>78</v>
      </c>
      <c r="Q61" s="4">
        <v>-4.3027727579999997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2108-CFD1-4D2C-AC8B-3CAA8759BB99}">
  <dimension ref="B1:J55"/>
  <sheetViews>
    <sheetView workbookViewId="0">
      <selection activeCell="G3" sqref="G3"/>
    </sheetView>
  </sheetViews>
  <sheetFormatPr baseColWidth="10" defaultColWidth="8.83203125" defaultRowHeight="15"/>
  <sheetData>
    <row r="1" spans="2:10">
      <c r="B1" t="s">
        <v>12</v>
      </c>
      <c r="C1" t="s">
        <v>8</v>
      </c>
      <c r="D1" t="s">
        <v>9</v>
      </c>
      <c r="E1" t="s">
        <v>10</v>
      </c>
      <c r="F1" t="s">
        <v>11</v>
      </c>
      <c r="H1" t="s">
        <v>11</v>
      </c>
      <c r="I1" t="s">
        <v>11</v>
      </c>
      <c r="J1" t="s">
        <v>11</v>
      </c>
    </row>
    <row r="2" spans="2:10">
      <c r="B2">
        <v>-1.772481</v>
      </c>
      <c r="C2">
        <v>-0.49</v>
      </c>
      <c r="D2">
        <v>7.43</v>
      </c>
      <c r="E2">
        <v>0.7</v>
      </c>
      <c r="F2">
        <v>7.48</v>
      </c>
      <c r="H2">
        <v>7.48</v>
      </c>
      <c r="I2">
        <v>7.48</v>
      </c>
      <c r="J2">
        <v>7.48</v>
      </c>
    </row>
    <row r="3" spans="2:10">
      <c r="B3">
        <v>-1.594821</v>
      </c>
      <c r="C3">
        <v>-0.44</v>
      </c>
      <c r="D3">
        <v>6.65</v>
      </c>
      <c r="E3">
        <v>0.62</v>
      </c>
      <c r="F3">
        <v>6.69</v>
      </c>
      <c r="H3">
        <v>6.69</v>
      </c>
      <c r="I3">
        <v>6.69</v>
      </c>
      <c r="J3">
        <v>6.69</v>
      </c>
    </row>
    <row r="4" spans="2:10">
      <c r="B4">
        <v>-1.4171610000000001</v>
      </c>
      <c r="C4">
        <v>-0.39</v>
      </c>
      <c r="D4">
        <v>5.9</v>
      </c>
      <c r="E4">
        <v>0.56000000000000005</v>
      </c>
      <c r="F4">
        <v>5.94</v>
      </c>
      <c r="H4">
        <v>5.94</v>
      </c>
      <c r="I4">
        <v>5.94</v>
      </c>
      <c r="J4">
        <v>5.94</v>
      </c>
    </row>
    <row r="5" spans="2:10">
      <c r="B5">
        <v>-1.239501</v>
      </c>
      <c r="C5">
        <v>-0.34</v>
      </c>
      <c r="D5">
        <v>5.14</v>
      </c>
      <c r="E5">
        <v>0.48</v>
      </c>
      <c r="F5">
        <v>5.17</v>
      </c>
      <c r="H5">
        <v>5.17</v>
      </c>
      <c r="I5">
        <v>5.17</v>
      </c>
      <c r="J5">
        <v>5.17</v>
      </c>
    </row>
    <row r="6" spans="2:10">
      <c r="B6">
        <v>-1.061841</v>
      </c>
      <c r="C6">
        <v>-0.28999999999999998</v>
      </c>
      <c r="D6">
        <v>4.32</v>
      </c>
      <c r="E6">
        <v>0.42</v>
      </c>
      <c r="F6">
        <v>4.41</v>
      </c>
      <c r="H6">
        <v>4.41</v>
      </c>
      <c r="I6">
        <v>4.41</v>
      </c>
      <c r="J6">
        <v>4.41</v>
      </c>
    </row>
    <row r="7" spans="2:10">
      <c r="B7">
        <v>-0.88418099999999999</v>
      </c>
      <c r="C7">
        <v>-0.24</v>
      </c>
      <c r="D7">
        <v>3.61</v>
      </c>
      <c r="E7">
        <v>0.36</v>
      </c>
      <c r="F7">
        <v>3.64</v>
      </c>
      <c r="H7">
        <v>3.64</v>
      </c>
      <c r="I7">
        <v>3.64</v>
      </c>
      <c r="J7">
        <v>3.64</v>
      </c>
    </row>
    <row r="8" spans="2:10">
      <c r="B8">
        <v>-0.79535100000000003</v>
      </c>
      <c r="C8">
        <v>-0.22</v>
      </c>
      <c r="D8">
        <v>3.24</v>
      </c>
      <c r="E8">
        <v>0.32</v>
      </c>
      <c r="F8">
        <v>3.26</v>
      </c>
      <c r="H8">
        <v>3.26</v>
      </c>
      <c r="I8">
        <v>3.26</v>
      </c>
      <c r="J8">
        <v>3.26</v>
      </c>
    </row>
    <row r="9" spans="2:10">
      <c r="B9">
        <v>-0.70652100000000007</v>
      </c>
      <c r="C9">
        <v>-0.19</v>
      </c>
      <c r="D9">
        <v>2.86</v>
      </c>
      <c r="E9">
        <v>0.3</v>
      </c>
      <c r="F9">
        <v>2.88</v>
      </c>
      <c r="H9">
        <v>2.88</v>
      </c>
      <c r="I9">
        <v>2.88</v>
      </c>
      <c r="J9">
        <v>2.88</v>
      </c>
    </row>
    <row r="10" spans="2:10">
      <c r="B10">
        <v>-0.61769099999999999</v>
      </c>
      <c r="C10">
        <v>-0.17</v>
      </c>
      <c r="D10">
        <v>2.48</v>
      </c>
      <c r="E10">
        <v>0.26</v>
      </c>
      <c r="F10">
        <v>2.5</v>
      </c>
      <c r="H10">
        <v>2.5</v>
      </c>
      <c r="I10">
        <v>2.5</v>
      </c>
      <c r="J10">
        <v>2.5</v>
      </c>
    </row>
    <row r="11" spans="2:10">
      <c r="B11">
        <v>-0.52886100000000003</v>
      </c>
      <c r="C11">
        <v>-0.14000000000000001</v>
      </c>
      <c r="D11">
        <v>2.1</v>
      </c>
      <c r="E11">
        <v>0.21</v>
      </c>
      <c r="F11">
        <v>2.12</v>
      </c>
      <c r="H11">
        <v>2.12</v>
      </c>
      <c r="I11">
        <v>2.12</v>
      </c>
      <c r="J11">
        <v>2.12</v>
      </c>
    </row>
    <row r="12" spans="2:10">
      <c r="B12">
        <v>-0.44003100000000001</v>
      </c>
      <c r="C12">
        <v>-0.12</v>
      </c>
      <c r="D12">
        <v>1.73</v>
      </c>
      <c r="E12">
        <v>0.18</v>
      </c>
      <c r="F12">
        <v>1.75</v>
      </c>
      <c r="H12">
        <v>1.75</v>
      </c>
      <c r="I12">
        <v>1.75</v>
      </c>
      <c r="J12">
        <v>1.75</v>
      </c>
    </row>
    <row r="13" spans="2:10">
      <c r="B13">
        <v>-0.35120100000000004</v>
      </c>
      <c r="C13">
        <v>-0.09</v>
      </c>
      <c r="D13">
        <v>1.39</v>
      </c>
      <c r="E13">
        <v>0.14000000000000001</v>
      </c>
      <c r="F13">
        <v>1.38</v>
      </c>
      <c r="H13">
        <v>1.38</v>
      </c>
      <c r="I13">
        <v>1.38</v>
      </c>
      <c r="J13">
        <v>1.38</v>
      </c>
    </row>
    <row r="14" spans="2:10">
      <c r="B14">
        <v>-0.26237100000000002</v>
      </c>
      <c r="C14">
        <v>-0.08</v>
      </c>
      <c r="D14">
        <v>1</v>
      </c>
      <c r="E14">
        <v>0.11</v>
      </c>
      <c r="F14">
        <v>1.01</v>
      </c>
      <c r="H14">
        <v>1.01</v>
      </c>
      <c r="I14">
        <v>1.01</v>
      </c>
      <c r="J14">
        <v>1.01</v>
      </c>
    </row>
    <row r="15" spans="2:10">
      <c r="B15">
        <v>-0.173541</v>
      </c>
      <c r="C15">
        <v>-0.04</v>
      </c>
      <c r="D15">
        <v>0.62</v>
      </c>
      <c r="E15">
        <v>0.08</v>
      </c>
      <c r="F15">
        <v>0.62</v>
      </c>
      <c r="H15">
        <v>0.62</v>
      </c>
      <c r="I15">
        <v>0.62</v>
      </c>
      <c r="J15">
        <v>0.62</v>
      </c>
    </row>
    <row r="16" spans="2:10">
      <c r="B16">
        <v>-8.4711000000000009E-2</v>
      </c>
      <c r="C16">
        <v>-0.03</v>
      </c>
      <c r="D16">
        <v>0.23</v>
      </c>
      <c r="E16">
        <v>0.04</v>
      </c>
      <c r="F16">
        <v>0.23</v>
      </c>
      <c r="H16">
        <v>0.23</v>
      </c>
      <c r="I16">
        <v>0.23</v>
      </c>
      <c r="J16">
        <v>0.23</v>
      </c>
    </row>
    <row r="17" spans="2:10">
      <c r="B17">
        <v>4.1190000000000003E-3</v>
      </c>
      <c r="C17">
        <v>0</v>
      </c>
      <c r="D17">
        <v>-0.15</v>
      </c>
      <c r="E17">
        <v>0</v>
      </c>
      <c r="F17">
        <f t="shared" ref="F17:F44" si="0">-$J17</f>
        <v>-0.14000000000000001</v>
      </c>
      <c r="H17">
        <f t="shared" ref="H17:I44" si="1">-$J17</f>
        <v>-0.14000000000000001</v>
      </c>
      <c r="I17">
        <f t="shared" si="1"/>
        <v>-0.14000000000000001</v>
      </c>
      <c r="J17">
        <v>0.14000000000000001</v>
      </c>
    </row>
    <row r="18" spans="2:10">
      <c r="B18">
        <v>9.2949000000000004E-2</v>
      </c>
      <c r="C18">
        <v>0.03</v>
      </c>
      <c r="D18">
        <v>-0.47</v>
      </c>
      <c r="E18">
        <v>-0.01</v>
      </c>
      <c r="F18">
        <f t="shared" si="0"/>
        <v>-0.48</v>
      </c>
      <c r="H18">
        <f t="shared" si="1"/>
        <v>-0.48</v>
      </c>
      <c r="I18">
        <f t="shared" si="1"/>
        <v>-0.48</v>
      </c>
      <c r="J18">
        <v>0.48</v>
      </c>
    </row>
    <row r="19" spans="2:10">
      <c r="B19">
        <v>0.18177900000000002</v>
      </c>
      <c r="C19">
        <v>0.06</v>
      </c>
      <c r="D19">
        <v>-0.87</v>
      </c>
      <c r="E19">
        <v>-0.05</v>
      </c>
      <c r="F19">
        <f t="shared" si="0"/>
        <v>-0.88</v>
      </c>
      <c r="H19">
        <f t="shared" si="1"/>
        <v>-0.88</v>
      </c>
      <c r="I19">
        <f t="shared" si="1"/>
        <v>-0.88</v>
      </c>
      <c r="J19">
        <v>0.88</v>
      </c>
    </row>
    <row r="20" spans="2:10">
      <c r="B20">
        <v>0.27060899999999999</v>
      </c>
      <c r="C20">
        <v>0.08</v>
      </c>
      <c r="D20">
        <v>-1.26</v>
      </c>
      <c r="E20">
        <v>-0.08</v>
      </c>
      <c r="F20">
        <f t="shared" si="0"/>
        <v>-1.26</v>
      </c>
      <c r="H20">
        <f t="shared" si="1"/>
        <v>-1.26</v>
      </c>
      <c r="I20">
        <f t="shared" si="1"/>
        <v>-1.26</v>
      </c>
      <c r="J20">
        <v>1.26</v>
      </c>
    </row>
    <row r="21" spans="2:10">
      <c r="B21">
        <v>0.35943900000000001</v>
      </c>
      <c r="C21">
        <v>0.11</v>
      </c>
      <c r="D21">
        <v>-1.66</v>
      </c>
      <c r="E21">
        <v>-0.12</v>
      </c>
      <c r="F21">
        <f t="shared" si="0"/>
        <v>-1.65</v>
      </c>
      <c r="H21">
        <f t="shared" si="1"/>
        <v>-1.65</v>
      </c>
      <c r="I21">
        <f t="shared" si="1"/>
        <v>-1.65</v>
      </c>
      <c r="J21">
        <v>1.65</v>
      </c>
    </row>
    <row r="22" spans="2:10">
      <c r="B22">
        <v>0.44826899999999997</v>
      </c>
      <c r="C22">
        <v>0.13</v>
      </c>
      <c r="D22">
        <v>-2.04</v>
      </c>
      <c r="E22">
        <v>-0.15</v>
      </c>
      <c r="F22">
        <f t="shared" si="0"/>
        <v>-2.0499999999999998</v>
      </c>
      <c r="H22">
        <f t="shared" si="1"/>
        <v>-2.0499999999999998</v>
      </c>
      <c r="I22">
        <f t="shared" si="1"/>
        <v>-2.0499999999999998</v>
      </c>
      <c r="J22">
        <v>2.0499999999999998</v>
      </c>
    </row>
    <row r="23" spans="2:10">
      <c r="B23">
        <v>0.53709899999999999</v>
      </c>
      <c r="C23">
        <v>0.17</v>
      </c>
      <c r="D23">
        <v>-2.4300000000000002</v>
      </c>
      <c r="E23">
        <v>-0.19</v>
      </c>
      <c r="F23">
        <f t="shared" si="0"/>
        <v>-2.44</v>
      </c>
      <c r="H23">
        <f t="shared" si="1"/>
        <v>-2.44</v>
      </c>
      <c r="I23">
        <f t="shared" si="1"/>
        <v>-2.44</v>
      </c>
      <c r="J23">
        <v>2.44</v>
      </c>
    </row>
    <row r="24" spans="2:10">
      <c r="B24">
        <v>0.62592899999999996</v>
      </c>
      <c r="C24">
        <v>0.19</v>
      </c>
      <c r="D24">
        <v>-2.81</v>
      </c>
      <c r="E24">
        <v>-0.22</v>
      </c>
      <c r="F24">
        <f t="shared" si="0"/>
        <v>-2.83</v>
      </c>
      <c r="H24">
        <f t="shared" si="1"/>
        <v>-2.83</v>
      </c>
      <c r="I24">
        <f t="shared" si="1"/>
        <v>-2.83</v>
      </c>
      <c r="J24">
        <v>2.83</v>
      </c>
    </row>
    <row r="25" spans="2:10">
      <c r="B25">
        <v>0.71475900000000003</v>
      </c>
      <c r="C25">
        <v>0.21</v>
      </c>
      <c r="D25">
        <v>-3.21</v>
      </c>
      <c r="E25">
        <v>-0.25</v>
      </c>
      <c r="F25">
        <f t="shared" si="0"/>
        <v>-3.22</v>
      </c>
      <c r="H25">
        <f t="shared" si="1"/>
        <v>-3.22</v>
      </c>
      <c r="I25">
        <f t="shared" si="1"/>
        <v>-3.22</v>
      </c>
      <c r="J25">
        <v>3.22</v>
      </c>
    </row>
    <row r="26" spans="2:10">
      <c r="B26">
        <v>0.803589</v>
      </c>
      <c r="C26">
        <v>0.24</v>
      </c>
      <c r="D26">
        <v>-3.6</v>
      </c>
      <c r="E26">
        <v>-0.3</v>
      </c>
      <c r="F26">
        <f t="shared" si="0"/>
        <v>-3.61</v>
      </c>
      <c r="H26">
        <f t="shared" si="1"/>
        <v>-3.61</v>
      </c>
      <c r="I26">
        <f t="shared" si="1"/>
        <v>-3.61</v>
      </c>
      <c r="J26">
        <v>3.61</v>
      </c>
    </row>
    <row r="27" spans="2:10">
      <c r="B27">
        <v>0.89241899999999996</v>
      </c>
      <c r="C27">
        <v>0.27</v>
      </c>
      <c r="D27">
        <v>-3.98</v>
      </c>
      <c r="E27">
        <v>-0.32</v>
      </c>
      <c r="F27">
        <f t="shared" si="0"/>
        <v>-4</v>
      </c>
      <c r="H27">
        <f t="shared" si="1"/>
        <v>-4</v>
      </c>
      <c r="I27">
        <f t="shared" si="1"/>
        <v>-4</v>
      </c>
      <c r="J27">
        <v>4</v>
      </c>
    </row>
    <row r="28" spans="2:10">
      <c r="B28">
        <v>1.070079</v>
      </c>
      <c r="C28">
        <v>0.31</v>
      </c>
      <c r="D28">
        <v>-4.76</v>
      </c>
      <c r="E28">
        <v>-0.39</v>
      </c>
      <c r="F28">
        <f t="shared" si="0"/>
        <v>-4.79</v>
      </c>
      <c r="H28">
        <f t="shared" si="1"/>
        <v>-4.79</v>
      </c>
      <c r="I28">
        <f t="shared" si="1"/>
        <v>-4.79</v>
      </c>
      <c r="J28">
        <v>4.79</v>
      </c>
    </row>
    <row r="29" spans="2:10">
      <c r="B29">
        <v>1.2477389999999999</v>
      </c>
      <c r="C29">
        <v>0.37</v>
      </c>
      <c r="D29">
        <v>-5.55</v>
      </c>
      <c r="E29">
        <v>-0.45</v>
      </c>
      <c r="F29">
        <f t="shared" si="0"/>
        <v>-5.58</v>
      </c>
      <c r="H29">
        <f t="shared" si="1"/>
        <v>-5.58</v>
      </c>
      <c r="I29">
        <f t="shared" si="1"/>
        <v>-5.58</v>
      </c>
      <c r="J29">
        <v>5.58</v>
      </c>
    </row>
    <row r="30" spans="2:10">
      <c r="B30">
        <v>1.4253990000000001</v>
      </c>
      <c r="C30">
        <v>0.42</v>
      </c>
      <c r="D30">
        <v>-6.34</v>
      </c>
      <c r="E30">
        <v>-0.53</v>
      </c>
      <c r="F30">
        <f t="shared" si="0"/>
        <v>-6.36</v>
      </c>
      <c r="H30">
        <f t="shared" si="1"/>
        <v>-6.36</v>
      </c>
      <c r="I30">
        <f t="shared" si="1"/>
        <v>-6.36</v>
      </c>
      <c r="J30">
        <v>6.36</v>
      </c>
    </row>
    <row r="31" spans="2:10">
      <c r="B31">
        <v>1.603059</v>
      </c>
      <c r="C31">
        <v>0.46</v>
      </c>
      <c r="D31">
        <v>-7.12</v>
      </c>
      <c r="E31">
        <v>-0.59</v>
      </c>
      <c r="F31">
        <f t="shared" si="0"/>
        <v>-7.16</v>
      </c>
      <c r="H31">
        <f t="shared" si="1"/>
        <v>-7.16</v>
      </c>
      <c r="I31">
        <f t="shared" si="1"/>
        <v>-7.16</v>
      </c>
      <c r="J31">
        <v>7.16</v>
      </c>
    </row>
    <row r="32" spans="2:10">
      <c r="B32">
        <v>1.7807189999999999</v>
      </c>
      <c r="C32">
        <v>0.52</v>
      </c>
      <c r="D32">
        <v>-7.9</v>
      </c>
      <c r="E32">
        <v>-0.67</v>
      </c>
      <c r="F32">
        <f t="shared" si="0"/>
        <v>-7.94</v>
      </c>
      <c r="H32">
        <f t="shared" si="1"/>
        <v>-7.94</v>
      </c>
      <c r="I32">
        <f t="shared" si="1"/>
        <v>-7.94</v>
      </c>
      <c r="J32">
        <v>7.94</v>
      </c>
    </row>
    <row r="33" spans="2:10">
      <c r="B33">
        <v>1.9583790000000001</v>
      </c>
      <c r="C33">
        <v>0.56000000000000005</v>
      </c>
      <c r="D33">
        <v>-8.68</v>
      </c>
      <c r="E33">
        <v>-0.75</v>
      </c>
      <c r="F33">
        <f t="shared" si="0"/>
        <v>-8.74</v>
      </c>
      <c r="H33">
        <f t="shared" si="1"/>
        <v>-8.74</v>
      </c>
      <c r="I33">
        <f t="shared" si="1"/>
        <v>-8.74</v>
      </c>
      <c r="J33">
        <v>8.74</v>
      </c>
    </row>
    <row r="34" spans="2:10">
      <c r="B34">
        <v>1.7807189999999999</v>
      </c>
      <c r="C34">
        <v>0.52</v>
      </c>
      <c r="D34">
        <v>-7.92</v>
      </c>
      <c r="E34">
        <v>-0.67</v>
      </c>
      <c r="F34">
        <f t="shared" si="0"/>
        <v>-7.96</v>
      </c>
      <c r="H34">
        <f t="shared" si="1"/>
        <v>-7.96</v>
      </c>
      <c r="I34">
        <f t="shared" si="1"/>
        <v>-7.96</v>
      </c>
      <c r="J34">
        <v>7.96</v>
      </c>
    </row>
    <row r="35" spans="2:10">
      <c r="B35">
        <v>1.603059</v>
      </c>
      <c r="C35">
        <v>0.47</v>
      </c>
      <c r="D35">
        <v>-7.16</v>
      </c>
      <c r="E35">
        <v>-0.59</v>
      </c>
      <c r="F35">
        <f t="shared" si="0"/>
        <v>-7.2</v>
      </c>
      <c r="H35">
        <f t="shared" si="1"/>
        <v>-7.2</v>
      </c>
      <c r="I35">
        <f t="shared" si="1"/>
        <v>-7.2</v>
      </c>
      <c r="J35">
        <v>7.2</v>
      </c>
    </row>
    <row r="36" spans="2:10">
      <c r="B36">
        <v>1.4253990000000001</v>
      </c>
      <c r="C36">
        <v>0.42</v>
      </c>
      <c r="D36">
        <v>-6.37</v>
      </c>
      <c r="E36">
        <v>-0.53</v>
      </c>
      <c r="F36">
        <f t="shared" si="0"/>
        <v>-6.43</v>
      </c>
      <c r="H36">
        <f t="shared" si="1"/>
        <v>-6.43</v>
      </c>
      <c r="I36">
        <f t="shared" si="1"/>
        <v>-6.43</v>
      </c>
      <c r="J36">
        <v>6.43</v>
      </c>
    </row>
    <row r="37" spans="2:10">
      <c r="B37">
        <v>1.2477389999999999</v>
      </c>
      <c r="C37">
        <v>0.37</v>
      </c>
      <c r="D37">
        <v>-5.63</v>
      </c>
      <c r="E37">
        <v>-0.46</v>
      </c>
      <c r="F37">
        <f t="shared" si="0"/>
        <v>-5.66</v>
      </c>
      <c r="H37">
        <f t="shared" si="1"/>
        <v>-5.66</v>
      </c>
      <c r="I37">
        <f t="shared" si="1"/>
        <v>-5.66</v>
      </c>
      <c r="J37">
        <v>5.66</v>
      </c>
    </row>
    <row r="38" spans="2:10">
      <c r="B38">
        <v>1.070079</v>
      </c>
      <c r="C38">
        <v>0.32</v>
      </c>
      <c r="D38">
        <v>-4.8600000000000003</v>
      </c>
      <c r="E38">
        <v>-0.41</v>
      </c>
      <c r="F38">
        <f t="shared" si="0"/>
        <v>-4.9000000000000004</v>
      </c>
      <c r="H38">
        <f t="shared" si="1"/>
        <v>-4.9000000000000004</v>
      </c>
      <c r="I38">
        <f t="shared" si="1"/>
        <v>-4.9000000000000004</v>
      </c>
      <c r="J38">
        <v>4.9000000000000004</v>
      </c>
    </row>
    <row r="39" spans="2:10">
      <c r="B39">
        <v>0.89241899999999996</v>
      </c>
      <c r="C39">
        <v>0.27</v>
      </c>
      <c r="D39">
        <v>-4.0999999999999996</v>
      </c>
      <c r="E39">
        <v>-0.34</v>
      </c>
      <c r="F39">
        <f t="shared" si="0"/>
        <v>-4.12</v>
      </c>
      <c r="H39">
        <f t="shared" si="1"/>
        <v>-4.12</v>
      </c>
      <c r="I39">
        <f t="shared" si="1"/>
        <v>-4.12</v>
      </c>
      <c r="J39">
        <v>4.12</v>
      </c>
    </row>
    <row r="40" spans="2:10">
      <c r="B40">
        <v>0.71475900000000003</v>
      </c>
      <c r="C40">
        <v>0.23</v>
      </c>
      <c r="D40">
        <v>-3.33</v>
      </c>
      <c r="E40">
        <v>-0.26</v>
      </c>
      <c r="F40">
        <f t="shared" si="0"/>
        <v>-3.35</v>
      </c>
      <c r="H40">
        <f t="shared" si="1"/>
        <v>-3.35</v>
      </c>
      <c r="I40">
        <f t="shared" si="1"/>
        <v>-3.35</v>
      </c>
      <c r="J40">
        <v>3.35</v>
      </c>
    </row>
    <row r="41" spans="2:10">
      <c r="B41">
        <v>0.53709899999999999</v>
      </c>
      <c r="C41">
        <v>0.18</v>
      </c>
      <c r="D41">
        <v>-2.57</v>
      </c>
      <c r="E41">
        <v>-0.18</v>
      </c>
      <c r="F41">
        <f t="shared" si="0"/>
        <v>-2.56</v>
      </c>
      <c r="H41">
        <f t="shared" si="1"/>
        <v>-2.56</v>
      </c>
      <c r="I41">
        <f t="shared" si="1"/>
        <v>-2.56</v>
      </c>
      <c r="J41">
        <v>2.56</v>
      </c>
    </row>
    <row r="42" spans="2:10">
      <c r="B42">
        <v>0.35943900000000001</v>
      </c>
      <c r="C42">
        <v>0.12</v>
      </c>
      <c r="D42">
        <v>-1.8</v>
      </c>
      <c r="E42">
        <v>-0.13</v>
      </c>
      <c r="F42">
        <f t="shared" si="0"/>
        <v>-1.81</v>
      </c>
      <c r="H42">
        <f t="shared" si="1"/>
        <v>-1.81</v>
      </c>
      <c r="I42">
        <f t="shared" si="1"/>
        <v>-1.81</v>
      </c>
      <c r="J42">
        <v>1.81</v>
      </c>
    </row>
    <row r="43" spans="2:10">
      <c r="B43">
        <v>0.18177900000000002</v>
      </c>
      <c r="C43">
        <v>0.06</v>
      </c>
      <c r="D43">
        <v>-1.04</v>
      </c>
      <c r="E43">
        <v>-0.04</v>
      </c>
      <c r="F43">
        <f t="shared" si="0"/>
        <v>-1.04</v>
      </c>
      <c r="H43">
        <f t="shared" si="1"/>
        <v>-1.04</v>
      </c>
      <c r="I43">
        <f t="shared" si="1"/>
        <v>-1.04</v>
      </c>
      <c r="J43">
        <v>1.04</v>
      </c>
    </row>
    <row r="44" spans="2:10">
      <c r="B44">
        <v>4.1190000000000003E-3</v>
      </c>
      <c r="C44">
        <v>0</v>
      </c>
      <c r="D44">
        <v>-0.27</v>
      </c>
      <c r="E44">
        <v>0.01</v>
      </c>
      <c r="F44">
        <f t="shared" si="0"/>
        <v>-0.28000000000000003</v>
      </c>
      <c r="H44">
        <f t="shared" si="1"/>
        <v>-0.28000000000000003</v>
      </c>
      <c r="I44">
        <f t="shared" si="1"/>
        <v>-0.28000000000000003</v>
      </c>
      <c r="J44">
        <v>0.28000000000000003</v>
      </c>
    </row>
    <row r="45" spans="2:10">
      <c r="B45">
        <v>-0.173541</v>
      </c>
      <c r="C45">
        <v>-0.01</v>
      </c>
      <c r="D45">
        <v>0.44</v>
      </c>
      <c r="E45">
        <v>0.08</v>
      </c>
      <c r="F45">
        <f>-$H45</f>
        <v>0.45</v>
      </c>
      <c r="H45">
        <f>-$J45</f>
        <v>-0.45</v>
      </c>
      <c r="I45">
        <f>-$H45</f>
        <v>0.45</v>
      </c>
      <c r="J45">
        <v>0.45</v>
      </c>
    </row>
    <row r="46" spans="2:10">
      <c r="B46">
        <v>-0.35120100000000004</v>
      </c>
      <c r="C46">
        <v>-0.05</v>
      </c>
      <c r="D46">
        <v>1.22</v>
      </c>
      <c r="E46">
        <v>0.14000000000000001</v>
      </c>
      <c r="F46">
        <f t="shared" ref="F46:I55" si="2">-$H46</f>
        <v>1.23</v>
      </c>
      <c r="H46">
        <f t="shared" ref="H46:H55" si="3">-$J46</f>
        <v>-1.23</v>
      </c>
      <c r="I46">
        <f t="shared" si="2"/>
        <v>1.23</v>
      </c>
      <c r="J46">
        <v>1.23</v>
      </c>
    </row>
    <row r="47" spans="2:10">
      <c r="B47">
        <v>-0.52886100000000003</v>
      </c>
      <c r="C47">
        <v>-0.11</v>
      </c>
      <c r="D47">
        <v>1.96</v>
      </c>
      <c r="E47">
        <v>0.21</v>
      </c>
      <c r="F47">
        <f t="shared" si="2"/>
        <v>1.97</v>
      </c>
      <c r="H47">
        <f t="shared" si="3"/>
        <v>-1.97</v>
      </c>
      <c r="I47">
        <f t="shared" si="2"/>
        <v>1.97</v>
      </c>
      <c r="J47">
        <v>1.97</v>
      </c>
    </row>
    <row r="48" spans="2:10">
      <c r="B48">
        <v>-0.70652100000000007</v>
      </c>
      <c r="C48">
        <v>-0.17</v>
      </c>
      <c r="D48">
        <v>2.73</v>
      </c>
      <c r="E48">
        <v>0.28999999999999998</v>
      </c>
      <c r="F48">
        <f t="shared" si="2"/>
        <v>2.75</v>
      </c>
      <c r="H48">
        <f t="shared" si="3"/>
        <v>-2.75</v>
      </c>
      <c r="I48">
        <f t="shared" si="2"/>
        <v>2.75</v>
      </c>
      <c r="J48">
        <v>2.75</v>
      </c>
    </row>
    <row r="49" spans="2:10">
      <c r="B49">
        <v>-0.88418099999999999</v>
      </c>
      <c r="C49">
        <v>-0.22</v>
      </c>
      <c r="D49">
        <v>3.51</v>
      </c>
      <c r="E49">
        <v>0.35</v>
      </c>
      <c r="F49">
        <f t="shared" si="2"/>
        <v>3.53</v>
      </c>
      <c r="H49">
        <f t="shared" si="3"/>
        <v>-3.53</v>
      </c>
      <c r="I49">
        <f t="shared" si="2"/>
        <v>3.53</v>
      </c>
      <c r="J49">
        <v>3.53</v>
      </c>
    </row>
    <row r="50" spans="2:10">
      <c r="B50">
        <v>-1.061841</v>
      </c>
      <c r="C50">
        <v>-0.28000000000000003</v>
      </c>
      <c r="D50">
        <v>4.28</v>
      </c>
      <c r="E50">
        <v>0.42</v>
      </c>
      <c r="F50">
        <f t="shared" si="2"/>
        <v>4.32</v>
      </c>
      <c r="H50">
        <f t="shared" si="3"/>
        <v>-4.32</v>
      </c>
      <c r="I50">
        <f t="shared" si="2"/>
        <v>4.32</v>
      </c>
      <c r="J50">
        <v>4.32</v>
      </c>
    </row>
    <row r="51" spans="2:10">
      <c r="B51">
        <v>-1.239501</v>
      </c>
      <c r="C51">
        <v>-0.32</v>
      </c>
      <c r="D51">
        <v>5.05</v>
      </c>
      <c r="E51">
        <v>0.49</v>
      </c>
      <c r="F51">
        <f t="shared" si="2"/>
        <v>5.09</v>
      </c>
      <c r="H51">
        <f t="shared" si="3"/>
        <v>-5.09</v>
      </c>
      <c r="I51">
        <f t="shared" si="2"/>
        <v>5.09</v>
      </c>
      <c r="J51">
        <v>5.09</v>
      </c>
    </row>
    <row r="52" spans="2:10">
      <c r="B52">
        <v>-1.4171610000000001</v>
      </c>
      <c r="C52">
        <v>-0.38</v>
      </c>
      <c r="D52">
        <v>5.83</v>
      </c>
      <c r="E52">
        <v>0.56000000000000005</v>
      </c>
      <c r="F52">
        <f t="shared" si="2"/>
        <v>5.87</v>
      </c>
      <c r="H52">
        <f t="shared" si="3"/>
        <v>-5.87</v>
      </c>
      <c r="I52">
        <f t="shared" si="2"/>
        <v>5.87</v>
      </c>
      <c r="J52">
        <v>5.87</v>
      </c>
    </row>
    <row r="53" spans="2:10">
      <c r="B53">
        <v>-1.594821</v>
      </c>
      <c r="C53">
        <v>-0.42</v>
      </c>
      <c r="D53">
        <v>6.6</v>
      </c>
      <c r="E53">
        <v>0.63</v>
      </c>
      <c r="F53">
        <f t="shared" si="2"/>
        <v>6.64</v>
      </c>
      <c r="H53">
        <f t="shared" si="3"/>
        <v>-6.64</v>
      </c>
      <c r="I53">
        <f t="shared" si="2"/>
        <v>6.64</v>
      </c>
      <c r="J53">
        <v>6.64</v>
      </c>
    </row>
    <row r="54" spans="2:10">
      <c r="B54">
        <v>-1.772481</v>
      </c>
      <c r="C54">
        <v>-0.48</v>
      </c>
      <c r="D54">
        <v>7.38</v>
      </c>
      <c r="E54">
        <v>0.7</v>
      </c>
      <c r="F54">
        <f t="shared" si="2"/>
        <v>7.43</v>
      </c>
      <c r="H54">
        <f t="shared" si="3"/>
        <v>-7.43</v>
      </c>
      <c r="I54">
        <f t="shared" si="2"/>
        <v>7.43</v>
      </c>
      <c r="J54">
        <v>7.43</v>
      </c>
    </row>
    <row r="55" spans="2:10">
      <c r="B55">
        <v>-1.9501410000000001</v>
      </c>
      <c r="C55">
        <v>-0.53</v>
      </c>
      <c r="D55">
        <v>8.16</v>
      </c>
      <c r="E55">
        <v>0.77</v>
      </c>
      <c r="F55">
        <f t="shared" si="2"/>
        <v>8.2100000000000009</v>
      </c>
      <c r="H55">
        <f t="shared" si="3"/>
        <v>-8.2100000000000009</v>
      </c>
      <c r="I55">
        <f t="shared" si="2"/>
        <v>8.2100000000000009</v>
      </c>
      <c r="J55">
        <v>8.2100000000000009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39FF-C79A-453E-AC22-A13CF0A615F4}">
  <dimension ref="B1:R55"/>
  <sheetViews>
    <sheetView workbookViewId="0">
      <selection activeCell="P3" sqref="P3"/>
    </sheetView>
  </sheetViews>
  <sheetFormatPr baseColWidth="10" defaultColWidth="8.83203125" defaultRowHeight="15"/>
  <sheetData>
    <row r="1" spans="2:18">
      <c r="B1" t="s">
        <v>4</v>
      </c>
      <c r="C1" t="s">
        <v>8</v>
      </c>
      <c r="D1" t="s">
        <v>9</v>
      </c>
      <c r="E1" t="s">
        <v>10</v>
      </c>
      <c r="G1" t="s">
        <v>4</v>
      </c>
      <c r="H1" t="s">
        <v>8</v>
      </c>
      <c r="I1" t="s">
        <v>9</v>
      </c>
      <c r="J1" t="s">
        <v>10</v>
      </c>
      <c r="L1" t="s">
        <v>4</v>
      </c>
      <c r="M1" t="s">
        <v>8</v>
      </c>
      <c r="N1" t="s">
        <v>9</v>
      </c>
      <c r="O1" t="s">
        <v>10</v>
      </c>
      <c r="Q1" t="s">
        <v>4</v>
      </c>
      <c r="R1" t="s">
        <v>8</v>
      </c>
    </row>
    <row r="2" spans="2:18">
      <c r="B2">
        <v>-2</v>
      </c>
      <c r="C2">
        <v>-0.49</v>
      </c>
      <c r="D2">
        <v>7.43</v>
      </c>
      <c r="E2">
        <v>0.7</v>
      </c>
      <c r="G2">
        <v>0.4</v>
      </c>
      <c r="H2">
        <v>0.11</v>
      </c>
      <c r="I2">
        <v>-1.66</v>
      </c>
      <c r="J2">
        <v>-0.12</v>
      </c>
      <c r="L2">
        <v>0.8</v>
      </c>
      <c r="M2">
        <v>0.23</v>
      </c>
      <c r="N2">
        <v>-3.33</v>
      </c>
      <c r="O2">
        <v>-0.26</v>
      </c>
      <c r="Q2">
        <v>-2</v>
      </c>
      <c r="R2">
        <v>-0.49</v>
      </c>
    </row>
    <row r="3" spans="2:18">
      <c r="B3">
        <v>-1.8</v>
      </c>
      <c r="C3">
        <v>-0.44</v>
      </c>
      <c r="D3">
        <v>6.65</v>
      </c>
      <c r="E3">
        <v>0.62</v>
      </c>
      <c r="G3">
        <v>0.5</v>
      </c>
      <c r="H3">
        <v>0.13</v>
      </c>
      <c r="I3">
        <v>-2.04</v>
      </c>
      <c r="J3">
        <v>-0.15</v>
      </c>
      <c r="L3">
        <v>0.6</v>
      </c>
      <c r="M3">
        <v>0.18</v>
      </c>
      <c r="N3">
        <v>-2.57</v>
      </c>
      <c r="O3">
        <v>-0.18</v>
      </c>
      <c r="Q3">
        <v>-1.8</v>
      </c>
      <c r="R3">
        <v>-0.44</v>
      </c>
    </row>
    <row r="4" spans="2:18">
      <c r="B4">
        <v>-1.6</v>
      </c>
      <c r="C4">
        <v>-0.39</v>
      </c>
      <c r="D4">
        <v>5.9</v>
      </c>
      <c r="E4">
        <v>0.56000000000000005</v>
      </c>
      <c r="G4">
        <v>0.6</v>
      </c>
      <c r="H4">
        <v>0.17</v>
      </c>
      <c r="I4">
        <v>-2.4300000000000002</v>
      </c>
      <c r="J4">
        <v>-0.19</v>
      </c>
      <c r="L4">
        <v>0.4</v>
      </c>
      <c r="M4">
        <v>0.12</v>
      </c>
      <c r="N4">
        <v>-1.8</v>
      </c>
      <c r="O4">
        <v>-0.13</v>
      </c>
      <c r="Q4">
        <v>-1.6</v>
      </c>
      <c r="R4">
        <v>-0.39</v>
      </c>
    </row>
    <row r="5" spans="2:18">
      <c r="B5">
        <v>-1.4</v>
      </c>
      <c r="C5">
        <v>-0.34</v>
      </c>
      <c r="D5">
        <v>5.14</v>
      </c>
      <c r="E5">
        <v>0.48</v>
      </c>
      <c r="G5">
        <v>0.7</v>
      </c>
      <c r="H5">
        <v>0.19</v>
      </c>
      <c r="I5">
        <v>-2.81</v>
      </c>
      <c r="J5">
        <v>-0.22</v>
      </c>
      <c r="L5">
        <v>0.2</v>
      </c>
      <c r="M5">
        <v>0.06</v>
      </c>
      <c r="N5">
        <v>-1.04</v>
      </c>
      <c r="O5">
        <v>-0.04</v>
      </c>
      <c r="Q5">
        <v>-1.4</v>
      </c>
      <c r="R5">
        <v>-0.34</v>
      </c>
    </row>
    <row r="6" spans="2:18">
      <c r="B6">
        <v>-1.2</v>
      </c>
      <c r="C6">
        <v>-0.28999999999999998</v>
      </c>
      <c r="D6">
        <v>4.32</v>
      </c>
      <c r="E6">
        <v>0.42</v>
      </c>
      <c r="G6">
        <v>0.8</v>
      </c>
      <c r="H6">
        <v>0.21</v>
      </c>
      <c r="I6">
        <v>-3.21</v>
      </c>
      <c r="J6">
        <v>-0.25</v>
      </c>
      <c r="L6">
        <v>0</v>
      </c>
      <c r="M6">
        <v>0</v>
      </c>
      <c r="N6">
        <v>-0.27</v>
      </c>
      <c r="O6">
        <v>0.01</v>
      </c>
      <c r="Q6">
        <v>-1.2</v>
      </c>
      <c r="R6">
        <v>-0.28999999999999998</v>
      </c>
    </row>
    <row r="7" spans="2:18">
      <c r="B7">
        <v>-1</v>
      </c>
      <c r="C7">
        <v>-0.24</v>
      </c>
      <c r="D7">
        <v>3.61</v>
      </c>
      <c r="E7">
        <v>0.36</v>
      </c>
      <c r="G7">
        <v>0.9</v>
      </c>
      <c r="H7">
        <v>0.24</v>
      </c>
      <c r="I7">
        <v>-3.6</v>
      </c>
      <c r="J7">
        <v>-0.3</v>
      </c>
      <c r="L7">
        <v>-0.2</v>
      </c>
      <c r="M7">
        <v>-0.01</v>
      </c>
      <c r="N7">
        <v>0.44</v>
      </c>
      <c r="O7">
        <v>0.08</v>
      </c>
      <c r="Q7">
        <v>-1</v>
      </c>
      <c r="R7">
        <v>-0.24</v>
      </c>
    </row>
    <row r="8" spans="2:18">
      <c r="B8">
        <v>-0.9</v>
      </c>
      <c r="C8">
        <v>-0.22</v>
      </c>
      <c r="D8">
        <v>3.24</v>
      </c>
      <c r="E8">
        <v>0.32</v>
      </c>
      <c r="G8">
        <v>1</v>
      </c>
      <c r="H8">
        <v>0.27</v>
      </c>
      <c r="I8">
        <v>-3.98</v>
      </c>
      <c r="J8">
        <v>-0.32</v>
      </c>
      <c r="L8">
        <v>-0.4</v>
      </c>
      <c r="M8">
        <v>-0.05</v>
      </c>
      <c r="N8">
        <v>1.22</v>
      </c>
      <c r="O8">
        <v>0.14000000000000001</v>
      </c>
      <c r="Q8">
        <v>-0.9</v>
      </c>
      <c r="R8">
        <v>-0.22</v>
      </c>
    </row>
    <row r="9" spans="2:18">
      <c r="B9">
        <v>-0.8</v>
      </c>
      <c r="C9">
        <v>-0.19</v>
      </c>
      <c r="D9">
        <v>2.86</v>
      </c>
      <c r="E9">
        <v>0.3</v>
      </c>
      <c r="G9">
        <v>1.2</v>
      </c>
      <c r="H9">
        <v>0.31</v>
      </c>
      <c r="I9">
        <v>-4.76</v>
      </c>
      <c r="J9">
        <v>-0.39</v>
      </c>
      <c r="L9">
        <v>-0.6</v>
      </c>
      <c r="M9">
        <v>-0.11</v>
      </c>
      <c r="N9">
        <v>1.96</v>
      </c>
      <c r="O9">
        <v>0.21</v>
      </c>
      <c r="Q9">
        <v>-0.8</v>
      </c>
      <c r="R9">
        <v>-0.19</v>
      </c>
    </row>
    <row r="10" spans="2:18">
      <c r="B10">
        <v>-0.7</v>
      </c>
      <c r="C10">
        <v>-0.17</v>
      </c>
      <c r="D10">
        <v>2.48</v>
      </c>
      <c r="E10">
        <v>0.26</v>
      </c>
      <c r="G10">
        <v>1.4</v>
      </c>
      <c r="H10">
        <v>0.37</v>
      </c>
      <c r="I10">
        <v>-5.55</v>
      </c>
      <c r="J10">
        <v>-0.45</v>
      </c>
      <c r="L10">
        <v>-0.8</v>
      </c>
      <c r="M10">
        <v>-0.17</v>
      </c>
      <c r="N10">
        <v>2.73</v>
      </c>
      <c r="O10">
        <v>0.28999999999999998</v>
      </c>
      <c r="Q10">
        <v>-0.7</v>
      </c>
      <c r="R10">
        <v>-0.17</v>
      </c>
    </row>
    <row r="11" spans="2:18">
      <c r="B11">
        <v>-0.6</v>
      </c>
      <c r="C11">
        <v>-0.14000000000000001</v>
      </c>
      <c r="D11">
        <v>2.1</v>
      </c>
      <c r="E11">
        <v>0.21</v>
      </c>
      <c r="G11">
        <v>1.6</v>
      </c>
      <c r="H11">
        <v>0.42</v>
      </c>
      <c r="I11">
        <v>-6.34</v>
      </c>
      <c r="J11">
        <v>-0.53</v>
      </c>
      <c r="L11">
        <v>-1</v>
      </c>
      <c r="M11">
        <v>-0.22</v>
      </c>
      <c r="N11">
        <v>3.51</v>
      </c>
      <c r="O11">
        <v>0.35</v>
      </c>
      <c r="Q11">
        <v>-0.6</v>
      </c>
      <c r="R11">
        <v>-0.14000000000000001</v>
      </c>
    </row>
    <row r="12" spans="2:18">
      <c r="B12">
        <v>-0.5</v>
      </c>
      <c r="C12">
        <v>-0.12</v>
      </c>
      <c r="D12">
        <v>1.73</v>
      </c>
      <c r="E12">
        <v>0.18</v>
      </c>
      <c r="G12">
        <v>1.8</v>
      </c>
      <c r="H12">
        <v>0.46</v>
      </c>
      <c r="I12">
        <v>-7.12</v>
      </c>
      <c r="J12">
        <v>-0.59</v>
      </c>
      <c r="L12">
        <v>-1.2</v>
      </c>
      <c r="M12">
        <v>-0.28000000000000003</v>
      </c>
      <c r="N12">
        <v>4.28</v>
      </c>
      <c r="O12">
        <v>0.42</v>
      </c>
      <c r="Q12">
        <v>-0.5</v>
      </c>
      <c r="R12">
        <v>-0.12</v>
      </c>
    </row>
    <row r="13" spans="2:18">
      <c r="B13">
        <v>-0.4</v>
      </c>
      <c r="C13">
        <v>-0.09</v>
      </c>
      <c r="D13">
        <v>1.39</v>
      </c>
      <c r="E13">
        <v>0.14000000000000001</v>
      </c>
      <c r="G13">
        <v>2</v>
      </c>
      <c r="H13">
        <v>0.52</v>
      </c>
      <c r="I13">
        <v>-7.9</v>
      </c>
      <c r="J13">
        <v>-0.67</v>
      </c>
      <c r="L13">
        <v>-1.4</v>
      </c>
      <c r="M13">
        <v>-0.32</v>
      </c>
      <c r="N13">
        <v>5.05</v>
      </c>
      <c r="O13">
        <v>0.49</v>
      </c>
      <c r="Q13">
        <v>-0.4</v>
      </c>
      <c r="R13">
        <v>-0.09</v>
      </c>
    </row>
    <row r="14" spans="2:18">
      <c r="B14">
        <v>-0.3</v>
      </c>
      <c r="C14">
        <v>-0.08</v>
      </c>
      <c r="D14">
        <v>1</v>
      </c>
      <c r="E14">
        <v>0.11</v>
      </c>
      <c r="G14">
        <v>2.2000000000000002</v>
      </c>
      <c r="H14">
        <v>0.56000000000000005</v>
      </c>
      <c r="I14">
        <v>-8.68</v>
      </c>
      <c r="J14">
        <v>-0.75</v>
      </c>
      <c r="L14">
        <v>-1.6</v>
      </c>
      <c r="M14">
        <v>-0.38</v>
      </c>
      <c r="N14">
        <v>5.83</v>
      </c>
      <c r="O14">
        <v>0.56000000000000005</v>
      </c>
      <c r="Q14">
        <v>-0.3</v>
      </c>
      <c r="R14">
        <v>-0.08</v>
      </c>
    </row>
    <row r="15" spans="2:18">
      <c r="B15">
        <v>-0.2</v>
      </c>
      <c r="C15">
        <v>-0.04</v>
      </c>
      <c r="D15">
        <v>0.62</v>
      </c>
      <c r="E15">
        <v>0.08</v>
      </c>
      <c r="G15">
        <v>2</v>
      </c>
      <c r="H15">
        <v>0.52</v>
      </c>
      <c r="I15">
        <v>-7.92</v>
      </c>
      <c r="J15">
        <v>-0.67</v>
      </c>
      <c r="L15">
        <v>-1.8</v>
      </c>
      <c r="M15">
        <v>-0.42</v>
      </c>
      <c r="N15">
        <v>6.6</v>
      </c>
      <c r="O15">
        <v>0.63</v>
      </c>
      <c r="Q15">
        <v>-0.2</v>
      </c>
      <c r="R15">
        <v>-0.04</v>
      </c>
    </row>
    <row r="16" spans="2:18">
      <c r="B16">
        <v>-0.1</v>
      </c>
      <c r="C16">
        <v>-0.03</v>
      </c>
      <c r="D16">
        <v>0.23</v>
      </c>
      <c r="E16">
        <v>0.04</v>
      </c>
      <c r="G16">
        <v>1.8</v>
      </c>
      <c r="H16">
        <v>0.47</v>
      </c>
      <c r="I16">
        <v>-7.16</v>
      </c>
      <c r="J16">
        <v>-0.59</v>
      </c>
      <c r="L16">
        <v>-2</v>
      </c>
      <c r="M16">
        <v>-0.48</v>
      </c>
      <c r="N16">
        <v>7.38</v>
      </c>
      <c r="O16">
        <v>0.7</v>
      </c>
      <c r="Q16">
        <v>-0.1</v>
      </c>
      <c r="R16">
        <v>-0.03</v>
      </c>
    </row>
    <row r="17" spans="2:18">
      <c r="B17">
        <v>0</v>
      </c>
      <c r="C17">
        <v>0</v>
      </c>
      <c r="D17">
        <v>-0.15</v>
      </c>
      <c r="E17">
        <v>0</v>
      </c>
      <c r="G17">
        <v>1.6</v>
      </c>
      <c r="H17">
        <v>0.42</v>
      </c>
      <c r="I17">
        <v>-6.37</v>
      </c>
      <c r="J17">
        <v>-0.53</v>
      </c>
      <c r="L17">
        <v>-2.2000000000000002</v>
      </c>
      <c r="M17">
        <v>-0.53</v>
      </c>
      <c r="N17">
        <v>8.16</v>
      </c>
      <c r="O17">
        <v>0.77</v>
      </c>
      <c r="Q17">
        <v>0</v>
      </c>
      <c r="R17">
        <v>0</v>
      </c>
    </row>
    <row r="18" spans="2:18">
      <c r="B18">
        <v>0.1</v>
      </c>
      <c r="C18">
        <v>0.03</v>
      </c>
      <c r="D18">
        <v>-0.47</v>
      </c>
      <c r="E18">
        <v>-0.01</v>
      </c>
      <c r="G18">
        <v>1.4</v>
      </c>
      <c r="H18">
        <v>0.37</v>
      </c>
      <c r="I18">
        <v>-5.63</v>
      </c>
      <c r="J18">
        <v>-0.46</v>
      </c>
      <c r="Q18">
        <v>0.1</v>
      </c>
      <c r="R18">
        <v>0.03</v>
      </c>
    </row>
    <row r="19" spans="2:18">
      <c r="B19">
        <v>0.2</v>
      </c>
      <c r="C19">
        <v>0.06</v>
      </c>
      <c r="D19">
        <v>-0.87</v>
      </c>
      <c r="E19">
        <v>-0.05</v>
      </c>
      <c r="G19">
        <v>1.2</v>
      </c>
      <c r="H19">
        <v>0.32</v>
      </c>
      <c r="I19">
        <v>-4.8600000000000003</v>
      </c>
      <c r="J19">
        <v>-0.41</v>
      </c>
      <c r="Q19">
        <v>0.2</v>
      </c>
      <c r="R19">
        <v>0.06</v>
      </c>
    </row>
    <row r="20" spans="2:18">
      <c r="B20">
        <v>0.3</v>
      </c>
      <c r="C20">
        <v>0.08</v>
      </c>
      <c r="D20">
        <v>-1.26</v>
      </c>
      <c r="E20">
        <v>-0.08</v>
      </c>
      <c r="G20">
        <v>1</v>
      </c>
      <c r="H20">
        <v>0.27</v>
      </c>
      <c r="I20">
        <v>-4.0999999999999996</v>
      </c>
      <c r="J20">
        <v>-0.34</v>
      </c>
      <c r="Q20">
        <v>0.3</v>
      </c>
      <c r="R20">
        <v>0.08</v>
      </c>
    </row>
    <row r="21" spans="2:18">
      <c r="Q21">
        <v>0.4</v>
      </c>
      <c r="R21">
        <v>0.11</v>
      </c>
    </row>
    <row r="22" spans="2:18">
      <c r="Q22">
        <v>0.5</v>
      </c>
      <c r="R22">
        <v>0.13</v>
      </c>
    </row>
    <row r="23" spans="2:18">
      <c r="Q23">
        <v>0.6</v>
      </c>
      <c r="R23">
        <v>0.17</v>
      </c>
    </row>
    <row r="24" spans="2:18">
      <c r="Q24">
        <v>0.7</v>
      </c>
      <c r="R24">
        <v>0.19</v>
      </c>
    </row>
    <row r="25" spans="2:18">
      <c r="Q25">
        <v>0.8</v>
      </c>
      <c r="R25">
        <v>0.21</v>
      </c>
    </row>
    <row r="26" spans="2:18">
      <c r="Q26">
        <v>0.9</v>
      </c>
      <c r="R26">
        <v>0.24</v>
      </c>
    </row>
    <row r="27" spans="2:18">
      <c r="Q27">
        <v>1</v>
      </c>
      <c r="R27">
        <v>0.27</v>
      </c>
    </row>
    <row r="28" spans="2:18">
      <c r="Q28">
        <v>1.2</v>
      </c>
      <c r="R28">
        <v>0.31</v>
      </c>
    </row>
    <row r="29" spans="2:18">
      <c r="Q29">
        <v>1.4</v>
      </c>
      <c r="R29">
        <v>0.37</v>
      </c>
    </row>
    <row r="30" spans="2:18">
      <c r="Q30">
        <v>1.6</v>
      </c>
      <c r="R30">
        <v>0.42</v>
      </c>
    </row>
    <row r="31" spans="2:18">
      <c r="Q31">
        <v>1.8</v>
      </c>
      <c r="R31">
        <v>0.46</v>
      </c>
    </row>
    <row r="32" spans="2:18">
      <c r="Q32">
        <v>2</v>
      </c>
      <c r="R32">
        <v>0.52</v>
      </c>
    </row>
    <row r="33" spans="17:18">
      <c r="Q33">
        <v>2.2000000000000002</v>
      </c>
      <c r="R33">
        <v>0.56000000000000005</v>
      </c>
    </row>
    <row r="34" spans="17:18">
      <c r="Q34">
        <v>2</v>
      </c>
      <c r="R34">
        <v>0.52</v>
      </c>
    </row>
    <row r="35" spans="17:18">
      <c r="Q35">
        <v>1.8</v>
      </c>
      <c r="R35">
        <v>0.47</v>
      </c>
    </row>
    <row r="36" spans="17:18">
      <c r="Q36">
        <v>1.6</v>
      </c>
      <c r="R36">
        <v>0.42</v>
      </c>
    </row>
    <row r="37" spans="17:18">
      <c r="Q37">
        <v>1.4</v>
      </c>
      <c r="R37">
        <v>0.37</v>
      </c>
    </row>
    <row r="38" spans="17:18">
      <c r="Q38">
        <v>1.2</v>
      </c>
      <c r="R38">
        <v>0.32</v>
      </c>
    </row>
    <row r="39" spans="17:18">
      <c r="Q39">
        <v>1</v>
      </c>
      <c r="R39">
        <v>0.27</v>
      </c>
    </row>
    <row r="40" spans="17:18">
      <c r="Q40">
        <v>0.8</v>
      </c>
      <c r="R40">
        <v>0.23</v>
      </c>
    </row>
    <row r="41" spans="17:18">
      <c r="Q41">
        <v>0.6</v>
      </c>
      <c r="R41">
        <v>0.18</v>
      </c>
    </row>
    <row r="42" spans="17:18">
      <c r="Q42">
        <v>0.4</v>
      </c>
      <c r="R42">
        <v>0.12</v>
      </c>
    </row>
    <row r="43" spans="17:18">
      <c r="Q43">
        <v>0.2</v>
      </c>
      <c r="R43">
        <v>0.06</v>
      </c>
    </row>
    <row r="44" spans="17:18">
      <c r="Q44">
        <v>0</v>
      </c>
      <c r="R44">
        <v>0</v>
      </c>
    </row>
    <row r="45" spans="17:18">
      <c r="Q45">
        <v>-0.2</v>
      </c>
      <c r="R45">
        <v>-0.01</v>
      </c>
    </row>
    <row r="46" spans="17:18">
      <c r="Q46">
        <v>-0.4</v>
      </c>
      <c r="R46">
        <v>-0.05</v>
      </c>
    </row>
    <row r="47" spans="17:18">
      <c r="Q47">
        <v>-0.6</v>
      </c>
      <c r="R47">
        <v>-0.11</v>
      </c>
    </row>
    <row r="48" spans="17:18">
      <c r="Q48">
        <v>-0.8</v>
      </c>
      <c r="R48">
        <v>-0.17</v>
      </c>
    </row>
    <row r="49" spans="17:18">
      <c r="Q49">
        <v>-1</v>
      </c>
      <c r="R49">
        <v>-0.22</v>
      </c>
    </row>
    <row r="50" spans="17:18">
      <c r="Q50">
        <v>-1.2</v>
      </c>
      <c r="R50">
        <v>-0.28000000000000003</v>
      </c>
    </row>
    <row r="51" spans="17:18">
      <c r="Q51">
        <v>-1.4</v>
      </c>
      <c r="R51">
        <v>-0.32</v>
      </c>
    </row>
    <row r="52" spans="17:18">
      <c r="Q52">
        <v>-1.6</v>
      </c>
      <c r="R52">
        <v>-0.38</v>
      </c>
    </row>
    <row r="53" spans="17:18">
      <c r="Q53">
        <v>-1.8</v>
      </c>
      <c r="R53">
        <v>-0.42</v>
      </c>
    </row>
    <row r="54" spans="17:18">
      <c r="Q54">
        <v>-2</v>
      </c>
      <c r="R54">
        <v>-0.48</v>
      </c>
    </row>
    <row r="55" spans="17:18">
      <c r="Q55">
        <v>-2.2000000000000002</v>
      </c>
      <c r="R55">
        <v>-0.53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B9A0-FB73-48DA-AA2B-37CFFE63BFCE}">
  <dimension ref="A1:Q35"/>
  <sheetViews>
    <sheetView workbookViewId="0">
      <selection activeCell="F1" sqref="F1:O15"/>
    </sheetView>
  </sheetViews>
  <sheetFormatPr baseColWidth="10" defaultColWidth="8.83203125" defaultRowHeight="15"/>
  <cols>
    <col min="2" max="2" width="9.6640625" bestFit="1" customWidth="1"/>
    <col min="3" max="3" width="10.6640625" bestFit="1" customWidth="1"/>
    <col min="10" max="10" width="39.33203125" bestFit="1" customWidth="1"/>
  </cols>
  <sheetData>
    <row r="1" spans="1:17">
      <c r="A1" t="s">
        <v>0</v>
      </c>
      <c r="B1" t="s">
        <v>79</v>
      </c>
      <c r="C1" t="s">
        <v>80</v>
      </c>
      <c r="D1" t="s">
        <v>81</v>
      </c>
      <c r="F1" t="s">
        <v>14</v>
      </c>
      <c r="K1" t="s">
        <v>82</v>
      </c>
      <c r="L1" t="s">
        <v>83</v>
      </c>
      <c r="M1" t="s">
        <v>79</v>
      </c>
      <c r="N1" t="s">
        <v>84</v>
      </c>
      <c r="O1" t="s">
        <v>85</v>
      </c>
      <c r="Q1" t="s">
        <v>86</v>
      </c>
    </row>
    <row r="2" spans="1:17">
      <c r="J2" s="5">
        <v>20210715075452</v>
      </c>
      <c r="K2">
        <v>0</v>
      </c>
      <c r="L2">
        <f>K2*$G$3+$G$4</f>
        <v>-4.1000000000000003E-3</v>
      </c>
      <c r="M2">
        <f>L2*$G$7+$G$8</f>
        <v>-0.3219805</v>
      </c>
      <c r="N2" t="s">
        <v>87</v>
      </c>
      <c r="O2">
        <v>47.2</v>
      </c>
    </row>
    <row r="3" spans="1:17">
      <c r="C3">
        <v>0</v>
      </c>
      <c r="D3">
        <v>-5.0000000000000001E-3</v>
      </c>
      <c r="F3" t="s">
        <v>17</v>
      </c>
      <c r="G3" s="4">
        <v>0.88829999999999998</v>
      </c>
      <c r="J3" s="5">
        <v>20210715081447</v>
      </c>
      <c r="K3">
        <v>0</v>
      </c>
      <c r="L3">
        <f>K3*$G$3+$G$4</f>
        <v>-4.1000000000000003E-3</v>
      </c>
      <c r="M3">
        <f>L3*$G$7+$G$8</f>
        <v>-0.3219805</v>
      </c>
      <c r="N3" t="s">
        <v>87</v>
      </c>
      <c r="O3">
        <v>47.09</v>
      </c>
    </row>
    <row r="4" spans="1:17">
      <c r="B4">
        <v>0.5</v>
      </c>
      <c r="C4">
        <v>3.6405E-2</v>
      </c>
      <c r="D4">
        <v>2.8000000000000001E-2</v>
      </c>
      <c r="F4" t="s">
        <v>19</v>
      </c>
      <c r="G4" s="4">
        <v>-4.1000000000000003E-3</v>
      </c>
      <c r="J4" s="5">
        <v>20210715084835</v>
      </c>
      <c r="K4">
        <v>0.15</v>
      </c>
      <c r="L4">
        <f t="shared" ref="L4:L8" si="0">K4*$G$3+$G$4</f>
        <v>0.12914500000000001</v>
      </c>
      <c r="M4">
        <f t="shared" ref="M4:M15" si="1">L4*$G$7+$G$8</f>
        <v>-0.90759227500000006</v>
      </c>
      <c r="N4" t="s">
        <v>87</v>
      </c>
      <c r="O4">
        <v>47.04</v>
      </c>
    </row>
    <row r="5" spans="1:17" ht="18">
      <c r="B5">
        <v>1</v>
      </c>
      <c r="C5" s="2">
        <v>0.15097099999999999</v>
      </c>
      <c r="D5">
        <v>0.129</v>
      </c>
      <c r="J5" s="5">
        <v>20210715085349</v>
      </c>
      <c r="K5">
        <v>0.26400000000000001</v>
      </c>
      <c r="L5">
        <f t="shared" si="0"/>
        <v>0.23041120000000001</v>
      </c>
      <c r="M5">
        <f t="shared" si="1"/>
        <v>-1.3526572240000001</v>
      </c>
      <c r="N5" t="s">
        <v>87</v>
      </c>
      <c r="O5">
        <v>47.2</v>
      </c>
    </row>
    <row r="6" spans="1:17" ht="18">
      <c r="B6">
        <v>1.5</v>
      </c>
      <c r="C6">
        <v>0.263936</v>
      </c>
      <c r="D6">
        <v>0.23</v>
      </c>
      <c r="F6" t="s">
        <v>88</v>
      </c>
      <c r="J6" s="6">
        <v>20210715082606</v>
      </c>
      <c r="K6">
        <v>0.378</v>
      </c>
      <c r="L6">
        <f t="shared" si="0"/>
        <v>0.33167740000000001</v>
      </c>
      <c r="M6">
        <f t="shared" si="1"/>
        <v>-1.7977221729999999</v>
      </c>
      <c r="N6" t="s">
        <v>87</v>
      </c>
      <c r="O6">
        <v>47.2</v>
      </c>
    </row>
    <row r="7" spans="1:17">
      <c r="B7">
        <v>2</v>
      </c>
      <c r="C7">
        <v>0.37770199999999998</v>
      </c>
      <c r="D7">
        <v>0.33100000000000002</v>
      </c>
      <c r="F7" t="s">
        <v>17</v>
      </c>
      <c r="G7">
        <v>-4.3949999999999996</v>
      </c>
      <c r="J7" s="5">
        <v>20210715083711</v>
      </c>
      <c r="K7">
        <v>0.6</v>
      </c>
      <c r="L7">
        <f t="shared" si="0"/>
        <v>0.52888000000000002</v>
      </c>
      <c r="M7">
        <f t="shared" si="1"/>
        <v>-2.6644275999999998</v>
      </c>
      <c r="N7" t="s">
        <v>87</v>
      </c>
      <c r="O7">
        <v>47.2</v>
      </c>
    </row>
    <row r="8" spans="1:17">
      <c r="B8">
        <v>2.5</v>
      </c>
      <c r="C8">
        <v>0.49146800000000002</v>
      </c>
      <c r="D8">
        <v>0.432</v>
      </c>
      <c r="F8" t="s">
        <v>19</v>
      </c>
      <c r="G8">
        <v>-0.34</v>
      </c>
      <c r="J8" s="5">
        <v>20210715072653</v>
      </c>
      <c r="K8">
        <v>1.97</v>
      </c>
      <c r="L8">
        <f t="shared" si="0"/>
        <v>1.745851</v>
      </c>
      <c r="M8">
        <f t="shared" si="1"/>
        <v>-8.0130151449999989</v>
      </c>
      <c r="N8" t="s">
        <v>87</v>
      </c>
      <c r="O8">
        <v>47.18</v>
      </c>
      <c r="P8" t="s">
        <v>89</v>
      </c>
    </row>
    <row r="9" spans="1:17">
      <c r="B9">
        <v>3</v>
      </c>
      <c r="C9">
        <v>0.60523300000000002</v>
      </c>
      <c r="D9">
        <v>0.53300000000000003</v>
      </c>
      <c r="J9" s="5">
        <v>20210715080233</v>
      </c>
      <c r="K9">
        <v>0</v>
      </c>
      <c r="L9">
        <f>K9*$G$3+$G$4</f>
        <v>-4.1000000000000003E-3</v>
      </c>
      <c r="M9">
        <f t="shared" ref="M9" si="2">L9*$G$7+$G$8</f>
        <v>-0.3219805</v>
      </c>
      <c r="N9" t="s">
        <v>90</v>
      </c>
      <c r="O9">
        <v>47.07</v>
      </c>
    </row>
    <row r="10" spans="1:17">
      <c r="A10" t="s">
        <v>91</v>
      </c>
      <c r="B10">
        <v>3.5</v>
      </c>
      <c r="C10">
        <v>0.71099900000000005</v>
      </c>
      <c r="D10">
        <v>0.63400000000000001</v>
      </c>
      <c r="J10" s="5">
        <v>20210715082018</v>
      </c>
      <c r="K10">
        <v>0</v>
      </c>
      <c r="L10">
        <f>K10*$G$3+$G$4</f>
        <v>-4.1000000000000003E-3</v>
      </c>
      <c r="M10">
        <f t="shared" si="1"/>
        <v>-0.3219805</v>
      </c>
      <c r="N10" t="s">
        <v>90</v>
      </c>
      <c r="O10">
        <v>47.13</v>
      </c>
    </row>
    <row r="11" spans="1:17">
      <c r="B11">
        <v>4</v>
      </c>
      <c r="C11">
        <v>0.83276499999999998</v>
      </c>
      <c r="D11">
        <v>0.73499999999999999</v>
      </c>
      <c r="J11" s="5">
        <v>20210715085144</v>
      </c>
      <c r="K11">
        <v>0.15</v>
      </c>
      <c r="L11">
        <f t="shared" ref="L11:L15" si="3">K11*$G$3+$G$4</f>
        <v>0.12914500000000001</v>
      </c>
      <c r="M11">
        <f t="shared" si="1"/>
        <v>-0.90759227500000006</v>
      </c>
      <c r="N11" t="s">
        <v>90</v>
      </c>
      <c r="O11">
        <v>47.1</v>
      </c>
    </row>
    <row r="12" spans="1:17">
      <c r="B12">
        <v>4.5</v>
      </c>
      <c r="C12">
        <v>0.94652999999999998</v>
      </c>
      <c r="D12">
        <v>0.83599999999999997</v>
      </c>
      <c r="J12" s="5">
        <v>20210715085714</v>
      </c>
      <c r="K12">
        <v>0.26400000000000001</v>
      </c>
      <c r="L12">
        <f t="shared" si="3"/>
        <v>0.23041120000000001</v>
      </c>
      <c r="M12">
        <f t="shared" si="1"/>
        <v>-1.3526572240000001</v>
      </c>
      <c r="N12" t="s">
        <v>90</v>
      </c>
      <c r="O12">
        <v>47.19</v>
      </c>
    </row>
    <row r="13" spans="1:17">
      <c r="B13">
        <v>5</v>
      </c>
      <c r="C13">
        <v>1.0629599999999999</v>
      </c>
      <c r="D13">
        <v>0.93799999999999994</v>
      </c>
      <c r="J13" s="5">
        <v>20210715083141</v>
      </c>
      <c r="K13">
        <v>0.378</v>
      </c>
      <c r="L13">
        <f t="shared" si="3"/>
        <v>0.33167740000000001</v>
      </c>
      <c r="M13">
        <f t="shared" si="1"/>
        <v>-1.7977221729999999</v>
      </c>
      <c r="N13" t="s">
        <v>90</v>
      </c>
      <c r="O13">
        <v>47.24</v>
      </c>
    </row>
    <row r="14" spans="1:17">
      <c r="B14">
        <v>6</v>
      </c>
      <c r="C14">
        <v>1.2878270000000001</v>
      </c>
      <c r="D14">
        <v>1.1399999999999999</v>
      </c>
      <c r="J14" s="5">
        <v>20210715084052</v>
      </c>
      <c r="K14">
        <v>0.6</v>
      </c>
      <c r="L14">
        <f t="shared" si="3"/>
        <v>0.52888000000000002</v>
      </c>
      <c r="M14">
        <f t="shared" si="1"/>
        <v>-2.6644275999999998</v>
      </c>
      <c r="N14" t="s">
        <v>90</v>
      </c>
      <c r="O14">
        <v>47.21</v>
      </c>
    </row>
    <row r="15" spans="1:17">
      <c r="B15">
        <v>7</v>
      </c>
      <c r="C15">
        <v>1.515358</v>
      </c>
      <c r="D15">
        <v>1.3420000000000001</v>
      </c>
      <c r="J15" s="5">
        <v>20210715073913</v>
      </c>
      <c r="K15">
        <v>1.97</v>
      </c>
      <c r="L15">
        <f t="shared" si="3"/>
        <v>1.745851</v>
      </c>
      <c r="M15">
        <f t="shared" si="1"/>
        <v>-8.0130151449999989</v>
      </c>
      <c r="N15" t="s">
        <v>90</v>
      </c>
      <c r="O15">
        <v>47.11</v>
      </c>
      <c r="Q15">
        <v>62.86</v>
      </c>
    </row>
    <row r="16" spans="1:17">
      <c r="B16">
        <v>8</v>
      </c>
      <c r="C16">
        <v>1.7428900000000001</v>
      </c>
      <c r="D16">
        <v>1.544</v>
      </c>
    </row>
    <row r="17" spans="2:6">
      <c r="B17">
        <v>8.5</v>
      </c>
      <c r="C17">
        <v>1.8566331</v>
      </c>
      <c r="D17">
        <v>1.645</v>
      </c>
    </row>
    <row r="18" spans="2:6">
      <c r="B18">
        <v>8.6999999999999993</v>
      </c>
      <c r="C18">
        <v>1.9021619999999999</v>
      </c>
      <c r="D18">
        <v>1.6859999999999999</v>
      </c>
    </row>
    <row r="19" spans="2:6">
      <c r="B19">
        <v>9</v>
      </c>
      <c r="C19">
        <v>1.9704200000000001</v>
      </c>
      <c r="D19">
        <v>1.746</v>
      </c>
    </row>
    <row r="31" spans="2:6">
      <c r="F31" s="1"/>
    </row>
    <row r="35" spans="6:6">
      <c r="F3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B0DA-E29F-413C-A1F9-7CA83698F640}">
  <dimension ref="B1:K17"/>
  <sheetViews>
    <sheetView workbookViewId="0">
      <selection activeCell="I6" sqref="I6"/>
    </sheetView>
  </sheetViews>
  <sheetFormatPr baseColWidth="10" defaultColWidth="8.83203125" defaultRowHeight="15"/>
  <cols>
    <col min="3" max="3" width="10.5" bestFit="1" customWidth="1"/>
  </cols>
  <sheetData>
    <row r="1" spans="2:11" ht="16">
      <c r="B1" t="s">
        <v>92</v>
      </c>
      <c r="C1" t="s">
        <v>93</v>
      </c>
      <c r="D1" t="s">
        <v>79</v>
      </c>
      <c r="E1" t="s">
        <v>94</v>
      </c>
      <c r="G1" s="3" t="s">
        <v>95</v>
      </c>
      <c r="J1" t="s">
        <v>13</v>
      </c>
    </row>
    <row r="2" spans="2:11">
      <c r="B2">
        <v>0</v>
      </c>
      <c r="C2">
        <v>-3.954939</v>
      </c>
      <c r="D2">
        <f>C2/10</f>
        <v>-0.39549390000000001</v>
      </c>
      <c r="E2">
        <f>-D2</f>
        <v>0.39549390000000001</v>
      </c>
      <c r="G2" t="s">
        <v>96</v>
      </c>
      <c r="J2" t="s">
        <v>16</v>
      </c>
    </row>
    <row r="3" spans="2:11">
      <c r="B3">
        <v>1</v>
      </c>
      <c r="C3">
        <v>-47.932549999999999</v>
      </c>
      <c r="D3">
        <f t="shared" ref="D3:D10" si="0">C3/10</f>
        <v>-4.7932550000000003</v>
      </c>
      <c r="E3">
        <f t="shared" ref="E3:E10" si="1">-D3</f>
        <v>4.7932550000000003</v>
      </c>
      <c r="G3" t="s">
        <v>17</v>
      </c>
      <c r="H3" s="4">
        <v>-4.3952509229999999</v>
      </c>
      <c r="J3" t="s">
        <v>17</v>
      </c>
      <c r="K3">
        <v>-4.3027727579999997</v>
      </c>
    </row>
    <row r="4" spans="2:11" ht="18">
      <c r="B4">
        <v>2</v>
      </c>
      <c r="C4">
        <v>-91.341520000000003</v>
      </c>
      <c r="D4">
        <f t="shared" si="0"/>
        <v>-9.1341520000000003</v>
      </c>
      <c r="E4">
        <f t="shared" si="1"/>
        <v>9.1341520000000003</v>
      </c>
      <c r="G4" t="s">
        <v>19</v>
      </c>
      <c r="H4" s="4">
        <v>-0.34719085</v>
      </c>
      <c r="J4" t="s">
        <v>19</v>
      </c>
      <c r="K4" s="2">
        <v>-0.2103901296</v>
      </c>
    </row>
    <row r="5" spans="2:11">
      <c r="B5">
        <v>3</v>
      </c>
      <c r="C5">
        <v>-134.9042</v>
      </c>
      <c r="D5">
        <f t="shared" si="0"/>
        <v>-13.49042</v>
      </c>
      <c r="E5">
        <f t="shared" si="1"/>
        <v>13.49042</v>
      </c>
    </row>
    <row r="6" spans="2:11">
      <c r="B6">
        <v>4</v>
      </c>
      <c r="C6">
        <v>-178.6491</v>
      </c>
      <c r="D6">
        <f t="shared" si="0"/>
        <v>-17.864910000000002</v>
      </c>
      <c r="E6">
        <f t="shared" si="1"/>
        <v>17.864910000000002</v>
      </c>
    </row>
    <row r="7" spans="2:11">
      <c r="B7">
        <v>5</v>
      </c>
      <c r="C7">
        <v>-222.74590000000001</v>
      </c>
      <c r="D7">
        <f t="shared" si="0"/>
        <v>-22.27459</v>
      </c>
      <c r="E7">
        <f t="shared" si="1"/>
        <v>22.27459</v>
      </c>
    </row>
    <row r="8" spans="2:11" ht="16">
      <c r="B8">
        <v>6</v>
      </c>
      <c r="C8" s="3">
        <v>-266.74849999999998</v>
      </c>
      <c r="D8">
        <f t="shared" si="0"/>
        <v>-26.674849999999999</v>
      </c>
      <c r="E8">
        <f t="shared" si="1"/>
        <v>26.674849999999999</v>
      </c>
    </row>
    <row r="9" spans="2:11">
      <c r="B9">
        <v>7</v>
      </c>
      <c r="C9">
        <v>-310.93090000000001</v>
      </c>
      <c r="D9">
        <f t="shared" si="0"/>
        <v>-31.09309</v>
      </c>
      <c r="E9">
        <f t="shared" si="1"/>
        <v>31.09309</v>
      </c>
    </row>
    <row r="10" spans="2:11">
      <c r="B10">
        <v>8</v>
      </c>
      <c r="C10">
        <v>-356.32990000000001</v>
      </c>
      <c r="D10">
        <f t="shared" si="0"/>
        <v>-35.632989999999999</v>
      </c>
      <c r="E10">
        <f t="shared" si="1"/>
        <v>35.632989999999999</v>
      </c>
    </row>
    <row r="12" spans="2:11" ht="16">
      <c r="G12" s="4" t="s">
        <v>72</v>
      </c>
      <c r="H12" s="4" t="s">
        <v>73</v>
      </c>
    </row>
    <row r="13" spans="2:11" ht="32">
      <c r="G13" s="4" t="s">
        <v>74</v>
      </c>
      <c r="H13" s="4">
        <v>4</v>
      </c>
    </row>
    <row r="14" spans="2:11" ht="32">
      <c r="G14" s="4" t="s">
        <v>75</v>
      </c>
      <c r="H14" s="4">
        <v>-17.92819454</v>
      </c>
    </row>
    <row r="15" spans="2:11" ht="96">
      <c r="G15" s="4" t="s">
        <v>76</v>
      </c>
      <c r="H15" s="4">
        <v>-0.99998670990000005</v>
      </c>
    </row>
    <row r="16" spans="2:11" ht="16">
      <c r="G16" s="4" t="s">
        <v>77</v>
      </c>
      <c r="H16" s="4">
        <v>-0.34719085</v>
      </c>
    </row>
    <row r="17" spans="7:8" ht="16">
      <c r="G17" s="4" t="s">
        <v>78</v>
      </c>
      <c r="H17" s="4">
        <v>-4.3952509229999999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132D-7638-46C5-A9B4-91ABADD05DCE}">
  <dimension ref="F1:N15"/>
  <sheetViews>
    <sheetView tabSelected="1" topLeftCell="C1" workbookViewId="0">
      <selection activeCell="K3" sqref="K3"/>
    </sheetView>
  </sheetViews>
  <sheetFormatPr baseColWidth="10" defaultColWidth="8.83203125" defaultRowHeight="15"/>
  <sheetData>
    <row r="1" spans="6:14">
      <c r="K1" t="s">
        <v>82</v>
      </c>
      <c r="L1" t="s">
        <v>83</v>
      </c>
      <c r="M1" t="s">
        <v>79</v>
      </c>
      <c r="N1" t="s">
        <v>84</v>
      </c>
    </row>
    <row r="2" spans="6:14">
      <c r="F2" t="s">
        <v>97</v>
      </c>
      <c r="J2" s="5"/>
      <c r="K2">
        <v>0.26500000000000001</v>
      </c>
      <c r="L2">
        <f>K2*$G$3+$G$4</f>
        <v>0.23129950000000002</v>
      </c>
      <c r="M2">
        <f>L2*$G$7+$G$8</f>
        <v>-1.3565613025000001</v>
      </c>
      <c r="N2" t="s">
        <v>87</v>
      </c>
    </row>
    <row r="3" spans="6:14">
      <c r="F3" t="s">
        <v>17</v>
      </c>
      <c r="G3" s="4">
        <v>0.88829999999999998</v>
      </c>
      <c r="J3" s="5"/>
      <c r="K3">
        <v>0.37</v>
      </c>
      <c r="L3">
        <f>K3*$G$3+$G$4</f>
        <v>0.324571</v>
      </c>
      <c r="M3">
        <f>L3*$G$7+$G$8</f>
        <v>-1.766489545</v>
      </c>
    </row>
    <row r="4" spans="6:14">
      <c r="F4" t="s">
        <v>19</v>
      </c>
      <c r="G4" s="4">
        <v>-4.1000000000000003E-3</v>
      </c>
      <c r="J4" s="5"/>
    </row>
    <row r="5" spans="6:14">
      <c r="J5" s="5"/>
    </row>
    <row r="6" spans="6:14" ht="18">
      <c r="F6" t="s">
        <v>88</v>
      </c>
      <c r="J6" s="6"/>
    </row>
    <row r="7" spans="6:14">
      <c r="F7" t="s">
        <v>17</v>
      </c>
      <c r="G7">
        <v>-4.3949999999999996</v>
      </c>
      <c r="J7" s="5"/>
    </row>
    <row r="8" spans="6:14">
      <c r="F8" t="s">
        <v>19</v>
      </c>
      <c r="G8">
        <v>-0.34</v>
      </c>
      <c r="J8" s="5"/>
    </row>
    <row r="9" spans="6:14">
      <c r="J9" s="5"/>
    </row>
    <row r="10" spans="6:14">
      <c r="J10" s="5"/>
    </row>
    <row r="11" spans="6:14">
      <c r="J11" s="5"/>
    </row>
    <row r="12" spans="6:14">
      <c r="J12" s="5"/>
    </row>
    <row r="13" spans="6:14">
      <c r="J13" s="5"/>
    </row>
    <row r="14" spans="6:14">
      <c r="J14" s="5"/>
    </row>
    <row r="15" spans="6:14">
      <c r="J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</vt:lpstr>
      <vt:lpstr>Sheet3</vt:lpstr>
      <vt:lpstr>Sheet2</vt:lpstr>
      <vt:lpstr>Lab_I(A)_vs_tester_I(A)</vt:lpstr>
      <vt:lpstr>Sheet1</vt:lpstr>
      <vt:lpstr>電流変換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Takashi Higuchi</cp:lastModifiedBy>
  <cp:revision/>
  <dcterms:created xsi:type="dcterms:W3CDTF">2021-07-20T03:21:09Z</dcterms:created>
  <dcterms:modified xsi:type="dcterms:W3CDTF">2021-08-09T11:12:48Z</dcterms:modified>
  <cp:category/>
  <cp:contentStatus/>
</cp:coreProperties>
</file>