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k\OneDrive\Desktop\ESS LAB\Data\Tesla\"/>
    </mc:Choice>
  </mc:AlternateContent>
  <xr:revisionPtr revIDLastSave="0" documentId="13_ncr:1_{70AA7CAA-EA2D-4E10-979A-5F556F9ADCB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0_all_Tes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0" i="1" l="1"/>
  <c r="V30" i="1"/>
  <c r="W29" i="1"/>
  <c r="V29" i="1"/>
  <c r="V28" i="1"/>
  <c r="W28" i="1"/>
  <c r="V27" i="1"/>
  <c r="W27" i="1"/>
  <c r="V23" i="1"/>
  <c r="W23" i="1"/>
  <c r="V24" i="1"/>
  <c r="W24" i="1"/>
  <c r="V25" i="1"/>
  <c r="W25" i="1"/>
  <c r="V26" i="1"/>
  <c r="W26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" i="1"/>
</calcChain>
</file>

<file path=xl/sharedStrings.xml><?xml version="1.0" encoding="utf-8"?>
<sst xmlns="http://schemas.openxmlformats.org/spreadsheetml/2006/main" count="57" uniqueCount="57">
  <si>
    <t>Char1</t>
  </si>
  <si>
    <t>Aging1</t>
  </si>
  <si>
    <t>Aging2</t>
  </si>
  <si>
    <t>Aging3</t>
  </si>
  <si>
    <t>Aging4</t>
  </si>
  <si>
    <t>Char2</t>
  </si>
  <si>
    <t>Aging5</t>
  </si>
  <si>
    <t>Aging6</t>
  </si>
  <si>
    <t>Aging7</t>
  </si>
  <si>
    <t>Aging8</t>
  </si>
  <si>
    <t>Aging9</t>
  </si>
  <si>
    <t>Aging11</t>
  </si>
  <si>
    <t>Aging12</t>
  </si>
  <si>
    <t>Aging13</t>
  </si>
  <si>
    <t>Aging14</t>
  </si>
  <si>
    <t>Aging15</t>
  </si>
  <si>
    <t>Aging16</t>
  </si>
  <si>
    <t>Aging17</t>
  </si>
  <si>
    <t>Aging18</t>
  </si>
  <si>
    <t>Aging19</t>
  </si>
  <si>
    <t>Aging20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</si>
  <si>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</si>
  <si>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</si>
  <si>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</si>
  <si>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</si>
  <si>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</si>
  <si>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</si>
  <si>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</si>
  <si>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</si>
  <si>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</si>
  <si>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</si>
  <si>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</si>
  <si>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</si>
  <si>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</si>
  <si>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</si>
  <si>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</si>
  <si>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</si>
  <si>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</si>
  <si>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</si>
  <si>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Test</t>
  </si>
  <si>
    <t>Total</t>
  </si>
  <si>
    <t>high temp</t>
  </si>
  <si>
    <t>low temp</t>
  </si>
  <si>
    <t>ave temp</t>
  </si>
  <si>
    <t>ave voltage std</t>
  </si>
  <si>
    <t>ave voltage</t>
  </si>
  <si>
    <t>Res STD</t>
  </si>
  <si>
    <t>Aging21</t>
  </si>
  <si>
    <t>Aging22</t>
  </si>
  <si>
    <t>Aging23</t>
  </si>
  <si>
    <t>Aging24</t>
  </si>
  <si>
    <t>DCH1</t>
  </si>
  <si>
    <t>DCH2</t>
  </si>
  <si>
    <t>Aging25</t>
  </si>
  <si>
    <t>Aging26</t>
  </si>
  <si>
    <t>Aging27</t>
  </si>
  <si>
    <t>Aging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</si>
</sst>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zoomScale="90" zoomScaleNormal="90" workbookViewId="0">
      <selection activeCell="P32" sqref="P32"/>
    </sheetView>
  </sheetViews>
  <sheetFormatPr defaultRowHeight="14.4" x14ac:dyDescent="0.55000000000000004"/>
  <sheetData>
    <row r="1" spans="1:28" x14ac:dyDescent="0.55000000000000004">
      <c r="A1" t="s">
        <v>39</v>
      </c>
      <c r="B1" t="s">
        <v>51</v>
      </c>
      <c r="C1" t="s">
        <v>52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40</v>
      </c>
      <c r="W1" t="s">
        <v>46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</row>
    <row r="2" spans="1:28" x14ac:dyDescent="0.55000000000000004">
      <c r="A2" t="s">
        <v>0</v>
      </c>
      <c r="B2">
        <v>699.90130539999996</v>
      </c>
      <c r="C2">
        <v>1157.766445</v>
      </c>
      <c r="D2">
        <v>7.1657100000000005E-4</v>
      </c>
      <c r="E2">
        <v>8.4157299999999997E-4</v>
      </c>
      <c r="F2">
        <v>7.8851599999999996E-4</v>
      </c>
      <c r="G2">
        <v>8.53969E-4</v>
      </c>
      <c r="H2">
        <v>7.82301E-4</v>
      </c>
      <c r="I2">
        <v>7.2842499999999999E-4</v>
      </c>
      <c r="J2">
        <v>2.4401480000000001E-3</v>
      </c>
      <c r="K2">
        <v>8.2744999999999997E-4</v>
      </c>
      <c r="L2">
        <v>7.9145400000000003E-4</v>
      </c>
      <c r="M2">
        <v>8.2354499999999996E-4</v>
      </c>
      <c r="N2">
        <v>7.6552E-4</v>
      </c>
      <c r="O2">
        <v>7.1485799999999996E-4</v>
      </c>
      <c r="P2">
        <v>1.4570780000000001E-3</v>
      </c>
      <c r="Q2">
        <v>8.0419699999999998E-4</v>
      </c>
      <c r="R2">
        <v>7.6666799999999997E-4</v>
      </c>
      <c r="S2">
        <v>8.0850799999999999E-4</v>
      </c>
      <c r="T2">
        <v>7.4163300000000001E-4</v>
      </c>
      <c r="U2">
        <v>7.0061699999999995E-4</v>
      </c>
      <c r="V2">
        <f>SUM(D2:U2)</f>
        <v>1.6353031000000001E-2</v>
      </c>
      <c r="W2">
        <f>_xlfn.STDEV.S(D2:U2)</f>
        <v>4.1666765289176226E-4</v>
      </c>
      <c r="X2">
        <v>30</v>
      </c>
      <c r="Y2">
        <v>20</v>
      </c>
      <c r="Z2">
        <v>25.138859799999999</v>
      </c>
      <c r="AA2">
        <v>2.0241150999999999E-2</v>
      </c>
      <c r="AB2">
        <v>3.5772683569999999</v>
      </c>
    </row>
    <row r="3" spans="1:28" x14ac:dyDescent="0.55000000000000004">
      <c r="A3" t="s">
        <v>1</v>
      </c>
      <c r="B3">
        <v>575.05422220000003</v>
      </c>
      <c r="C3">
        <v>1170.740139</v>
      </c>
      <c r="D3">
        <v>1.5361000000000001E-3</v>
      </c>
      <c r="E3">
        <v>1.6532420000000001E-3</v>
      </c>
      <c r="F3">
        <v>1.606786E-3</v>
      </c>
      <c r="G3">
        <v>1.6607130000000001E-3</v>
      </c>
      <c r="H3">
        <v>1.5940150000000001E-3</v>
      </c>
      <c r="I3">
        <v>1.5416270000000001E-3</v>
      </c>
      <c r="J3">
        <v>3.2822889999999999E-3</v>
      </c>
      <c r="K3">
        <v>1.648381E-3</v>
      </c>
      <c r="L3">
        <v>1.6135360000000001E-3</v>
      </c>
      <c r="M3">
        <v>1.6453730000000001E-3</v>
      </c>
      <c r="N3">
        <v>1.5869969999999999E-3</v>
      </c>
      <c r="O3">
        <v>1.5373470000000001E-3</v>
      </c>
      <c r="P3">
        <v>2.2766650000000002E-3</v>
      </c>
      <c r="Q3">
        <v>1.6286079999999999E-3</v>
      </c>
      <c r="R3">
        <v>1.5916249999999999E-3</v>
      </c>
      <c r="S3">
        <v>1.630591E-3</v>
      </c>
      <c r="T3">
        <v>1.5684869999999999E-3</v>
      </c>
      <c r="U3">
        <v>1.523525E-3</v>
      </c>
      <c r="V3">
        <f t="shared" ref="V3:V22" si="0">SUM(D3:U3)</f>
        <v>3.1125907000000001E-2</v>
      </c>
      <c r="W3">
        <f t="shared" ref="W3:W22" si="1">_xlfn.STDEV.S(D3:U3)</f>
        <v>4.2140250468007874E-4</v>
      </c>
      <c r="X3">
        <v>30</v>
      </c>
      <c r="Y3">
        <v>21</v>
      </c>
      <c r="Z3">
        <v>22.86734169</v>
      </c>
      <c r="AA3">
        <v>2.1573782E-2</v>
      </c>
      <c r="AB3">
        <v>3.5737096689999999</v>
      </c>
    </row>
    <row r="4" spans="1:28" x14ac:dyDescent="0.55000000000000004">
      <c r="A4" t="s">
        <v>2</v>
      </c>
      <c r="B4">
        <v>597.34</v>
      </c>
      <c r="C4">
        <v>1198.53</v>
      </c>
      <c r="D4">
        <v>7.16747E-4</v>
      </c>
      <c r="E4">
        <v>8.3466400000000004E-4</v>
      </c>
      <c r="F4">
        <v>7.8724700000000003E-4</v>
      </c>
      <c r="G4">
        <v>8.4226799999999997E-4</v>
      </c>
      <c r="H4">
        <v>7.7512600000000001E-4</v>
      </c>
      <c r="I4">
        <v>7.2245199999999995E-4</v>
      </c>
      <c r="J4">
        <v>2.466986E-3</v>
      </c>
      <c r="K4">
        <v>8.2798500000000005E-4</v>
      </c>
      <c r="L4">
        <v>7.9317199999999997E-4</v>
      </c>
      <c r="M4">
        <v>8.2415899999999998E-4</v>
      </c>
      <c r="N4">
        <v>7.6779599999999995E-4</v>
      </c>
      <c r="O4">
        <v>7.1663399999999996E-4</v>
      </c>
      <c r="P4">
        <v>1.462456E-3</v>
      </c>
      <c r="Q4">
        <v>8.0871600000000001E-4</v>
      </c>
      <c r="R4">
        <v>7.7229399999999998E-4</v>
      </c>
      <c r="S4">
        <v>8.1149499999999997E-4</v>
      </c>
      <c r="T4">
        <v>7.4891200000000002E-4</v>
      </c>
      <c r="U4">
        <v>7.0319700000000002E-4</v>
      </c>
      <c r="V4">
        <f t="shared" si="0"/>
        <v>1.6382305999999999E-2</v>
      </c>
      <c r="W4">
        <f t="shared" si="1"/>
        <v>4.2276776436449325E-4</v>
      </c>
      <c r="X4">
        <v>30</v>
      </c>
      <c r="Y4">
        <v>21</v>
      </c>
      <c r="Z4">
        <v>22.867295559999999</v>
      </c>
      <c r="AA4">
        <v>2.2419735E-2</v>
      </c>
      <c r="AB4">
        <v>3.5736530129999999</v>
      </c>
    </row>
    <row r="5" spans="1:28" x14ac:dyDescent="0.55000000000000004">
      <c r="A5" t="s">
        <v>3</v>
      </c>
      <c r="B5">
        <v>595.97</v>
      </c>
      <c r="C5">
        <v>1252.97</v>
      </c>
      <c r="D5">
        <v>7.0700099999999996E-4</v>
      </c>
      <c r="E5">
        <v>8.2342099999999996E-4</v>
      </c>
      <c r="F5">
        <v>7.7664100000000001E-4</v>
      </c>
      <c r="G5">
        <v>8.32575E-4</v>
      </c>
      <c r="H5">
        <v>7.6612299999999996E-4</v>
      </c>
      <c r="I5">
        <v>7.1425500000000001E-4</v>
      </c>
      <c r="J5">
        <v>2.4410830000000001E-3</v>
      </c>
      <c r="K5">
        <v>8.1735100000000002E-4</v>
      </c>
      <c r="L5">
        <v>7.8265400000000003E-4</v>
      </c>
      <c r="M5">
        <v>8.1359599999999998E-4</v>
      </c>
      <c r="N5">
        <v>7.5825000000000003E-4</v>
      </c>
      <c r="O5">
        <v>7.0767900000000001E-4</v>
      </c>
      <c r="P5">
        <v>1.4231059999999999E-3</v>
      </c>
      <c r="Q5">
        <v>7.88491E-4</v>
      </c>
      <c r="R5">
        <v>7.5292499999999999E-4</v>
      </c>
      <c r="S5">
        <v>7.9001199999999998E-4</v>
      </c>
      <c r="T5">
        <v>7.3022099999999997E-4</v>
      </c>
      <c r="U5">
        <v>6.8544099999999996E-4</v>
      </c>
      <c r="V5">
        <f t="shared" si="0"/>
        <v>1.6110824999999999E-2</v>
      </c>
      <c r="W5">
        <f t="shared" si="1"/>
        <v>4.1795059284846384E-4</v>
      </c>
      <c r="X5">
        <v>30</v>
      </c>
      <c r="Y5">
        <v>21</v>
      </c>
      <c r="Z5">
        <v>22.869903480000001</v>
      </c>
      <c r="AA5">
        <v>2.3453604999999999E-2</v>
      </c>
      <c r="AB5">
        <v>3.5736585619999999</v>
      </c>
    </row>
    <row r="6" spans="1:28" x14ac:dyDescent="0.55000000000000004">
      <c r="A6" t="s">
        <v>4</v>
      </c>
      <c r="B6">
        <v>947.88897220000001</v>
      </c>
      <c r="C6">
        <v>3033.773917</v>
      </c>
      <c r="D6">
        <v>7.0111100000000003E-4</v>
      </c>
      <c r="E6">
        <v>8.2666E-4</v>
      </c>
      <c r="F6">
        <v>7.8369400000000004E-4</v>
      </c>
      <c r="G6">
        <v>8.4097800000000004E-4</v>
      </c>
      <c r="H6">
        <v>7.6470800000000001E-4</v>
      </c>
      <c r="I6">
        <v>7.0883600000000001E-4</v>
      </c>
      <c r="J6">
        <v>2.4818380000000001E-3</v>
      </c>
      <c r="K6">
        <v>8.1844000000000003E-4</v>
      </c>
      <c r="L6">
        <v>7.8211999999999997E-4</v>
      </c>
      <c r="M6">
        <v>8.1531599999999996E-4</v>
      </c>
      <c r="N6">
        <v>7.5201399999999996E-4</v>
      </c>
      <c r="O6">
        <v>7.03774E-4</v>
      </c>
      <c r="P6">
        <v>1.430579E-3</v>
      </c>
      <c r="Q6">
        <v>7.8454299999999996E-4</v>
      </c>
      <c r="R6">
        <v>7.5319000000000004E-4</v>
      </c>
      <c r="S6">
        <v>7.92299E-4</v>
      </c>
      <c r="T6">
        <v>7.2647800000000002E-4</v>
      </c>
      <c r="U6">
        <v>6.8099399999999998E-4</v>
      </c>
      <c r="V6">
        <f t="shared" si="0"/>
        <v>1.6147572000000002E-2</v>
      </c>
      <c r="W6">
        <f t="shared" si="1"/>
        <v>4.2792569588628897E-4</v>
      </c>
      <c r="X6">
        <v>33</v>
      </c>
      <c r="Y6">
        <v>20</v>
      </c>
      <c r="Z6">
        <v>23.378175259999999</v>
      </c>
      <c r="AA6">
        <v>1.3512499000000001E-2</v>
      </c>
      <c r="AB6">
        <v>3.5876082739999999</v>
      </c>
    </row>
    <row r="7" spans="1:28" x14ac:dyDescent="0.55000000000000004">
      <c r="A7" t="s">
        <v>5</v>
      </c>
      <c r="B7">
        <v>532.91999999999996</v>
      </c>
      <c r="C7">
        <v>423.93</v>
      </c>
      <c r="D7">
        <v>8.5234999999999998E-4</v>
      </c>
      <c r="E7">
        <v>9.767790000000001E-4</v>
      </c>
      <c r="F7">
        <v>9.2203399999999996E-4</v>
      </c>
      <c r="G7">
        <v>9.8407799999999999E-4</v>
      </c>
      <c r="H7">
        <v>9.1131600000000001E-4</v>
      </c>
      <c r="I7">
        <v>8.5734500000000003E-4</v>
      </c>
      <c r="J7">
        <v>1.7230329999999999E-3</v>
      </c>
      <c r="K7">
        <v>9.7841300000000003E-4</v>
      </c>
      <c r="L7">
        <v>9.3993199999999999E-4</v>
      </c>
      <c r="M7">
        <v>9.7283299999999999E-4</v>
      </c>
      <c r="N7">
        <v>9.1456600000000001E-4</v>
      </c>
      <c r="O7">
        <v>8.6015099999999997E-4</v>
      </c>
      <c r="P7">
        <v>1.2972859999999999E-3</v>
      </c>
      <c r="Q7">
        <v>9.4039600000000003E-4</v>
      </c>
      <c r="R7">
        <v>9.0366600000000002E-4</v>
      </c>
      <c r="S7">
        <v>9.4315399999999998E-4</v>
      </c>
      <c r="T7">
        <v>8.8127699999999997E-4</v>
      </c>
      <c r="U7">
        <v>8.3557599999999998E-4</v>
      </c>
      <c r="V7">
        <f t="shared" si="0"/>
        <v>1.7694185000000001E-2</v>
      </c>
      <c r="W7">
        <f t="shared" si="1"/>
        <v>2.1028144799118924E-4</v>
      </c>
      <c r="X7">
        <v>30</v>
      </c>
      <c r="Y7">
        <v>20</v>
      </c>
      <c r="Z7">
        <v>25.33361841</v>
      </c>
      <c r="AA7">
        <v>2.3943315999999999E-2</v>
      </c>
      <c r="AB7">
        <v>3.577299344</v>
      </c>
    </row>
    <row r="8" spans="1:28" x14ac:dyDescent="0.55000000000000004">
      <c r="A8" t="s">
        <v>6</v>
      </c>
      <c r="B8">
        <v>619.24210000000005</v>
      </c>
      <c r="C8">
        <v>2974.1</v>
      </c>
      <c r="D8">
        <v>7.0112699999999996E-4</v>
      </c>
      <c r="E8">
        <v>8.2917500000000003E-4</v>
      </c>
      <c r="F8">
        <v>7.8213700000000002E-4</v>
      </c>
      <c r="G8">
        <v>8.3699299999999996E-4</v>
      </c>
      <c r="H8">
        <v>7.5750899999999996E-4</v>
      </c>
      <c r="I8">
        <v>7.8967700000000002E-4</v>
      </c>
      <c r="J8">
        <v>1.5917150000000001E-3</v>
      </c>
      <c r="K8">
        <v>8.2702899999999996E-4</v>
      </c>
      <c r="L8">
        <v>7.6295900000000001E-4</v>
      </c>
      <c r="M8">
        <v>8.2734900000000001E-4</v>
      </c>
      <c r="N8">
        <v>7.6078599999999995E-4</v>
      </c>
      <c r="O8">
        <v>7.0685699999999997E-4</v>
      </c>
      <c r="P8">
        <v>1.1502800000000001E-3</v>
      </c>
      <c r="Q8">
        <v>7.9116799999999997E-4</v>
      </c>
      <c r="R8">
        <v>7.6042500000000001E-4</v>
      </c>
      <c r="S8">
        <v>8.0143100000000002E-4</v>
      </c>
      <c r="T8">
        <v>7.3232600000000005E-4</v>
      </c>
      <c r="U8">
        <v>6.8130000000000003E-4</v>
      </c>
      <c r="V8">
        <f t="shared" si="0"/>
        <v>1.5090243E-2</v>
      </c>
      <c r="W8">
        <f t="shared" si="1"/>
        <v>2.1291345587578676E-4</v>
      </c>
      <c r="X8">
        <v>33</v>
      </c>
      <c r="Y8">
        <v>21</v>
      </c>
      <c r="Z8">
        <v>25.878257569999999</v>
      </c>
      <c r="AA8">
        <v>1.2155557000000001E-2</v>
      </c>
      <c r="AB8">
        <v>3.5871009119999999</v>
      </c>
    </row>
    <row r="9" spans="1:28" x14ac:dyDescent="0.55000000000000004">
      <c r="A9" t="s">
        <v>7</v>
      </c>
      <c r="B9">
        <v>1113.622695</v>
      </c>
      <c r="C9">
        <v>2965.5065559999998</v>
      </c>
      <c r="D9">
        <v>7.4001500000000001E-4</v>
      </c>
      <c r="E9">
        <v>8.7544200000000004E-4</v>
      </c>
      <c r="F9">
        <v>8.2600499999999999E-4</v>
      </c>
      <c r="G9">
        <v>8.8482999999999997E-4</v>
      </c>
      <c r="H9">
        <v>8.0125599999999997E-4</v>
      </c>
      <c r="I9">
        <v>7.4465200000000005E-4</v>
      </c>
      <c r="J9">
        <v>1.679383E-3</v>
      </c>
      <c r="K9">
        <v>8.6563700000000005E-4</v>
      </c>
      <c r="L9">
        <v>8.3363899999999995E-4</v>
      </c>
      <c r="M9">
        <v>8.67073E-4</v>
      </c>
      <c r="N9">
        <v>8.0116699999999998E-4</v>
      </c>
      <c r="O9">
        <v>7.4713899999999996E-4</v>
      </c>
      <c r="P9">
        <v>1.2036880000000001E-3</v>
      </c>
      <c r="Q9">
        <v>8.29235E-4</v>
      </c>
      <c r="R9">
        <v>7.9982399999999998E-4</v>
      </c>
      <c r="S9">
        <v>8.4202500000000004E-4</v>
      </c>
      <c r="T9">
        <v>7.7001100000000002E-4</v>
      </c>
      <c r="U9">
        <v>7.1686600000000003E-4</v>
      </c>
      <c r="V9">
        <f t="shared" si="0"/>
        <v>1.5827886999999995E-2</v>
      </c>
      <c r="W9">
        <f t="shared" si="1"/>
        <v>2.2575378380555695E-4</v>
      </c>
      <c r="X9">
        <v>34</v>
      </c>
      <c r="Y9">
        <v>19</v>
      </c>
      <c r="Z9">
        <v>23.66088869</v>
      </c>
      <c r="AA9">
        <v>1.4621195E-2</v>
      </c>
      <c r="AB9">
        <v>3.5848066379999999</v>
      </c>
    </row>
    <row r="10" spans="1:28" x14ac:dyDescent="0.55000000000000004">
      <c r="A10" t="s">
        <v>8</v>
      </c>
      <c r="B10">
        <v>667.72375</v>
      </c>
      <c r="C10">
        <v>2940.666972</v>
      </c>
      <c r="D10">
        <v>7.6322499999999997E-4</v>
      </c>
      <c r="E10">
        <v>8.9479700000000002E-4</v>
      </c>
      <c r="F10">
        <v>8.4805999999999998E-4</v>
      </c>
      <c r="G10">
        <v>9.0180000000000002E-4</v>
      </c>
      <c r="H10">
        <v>8.1953799999999997E-4</v>
      </c>
      <c r="I10">
        <v>7.6360899999999995E-4</v>
      </c>
      <c r="J10">
        <v>1.7116379999999999E-3</v>
      </c>
      <c r="K10">
        <v>8.8210999999999997E-4</v>
      </c>
      <c r="L10">
        <v>8.4866599999999998E-4</v>
      </c>
      <c r="M10">
        <v>8.8312700000000004E-4</v>
      </c>
      <c r="N10">
        <v>8.1639799999999997E-4</v>
      </c>
      <c r="O10">
        <v>7.6313800000000001E-4</v>
      </c>
      <c r="P10">
        <v>1.2802930000000001E-3</v>
      </c>
      <c r="Q10">
        <v>8.8318000000000001E-4</v>
      </c>
      <c r="R10">
        <v>8.5369500000000002E-4</v>
      </c>
      <c r="S10">
        <v>8.9763899999999999E-4</v>
      </c>
      <c r="T10">
        <v>8.22742E-4</v>
      </c>
      <c r="U10">
        <v>7.6526600000000001E-4</v>
      </c>
      <c r="V10">
        <f t="shared" si="0"/>
        <v>1.6398921E-2</v>
      </c>
      <c r="W10">
        <f t="shared" si="1"/>
        <v>2.3049919405581954E-4</v>
      </c>
      <c r="X10">
        <v>35</v>
      </c>
      <c r="Y10">
        <v>19</v>
      </c>
      <c r="Z10">
        <v>25.20897867</v>
      </c>
      <c r="AA10">
        <v>1.6726231000000001E-2</v>
      </c>
      <c r="AB10">
        <v>3.5464206279999999</v>
      </c>
    </row>
    <row r="11" spans="1:28" x14ac:dyDescent="0.55000000000000004">
      <c r="A11" t="s">
        <v>9</v>
      </c>
      <c r="B11">
        <v>533.30663900000002</v>
      </c>
      <c r="C11">
        <v>2940.215111</v>
      </c>
      <c r="D11">
        <v>7.5747300000000004E-4</v>
      </c>
      <c r="E11">
        <v>8.8917200000000003E-4</v>
      </c>
      <c r="F11">
        <v>8.43406E-4</v>
      </c>
      <c r="G11">
        <v>8.9613900000000001E-4</v>
      </c>
      <c r="H11">
        <v>8.1463200000000003E-4</v>
      </c>
      <c r="I11">
        <v>7.5868799999999998E-4</v>
      </c>
      <c r="J11">
        <v>1.731259E-3</v>
      </c>
      <c r="K11">
        <v>8.8290999999999999E-4</v>
      </c>
      <c r="L11">
        <v>8.5195699999999997E-4</v>
      </c>
      <c r="M11">
        <v>8.8798700000000002E-4</v>
      </c>
      <c r="N11">
        <v>8.1791700000000004E-4</v>
      </c>
      <c r="O11">
        <v>7.6284200000000001E-4</v>
      </c>
      <c r="P11">
        <v>1.24497E-3</v>
      </c>
      <c r="Q11">
        <v>8.5410800000000002E-4</v>
      </c>
      <c r="R11">
        <v>8.24656E-4</v>
      </c>
      <c r="S11">
        <v>8.6730499999999996E-4</v>
      </c>
      <c r="T11">
        <v>7.94041E-4</v>
      </c>
      <c r="U11">
        <v>7.3751100000000005E-4</v>
      </c>
      <c r="V11">
        <f t="shared" si="0"/>
        <v>1.6216972999999999E-2</v>
      </c>
      <c r="W11">
        <f t="shared" si="1"/>
        <v>2.3460376675940779E-4</v>
      </c>
      <c r="X11">
        <v>34</v>
      </c>
      <c r="Y11">
        <v>20</v>
      </c>
      <c r="Z11">
        <v>25.23432695</v>
      </c>
      <c r="AA11">
        <v>1.7072569999999999E-2</v>
      </c>
      <c r="AB11">
        <v>3.5465471929999999</v>
      </c>
    </row>
    <row r="12" spans="1:28" x14ac:dyDescent="0.55000000000000004">
      <c r="A12" t="s">
        <v>10</v>
      </c>
      <c r="B12">
        <v>523.70955560000004</v>
      </c>
      <c r="C12">
        <v>2940.466167</v>
      </c>
      <c r="D12">
        <v>7.9070799999999999E-4</v>
      </c>
      <c r="E12">
        <v>9.2057200000000004E-4</v>
      </c>
      <c r="F12">
        <v>8.74682E-4</v>
      </c>
      <c r="G12">
        <v>9.2962999999999997E-4</v>
      </c>
      <c r="H12">
        <v>8.4578500000000005E-4</v>
      </c>
      <c r="I12">
        <v>7.8962699999999999E-4</v>
      </c>
      <c r="J12">
        <v>1.7696789999999999E-3</v>
      </c>
      <c r="K12">
        <v>9.1613199999999995E-4</v>
      </c>
      <c r="L12">
        <v>8.8590800000000003E-4</v>
      </c>
      <c r="M12">
        <v>9.2190700000000002E-4</v>
      </c>
      <c r="N12">
        <v>8.4993799999999995E-4</v>
      </c>
      <c r="O12">
        <v>7.95157E-4</v>
      </c>
      <c r="P12">
        <v>1.28264E-3</v>
      </c>
      <c r="Q12">
        <v>8.8751399999999995E-4</v>
      </c>
      <c r="R12">
        <v>8.5996900000000003E-4</v>
      </c>
      <c r="S12">
        <v>9.02639E-4</v>
      </c>
      <c r="T12">
        <v>8.2836599999999998E-4</v>
      </c>
      <c r="U12">
        <v>7.6996300000000003E-4</v>
      </c>
      <c r="V12">
        <f t="shared" si="0"/>
        <v>1.6820815999999995E-2</v>
      </c>
      <c r="W12">
        <f t="shared" si="1"/>
        <v>2.362195982828031E-4</v>
      </c>
      <c r="X12">
        <v>35</v>
      </c>
      <c r="Y12">
        <v>20</v>
      </c>
      <c r="Z12">
        <v>24.866252660000001</v>
      </c>
      <c r="AA12">
        <v>1.3275664E-2</v>
      </c>
      <c r="AB12">
        <v>3.5454206959999999</v>
      </c>
    </row>
    <row r="13" spans="1:28" x14ac:dyDescent="0.55000000000000004">
      <c r="A13" t="s">
        <v>11</v>
      </c>
      <c r="B13">
        <v>448.73409720000001</v>
      </c>
      <c r="C13">
        <v>3173.7587779999999</v>
      </c>
      <c r="D13">
        <v>8.1877399999999998E-4</v>
      </c>
      <c r="E13">
        <v>9.4245899999999998E-4</v>
      </c>
      <c r="F13">
        <v>8.95106E-4</v>
      </c>
      <c r="G13">
        <v>9.4785699999999997E-4</v>
      </c>
      <c r="H13">
        <v>8.6585299999999998E-4</v>
      </c>
      <c r="I13">
        <v>8.1293299999999995E-4</v>
      </c>
      <c r="J13">
        <v>1.826196E-3</v>
      </c>
      <c r="K13">
        <v>9.3406399999999997E-4</v>
      </c>
      <c r="L13">
        <v>9.0116100000000004E-4</v>
      </c>
      <c r="M13">
        <v>9.3708799999999998E-4</v>
      </c>
      <c r="N13">
        <v>8.6710900000000002E-4</v>
      </c>
      <c r="O13">
        <v>8.1459000000000002E-4</v>
      </c>
      <c r="P13">
        <v>1.3570640000000001E-3</v>
      </c>
      <c r="Q13">
        <v>9.2263700000000002E-4</v>
      </c>
      <c r="R13">
        <v>8.9362399999999998E-4</v>
      </c>
      <c r="S13">
        <v>9.3840000000000004E-4</v>
      </c>
      <c r="T13">
        <v>8.6490099999999995E-4</v>
      </c>
      <c r="U13">
        <v>8.1158200000000004E-4</v>
      </c>
      <c r="V13">
        <f t="shared" si="0"/>
        <v>1.7351398000000001E-2</v>
      </c>
      <c r="W13">
        <f t="shared" si="1"/>
        <v>2.466896310716392E-4</v>
      </c>
      <c r="X13">
        <v>31</v>
      </c>
      <c r="Y13">
        <v>20</v>
      </c>
      <c r="Z13">
        <v>24.469342959999999</v>
      </c>
      <c r="AA13">
        <v>1.498156E-2</v>
      </c>
      <c r="AB13">
        <v>3.544746876</v>
      </c>
    </row>
    <row r="14" spans="1:28" x14ac:dyDescent="0.55000000000000004">
      <c r="A14" t="s">
        <v>12</v>
      </c>
      <c r="B14">
        <v>339.6575972</v>
      </c>
      <c r="C14">
        <v>3173.2690419999999</v>
      </c>
      <c r="D14">
        <v>8.2199900000000002E-4</v>
      </c>
      <c r="E14">
        <v>9.4839700000000002E-4</v>
      </c>
      <c r="F14">
        <v>9.02281E-4</v>
      </c>
      <c r="G14">
        <v>9.5371099999999999E-4</v>
      </c>
      <c r="H14">
        <v>8.7059400000000003E-4</v>
      </c>
      <c r="I14">
        <v>8.1585700000000002E-4</v>
      </c>
      <c r="J14">
        <v>1.8321360000000001E-3</v>
      </c>
      <c r="K14">
        <v>9.3829099999999995E-4</v>
      </c>
      <c r="L14">
        <v>9.0772900000000002E-4</v>
      </c>
      <c r="M14">
        <v>9.4256600000000004E-4</v>
      </c>
      <c r="N14">
        <v>8.7063099999999997E-4</v>
      </c>
      <c r="O14">
        <v>8.1608699999999995E-4</v>
      </c>
      <c r="P14">
        <v>1.325023E-3</v>
      </c>
      <c r="Q14">
        <v>9.0553599999999997E-4</v>
      </c>
      <c r="R14">
        <v>8.7912199999999998E-4</v>
      </c>
      <c r="S14">
        <v>9.2253599999999995E-4</v>
      </c>
      <c r="T14">
        <v>8.5032599999999999E-4</v>
      </c>
      <c r="U14">
        <v>7.9637200000000005E-4</v>
      </c>
      <c r="V14">
        <f t="shared" si="0"/>
        <v>1.7299193999999997E-2</v>
      </c>
      <c r="W14">
        <f t="shared" si="1"/>
        <v>2.4579785974562394E-4</v>
      </c>
      <c r="X14">
        <v>32</v>
      </c>
      <c r="Y14">
        <v>20</v>
      </c>
      <c r="Z14">
        <v>23.954845930000001</v>
      </c>
      <c r="AA14">
        <v>1.6803008000000001E-2</v>
      </c>
      <c r="AB14">
        <v>3.544326893</v>
      </c>
    </row>
    <row r="15" spans="1:28" x14ac:dyDescent="0.55000000000000004">
      <c r="A15" t="s">
        <v>13</v>
      </c>
      <c r="B15">
        <v>347.15505560000003</v>
      </c>
      <c r="C15">
        <v>3172.301958</v>
      </c>
      <c r="D15">
        <v>8.1069699999999998E-4</v>
      </c>
      <c r="E15">
        <v>9.3380199999999996E-4</v>
      </c>
      <c r="F15">
        <v>8.89108E-4</v>
      </c>
      <c r="G15">
        <v>9.3983999999999995E-4</v>
      </c>
      <c r="H15">
        <v>8.5883699999999999E-4</v>
      </c>
      <c r="I15">
        <v>8.0493299999999997E-4</v>
      </c>
      <c r="J15">
        <v>1.809548E-3</v>
      </c>
      <c r="K15">
        <v>9.2728000000000005E-4</v>
      </c>
      <c r="L15">
        <v>8.96786E-4</v>
      </c>
      <c r="M15">
        <v>9.3092000000000001E-4</v>
      </c>
      <c r="N15">
        <v>8.6016499999999997E-4</v>
      </c>
      <c r="O15">
        <v>8.0653799999999998E-4</v>
      </c>
      <c r="P15">
        <v>1.3404280000000001E-3</v>
      </c>
      <c r="Q15">
        <v>9.1538299999999997E-4</v>
      </c>
      <c r="R15">
        <v>8.8781799999999996E-4</v>
      </c>
      <c r="S15">
        <v>9.3048200000000005E-4</v>
      </c>
      <c r="T15">
        <v>8.57192E-4</v>
      </c>
      <c r="U15">
        <v>8.0268400000000001E-4</v>
      </c>
      <c r="V15">
        <f t="shared" si="0"/>
        <v>1.7202441000000002E-2</v>
      </c>
      <c r="W15">
        <f t="shared" si="1"/>
        <v>2.4394219832966942E-4</v>
      </c>
      <c r="X15">
        <v>32</v>
      </c>
      <c r="Y15">
        <v>20</v>
      </c>
      <c r="Z15">
        <v>24.398794639999998</v>
      </c>
      <c r="AA15">
        <v>1.3014549E-2</v>
      </c>
      <c r="AB15">
        <v>3.5440848520000001</v>
      </c>
    </row>
    <row r="16" spans="1:28" x14ac:dyDescent="0.55000000000000004">
      <c r="A16" t="s">
        <v>14</v>
      </c>
      <c r="B16">
        <v>336.65709720000001</v>
      </c>
      <c r="C16">
        <v>3169.1027779999999</v>
      </c>
      <c r="D16">
        <v>8.3626299999999996E-4</v>
      </c>
      <c r="E16">
        <v>9.6195299999999998E-4</v>
      </c>
      <c r="F16">
        <v>9.1458100000000003E-4</v>
      </c>
      <c r="G16">
        <v>9.6685E-4</v>
      </c>
      <c r="H16">
        <v>8.8433999999999995E-4</v>
      </c>
      <c r="I16">
        <v>8.3084900000000004E-4</v>
      </c>
      <c r="J16">
        <v>1.8685920000000001E-3</v>
      </c>
      <c r="K16">
        <v>9.5308800000000005E-4</v>
      </c>
      <c r="L16">
        <v>9.21341E-4</v>
      </c>
      <c r="M16">
        <v>9.5558399999999999E-4</v>
      </c>
      <c r="N16">
        <v>8.8411900000000005E-4</v>
      </c>
      <c r="O16">
        <v>8.2937199999999999E-4</v>
      </c>
      <c r="P16">
        <v>1.3483600000000001E-3</v>
      </c>
      <c r="Q16">
        <v>9.1727200000000001E-4</v>
      </c>
      <c r="R16">
        <v>8.8971700000000005E-4</v>
      </c>
      <c r="S16">
        <v>9.3303799999999997E-4</v>
      </c>
      <c r="T16">
        <v>8.5984500000000003E-4</v>
      </c>
      <c r="U16">
        <v>8.0478199999999998E-4</v>
      </c>
      <c r="V16">
        <f t="shared" si="0"/>
        <v>1.7559946000000003E-2</v>
      </c>
      <c r="W16">
        <f t="shared" si="1"/>
        <v>2.5179792304876785E-4</v>
      </c>
      <c r="X16">
        <v>33</v>
      </c>
      <c r="Y16">
        <v>20</v>
      </c>
      <c r="Z16">
        <v>23.269291979999998</v>
      </c>
      <c r="AA16">
        <v>1.7077164999999998E-2</v>
      </c>
      <c r="AB16">
        <v>3.5434598350000002</v>
      </c>
    </row>
    <row r="17" spans="1:30" x14ac:dyDescent="0.55000000000000004">
      <c r="A17" t="s">
        <v>15</v>
      </c>
      <c r="B17">
        <v>335.22365280000002</v>
      </c>
      <c r="C17">
        <v>3170.609903</v>
      </c>
      <c r="D17">
        <v>8.5235200000000001E-4</v>
      </c>
      <c r="E17">
        <v>9.7593799999999998E-4</v>
      </c>
      <c r="F17">
        <v>9.2969500000000002E-4</v>
      </c>
      <c r="G17">
        <v>9.81923E-4</v>
      </c>
      <c r="H17">
        <v>8.9961100000000003E-4</v>
      </c>
      <c r="I17">
        <v>8.4728899999999998E-4</v>
      </c>
      <c r="J17">
        <v>1.8891610000000001E-3</v>
      </c>
      <c r="K17">
        <v>9.6913800000000003E-4</v>
      </c>
      <c r="L17">
        <v>9.3804000000000001E-4</v>
      </c>
      <c r="M17">
        <v>9.7249800000000003E-4</v>
      </c>
      <c r="N17">
        <v>9.0110600000000004E-4</v>
      </c>
      <c r="O17">
        <v>8.4839599999999996E-4</v>
      </c>
      <c r="P17">
        <v>1.382285E-3</v>
      </c>
      <c r="Q17">
        <v>9.43844E-4</v>
      </c>
      <c r="R17">
        <v>9.1603500000000005E-4</v>
      </c>
      <c r="S17">
        <v>9.5789599999999996E-4</v>
      </c>
      <c r="T17">
        <v>8.8552800000000001E-4</v>
      </c>
      <c r="U17">
        <v>8.3133299999999996E-4</v>
      </c>
      <c r="V17">
        <f t="shared" si="0"/>
        <v>1.7922068000000003E-2</v>
      </c>
      <c r="W17">
        <f t="shared" si="1"/>
        <v>2.5313321283889988E-4</v>
      </c>
      <c r="X17">
        <v>32</v>
      </c>
      <c r="Y17">
        <v>20</v>
      </c>
      <c r="Z17">
        <v>23.831093849999998</v>
      </c>
      <c r="AA17">
        <v>1.7160723999999999E-2</v>
      </c>
      <c r="AB17">
        <v>3.5433444939999998</v>
      </c>
    </row>
    <row r="18" spans="1:30" x14ac:dyDescent="0.55000000000000004">
      <c r="A18" t="s">
        <v>16</v>
      </c>
      <c r="B18">
        <v>344.90677779999999</v>
      </c>
      <c r="C18">
        <v>3169.9568469999999</v>
      </c>
      <c r="D18">
        <v>8.7757199999999997E-4</v>
      </c>
      <c r="E18">
        <v>1.006856E-3</v>
      </c>
      <c r="F18">
        <v>9.5575900000000004E-4</v>
      </c>
      <c r="G18">
        <v>1.0134650000000001E-3</v>
      </c>
      <c r="H18">
        <v>9.3312600000000005E-4</v>
      </c>
      <c r="I18">
        <v>8.79681E-4</v>
      </c>
      <c r="J18">
        <v>1.939699E-3</v>
      </c>
      <c r="K18">
        <v>1.0041659999999999E-3</v>
      </c>
      <c r="L18">
        <v>9.7242200000000002E-4</v>
      </c>
      <c r="M18">
        <v>1.0058980000000001E-3</v>
      </c>
      <c r="N18">
        <v>9.4012399999999997E-4</v>
      </c>
      <c r="O18">
        <v>8.8801799999999997E-4</v>
      </c>
      <c r="P18">
        <v>1.4319199999999999E-3</v>
      </c>
      <c r="Q18">
        <v>9.8368499999999998E-4</v>
      </c>
      <c r="R18">
        <v>9.5404599999999995E-4</v>
      </c>
      <c r="S18">
        <v>9.9601700000000008E-4</v>
      </c>
      <c r="T18">
        <v>9.2513899999999995E-4</v>
      </c>
      <c r="U18">
        <v>8.6994000000000004E-4</v>
      </c>
      <c r="V18">
        <f t="shared" si="0"/>
        <v>1.8577532999999993E-2</v>
      </c>
      <c r="W18">
        <f t="shared" si="1"/>
        <v>2.5770859267996527E-4</v>
      </c>
      <c r="X18">
        <v>32</v>
      </c>
      <c r="Y18">
        <v>20</v>
      </c>
      <c r="Z18">
        <v>24.524757279999999</v>
      </c>
      <c r="AA18">
        <v>1.3520646000000001E-2</v>
      </c>
      <c r="AB18">
        <v>3.5422471299999998</v>
      </c>
    </row>
    <row r="19" spans="1:30" x14ac:dyDescent="0.55000000000000004">
      <c r="A19" t="s">
        <v>17</v>
      </c>
      <c r="B19">
        <v>334.67816670000002</v>
      </c>
      <c r="C19">
        <v>3167.020583</v>
      </c>
      <c r="D19">
        <v>8.0478500000000003E-4</v>
      </c>
      <c r="E19">
        <v>9.2198599999999996E-4</v>
      </c>
      <c r="F19">
        <v>8.7622899999999996E-4</v>
      </c>
      <c r="G19">
        <v>9.2691900000000001E-4</v>
      </c>
      <c r="H19">
        <v>8.5037199999999996E-4</v>
      </c>
      <c r="I19">
        <v>7.9996899999999998E-4</v>
      </c>
      <c r="J19">
        <v>1.83387E-3</v>
      </c>
      <c r="K19">
        <v>9.1980000000000002E-4</v>
      </c>
      <c r="L19">
        <v>8.8809900000000005E-4</v>
      </c>
      <c r="M19">
        <v>9.2262500000000005E-4</v>
      </c>
      <c r="N19">
        <v>8.5613200000000001E-4</v>
      </c>
      <c r="O19">
        <v>8.0595199999999997E-4</v>
      </c>
      <c r="P19">
        <v>1.313533E-3</v>
      </c>
      <c r="Q19">
        <v>8.8292500000000001E-4</v>
      </c>
      <c r="R19">
        <v>8.5335100000000002E-4</v>
      </c>
      <c r="S19">
        <v>8.9428299999999995E-4</v>
      </c>
      <c r="T19">
        <v>8.2659499999999996E-4</v>
      </c>
      <c r="U19">
        <v>7.74864E-4</v>
      </c>
      <c r="V19">
        <f t="shared" si="0"/>
        <v>1.6952289000000002E-2</v>
      </c>
      <c r="W19">
        <f t="shared" si="1"/>
        <v>2.5092211871913564E-4</v>
      </c>
      <c r="X19">
        <v>32</v>
      </c>
      <c r="Y19">
        <v>20</v>
      </c>
      <c r="Z19">
        <v>25.125019730000002</v>
      </c>
      <c r="AA19">
        <v>1.7259067999999999E-2</v>
      </c>
      <c r="AB19">
        <v>3.5420003850000001</v>
      </c>
    </row>
    <row r="20" spans="1:30" x14ac:dyDescent="0.55000000000000004">
      <c r="A20" t="s">
        <v>18</v>
      </c>
      <c r="B20">
        <v>338.06808330000001</v>
      </c>
      <c r="C20">
        <v>3175.367542</v>
      </c>
      <c r="D20">
        <v>8.2773700000000005E-4</v>
      </c>
      <c r="E20">
        <v>9.4583600000000003E-4</v>
      </c>
      <c r="F20">
        <v>9.0102100000000001E-4</v>
      </c>
      <c r="G20">
        <v>9.5113000000000001E-4</v>
      </c>
      <c r="H20">
        <v>8.7371300000000003E-4</v>
      </c>
      <c r="I20">
        <v>8.2362699999999995E-4</v>
      </c>
      <c r="J20">
        <v>1.8597150000000001E-3</v>
      </c>
      <c r="K20">
        <v>9.4467800000000001E-4</v>
      </c>
      <c r="L20">
        <v>9.1375199999999999E-4</v>
      </c>
      <c r="M20">
        <v>9.4850900000000005E-4</v>
      </c>
      <c r="N20">
        <v>8.8268999999999999E-4</v>
      </c>
      <c r="O20">
        <v>8.3414999999999997E-4</v>
      </c>
      <c r="P20">
        <v>1.3044059999999999E-3</v>
      </c>
      <c r="Q20">
        <v>8.8546899999999995E-4</v>
      </c>
      <c r="R20">
        <v>8.5938500000000005E-4</v>
      </c>
      <c r="S20">
        <v>8.98294E-4</v>
      </c>
      <c r="T20">
        <v>8.3229500000000004E-4</v>
      </c>
      <c r="U20">
        <v>7.8014499999999999E-4</v>
      </c>
      <c r="V20">
        <f t="shared" si="0"/>
        <v>1.7266552000000001E-2</v>
      </c>
      <c r="W20">
        <f t="shared" si="1"/>
        <v>2.506286093893862E-4</v>
      </c>
      <c r="X20">
        <v>32</v>
      </c>
      <c r="Y20">
        <v>15</v>
      </c>
      <c r="Z20">
        <v>23.544781369999999</v>
      </c>
      <c r="AA20">
        <v>1.7868775999999999E-2</v>
      </c>
      <c r="AB20">
        <v>3.5492981829999999</v>
      </c>
    </row>
    <row r="21" spans="1:30" x14ac:dyDescent="0.55000000000000004">
      <c r="A21" t="s">
        <v>19</v>
      </c>
      <c r="B21">
        <v>293.88943060000003</v>
      </c>
      <c r="C21">
        <v>3149.1614169999998</v>
      </c>
      <c r="D21">
        <v>8.6990199999999998E-4</v>
      </c>
      <c r="E21">
        <v>9.9352100000000003E-4</v>
      </c>
      <c r="F21">
        <v>9.47487E-4</v>
      </c>
      <c r="G21">
        <v>9.9900500000000008E-4</v>
      </c>
      <c r="H21">
        <v>9.1866400000000003E-4</v>
      </c>
      <c r="I21">
        <v>8.6610099999999998E-4</v>
      </c>
      <c r="J21">
        <v>1.942451E-3</v>
      </c>
      <c r="K21">
        <v>9.9257399999999997E-4</v>
      </c>
      <c r="L21">
        <v>9.6159399999999997E-4</v>
      </c>
      <c r="M21">
        <v>9.980709999999999E-4</v>
      </c>
      <c r="N21">
        <v>9.2945300000000001E-4</v>
      </c>
      <c r="O21">
        <v>8.7815199999999999E-4</v>
      </c>
      <c r="P21">
        <v>1.402815E-3</v>
      </c>
      <c r="Q21">
        <v>9.5650100000000001E-4</v>
      </c>
      <c r="R21">
        <v>9.2971799999999995E-4</v>
      </c>
      <c r="S21">
        <v>9.7086899999999996E-4</v>
      </c>
      <c r="T21">
        <v>9.0009699999999998E-4</v>
      </c>
      <c r="U21">
        <v>8.4171400000000003E-4</v>
      </c>
      <c r="V21">
        <f t="shared" si="0"/>
        <v>1.8298689E-2</v>
      </c>
      <c r="W21">
        <f t="shared" si="1"/>
        <v>2.6052673815972716E-4</v>
      </c>
      <c r="X21">
        <v>32</v>
      </c>
      <c r="Y21">
        <v>19</v>
      </c>
      <c r="Z21">
        <v>23.49497135</v>
      </c>
      <c r="AA21">
        <v>1.5997069999999999E-2</v>
      </c>
      <c r="AB21">
        <v>3.5949244500000002</v>
      </c>
    </row>
    <row r="22" spans="1:30" x14ac:dyDescent="0.55000000000000004">
      <c r="A22" t="s">
        <v>20</v>
      </c>
      <c r="B22">
        <v>369.13637499999999</v>
      </c>
      <c r="C22">
        <v>3166.9525560000002</v>
      </c>
      <c r="D22">
        <v>8.5121700000000003E-4</v>
      </c>
      <c r="E22">
        <v>9.7334699999999995E-4</v>
      </c>
      <c r="F22">
        <v>9.2790799999999997E-4</v>
      </c>
      <c r="G22">
        <v>9.7887400000000002E-4</v>
      </c>
      <c r="H22">
        <v>9.0017799999999996E-4</v>
      </c>
      <c r="I22">
        <v>8.4716999999999995E-4</v>
      </c>
      <c r="J22">
        <v>1.929945E-3</v>
      </c>
      <c r="K22">
        <v>9.7473199999999996E-4</v>
      </c>
      <c r="L22">
        <v>9.4374599999999997E-4</v>
      </c>
      <c r="M22">
        <v>9.8034199999999993E-4</v>
      </c>
      <c r="N22">
        <v>9.1233899999999997E-4</v>
      </c>
      <c r="O22">
        <v>8.6026699999999995E-4</v>
      </c>
      <c r="P22">
        <v>1.386087E-3</v>
      </c>
      <c r="Q22">
        <v>9.3786E-4</v>
      </c>
      <c r="R22">
        <v>9.1026500000000005E-4</v>
      </c>
      <c r="S22">
        <v>9.5117499999999996E-4</v>
      </c>
      <c r="T22">
        <v>8.8128800000000004E-4</v>
      </c>
      <c r="U22">
        <v>8.2200800000000005E-4</v>
      </c>
      <c r="V22">
        <f t="shared" si="0"/>
        <v>1.7968748E-2</v>
      </c>
      <c r="W22">
        <f t="shared" si="1"/>
        <v>2.6201581537033792E-4</v>
      </c>
      <c r="X22">
        <v>32</v>
      </c>
      <c r="Y22">
        <v>19</v>
      </c>
      <c r="Z22">
        <v>23.843686600000002</v>
      </c>
      <c r="AA22">
        <v>1.9116566000000002E-2</v>
      </c>
      <c r="AB22">
        <v>3.5359712540000001</v>
      </c>
    </row>
    <row r="23" spans="1:30" x14ac:dyDescent="0.55000000000000004">
      <c r="A23" t="s">
        <v>47</v>
      </c>
      <c r="B23">
        <v>487.56818060000001</v>
      </c>
      <c r="C23">
        <v>3161.5547219999999</v>
      </c>
      <c r="D23">
        <v>8.2625099999999996E-4</v>
      </c>
      <c r="E23">
        <v>9.4385499999999995E-4</v>
      </c>
      <c r="F23">
        <v>8.9880699999999995E-4</v>
      </c>
      <c r="G23">
        <v>9.4865800000000001E-4</v>
      </c>
      <c r="H23">
        <v>8.7313099999999997E-4</v>
      </c>
      <c r="I23">
        <v>8.2278699999999995E-4</v>
      </c>
      <c r="J23">
        <v>1.874756E-3</v>
      </c>
      <c r="K23">
        <v>9.4711000000000003E-4</v>
      </c>
      <c r="L23">
        <v>9.1539699999999998E-4</v>
      </c>
      <c r="M23">
        <v>9.5050500000000003E-4</v>
      </c>
      <c r="N23">
        <v>8.85672E-4</v>
      </c>
      <c r="O23">
        <v>8.3686800000000005E-4</v>
      </c>
      <c r="P23">
        <v>1.3321400000000001E-3</v>
      </c>
      <c r="Q23">
        <v>9.0035600000000005E-4</v>
      </c>
      <c r="R23">
        <v>8.7282699999999996E-4</v>
      </c>
      <c r="S23">
        <v>9.1227599999999995E-4</v>
      </c>
      <c r="T23">
        <v>8.4541100000000001E-4</v>
      </c>
      <c r="U23">
        <v>7.8989999999999996E-4</v>
      </c>
      <c r="V23">
        <f t="shared" ref="V23:V26" si="2">SUM(D23:U23)</f>
        <v>1.7376707000000002E-2</v>
      </c>
      <c r="W23">
        <f t="shared" ref="W23:W26" si="3">_xlfn.STDEV.S(D23:U23)</f>
        <v>2.5455544921273776E-4</v>
      </c>
      <c r="AA23">
        <v>1.61785892560646E-2</v>
      </c>
      <c r="AB23">
        <v>3.5343640489700401</v>
      </c>
    </row>
    <row r="24" spans="1:30" x14ac:dyDescent="0.55000000000000004">
      <c r="A24" t="s">
        <v>48</v>
      </c>
      <c r="B24">
        <v>366.97495830000003</v>
      </c>
      <c r="C24">
        <v>3160.669167</v>
      </c>
      <c r="D24">
        <v>8.677E-4</v>
      </c>
      <c r="E24">
        <v>9.877480000000001E-4</v>
      </c>
      <c r="F24">
        <v>9.4162100000000002E-4</v>
      </c>
      <c r="G24">
        <v>9.9214099999999999E-4</v>
      </c>
      <c r="H24">
        <v>9.1520100000000004E-4</v>
      </c>
      <c r="I24">
        <v>8.6280600000000003E-4</v>
      </c>
      <c r="J24">
        <v>1.9394600000000001E-3</v>
      </c>
      <c r="K24">
        <v>9.9155199999999993E-4</v>
      </c>
      <c r="L24">
        <v>9.5951399999999996E-4</v>
      </c>
      <c r="M24">
        <v>9.9576999999999999E-4</v>
      </c>
      <c r="N24">
        <v>9.2952799999999999E-4</v>
      </c>
      <c r="O24">
        <v>8.7854199999999995E-4</v>
      </c>
      <c r="P24">
        <v>1.4032490000000001E-3</v>
      </c>
      <c r="Q24">
        <v>9.5395600000000005E-4</v>
      </c>
      <c r="R24">
        <v>9.2729300000000004E-4</v>
      </c>
      <c r="S24">
        <v>9.6738499999999997E-4</v>
      </c>
      <c r="T24">
        <v>8.9761099999999998E-4</v>
      </c>
      <c r="U24">
        <v>8.3701800000000003E-4</v>
      </c>
      <c r="V24">
        <f t="shared" si="2"/>
        <v>1.8248094999999999E-2</v>
      </c>
      <c r="W24">
        <f t="shared" si="3"/>
        <v>2.6075401294063297E-4</v>
      </c>
      <c r="AA24">
        <v>1.8116709280540499E-2</v>
      </c>
      <c r="AB24">
        <v>3.5347242681365798</v>
      </c>
    </row>
    <row r="25" spans="1:30" x14ac:dyDescent="0.55000000000000004">
      <c r="A25" t="s">
        <v>49</v>
      </c>
      <c r="B25">
        <v>366.33363889999998</v>
      </c>
      <c r="C25">
        <v>3182.3898469999999</v>
      </c>
      <c r="D25">
        <v>8.6808700000000003E-4</v>
      </c>
      <c r="E25">
        <v>9.891539999999999E-4</v>
      </c>
      <c r="F25">
        <v>9.4297200000000004E-4</v>
      </c>
      <c r="G25">
        <v>9.9394200000000005E-4</v>
      </c>
      <c r="H25">
        <v>9.1740300000000001E-4</v>
      </c>
      <c r="I25">
        <v>8.6550500000000003E-4</v>
      </c>
      <c r="J25">
        <v>1.938897E-3</v>
      </c>
      <c r="K25">
        <v>9.9338599999999997E-4</v>
      </c>
      <c r="L25">
        <v>9.6278300000000004E-4</v>
      </c>
      <c r="M25">
        <v>9.9788799999999994E-4</v>
      </c>
      <c r="N25">
        <v>9.3258000000000002E-4</v>
      </c>
      <c r="O25">
        <v>8.8165800000000001E-4</v>
      </c>
      <c r="P25">
        <v>1.3941859999999999E-3</v>
      </c>
      <c r="Q25">
        <v>9.48602E-4</v>
      </c>
      <c r="R25">
        <v>9.2361400000000001E-4</v>
      </c>
      <c r="S25">
        <v>9.63104E-4</v>
      </c>
      <c r="T25">
        <v>8.9363799999999998E-4</v>
      </c>
      <c r="U25">
        <v>8.3261900000000005E-4</v>
      </c>
      <c r="V25">
        <f t="shared" si="2"/>
        <v>1.8240018E-2</v>
      </c>
      <c r="W25">
        <f t="shared" si="3"/>
        <v>2.599297638693508E-4</v>
      </c>
      <c r="AA25">
        <v>1.7663974621391101E-2</v>
      </c>
      <c r="AB25">
        <v>3.57760478876747</v>
      </c>
    </row>
    <row r="26" spans="1:30" x14ac:dyDescent="0.55000000000000004">
      <c r="A26" t="s">
        <v>50</v>
      </c>
      <c r="B26">
        <v>368.31947220000001</v>
      </c>
      <c r="C26">
        <v>1312.2630690000001</v>
      </c>
      <c r="D26">
        <v>8.4954599999999996E-4</v>
      </c>
      <c r="E26">
        <v>9.7249900000000004E-4</v>
      </c>
      <c r="F26">
        <v>9.2564800000000005E-4</v>
      </c>
      <c r="G26">
        <v>9.7780099999999993E-4</v>
      </c>
      <c r="H26">
        <v>9.0130500000000003E-4</v>
      </c>
      <c r="I26">
        <v>8.4838399999999999E-4</v>
      </c>
      <c r="J26">
        <v>1.9290360000000001E-3</v>
      </c>
      <c r="K26">
        <v>9.7753399999999996E-4</v>
      </c>
      <c r="L26">
        <v>9.4661799999999998E-4</v>
      </c>
      <c r="M26">
        <v>9.8141000000000005E-4</v>
      </c>
      <c r="N26">
        <v>9.1674900000000001E-4</v>
      </c>
      <c r="O26">
        <v>8.6554299999999998E-4</v>
      </c>
      <c r="P26">
        <v>1.3870079999999999E-3</v>
      </c>
      <c r="Q26">
        <v>9.3758999999999997E-4</v>
      </c>
      <c r="R26">
        <v>9.1017500000000005E-4</v>
      </c>
      <c r="S26">
        <v>9.4991599999999998E-4</v>
      </c>
      <c r="T26">
        <v>8.8070499999999996E-4</v>
      </c>
      <c r="U26">
        <v>8.1977899999999997E-4</v>
      </c>
      <c r="V26">
        <f t="shared" si="2"/>
        <v>1.7977245999999999E-2</v>
      </c>
      <c r="W26">
        <f t="shared" si="3"/>
        <v>2.6176868679357731E-4</v>
      </c>
      <c r="AA26">
        <v>1.8272131920903E-2</v>
      </c>
      <c r="AB26">
        <v>3.5775674766689201</v>
      </c>
    </row>
    <row r="27" spans="1:30" x14ac:dyDescent="0.55000000000000004">
      <c r="A27" t="s">
        <v>53</v>
      </c>
      <c r="B27">
        <v>373.99009722273701</v>
      </c>
      <c r="C27">
        <v>3176.8847083308201</v>
      </c>
      <c r="D27">
        <v>8.3660981016248895E-4</v>
      </c>
      <c r="E27">
        <v>9.6170896848603998E-4</v>
      </c>
      <c r="F27">
        <v>9.1504663945658402E-4</v>
      </c>
      <c r="G27">
        <v>9.66077147355977E-4</v>
      </c>
      <c r="H27">
        <v>8.9029275437712196E-4</v>
      </c>
      <c r="I27">
        <v>8.3713103667489095E-4</v>
      </c>
      <c r="J27">
        <v>1.92937231715769E-3</v>
      </c>
      <c r="K27">
        <v>9.6925470752789696E-4</v>
      </c>
      <c r="L27">
        <v>9.3500283951871105E-4</v>
      </c>
      <c r="M27">
        <v>9.7106472367060998E-4</v>
      </c>
      <c r="N27">
        <v>9.0703003742009195E-4</v>
      </c>
      <c r="O27">
        <v>8.5499550144113503E-4</v>
      </c>
      <c r="P27">
        <v>1.3688312618837799E-3</v>
      </c>
      <c r="Q27">
        <v>9.1908712959859202E-4</v>
      </c>
      <c r="R27">
        <v>8.9176572077592298E-4</v>
      </c>
      <c r="S27">
        <v>9.3165426549247801E-4</v>
      </c>
      <c r="T27">
        <v>8.6332893280620198E-4</v>
      </c>
      <c r="U27">
        <v>8.0044202458664203E-4</v>
      </c>
      <c r="V27">
        <f t="shared" ref="V27" si="4">SUM(D27:U27)</f>
        <v>1.7748695818392852E-2</v>
      </c>
      <c r="W27">
        <f t="shared" ref="W27" si="5">_xlfn.STDEV.S(D27:U27)</f>
        <v>2.6440445391648788E-4</v>
      </c>
      <c r="X27">
        <v>37</v>
      </c>
      <c r="Y27">
        <v>19</v>
      </c>
      <c r="Z27">
        <v>26.621154181201899</v>
      </c>
      <c r="AA27">
        <v>1.48254520476727E-2</v>
      </c>
      <c r="AB27">
        <v>3.5782850523838801</v>
      </c>
    </row>
    <row r="28" spans="1:30" x14ac:dyDescent="0.55000000000000004">
      <c r="A28" t="s">
        <v>54</v>
      </c>
      <c r="B28">
        <v>363.83338889999999</v>
      </c>
      <c r="C28">
        <v>3411.7322079999999</v>
      </c>
      <c r="D28">
        <v>8.9388009066001899E-4</v>
      </c>
      <c r="E28">
        <v>1.02169009579962E-3</v>
      </c>
      <c r="F28">
        <v>9.7681398586920809E-4</v>
      </c>
      <c r="G28">
        <v>1.02638114418394E-3</v>
      </c>
      <c r="H28">
        <v>9.4737718514997695E-4</v>
      </c>
      <c r="I28">
        <v>8.9154028195957799E-4</v>
      </c>
      <c r="J28">
        <v>1.9936894924428902E-3</v>
      </c>
      <c r="K28">
        <v>1.0245217664769501E-3</v>
      </c>
      <c r="L28">
        <v>9.9328980325256696E-4</v>
      </c>
      <c r="M28">
        <v>1.0267360762328101E-3</v>
      </c>
      <c r="N28">
        <v>9.5973301755432501E-4</v>
      </c>
      <c r="O28">
        <v>9.0550871976871703E-4</v>
      </c>
      <c r="P28">
        <v>1.4512163277289501E-3</v>
      </c>
      <c r="Q28">
        <v>9.7991214440748303E-4</v>
      </c>
      <c r="R28">
        <v>9.5808477568769897E-4</v>
      </c>
      <c r="S28">
        <v>1.0016435818405701E-3</v>
      </c>
      <c r="T28">
        <v>9.2864776174337302E-4</v>
      </c>
      <c r="U28">
        <v>8.6080211029390902E-4</v>
      </c>
      <c r="V28">
        <f t="shared" ref="V28:V29" si="6">SUM(D28:U28)</f>
        <v>1.8841468361052584E-2</v>
      </c>
      <c r="W28">
        <f t="shared" ref="W28:W29" si="7">_xlfn.STDEV.S(D28:U28)</f>
        <v>2.6763863199284787E-4</v>
      </c>
      <c r="X28">
        <v>37</v>
      </c>
      <c r="Y28">
        <v>19</v>
      </c>
      <c r="Z28">
        <v>25.165189093814501</v>
      </c>
      <c r="AA28">
        <v>1.70178861334466E-2</v>
      </c>
      <c r="AB28">
        <v>3.57301735000725</v>
      </c>
    </row>
    <row r="29" spans="1:30" x14ac:dyDescent="0.55000000000000004">
      <c r="A29" t="s">
        <v>55</v>
      </c>
      <c r="B29">
        <v>539.67690277404699</v>
      </c>
      <c r="C29">
        <v>4758.8642916745803</v>
      </c>
      <c r="D29">
        <v>6.0653901545578998E-4</v>
      </c>
      <c r="E29">
        <v>6.8788323511268499E-4</v>
      </c>
      <c r="F29">
        <v>6.5865098327343304E-4</v>
      </c>
      <c r="G29">
        <v>6.9132427534364903E-4</v>
      </c>
      <c r="H29">
        <v>6.3852291256557897E-4</v>
      </c>
      <c r="I29">
        <v>6.0097106189444601E-4</v>
      </c>
      <c r="J29">
        <v>1.3457354629723499E-3</v>
      </c>
      <c r="K29">
        <v>6.9144720852344404E-4</v>
      </c>
      <c r="L29">
        <v>6.7101777977468502E-4</v>
      </c>
      <c r="M29">
        <v>6.9189937524741197E-4</v>
      </c>
      <c r="N29">
        <v>6.4442113497048504E-4</v>
      </c>
      <c r="O29">
        <v>6.0695428240299405E-4</v>
      </c>
      <c r="P29">
        <v>9.6452786318745605E-4</v>
      </c>
      <c r="Q29">
        <v>6.4789178910186203E-4</v>
      </c>
      <c r="R29">
        <v>6.3447976398671305E-4</v>
      </c>
      <c r="S29">
        <v>6.6390876112186698E-4</v>
      </c>
      <c r="T29">
        <v>6.1442742287638405E-4</v>
      </c>
      <c r="U29">
        <v>5.6906039637487197E-4</v>
      </c>
      <c r="V29">
        <f t="shared" si="6"/>
        <v>1.2629662724186105E-2</v>
      </c>
      <c r="W29">
        <f t="shared" si="7"/>
        <v>1.8095452562389035E-4</v>
      </c>
      <c r="X29">
        <v>33</v>
      </c>
      <c r="Y29">
        <v>18</v>
      </c>
      <c r="Z29">
        <v>21.3988092191513</v>
      </c>
      <c r="AA29">
        <v>1.7907897052487E-2</v>
      </c>
      <c r="AB29">
        <v>3.5747167372012698</v>
      </c>
    </row>
    <row r="30" spans="1:30" x14ac:dyDescent="0.55000000000000004">
      <c r="A30" t="s">
        <v>56</v>
      </c>
      <c r="B30">
        <v>537.07544444574603</v>
      </c>
      <c r="C30">
        <v>4759.7933750042903</v>
      </c>
      <c r="D30">
        <v>8.9388009066001899E-4</v>
      </c>
      <c r="E30">
        <v>1.02169009579962E-3</v>
      </c>
      <c r="F30">
        <v>9.7681398586920809E-4</v>
      </c>
      <c r="G30">
        <v>1.02638114418394E-3</v>
      </c>
      <c r="H30">
        <v>9.4737718514997695E-4</v>
      </c>
      <c r="I30">
        <v>8.9154028195957799E-4</v>
      </c>
      <c r="J30">
        <v>1.9936894924428902E-3</v>
      </c>
      <c r="K30">
        <v>1.0245217664769501E-3</v>
      </c>
      <c r="L30">
        <v>9.9328980325256696E-4</v>
      </c>
      <c r="M30">
        <v>1.0267360762328101E-3</v>
      </c>
      <c r="N30">
        <v>9.5973301755432501E-4</v>
      </c>
      <c r="O30">
        <v>9.0550871976871703E-4</v>
      </c>
      <c r="P30">
        <v>1.4512163277289501E-3</v>
      </c>
      <c r="Q30">
        <v>9.7991214440748303E-4</v>
      </c>
      <c r="R30">
        <v>9.5808477568769897E-4</v>
      </c>
      <c r="S30">
        <v>1.0016435818405701E-3</v>
      </c>
      <c r="T30">
        <v>9.2864776174337302E-4</v>
      </c>
      <c r="U30">
        <v>8.6080211029390902E-4</v>
      </c>
      <c r="V30">
        <f t="shared" ref="V30" si="8">SUM(D30:U30)</f>
        <v>1.8841468361052584E-2</v>
      </c>
      <c r="W30">
        <f t="shared" ref="W30" si="9">_xlfn.STDEV.S(D30:U30)</f>
        <v>2.6763863199284787E-4</v>
      </c>
      <c r="X30">
        <v>35</v>
      </c>
      <c r="Y30">
        <v>19</v>
      </c>
      <c r="Z30">
        <v>23.927011480000001</v>
      </c>
      <c r="AA30">
        <v>1.2431912E-2</v>
      </c>
      <c r="AB30">
        <v>3.5506183600000001</v>
      </c>
      <c r="AC30">
        <v>0.69680465000000003</v>
      </c>
      <c r="AD30">
        <v>0.11599714999999999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R0_all_Tesla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mathers</cp:lastModifiedBy>
  <dcterms:created xsi:type="dcterms:W3CDTF">2022-02-23T10:00:08Z</dcterms:created>
  <dcterms:modified xsi:type="dcterms:W3CDTF">2022-07-07T23:33:42Z</dcterms:modified>
</cp:coreProperties>
</file>