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lavi\SkyDrive @ Microsoft\microsoft\Working Responsibly\LERR\"/>
    </mc:Choice>
  </mc:AlternateContent>
  <bookViews>
    <workbookView xWindow="3660" yWindow="0" windowWidth="24000" windowHeight="9740"/>
  </bookViews>
  <sheets>
    <sheet name="MSFT" sheetId="1" r:id="rId1"/>
    <sheet name="Skyp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I5" i="3"/>
  <c r="G5" i="3"/>
  <c r="E5" i="3"/>
  <c r="C5" i="3"/>
  <c r="B5" i="3"/>
  <c r="J54" i="3"/>
  <c r="H54" i="3"/>
  <c r="F54" i="3"/>
  <c r="D54" i="3"/>
  <c r="J53" i="3"/>
  <c r="H53" i="3"/>
  <c r="F53" i="3"/>
  <c r="D53" i="3"/>
  <c r="J52" i="3"/>
  <c r="H52" i="3"/>
  <c r="F52" i="3"/>
  <c r="D52" i="3"/>
  <c r="J51" i="3"/>
  <c r="H51" i="3"/>
  <c r="F51" i="3"/>
  <c r="D51" i="3"/>
  <c r="J50" i="3"/>
  <c r="H50" i="3"/>
  <c r="F50" i="3"/>
  <c r="D50" i="3"/>
  <c r="J49" i="3"/>
  <c r="H49" i="3"/>
  <c r="F49" i="3"/>
  <c r="D49" i="3"/>
  <c r="J48" i="3"/>
  <c r="H48" i="3"/>
  <c r="F48" i="3"/>
  <c r="D48" i="3"/>
  <c r="J47" i="3"/>
  <c r="H47" i="3"/>
  <c r="F47" i="3"/>
  <c r="D47" i="3"/>
  <c r="J46" i="3"/>
  <c r="H46" i="3"/>
  <c r="F46" i="3"/>
  <c r="D46" i="3"/>
  <c r="J45" i="3"/>
  <c r="H45" i="3"/>
  <c r="F45" i="3"/>
  <c r="D45" i="3"/>
  <c r="J44" i="3"/>
  <c r="H44" i="3"/>
  <c r="F44" i="3"/>
  <c r="D44" i="3"/>
  <c r="J43" i="3"/>
  <c r="H43" i="3"/>
  <c r="F43" i="3"/>
  <c r="D43" i="3"/>
  <c r="J42" i="3"/>
  <c r="H42" i="3"/>
  <c r="F42" i="3"/>
  <c r="D42" i="3"/>
  <c r="J41" i="3"/>
  <c r="H41" i="3"/>
  <c r="F41" i="3"/>
  <c r="D41" i="3"/>
  <c r="J40" i="3"/>
  <c r="H40" i="3"/>
  <c r="F40" i="3"/>
  <c r="D40" i="3"/>
  <c r="J39" i="3"/>
  <c r="H39" i="3"/>
  <c r="F39" i="3"/>
  <c r="D39" i="3"/>
  <c r="J38" i="3"/>
  <c r="H38" i="3"/>
  <c r="F38" i="3"/>
  <c r="D38" i="3"/>
  <c r="J37" i="3"/>
  <c r="H37" i="3"/>
  <c r="F37" i="3"/>
  <c r="D37" i="3"/>
  <c r="J36" i="3"/>
  <c r="H36" i="3"/>
  <c r="F36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K5" i="1"/>
  <c r="I5" i="1"/>
  <c r="G5" i="1"/>
  <c r="E5" i="1"/>
  <c r="C5" i="1"/>
  <c r="B5" i="1"/>
  <c r="D6" i="1"/>
  <c r="F6" i="1"/>
  <c r="H6" i="1"/>
  <c r="J6" i="1"/>
  <c r="D7" i="1"/>
  <c r="F7" i="1"/>
  <c r="H7" i="1"/>
  <c r="J7" i="1"/>
  <c r="D8" i="1"/>
  <c r="F8" i="1"/>
  <c r="H8" i="1"/>
  <c r="J8" i="1"/>
  <c r="D9" i="1"/>
  <c r="F9" i="1"/>
  <c r="H9" i="1"/>
  <c r="J9" i="1"/>
  <c r="D10" i="1"/>
  <c r="F10" i="1"/>
  <c r="H10" i="1"/>
  <c r="J10" i="1"/>
  <c r="D11" i="1"/>
  <c r="F11" i="1"/>
  <c r="H11" i="1"/>
  <c r="J11" i="1"/>
  <c r="D12" i="1"/>
  <c r="F12" i="1"/>
  <c r="H12" i="1"/>
  <c r="J12" i="1"/>
  <c r="D13" i="1"/>
  <c r="F13" i="1"/>
  <c r="H13" i="1"/>
  <c r="J13" i="1"/>
  <c r="D14" i="1"/>
  <c r="F14" i="1"/>
  <c r="H14" i="1"/>
  <c r="J14" i="1"/>
  <c r="D15" i="1"/>
  <c r="F15" i="1"/>
  <c r="H15" i="1"/>
  <c r="J15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H19" i="1"/>
  <c r="J19" i="1"/>
  <c r="D20" i="1"/>
  <c r="F20" i="1"/>
  <c r="H20" i="1"/>
  <c r="J20" i="1"/>
  <c r="D21" i="1"/>
  <c r="F21" i="1"/>
  <c r="H21" i="1"/>
  <c r="J21" i="1"/>
  <c r="D22" i="1"/>
  <c r="F22" i="1"/>
  <c r="H22" i="1"/>
  <c r="J22" i="1"/>
  <c r="D23" i="1"/>
  <c r="F23" i="1"/>
  <c r="H23" i="1"/>
  <c r="J23" i="1"/>
  <c r="D24" i="1"/>
  <c r="F24" i="1"/>
  <c r="H24" i="1"/>
  <c r="J24" i="1"/>
  <c r="D25" i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D30" i="1"/>
  <c r="F30" i="1"/>
  <c r="H30" i="1"/>
  <c r="J30" i="1"/>
  <c r="D31" i="1"/>
  <c r="F31" i="1"/>
  <c r="H31" i="1"/>
  <c r="J31" i="1"/>
  <c r="D32" i="1"/>
  <c r="F32" i="1"/>
  <c r="H32" i="1"/>
  <c r="J32" i="1"/>
  <c r="D33" i="1"/>
  <c r="F33" i="1"/>
  <c r="H33" i="1"/>
  <c r="J33" i="1"/>
  <c r="D34" i="1"/>
  <c r="F34" i="1"/>
  <c r="H34" i="1"/>
  <c r="J34" i="1"/>
  <c r="D35" i="1"/>
  <c r="F35" i="1"/>
  <c r="H35" i="1"/>
  <c r="J35" i="1"/>
  <c r="D36" i="1"/>
  <c r="F36" i="1"/>
  <c r="H36" i="1"/>
  <c r="J36" i="1"/>
  <c r="D37" i="1"/>
  <c r="F37" i="1"/>
  <c r="H37" i="1"/>
  <c r="J37" i="1"/>
  <c r="D38" i="1"/>
  <c r="F38" i="1"/>
  <c r="H38" i="1"/>
  <c r="J38" i="1"/>
  <c r="D39" i="1"/>
  <c r="F39" i="1"/>
  <c r="H39" i="1"/>
  <c r="J39" i="1"/>
  <c r="D40" i="1"/>
  <c r="F40" i="1"/>
  <c r="H40" i="1"/>
  <c r="J40" i="1"/>
  <c r="D41" i="1"/>
  <c r="F41" i="1"/>
  <c r="H41" i="1"/>
  <c r="J41" i="1"/>
  <c r="D42" i="1"/>
  <c r="F42" i="1"/>
  <c r="H42" i="1"/>
  <c r="J42" i="1"/>
  <c r="D43" i="1"/>
  <c r="F43" i="1"/>
  <c r="H43" i="1"/>
  <c r="J43" i="1"/>
  <c r="D44" i="1"/>
  <c r="F44" i="1"/>
  <c r="H44" i="1"/>
  <c r="J44" i="1"/>
  <c r="D45" i="1"/>
  <c r="F45" i="1"/>
  <c r="H45" i="1"/>
  <c r="J45" i="1"/>
  <c r="D46" i="1"/>
  <c r="F46" i="1"/>
  <c r="H46" i="1"/>
  <c r="J46" i="1"/>
  <c r="D47" i="1"/>
  <c r="F47" i="1"/>
  <c r="H47" i="1"/>
  <c r="J47" i="1"/>
  <c r="D48" i="1"/>
  <c r="F48" i="1"/>
  <c r="H48" i="1"/>
  <c r="J48" i="1"/>
  <c r="D49" i="1"/>
  <c r="F49" i="1"/>
  <c r="H49" i="1"/>
  <c r="J49" i="1"/>
  <c r="D50" i="1"/>
  <c r="F50" i="1"/>
  <c r="H50" i="1"/>
  <c r="J50" i="1"/>
  <c r="D51" i="1"/>
  <c r="F51" i="1"/>
  <c r="H51" i="1"/>
  <c r="J51" i="1"/>
  <c r="D52" i="1"/>
  <c r="F52" i="1"/>
  <c r="H52" i="1"/>
  <c r="J52" i="1"/>
  <c r="D53" i="1"/>
  <c r="F53" i="1"/>
  <c r="H53" i="1"/>
  <c r="J53" i="1"/>
  <c r="D54" i="1"/>
  <c r="F54" i="1"/>
  <c r="H54" i="1"/>
  <c r="J54" i="1"/>
  <c r="D55" i="1"/>
  <c r="F55" i="1"/>
  <c r="H55" i="1"/>
  <c r="J55" i="1"/>
  <c r="D56" i="1"/>
  <c r="F56" i="1"/>
  <c r="H56" i="1"/>
  <c r="J56" i="1"/>
  <c r="D57" i="1"/>
  <c r="F57" i="1"/>
  <c r="H57" i="1"/>
  <c r="J57" i="1"/>
  <c r="D58" i="1"/>
  <c r="F58" i="1"/>
  <c r="H58" i="1"/>
  <c r="J58" i="1"/>
  <c r="D59" i="1"/>
  <c r="F59" i="1"/>
  <c r="H59" i="1"/>
  <c r="J59" i="1"/>
  <c r="D60" i="1"/>
  <c r="F60" i="1"/>
  <c r="H60" i="1"/>
  <c r="J60" i="1"/>
  <c r="D61" i="1"/>
  <c r="F61" i="1"/>
  <c r="H61" i="1"/>
  <c r="J61" i="1"/>
  <c r="D62" i="1"/>
  <c r="F62" i="1"/>
  <c r="H62" i="1"/>
  <c r="J62" i="1"/>
  <c r="D63" i="1"/>
  <c r="F63" i="1"/>
  <c r="H63" i="1"/>
  <c r="J63" i="1"/>
  <c r="D64" i="1"/>
  <c r="F64" i="1"/>
  <c r="H64" i="1"/>
  <c r="J64" i="1"/>
  <c r="D65" i="1"/>
  <c r="F65" i="1"/>
  <c r="H65" i="1"/>
  <c r="J65" i="1"/>
  <c r="D66" i="1"/>
  <c r="F66" i="1"/>
  <c r="H66" i="1"/>
  <c r="J66" i="1"/>
  <c r="D67" i="1"/>
  <c r="F67" i="1"/>
  <c r="H67" i="1"/>
  <c r="J67" i="1"/>
  <c r="D68" i="1"/>
  <c r="F68" i="1"/>
  <c r="H68" i="1"/>
  <c r="J68" i="1"/>
  <c r="D69" i="1"/>
  <c r="F69" i="1"/>
  <c r="H69" i="1"/>
  <c r="J69" i="1"/>
  <c r="H5" i="3" l="1"/>
  <c r="D5" i="3" l="1"/>
  <c r="J5" i="3"/>
  <c r="F5" i="3"/>
  <c r="J5" i="1" l="1"/>
  <c r="F5" i="1"/>
  <c r="H5" i="1"/>
  <c r="D5" i="1"/>
</calcChain>
</file>

<file path=xl/sharedStrings.xml><?xml version="1.0" encoding="utf-8"?>
<sst xmlns="http://schemas.openxmlformats.org/spreadsheetml/2006/main" count="151" uniqueCount="80">
  <si>
    <t>Country</t>
  </si>
  <si>
    <t>Accounts/Users Specified in Requests</t>
  </si>
  <si>
    <t>Some Customer Data Disclosed</t>
  </si>
  <si>
    <t>No Customer Data Disclosed</t>
  </si>
  <si>
    <t>%</t>
  </si>
  <si>
    <t>#</t>
  </si>
  <si>
    <t>TOTAL</t>
  </si>
  <si>
    <t>Argentina</t>
  </si>
  <si>
    <t>Australia</t>
  </si>
  <si>
    <t>Belgium</t>
  </si>
  <si>
    <t>Brazil</t>
  </si>
  <si>
    <t>British Virgin Islands</t>
  </si>
  <si>
    <t>Canada</t>
  </si>
  <si>
    <t>Chile</t>
  </si>
  <si>
    <t>Colombia</t>
  </si>
  <si>
    <t>Costa Rica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</si>
  <si>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</si>
  <si>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</si>
  <si>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</si>
  <si>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</si>
  <si>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</si>
  <si>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</si>
  <si>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</si>
  <si>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France</t>
  </si>
  <si>
    <t>Germany</t>
  </si>
  <si>
    <t>Greece</t>
  </si>
  <si>
    <t>Hong Kong</t>
  </si>
  <si>
    <t>Hungary</t>
  </si>
  <si>
    <t>Iceland</t>
  </si>
  <si>
    <t>India</t>
  </si>
  <si>
    <t>Ireland</t>
  </si>
  <si>
    <t>Israel</t>
  </si>
  <si>
    <t>Italy</t>
  </si>
  <si>
    <t>Japan</t>
  </si>
  <si>
    <t>Korea</t>
  </si>
  <si>
    <t>Luxembourg</t>
  </si>
  <si>
    <t>Malta</t>
  </si>
  <si>
    <t>Mexico</t>
  </si>
  <si>
    <t>Moldova</t>
  </si>
  <si>
    <t>Netherlands</t>
  </si>
  <si>
    <t>New Zealand</t>
  </si>
  <si>
    <t>Norway</t>
  </si>
  <si>
    <t>Panama</t>
  </si>
  <si>
    <t>Peru</t>
  </si>
  <si>
    <t>Poland</t>
  </si>
  <si>
    <t>Portugal</t>
  </si>
  <si>
    <t>Singapore</t>
  </si>
  <si>
    <t>Slovakia</t>
  </si>
  <si>
    <t>Spain</t>
  </si>
  <si>
    <t>Sweden</t>
  </si>
  <si>
    <t>Taiwan</t>
  </si>
  <si>
    <t>Thailand</t>
  </si>
  <si>
    <t>Trinidad and Tobago</t>
  </si>
  <si>
    <t>Turkey</t>
  </si>
  <si>
    <t>United Kingdom</t>
  </si>
  <si>
    <t>United States</t>
  </si>
  <si>
    <t>Uruguay</t>
  </si>
  <si>
    <t>Venezuala</t>
  </si>
  <si>
    <t>Austria</t>
  </si>
  <si>
    <t>Belarus</t>
  </si>
  <si>
    <t>Bulgaria</t>
  </si>
  <si>
    <t>China</t>
  </si>
  <si>
    <t>French Polynesia</t>
  </si>
  <si>
    <t>French Southern Territories</t>
  </si>
  <si>
    <t>Korea Republic Of</t>
  </si>
  <si>
    <t>Latvia</t>
  </si>
  <si>
    <t>Lithuania</t>
  </si>
  <si>
    <t>Monaco</t>
  </si>
  <si>
    <t>Qatar</t>
  </si>
  <si>
    <t>Russian Federation</t>
  </si>
  <si>
    <t>Switzerland</t>
  </si>
  <si>
    <t>Taiwan Province Of China</t>
  </si>
  <si>
    <t>Ukraine</t>
  </si>
  <si>
    <t>Total Number of Law Enforcement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</si>
  <si>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</si>
  <si>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</si>
  <si>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 Data Found)</t>
  </si>
  <si>
    <t>Law Enforcement Requests Resulting in Disclosure of No Customer Data(Request Rejected for Not Meeting Legal Requirements)</t>
  </si>
  <si>
    <t>Combined Microsoft Services (including Skype): January - June 2013 Law Enforcement Requests Report</t>
  </si>
  <si>
    <t>Skype: January - June 2013 Law Enforcement Requests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</si>
</sst>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</font>
    <font>
      <sz val="10"/>
      <name val="Arial"/>
      <family val="2"/>
    </font>
    <font>
      <b/>
      <sz val="8"/>
      <name val="Segoe UI"/>
      <family val="2"/>
    </font>
    <font>
      <sz val="8"/>
      <color theme="1"/>
      <name val="Segoe UI"/>
      <family val="2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8"/>
      <name val="Segoe UI"/>
      <family val="2"/>
    </font>
    <font>
      <b/>
      <sz val="8"/>
      <color theme="1"/>
      <name val="Segoe UI"/>
      <family val="2"/>
    </font>
    <font>
      <b/>
      <i/>
      <sz val="8"/>
      <color theme="0"/>
      <name val="Segoe UI"/>
      <family val="2"/>
    </font>
    <font>
      <b/>
      <sz val="14"/>
      <name val="Segoe UI"/>
      <family val="2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22" applyNumberFormat="0" applyFill="0" applyAlignment="0" applyProtection="0"/>
    <xf numFmtId="0" fontId="4" fillId="0" borderId="23" applyNumberFormat="0" applyFill="0" applyAlignment="0" applyProtection="0"/>
    <xf numFmtId="0" fontId="5" fillId="0" borderId="24" applyNumberFormat="0" applyFill="0" applyAlignment="0" applyProtection="0"/>
    <xf numFmtId="0" fontId="5" fillId="0" borderId="0" applyNumberFormat="0" applyFill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25" applyNumberFormat="0" applyAlignment="0" applyProtection="0"/>
    <xf numFmtId="0" fontId="10" fillId="17" borderId="26" applyNumberFormat="0" applyAlignment="0" applyProtection="0"/>
    <xf numFmtId="0" fontId="11" fillId="17" borderId="25" applyNumberFormat="0" applyAlignment="0" applyProtection="0"/>
    <xf numFmtId="0" fontId="12" fillId="0" borderId="27" applyNumberFormat="0" applyFill="0" applyAlignment="0" applyProtection="0"/>
    <xf numFmtId="0" fontId="13" fillId="18" borderId="28" applyNumberFormat="0" applyAlignment="0" applyProtection="0"/>
    <xf numFmtId="0" fontId="14" fillId="0" borderId="0" applyNumberFormat="0" applyFill="0" applyBorder="0" applyAlignment="0" applyProtection="0"/>
    <xf numFmtId="0" fontId="1" fillId="19" borderId="2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30" applyNumberFormat="0" applyFill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" fillId="4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</cellStyleXfs>
  <cellXfs count="76">
    <xf numFmtId="0" fontId="0" fillId="0" borderId="0" xfId="0"/>
    <xf numFmtId="0" fontId="21" fillId="0" borderId="0" xfId="0" applyFont="1"/>
    <xf numFmtId="0" fontId="26" fillId="6" borderId="12" xfId="0" applyFont="1" applyFill="1" applyBorder="1" applyAlignment="1">
      <alignment horizontal="center" vertical="center" wrapText="1" shrinkToFit="1"/>
    </xf>
    <xf numFmtId="0" fontId="26" fillId="6" borderId="10" xfId="0" applyFont="1" applyFill="1" applyBorder="1" applyAlignment="1">
      <alignment horizontal="center" vertical="center" wrapText="1" shrinkToFit="1"/>
    </xf>
    <xf numFmtId="0" fontId="26" fillId="6" borderId="13" xfId="0" applyFont="1" applyFill="1" applyBorder="1" applyAlignment="1">
      <alignment horizontal="center" vertical="center" wrapText="1" shrinkToFit="1"/>
    </xf>
    <xf numFmtId="0" fontId="26" fillId="7" borderId="10" xfId="0" applyFont="1" applyFill="1" applyBorder="1" applyAlignment="1">
      <alignment horizontal="center" vertical="center" wrapText="1" shrinkToFit="1"/>
    </xf>
    <xf numFmtId="0" fontId="26" fillId="7" borderId="13" xfId="0" applyFont="1" applyFill="1" applyBorder="1" applyAlignment="1">
      <alignment horizontal="center" vertical="center" wrapText="1" shrinkToFit="1"/>
    </xf>
    <xf numFmtId="0" fontId="26" fillId="7" borderId="12" xfId="0" applyFont="1" applyFill="1" applyBorder="1" applyAlignment="1">
      <alignment horizontal="center" vertical="center" wrapText="1" shrinkToFit="1"/>
    </xf>
    <xf numFmtId="0" fontId="26" fillId="7" borderId="14" xfId="0" applyFont="1" applyFill="1" applyBorder="1" applyAlignment="1">
      <alignment horizontal="center" vertical="center" wrapText="1" shrinkToFit="1"/>
    </xf>
    <xf numFmtId="0" fontId="20" fillId="2" borderId="15" xfId="0" applyFont="1" applyFill="1" applyBorder="1" applyAlignment="1">
      <alignment wrapText="1"/>
    </xf>
    <xf numFmtId="164" fontId="25" fillId="8" borderId="15" xfId="1" applyNumberFormat="1" applyFont="1" applyFill="1" applyBorder="1"/>
    <xf numFmtId="164" fontId="25" fillId="8" borderId="16" xfId="1" applyNumberFormat="1" applyFont="1" applyFill="1" applyBorder="1"/>
    <xf numFmtId="165" fontId="25" fillId="9" borderId="17" xfId="2" applyNumberFormat="1" applyFont="1" applyFill="1" applyBorder="1" applyAlignment="1">
      <alignment horizontal="center"/>
    </xf>
    <xf numFmtId="164" fontId="21" fillId="10" borderId="15" xfId="1" applyNumberFormat="1" applyFont="1" applyFill="1" applyBorder="1"/>
    <xf numFmtId="165" fontId="25" fillId="9" borderId="15" xfId="2" applyNumberFormat="1" applyFont="1" applyFill="1" applyBorder="1" applyAlignment="1">
      <alignment horizontal="center"/>
    </xf>
    <xf numFmtId="164" fontId="21" fillId="10" borderId="18" xfId="1" applyNumberFormat="1" applyFont="1" applyFill="1" applyBorder="1"/>
    <xf numFmtId="165" fontId="25" fillId="11" borderId="15" xfId="2" applyNumberFormat="1" applyFont="1" applyFill="1" applyBorder="1" applyAlignment="1">
      <alignment horizontal="center"/>
    </xf>
    <xf numFmtId="164" fontId="21" fillId="12" borderId="18" xfId="1" applyNumberFormat="1" applyFont="1" applyFill="1" applyBorder="1"/>
    <xf numFmtId="165" fontId="25" fillId="11" borderId="17" xfId="2" applyNumberFormat="1" applyFont="1" applyFill="1" applyBorder="1" applyAlignment="1">
      <alignment horizontal="center"/>
    </xf>
    <xf numFmtId="164" fontId="21" fillId="12" borderId="19" xfId="1" applyNumberFormat="1" applyFont="1" applyFill="1" applyBorder="1"/>
    <xf numFmtId="0" fontId="20" fillId="2" borderId="3" xfId="0" applyFont="1" applyFill="1" applyBorder="1" applyAlignment="1">
      <alignment wrapText="1"/>
    </xf>
    <xf numFmtId="164" fontId="25" fillId="8" borderId="3" xfId="1" applyNumberFormat="1" applyFont="1" applyFill="1" applyBorder="1"/>
    <xf numFmtId="164" fontId="25" fillId="8" borderId="4" xfId="1" applyNumberFormat="1" applyFont="1" applyFill="1" applyBorder="1"/>
    <xf numFmtId="165" fontId="25" fillId="9" borderId="6" xfId="2" applyNumberFormat="1" applyFont="1" applyFill="1" applyBorder="1" applyAlignment="1">
      <alignment horizontal="center"/>
    </xf>
    <xf numFmtId="164" fontId="21" fillId="10" borderId="3" xfId="1" applyNumberFormat="1" applyFont="1" applyFill="1" applyBorder="1"/>
    <xf numFmtId="165" fontId="25" fillId="9" borderId="3" xfId="2" applyNumberFormat="1" applyFont="1" applyFill="1" applyBorder="1" applyAlignment="1">
      <alignment horizontal="center"/>
    </xf>
    <xf numFmtId="164" fontId="21" fillId="10" borderId="9" xfId="1" applyNumberFormat="1" applyFont="1" applyFill="1" applyBorder="1"/>
    <xf numFmtId="165" fontId="25" fillId="11" borderId="3" xfId="2" applyNumberFormat="1" applyFont="1" applyFill="1" applyBorder="1" applyAlignment="1">
      <alignment horizontal="center"/>
    </xf>
    <xf numFmtId="164" fontId="21" fillId="12" borderId="31" xfId="1" applyNumberFormat="1" applyFont="1" applyFill="1" applyBorder="1"/>
    <xf numFmtId="165" fontId="25" fillId="11" borderId="6" xfId="2" applyNumberFormat="1" applyFont="1" applyFill="1" applyBorder="1" applyAlignment="1">
      <alignment horizontal="center"/>
    </xf>
    <xf numFmtId="164" fontId="21" fillId="12" borderId="3" xfId="1" applyNumberFormat="1" applyFont="1" applyFill="1" applyBorder="1"/>
    <xf numFmtId="0" fontId="25" fillId="0" borderId="3" xfId="0" applyFont="1" applyBorder="1"/>
    <xf numFmtId="164" fontId="25" fillId="44" borderId="3" xfId="1" applyNumberFormat="1" applyFont="1" applyFill="1" applyBorder="1" applyAlignment="1">
      <alignment horizontal="right"/>
    </xf>
    <xf numFmtId="164" fontId="25" fillId="44" borderId="4" xfId="1" applyNumberFormat="1" applyFont="1" applyFill="1" applyBorder="1" applyAlignment="1">
      <alignment horizontal="right"/>
    </xf>
    <xf numFmtId="164" fontId="21" fillId="45" borderId="9" xfId="1" applyNumberFormat="1" applyFont="1" applyFill="1" applyBorder="1" applyAlignment="1">
      <alignment horizontal="right"/>
    </xf>
    <xf numFmtId="164" fontId="21" fillId="12" borderId="3" xfId="1" applyNumberFormat="1" applyFont="1" applyFill="1" applyBorder="1" applyAlignment="1">
      <alignment horizontal="right"/>
    </xf>
    <xf numFmtId="0" fontId="20" fillId="2" borderId="20" xfId="0" applyFont="1" applyFill="1" applyBorder="1" applyAlignment="1">
      <alignment wrapText="1"/>
    </xf>
    <xf numFmtId="0" fontId="25" fillId="0" borderId="3" xfId="0" applyFont="1" applyFill="1" applyBorder="1"/>
    <xf numFmtId="1" fontId="21" fillId="12" borderId="3" xfId="1" applyNumberFormat="1" applyFont="1" applyFill="1" applyBorder="1"/>
    <xf numFmtId="164" fontId="25" fillId="10" borderId="15" xfId="1" applyNumberFormat="1" applyFont="1" applyFill="1" applyBorder="1"/>
    <xf numFmtId="164" fontId="25" fillId="10" borderId="18" xfId="1" applyNumberFormat="1" applyFont="1" applyFill="1" applyBorder="1"/>
    <xf numFmtId="164" fontId="25" fillId="12" borderId="18" xfId="1" applyNumberFormat="1" applyFont="1" applyFill="1" applyBorder="1"/>
    <xf numFmtId="164" fontId="25" fillId="12" borderId="15" xfId="1" applyNumberFormat="1" applyFont="1" applyFill="1" applyBorder="1"/>
    <xf numFmtId="0" fontId="25" fillId="0" borderId="31" xfId="0" applyFont="1" applyBorder="1"/>
    <xf numFmtId="164" fontId="25" fillId="44" borderId="31" xfId="1" applyNumberFormat="1" applyFont="1" applyFill="1" applyBorder="1" applyAlignment="1">
      <alignment horizontal="right"/>
    </xf>
    <xf numFmtId="164" fontId="25" fillId="44" borderId="33" xfId="1" applyNumberFormat="1" applyFont="1" applyFill="1" applyBorder="1" applyAlignment="1">
      <alignment horizontal="right"/>
    </xf>
    <xf numFmtId="165" fontId="25" fillId="9" borderId="21" xfId="2" applyNumberFormat="1" applyFont="1" applyFill="1" applyBorder="1" applyAlignment="1">
      <alignment horizontal="center"/>
    </xf>
    <xf numFmtId="164" fontId="21" fillId="10" borderId="20" xfId="1" applyNumberFormat="1" applyFont="1" applyFill="1" applyBorder="1"/>
    <xf numFmtId="165" fontId="25" fillId="9" borderId="20" xfId="2" applyNumberFormat="1" applyFont="1" applyFill="1" applyBorder="1" applyAlignment="1">
      <alignment horizontal="center"/>
    </xf>
    <xf numFmtId="164" fontId="21" fillId="45" borderId="32" xfId="1" applyNumberFormat="1" applyFont="1" applyFill="1" applyBorder="1" applyAlignment="1">
      <alignment horizontal="right"/>
    </xf>
    <xf numFmtId="165" fontId="25" fillId="11" borderId="21" xfId="2" applyNumberFormat="1" applyFont="1" applyFill="1" applyBorder="1" applyAlignment="1">
      <alignment horizontal="center"/>
    </xf>
    <xf numFmtId="164" fontId="21" fillId="12" borderId="31" xfId="1" applyNumberFormat="1" applyFont="1" applyFill="1" applyBorder="1" applyAlignment="1">
      <alignment horizontal="right"/>
    </xf>
    <xf numFmtId="0" fontId="22" fillId="7" borderId="8" xfId="0" applyFont="1" applyFill="1" applyBorder="1" applyAlignment="1">
      <alignment horizontal="center" vertical="center" wrapText="1" shrinkToFit="1"/>
    </xf>
    <xf numFmtId="0" fontId="25" fillId="0" borderId="7" xfId="0" applyFont="1" applyBorder="1" applyAlignment="1">
      <alignment horizontal="center" vertical="center" wrapText="1" shrinkToFit="1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 vertical="center" wrapText="1" shrinkToFit="1"/>
    </xf>
    <xf numFmtId="0" fontId="24" fillId="2" borderId="3" xfId="0" applyFont="1" applyFill="1" applyBorder="1" applyAlignment="1">
      <alignment horizontal="center" vertical="center" wrapText="1" shrinkToFit="1"/>
    </xf>
    <xf numFmtId="0" fontId="24" fillId="2" borderId="10" xfId="0" applyFont="1" applyFill="1" applyBorder="1" applyAlignment="1">
      <alignment horizontal="center" vertical="center" wrapText="1" shrinkToFit="1"/>
    </xf>
    <xf numFmtId="0" fontId="22" fillId="3" borderId="3" xfId="0" applyFont="1" applyFill="1" applyBorder="1" applyAlignment="1">
      <alignment horizontal="center" vertical="center" wrapText="1" shrinkToFit="1"/>
    </xf>
    <xf numFmtId="0" fontId="23" fillId="3" borderId="3" xfId="0" applyFont="1" applyFill="1" applyBorder="1" applyAlignment="1">
      <alignment horizontal="center" vertical="center" wrapText="1" shrinkToFit="1"/>
    </xf>
    <xf numFmtId="0" fontId="23" fillId="3" borderId="10" xfId="0" applyFont="1" applyFill="1" applyBorder="1" applyAlignment="1">
      <alignment horizontal="center" vertical="center" wrapText="1" shrinkToFit="1"/>
    </xf>
    <xf numFmtId="0" fontId="22" fillId="3" borderId="4" xfId="0" applyFont="1" applyFill="1" applyBorder="1" applyAlignment="1">
      <alignment horizontal="center" vertical="center" wrapText="1" shrinkToFit="1"/>
    </xf>
    <xf numFmtId="0" fontId="23" fillId="3" borderId="4" xfId="0" applyFont="1" applyFill="1" applyBorder="1" applyAlignment="1">
      <alignment horizontal="center" vertical="center" wrapText="1" shrinkToFit="1"/>
    </xf>
    <xf numFmtId="0" fontId="23" fillId="3" borderId="11" xfId="0" applyFont="1" applyFill="1" applyBorder="1" applyAlignment="1">
      <alignment horizontal="center" vertical="center" wrapText="1" shrinkToFit="1"/>
    </xf>
    <xf numFmtId="0" fontId="22" fillId="4" borderId="5" xfId="0" applyFont="1" applyFill="1" applyBorder="1" applyAlignment="1">
      <alignment horizontal="center" vertical="center" wrapText="1" shrinkToFit="1"/>
    </xf>
    <xf numFmtId="0" fontId="23" fillId="4" borderId="3" xfId="0" applyFont="1" applyFill="1" applyBorder="1" applyAlignment="1">
      <alignment horizontal="center" vertical="center" wrapText="1" shrinkToFit="1"/>
    </xf>
    <xf numFmtId="0" fontId="22" fillId="5" borderId="6" xfId="0" applyFont="1" applyFill="1" applyBorder="1" applyAlignment="1">
      <alignment horizontal="center" vertical="center" wrapText="1" shrinkToFit="1"/>
    </xf>
    <xf numFmtId="0" fontId="23" fillId="5" borderId="3" xfId="0" applyFont="1" applyFill="1" applyBorder="1" applyAlignment="1">
      <alignment horizontal="center" vertical="center" wrapText="1" shrinkToFit="1"/>
    </xf>
    <xf numFmtId="0" fontId="23" fillId="5" borderId="7" xfId="0" applyFont="1" applyFill="1" applyBorder="1" applyAlignment="1">
      <alignment horizontal="center" vertical="center" wrapText="1" shrinkToFit="1"/>
    </xf>
    <xf numFmtId="0" fontId="22" fillId="6" borderId="6" xfId="0" applyFont="1" applyFill="1" applyBorder="1" applyAlignment="1">
      <alignment horizontal="center" vertical="center" wrapText="1" shrinkToFit="1"/>
    </xf>
    <xf numFmtId="0" fontId="21" fillId="6" borderId="3" xfId="0" applyFont="1" applyFill="1" applyBorder="1" applyAlignment="1">
      <alignment horizontal="center" vertical="center" wrapText="1" shrinkToFit="1"/>
    </xf>
    <xf numFmtId="0" fontId="22" fillId="6" borderId="3" xfId="0" applyFont="1" applyFill="1" applyBorder="1" applyAlignment="1">
      <alignment horizontal="center" vertical="center" wrapText="1" shrinkToFit="1"/>
    </xf>
    <xf numFmtId="0" fontId="25" fillId="6" borderId="9" xfId="0" applyFont="1" applyFill="1" applyBorder="1" applyAlignment="1">
      <alignment horizontal="center" vertical="center" wrapText="1" shrinkToFit="1"/>
    </xf>
    <xf numFmtId="0" fontId="22" fillId="7" borderId="3" xfId="0" applyFont="1" applyFill="1" applyBorder="1" applyAlignment="1">
      <alignment horizontal="center" vertical="center" wrapText="1" shrinkToFit="1"/>
    </xf>
    <xf numFmtId="0" fontId="25" fillId="0" borderId="9" xfId="0" applyFont="1" applyBorder="1" applyAlignment="1">
      <alignment horizontal="center" vertical="center" wrapText="1" shrinkToFit="1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2 2" xfId="46"/>
    <cellStyle name="Normal 3" xfId="45"/>
    <cellStyle name="Note" xfId="16" builtinId="10" customBuiltin="1"/>
    <cellStyle name="Output" xfId="11" builtinId="21" customBuiltin="1"/>
    <cellStyle name="Percent" xfId="2" builtinId="5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abSelected="1" workbookViewId="0">
      <selection sqref="A1:K1"/>
    </sheetView>
  </sheetViews>
  <sheetFormatPr defaultRowHeight="11.5" x14ac:dyDescent="0.3"/>
  <cols>
    <col min="1" max="1" width="21.453125" style="1" customWidth="1"/>
    <col min="2" max="3" width="14.7265625" style="1" customWidth="1"/>
    <col min="4" max="4" width="21.453125" style="1" customWidth="1"/>
    <col min="5" max="5" width="9" style="1" customWidth="1"/>
    <col min="6" max="6" width="21.453125" style="1" customWidth="1"/>
    <col min="7" max="7" width="10.7265625" style="1" customWidth="1"/>
    <col min="8" max="8" width="20" style="1" customWidth="1"/>
    <col min="9" max="9" width="11.26953125" style="1" customWidth="1"/>
    <col min="10" max="10" width="21.1796875" style="1" customWidth="1"/>
    <col min="11" max="11" width="10.7265625" style="1" customWidth="1"/>
    <col min="12" max="16384" width="8.7265625" style="1"/>
  </cols>
  <sheetData>
    <row r="1" spans="1:11" ht="21" x14ac:dyDescent="0.55000000000000004">
      <c r="A1" s="54" t="s">
        <v>78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5.75" customHeight="1" x14ac:dyDescent="0.3">
      <c r="A2" s="56" t="s">
        <v>0</v>
      </c>
      <c r="B2" s="59" t="s">
        <v>73</v>
      </c>
      <c r="C2" s="62" t="s">
        <v>1</v>
      </c>
      <c r="D2" s="65" t="s">
        <v>2</v>
      </c>
      <c r="E2" s="66"/>
      <c r="F2" s="66"/>
      <c r="G2" s="66"/>
      <c r="H2" s="67" t="s">
        <v>3</v>
      </c>
      <c r="I2" s="68"/>
      <c r="J2" s="68"/>
      <c r="K2" s="69"/>
    </row>
    <row r="3" spans="1:11" ht="49.5" customHeight="1" x14ac:dyDescent="0.3">
      <c r="A3" s="57"/>
      <c r="B3" s="60"/>
      <c r="C3" s="63"/>
      <c r="D3" s="70" t="s">
        <v>74</v>
      </c>
      <c r="E3" s="71"/>
      <c r="F3" s="72" t="s">
        <v>75</v>
      </c>
      <c r="G3" s="73"/>
      <c r="H3" s="74" t="s">
        <v>76</v>
      </c>
      <c r="I3" s="75"/>
      <c r="J3" s="52" t="s">
        <v>77</v>
      </c>
      <c r="K3" s="53"/>
    </row>
    <row r="4" spans="1:11" ht="12" thickBot="1" x14ac:dyDescent="0.35">
      <c r="A4" s="58"/>
      <c r="B4" s="61"/>
      <c r="C4" s="64"/>
      <c r="D4" s="2" t="s">
        <v>4</v>
      </c>
      <c r="E4" s="3" t="s">
        <v>5</v>
      </c>
      <c r="F4" s="3" t="s">
        <v>4</v>
      </c>
      <c r="G4" s="4" t="s">
        <v>5</v>
      </c>
      <c r="H4" s="5" t="s">
        <v>4</v>
      </c>
      <c r="I4" s="6" t="s">
        <v>5</v>
      </c>
      <c r="J4" s="7" t="s">
        <v>4</v>
      </c>
      <c r="K4" s="8" t="s">
        <v>5</v>
      </c>
    </row>
    <row r="5" spans="1:11" ht="12.5" thickTop="1" thickBot="1" x14ac:dyDescent="0.35">
      <c r="A5" s="9" t="s">
        <v>6</v>
      </c>
      <c r="B5" s="10">
        <f>SUM(B6:B69)</f>
        <v>37196</v>
      </c>
      <c r="C5" s="11">
        <f>SUM(C6:C69)</f>
        <v>66539</v>
      </c>
      <c r="D5" s="12">
        <f t="shared" ref="D5:D36" si="0">SUM(E5/B5)</f>
        <v>2.196472739004194E-2</v>
      </c>
      <c r="E5" s="13">
        <f>SUM(E6:E69)</f>
        <v>817</v>
      </c>
      <c r="F5" s="14">
        <f t="shared" ref="F5:F36" si="1">SUM(G5/B5)</f>
        <v>0.77153457361006561</v>
      </c>
      <c r="G5" s="15">
        <f>SUM(G6:G69)</f>
        <v>28698</v>
      </c>
      <c r="H5" s="16">
        <f t="shared" ref="H5" si="2">SUM(I5/B5)</f>
        <v>0.18198193354124098</v>
      </c>
      <c r="I5" s="17">
        <f>SUM(I6:I69)</f>
        <v>6769</v>
      </c>
      <c r="J5" s="18">
        <f t="shared" ref="J5" si="3">SUM(K5/B5)</f>
        <v>2.4491880847402947E-2</v>
      </c>
      <c r="K5" s="19">
        <f>SUM(K6:K69)</f>
        <v>911</v>
      </c>
    </row>
    <row r="6" spans="1:11" ht="12" thickTop="1" x14ac:dyDescent="0.3">
      <c r="A6" s="20" t="s">
        <v>7</v>
      </c>
      <c r="B6" s="21">
        <v>455</v>
      </c>
      <c r="C6" s="22">
        <v>675</v>
      </c>
      <c r="D6" s="23">
        <f t="shared" si="0"/>
        <v>0</v>
      </c>
      <c r="E6" s="24">
        <v>0</v>
      </c>
      <c r="F6" s="25">
        <f t="shared" si="1"/>
        <v>0.81538461538461537</v>
      </c>
      <c r="G6" s="26">
        <v>371</v>
      </c>
      <c r="H6" s="27">
        <f t="shared" ref="H6:H37" si="4">SUM(I6/B6)</f>
        <v>0.16483516483516483</v>
      </c>
      <c r="I6" s="28">
        <v>75</v>
      </c>
      <c r="J6" s="29">
        <f t="shared" ref="J6:J37" si="5">SUM(K6/B6)</f>
        <v>1.9780219780219779E-2</v>
      </c>
      <c r="K6" s="30">
        <v>9</v>
      </c>
    </row>
    <row r="7" spans="1:11" x14ac:dyDescent="0.3">
      <c r="A7" s="20" t="s">
        <v>8</v>
      </c>
      <c r="B7" s="21">
        <v>1219</v>
      </c>
      <c r="C7" s="22">
        <v>1462</v>
      </c>
      <c r="D7" s="23">
        <f t="shared" si="0"/>
        <v>0</v>
      </c>
      <c r="E7" s="24">
        <v>0</v>
      </c>
      <c r="F7" s="25">
        <f t="shared" si="1"/>
        <v>0.86136177194421659</v>
      </c>
      <c r="G7" s="26">
        <v>1050</v>
      </c>
      <c r="H7" s="29">
        <f t="shared" si="4"/>
        <v>0.13371616078753076</v>
      </c>
      <c r="I7" s="30">
        <v>163</v>
      </c>
      <c r="J7" s="29">
        <f t="shared" si="5"/>
        <v>4.9220672682526662E-3</v>
      </c>
      <c r="K7" s="30">
        <v>6</v>
      </c>
    </row>
    <row r="8" spans="1:11" x14ac:dyDescent="0.3">
      <c r="A8" s="31" t="s">
        <v>58</v>
      </c>
      <c r="B8" s="32">
        <v>9</v>
      </c>
      <c r="C8" s="33">
        <v>15</v>
      </c>
      <c r="D8" s="23">
        <f t="shared" si="0"/>
        <v>0</v>
      </c>
      <c r="E8" s="24">
        <v>0</v>
      </c>
      <c r="F8" s="25">
        <f t="shared" si="1"/>
        <v>0.77777777777777779</v>
      </c>
      <c r="G8" s="34">
        <v>7</v>
      </c>
      <c r="H8" s="29">
        <f t="shared" si="4"/>
        <v>0.1111111111111111</v>
      </c>
      <c r="I8" s="35">
        <v>1</v>
      </c>
      <c r="J8" s="29">
        <f t="shared" si="5"/>
        <v>0.1111111111111111</v>
      </c>
      <c r="K8" s="35">
        <v>1</v>
      </c>
    </row>
    <row r="9" spans="1:11" x14ac:dyDescent="0.3">
      <c r="A9" s="31" t="s">
        <v>59</v>
      </c>
      <c r="B9" s="32">
        <v>1</v>
      </c>
      <c r="C9" s="33">
        <v>1</v>
      </c>
      <c r="D9" s="23">
        <f t="shared" si="0"/>
        <v>0</v>
      </c>
      <c r="E9" s="24">
        <v>0</v>
      </c>
      <c r="F9" s="25">
        <f t="shared" si="1"/>
        <v>1</v>
      </c>
      <c r="G9" s="34">
        <v>1</v>
      </c>
      <c r="H9" s="29">
        <f t="shared" si="4"/>
        <v>0</v>
      </c>
      <c r="I9" s="35">
        <v>0</v>
      </c>
      <c r="J9" s="29">
        <f t="shared" si="5"/>
        <v>0</v>
      </c>
      <c r="K9" s="35">
        <v>0</v>
      </c>
    </row>
    <row r="10" spans="1:11" x14ac:dyDescent="0.3">
      <c r="A10" s="20" t="s">
        <v>9</v>
      </c>
      <c r="B10" s="21">
        <v>500</v>
      </c>
      <c r="C10" s="22">
        <v>784</v>
      </c>
      <c r="D10" s="23">
        <f t="shared" si="0"/>
        <v>0</v>
      </c>
      <c r="E10" s="24">
        <v>0</v>
      </c>
      <c r="F10" s="25">
        <f t="shared" si="1"/>
        <v>0.81200000000000006</v>
      </c>
      <c r="G10" s="26">
        <v>406</v>
      </c>
      <c r="H10" s="29">
        <f t="shared" si="4"/>
        <v>0.188</v>
      </c>
      <c r="I10" s="30">
        <v>94</v>
      </c>
      <c r="J10" s="29">
        <f t="shared" si="5"/>
        <v>0</v>
      </c>
      <c r="K10" s="30">
        <v>0</v>
      </c>
    </row>
    <row r="11" spans="1:11" x14ac:dyDescent="0.3">
      <c r="A11" s="20" t="s">
        <v>10</v>
      </c>
      <c r="B11" s="21">
        <v>1098</v>
      </c>
      <c r="C11" s="22">
        <v>2019</v>
      </c>
      <c r="D11" s="23">
        <f t="shared" si="0"/>
        <v>5.8287795992714025E-2</v>
      </c>
      <c r="E11" s="24">
        <v>64</v>
      </c>
      <c r="F11" s="25">
        <f t="shared" si="1"/>
        <v>0.70856102003642984</v>
      </c>
      <c r="G11" s="26">
        <v>778</v>
      </c>
      <c r="H11" s="27">
        <f t="shared" si="4"/>
        <v>0.22677595628415301</v>
      </c>
      <c r="I11" s="30">
        <v>249</v>
      </c>
      <c r="J11" s="29">
        <f t="shared" si="5"/>
        <v>6.375227686703097E-3</v>
      </c>
      <c r="K11" s="30">
        <v>7</v>
      </c>
    </row>
    <row r="12" spans="1:11" x14ac:dyDescent="0.3">
      <c r="A12" s="20" t="s">
        <v>11</v>
      </c>
      <c r="B12" s="21">
        <v>1</v>
      </c>
      <c r="C12" s="22">
        <v>1</v>
      </c>
      <c r="D12" s="23">
        <f t="shared" si="0"/>
        <v>0</v>
      </c>
      <c r="E12" s="24">
        <v>0</v>
      </c>
      <c r="F12" s="25">
        <f t="shared" si="1"/>
        <v>1</v>
      </c>
      <c r="G12" s="26">
        <v>1</v>
      </c>
      <c r="H12" s="27">
        <f t="shared" si="4"/>
        <v>0</v>
      </c>
      <c r="I12" s="30">
        <v>0</v>
      </c>
      <c r="J12" s="29">
        <f t="shared" si="5"/>
        <v>0</v>
      </c>
      <c r="K12" s="30">
        <v>0</v>
      </c>
    </row>
    <row r="13" spans="1:11" x14ac:dyDescent="0.3">
      <c r="A13" s="31" t="s">
        <v>60</v>
      </c>
      <c r="B13" s="32">
        <v>2</v>
      </c>
      <c r="C13" s="33">
        <v>4</v>
      </c>
      <c r="D13" s="23">
        <f t="shared" si="0"/>
        <v>0</v>
      </c>
      <c r="E13" s="24">
        <v>0</v>
      </c>
      <c r="F13" s="25">
        <f t="shared" si="1"/>
        <v>1</v>
      </c>
      <c r="G13" s="34">
        <v>2</v>
      </c>
      <c r="H13" s="29">
        <f t="shared" si="4"/>
        <v>0</v>
      </c>
      <c r="I13" s="35">
        <v>0</v>
      </c>
      <c r="J13" s="29">
        <f t="shared" si="5"/>
        <v>0</v>
      </c>
      <c r="K13" s="35">
        <v>0</v>
      </c>
    </row>
    <row r="14" spans="1:11" x14ac:dyDescent="0.3">
      <c r="A14" s="20" t="s">
        <v>12</v>
      </c>
      <c r="B14" s="21">
        <v>69</v>
      </c>
      <c r="C14" s="22">
        <v>200</v>
      </c>
      <c r="D14" s="23">
        <f t="shared" si="0"/>
        <v>4.3478260869565216E-2</v>
      </c>
      <c r="E14" s="24">
        <v>3</v>
      </c>
      <c r="F14" s="25">
        <f t="shared" si="1"/>
        <v>0.81159420289855078</v>
      </c>
      <c r="G14" s="26">
        <v>56</v>
      </c>
      <c r="H14" s="27">
        <f t="shared" si="4"/>
        <v>7.2463768115942032E-2</v>
      </c>
      <c r="I14" s="30">
        <v>5</v>
      </c>
      <c r="J14" s="29">
        <f t="shared" si="5"/>
        <v>7.2463768115942032E-2</v>
      </c>
      <c r="K14" s="30">
        <v>5</v>
      </c>
    </row>
    <row r="15" spans="1:11" x14ac:dyDescent="0.3">
      <c r="A15" s="20" t="s">
        <v>13</v>
      </c>
      <c r="B15" s="21">
        <v>204</v>
      </c>
      <c r="C15" s="22">
        <v>292</v>
      </c>
      <c r="D15" s="23">
        <f t="shared" si="0"/>
        <v>0</v>
      </c>
      <c r="E15" s="24">
        <v>0</v>
      </c>
      <c r="F15" s="25">
        <f t="shared" si="1"/>
        <v>0.84313725490196079</v>
      </c>
      <c r="G15" s="26">
        <v>172</v>
      </c>
      <c r="H15" s="27">
        <f t="shared" si="4"/>
        <v>0.15196078431372548</v>
      </c>
      <c r="I15" s="30">
        <v>31</v>
      </c>
      <c r="J15" s="29">
        <f t="shared" si="5"/>
        <v>4.9019607843137254E-3</v>
      </c>
      <c r="K15" s="30">
        <v>1</v>
      </c>
    </row>
    <row r="16" spans="1:11" x14ac:dyDescent="0.3">
      <c r="A16" s="31" t="s">
        <v>61</v>
      </c>
      <c r="B16" s="32">
        <v>3</v>
      </c>
      <c r="C16" s="33">
        <v>42</v>
      </c>
      <c r="D16" s="23">
        <f t="shared" si="0"/>
        <v>0</v>
      </c>
      <c r="E16" s="24">
        <v>0</v>
      </c>
      <c r="F16" s="25">
        <f t="shared" si="1"/>
        <v>1</v>
      </c>
      <c r="G16" s="34">
        <v>3</v>
      </c>
      <c r="H16" s="29">
        <f t="shared" si="4"/>
        <v>0</v>
      </c>
      <c r="I16" s="35">
        <v>0</v>
      </c>
      <c r="J16" s="29">
        <f t="shared" si="5"/>
        <v>0</v>
      </c>
      <c r="K16" s="35">
        <v>0</v>
      </c>
    </row>
    <row r="17" spans="1:11" x14ac:dyDescent="0.3">
      <c r="A17" s="20" t="s">
        <v>14</v>
      </c>
      <c r="B17" s="21">
        <v>97</v>
      </c>
      <c r="C17" s="22">
        <v>170</v>
      </c>
      <c r="D17" s="23">
        <f t="shared" si="0"/>
        <v>0</v>
      </c>
      <c r="E17" s="24">
        <v>0</v>
      </c>
      <c r="F17" s="25">
        <f t="shared" si="1"/>
        <v>0.865979381443299</v>
      </c>
      <c r="G17" s="26">
        <v>84</v>
      </c>
      <c r="H17" s="29">
        <f t="shared" si="4"/>
        <v>0.1134020618556701</v>
      </c>
      <c r="I17" s="30">
        <v>11</v>
      </c>
      <c r="J17" s="29">
        <f t="shared" si="5"/>
        <v>2.0618556701030927E-2</v>
      </c>
      <c r="K17" s="30">
        <v>2</v>
      </c>
    </row>
    <row r="18" spans="1:11" x14ac:dyDescent="0.3">
      <c r="A18" s="20" t="s">
        <v>15</v>
      </c>
      <c r="B18" s="21">
        <v>48</v>
      </c>
      <c r="C18" s="22">
        <v>61</v>
      </c>
      <c r="D18" s="23">
        <f t="shared" si="0"/>
        <v>0</v>
      </c>
      <c r="E18" s="24">
        <v>0</v>
      </c>
      <c r="F18" s="25">
        <f t="shared" si="1"/>
        <v>0.89583333333333337</v>
      </c>
      <c r="G18" s="26">
        <v>43</v>
      </c>
      <c r="H18" s="29">
        <f t="shared" si="4"/>
        <v>0.10416666666666667</v>
      </c>
      <c r="I18" s="30">
        <v>5</v>
      </c>
      <c r="J18" s="29">
        <f t="shared" si="5"/>
        <v>0</v>
      </c>
      <c r="K18" s="30">
        <v>0</v>
      </c>
    </row>
    <row r="19" spans="1:11" x14ac:dyDescent="0.3">
      <c r="A19" s="20" t="s">
        <v>16</v>
      </c>
      <c r="B19" s="21">
        <v>34</v>
      </c>
      <c r="C19" s="22">
        <v>62</v>
      </c>
      <c r="D19" s="23">
        <f t="shared" si="0"/>
        <v>0</v>
      </c>
      <c r="E19" s="24">
        <v>0</v>
      </c>
      <c r="F19" s="25">
        <f t="shared" si="1"/>
        <v>0.76470588235294112</v>
      </c>
      <c r="G19" s="26">
        <v>26</v>
      </c>
      <c r="H19" s="29">
        <f t="shared" si="4"/>
        <v>0.11764705882352941</v>
      </c>
      <c r="I19" s="30">
        <v>4</v>
      </c>
      <c r="J19" s="29">
        <f t="shared" si="5"/>
        <v>0.11764705882352941</v>
      </c>
      <c r="K19" s="30">
        <v>4</v>
      </c>
    </row>
    <row r="20" spans="1:11" x14ac:dyDescent="0.3">
      <c r="A20" s="20" t="s">
        <v>17</v>
      </c>
      <c r="B20" s="21">
        <v>107</v>
      </c>
      <c r="C20" s="22">
        <v>256</v>
      </c>
      <c r="D20" s="23">
        <f t="shared" si="0"/>
        <v>0</v>
      </c>
      <c r="E20" s="24">
        <v>0</v>
      </c>
      <c r="F20" s="25">
        <f t="shared" si="1"/>
        <v>0.83177570093457942</v>
      </c>
      <c r="G20" s="26">
        <v>89</v>
      </c>
      <c r="H20" s="29">
        <f t="shared" si="4"/>
        <v>0.15887850467289719</v>
      </c>
      <c r="I20" s="30">
        <v>17</v>
      </c>
      <c r="J20" s="29">
        <f t="shared" si="5"/>
        <v>9.3457943925233638E-3</v>
      </c>
      <c r="K20" s="30">
        <v>1</v>
      </c>
    </row>
    <row r="21" spans="1:11" x14ac:dyDescent="0.3">
      <c r="A21" s="20" t="s">
        <v>18</v>
      </c>
      <c r="B21" s="21">
        <v>7</v>
      </c>
      <c r="C21" s="22">
        <v>79</v>
      </c>
      <c r="D21" s="23">
        <f t="shared" si="0"/>
        <v>0</v>
      </c>
      <c r="E21" s="24">
        <v>0</v>
      </c>
      <c r="F21" s="25">
        <f t="shared" si="1"/>
        <v>1</v>
      </c>
      <c r="G21" s="26">
        <v>7</v>
      </c>
      <c r="H21" s="27">
        <f t="shared" si="4"/>
        <v>0</v>
      </c>
      <c r="I21" s="30">
        <v>0</v>
      </c>
      <c r="J21" s="29">
        <f t="shared" si="5"/>
        <v>0</v>
      </c>
      <c r="K21" s="30">
        <v>0</v>
      </c>
    </row>
    <row r="22" spans="1:11" x14ac:dyDescent="0.3">
      <c r="A22" s="20" t="s">
        <v>19</v>
      </c>
      <c r="B22" s="21">
        <v>17</v>
      </c>
      <c r="C22" s="22">
        <v>18</v>
      </c>
      <c r="D22" s="23">
        <f t="shared" si="0"/>
        <v>0</v>
      </c>
      <c r="E22" s="24">
        <v>0</v>
      </c>
      <c r="F22" s="25">
        <f t="shared" si="1"/>
        <v>1</v>
      </c>
      <c r="G22" s="26">
        <v>17</v>
      </c>
      <c r="H22" s="27">
        <f t="shared" si="4"/>
        <v>0</v>
      </c>
      <c r="I22" s="30">
        <v>0</v>
      </c>
      <c r="J22" s="29">
        <f t="shared" si="5"/>
        <v>0</v>
      </c>
      <c r="K22" s="30">
        <v>0</v>
      </c>
    </row>
    <row r="23" spans="1:11" x14ac:dyDescent="0.3">
      <c r="A23" s="20" t="s">
        <v>20</v>
      </c>
      <c r="B23" s="21">
        <v>9</v>
      </c>
      <c r="C23" s="22">
        <v>15</v>
      </c>
      <c r="D23" s="23">
        <f t="shared" si="0"/>
        <v>0</v>
      </c>
      <c r="E23" s="24">
        <v>0</v>
      </c>
      <c r="F23" s="25">
        <f t="shared" si="1"/>
        <v>1</v>
      </c>
      <c r="G23" s="26">
        <v>9</v>
      </c>
      <c r="H23" s="27">
        <f t="shared" si="4"/>
        <v>0</v>
      </c>
      <c r="I23" s="30">
        <v>0</v>
      </c>
      <c r="J23" s="29">
        <f t="shared" si="5"/>
        <v>0</v>
      </c>
      <c r="K23" s="30">
        <v>0</v>
      </c>
    </row>
    <row r="24" spans="1:11" x14ac:dyDescent="0.3">
      <c r="A24" s="31" t="s">
        <v>21</v>
      </c>
      <c r="B24" s="32">
        <v>3</v>
      </c>
      <c r="C24" s="33">
        <v>6</v>
      </c>
      <c r="D24" s="23">
        <f t="shared" si="0"/>
        <v>0</v>
      </c>
      <c r="E24" s="24">
        <v>0</v>
      </c>
      <c r="F24" s="25">
        <f t="shared" si="1"/>
        <v>1</v>
      </c>
      <c r="G24" s="34">
        <v>3</v>
      </c>
      <c r="H24" s="27">
        <f t="shared" si="4"/>
        <v>0</v>
      </c>
      <c r="I24" s="35">
        <v>0</v>
      </c>
      <c r="J24" s="29">
        <f t="shared" si="5"/>
        <v>0</v>
      </c>
      <c r="K24" s="35">
        <v>0</v>
      </c>
    </row>
    <row r="25" spans="1:11" x14ac:dyDescent="0.3">
      <c r="A25" s="20" t="s">
        <v>22</v>
      </c>
      <c r="B25" s="21">
        <v>29</v>
      </c>
      <c r="C25" s="22">
        <v>48</v>
      </c>
      <c r="D25" s="23">
        <f t="shared" si="0"/>
        <v>0</v>
      </c>
      <c r="E25" s="24">
        <v>0</v>
      </c>
      <c r="F25" s="25">
        <f t="shared" si="1"/>
        <v>0.86206896551724133</v>
      </c>
      <c r="G25" s="26">
        <v>25</v>
      </c>
      <c r="H25" s="27">
        <f t="shared" si="4"/>
        <v>0.13793103448275862</v>
      </c>
      <c r="I25" s="30">
        <v>4</v>
      </c>
      <c r="J25" s="29">
        <f t="shared" si="5"/>
        <v>0</v>
      </c>
      <c r="K25" s="30">
        <v>0</v>
      </c>
    </row>
    <row r="26" spans="1:11" x14ac:dyDescent="0.3">
      <c r="A26" s="20" t="s">
        <v>23</v>
      </c>
      <c r="B26" s="21">
        <v>4379</v>
      </c>
      <c r="C26" s="22">
        <v>7926</v>
      </c>
      <c r="D26" s="23">
        <f t="shared" si="0"/>
        <v>0</v>
      </c>
      <c r="E26" s="24">
        <v>0</v>
      </c>
      <c r="F26" s="25">
        <f t="shared" si="1"/>
        <v>0.82187714089974884</v>
      </c>
      <c r="G26" s="26">
        <v>3599</v>
      </c>
      <c r="H26" s="27">
        <f t="shared" si="4"/>
        <v>0.169901804064855</v>
      </c>
      <c r="I26" s="30">
        <v>744</v>
      </c>
      <c r="J26" s="29">
        <f t="shared" si="5"/>
        <v>8.22105503539621E-3</v>
      </c>
      <c r="K26" s="30">
        <v>36</v>
      </c>
    </row>
    <row r="27" spans="1:11" x14ac:dyDescent="0.3">
      <c r="A27" s="31" t="s">
        <v>62</v>
      </c>
      <c r="B27" s="32">
        <v>1</v>
      </c>
      <c r="C27" s="33">
        <v>1</v>
      </c>
      <c r="D27" s="23">
        <f t="shared" si="0"/>
        <v>0</v>
      </c>
      <c r="E27" s="24">
        <v>0</v>
      </c>
      <c r="F27" s="25">
        <f t="shared" si="1"/>
        <v>1</v>
      </c>
      <c r="G27" s="34">
        <v>1</v>
      </c>
      <c r="H27" s="29">
        <f t="shared" si="4"/>
        <v>0</v>
      </c>
      <c r="I27" s="35">
        <v>0</v>
      </c>
      <c r="J27" s="29">
        <f t="shared" si="5"/>
        <v>0</v>
      </c>
      <c r="K27" s="35">
        <v>0</v>
      </c>
    </row>
    <row r="28" spans="1:11" x14ac:dyDescent="0.3">
      <c r="A28" s="31" t="s">
        <v>63</v>
      </c>
      <c r="B28" s="32">
        <v>1</v>
      </c>
      <c r="C28" s="33">
        <v>1</v>
      </c>
      <c r="D28" s="23">
        <f t="shared" si="0"/>
        <v>0</v>
      </c>
      <c r="E28" s="24">
        <v>0</v>
      </c>
      <c r="F28" s="25">
        <f t="shared" si="1"/>
        <v>0</v>
      </c>
      <c r="G28" s="34">
        <v>0</v>
      </c>
      <c r="H28" s="29">
        <f t="shared" si="4"/>
        <v>1</v>
      </c>
      <c r="I28" s="35">
        <v>1</v>
      </c>
      <c r="J28" s="29">
        <f t="shared" si="5"/>
        <v>0</v>
      </c>
      <c r="K28" s="35">
        <v>0</v>
      </c>
    </row>
    <row r="29" spans="1:11" x14ac:dyDescent="0.3">
      <c r="A29" s="20" t="s">
        <v>24</v>
      </c>
      <c r="B29" s="21">
        <v>5185</v>
      </c>
      <c r="C29" s="22">
        <v>9670</v>
      </c>
      <c r="D29" s="23">
        <f t="shared" si="0"/>
        <v>0</v>
      </c>
      <c r="E29" s="24">
        <v>0</v>
      </c>
      <c r="F29" s="25">
        <f t="shared" si="1"/>
        <v>0.83278688524590161</v>
      </c>
      <c r="G29" s="26">
        <v>4318</v>
      </c>
      <c r="H29" s="29">
        <f t="shared" si="4"/>
        <v>0.15930568948891033</v>
      </c>
      <c r="I29" s="30">
        <v>826</v>
      </c>
      <c r="J29" s="29">
        <f t="shared" si="5"/>
        <v>7.9074252651880426E-3</v>
      </c>
      <c r="K29" s="30">
        <v>41</v>
      </c>
    </row>
    <row r="30" spans="1:11" x14ac:dyDescent="0.3">
      <c r="A30" s="20" t="s">
        <v>25</v>
      </c>
      <c r="B30" s="21">
        <v>10</v>
      </c>
      <c r="C30" s="22">
        <v>64</v>
      </c>
      <c r="D30" s="23">
        <f t="shared" si="0"/>
        <v>0</v>
      </c>
      <c r="E30" s="24">
        <v>0</v>
      </c>
      <c r="F30" s="25">
        <f t="shared" si="1"/>
        <v>0.9</v>
      </c>
      <c r="G30" s="26">
        <v>9</v>
      </c>
      <c r="H30" s="27">
        <f t="shared" si="4"/>
        <v>0.1</v>
      </c>
      <c r="I30" s="30">
        <v>1</v>
      </c>
      <c r="J30" s="29">
        <f t="shared" si="5"/>
        <v>0</v>
      </c>
      <c r="K30" s="30">
        <v>0</v>
      </c>
    </row>
    <row r="31" spans="1:11" x14ac:dyDescent="0.3">
      <c r="A31" s="20" t="s">
        <v>26</v>
      </c>
      <c r="B31" s="21">
        <v>597</v>
      </c>
      <c r="C31" s="22">
        <v>597</v>
      </c>
      <c r="D31" s="23">
        <f t="shared" si="0"/>
        <v>0</v>
      </c>
      <c r="E31" s="24">
        <v>0</v>
      </c>
      <c r="F31" s="25">
        <f t="shared" si="1"/>
        <v>0.83919597989949746</v>
      </c>
      <c r="G31" s="26">
        <v>501</v>
      </c>
      <c r="H31" s="27">
        <f t="shared" si="4"/>
        <v>0.16080402010050251</v>
      </c>
      <c r="I31" s="30">
        <v>96</v>
      </c>
      <c r="J31" s="29">
        <f t="shared" si="5"/>
        <v>0</v>
      </c>
      <c r="K31" s="30">
        <v>0</v>
      </c>
    </row>
    <row r="32" spans="1:11" x14ac:dyDescent="0.3">
      <c r="A32" s="20" t="s">
        <v>27</v>
      </c>
      <c r="B32" s="21">
        <v>70</v>
      </c>
      <c r="C32" s="22">
        <v>127</v>
      </c>
      <c r="D32" s="23">
        <f t="shared" si="0"/>
        <v>0</v>
      </c>
      <c r="E32" s="24">
        <v>0</v>
      </c>
      <c r="F32" s="25">
        <f t="shared" si="1"/>
        <v>0.82857142857142863</v>
      </c>
      <c r="G32" s="26">
        <v>58</v>
      </c>
      <c r="H32" s="29">
        <f t="shared" si="4"/>
        <v>0.15714285714285714</v>
      </c>
      <c r="I32" s="30">
        <v>11</v>
      </c>
      <c r="J32" s="29">
        <f t="shared" si="5"/>
        <v>1.4285714285714285E-2</v>
      </c>
      <c r="K32" s="30">
        <v>1</v>
      </c>
    </row>
    <row r="33" spans="1:11" x14ac:dyDescent="0.3">
      <c r="A33" s="20" t="s">
        <v>28</v>
      </c>
      <c r="B33" s="21">
        <v>6</v>
      </c>
      <c r="C33" s="22">
        <v>7</v>
      </c>
      <c r="D33" s="23">
        <f t="shared" si="0"/>
        <v>0</v>
      </c>
      <c r="E33" s="24">
        <v>0</v>
      </c>
      <c r="F33" s="25">
        <f t="shared" si="1"/>
        <v>0.83333333333333337</v>
      </c>
      <c r="G33" s="26">
        <v>5</v>
      </c>
      <c r="H33" s="27">
        <f t="shared" si="4"/>
        <v>0.16666666666666666</v>
      </c>
      <c r="I33" s="30">
        <v>1</v>
      </c>
      <c r="J33" s="29">
        <f t="shared" si="5"/>
        <v>0</v>
      </c>
      <c r="K33" s="30">
        <v>0</v>
      </c>
    </row>
    <row r="34" spans="1:11" x14ac:dyDescent="0.3">
      <c r="A34" s="20" t="s">
        <v>29</v>
      </c>
      <c r="B34" s="21">
        <v>278</v>
      </c>
      <c r="C34" s="22">
        <v>413</v>
      </c>
      <c r="D34" s="23">
        <f t="shared" si="0"/>
        <v>0</v>
      </c>
      <c r="E34" s="24">
        <v>0</v>
      </c>
      <c r="F34" s="25">
        <f t="shared" si="1"/>
        <v>0.80575539568345322</v>
      </c>
      <c r="G34" s="26">
        <v>224</v>
      </c>
      <c r="H34" s="27">
        <f t="shared" si="4"/>
        <v>0.16187050359712229</v>
      </c>
      <c r="I34" s="30">
        <v>45</v>
      </c>
      <c r="J34" s="29">
        <f t="shared" si="5"/>
        <v>3.237410071942446E-2</v>
      </c>
      <c r="K34" s="30">
        <v>9</v>
      </c>
    </row>
    <row r="35" spans="1:11" x14ac:dyDescent="0.3">
      <c r="A35" s="36" t="s">
        <v>30</v>
      </c>
      <c r="B35" s="21">
        <v>40</v>
      </c>
      <c r="C35" s="22">
        <v>69</v>
      </c>
      <c r="D35" s="23">
        <f t="shared" si="0"/>
        <v>2.5000000000000001E-2</v>
      </c>
      <c r="E35" s="24">
        <v>1</v>
      </c>
      <c r="F35" s="25">
        <f t="shared" si="1"/>
        <v>0.47499999999999998</v>
      </c>
      <c r="G35" s="26">
        <v>19</v>
      </c>
      <c r="H35" s="27">
        <f t="shared" si="4"/>
        <v>0.32500000000000001</v>
      </c>
      <c r="I35" s="30">
        <v>13</v>
      </c>
      <c r="J35" s="29">
        <f t="shared" si="5"/>
        <v>0.17499999999999999</v>
      </c>
      <c r="K35" s="30">
        <v>7</v>
      </c>
    </row>
    <row r="36" spans="1:11" x14ac:dyDescent="0.3">
      <c r="A36" s="20" t="s">
        <v>31</v>
      </c>
      <c r="B36" s="21">
        <v>34</v>
      </c>
      <c r="C36" s="22">
        <v>66</v>
      </c>
      <c r="D36" s="23">
        <f t="shared" si="0"/>
        <v>0</v>
      </c>
      <c r="E36" s="24">
        <v>0</v>
      </c>
      <c r="F36" s="25">
        <f t="shared" si="1"/>
        <v>0.73529411764705888</v>
      </c>
      <c r="G36" s="26">
        <v>25</v>
      </c>
      <c r="H36" s="27">
        <f t="shared" si="4"/>
        <v>8.8235294117647065E-2</v>
      </c>
      <c r="I36" s="30">
        <v>3</v>
      </c>
      <c r="J36" s="29">
        <f t="shared" si="5"/>
        <v>0.17647058823529413</v>
      </c>
      <c r="K36" s="30">
        <v>6</v>
      </c>
    </row>
    <row r="37" spans="1:11" x14ac:dyDescent="0.3">
      <c r="A37" s="20" t="s">
        <v>32</v>
      </c>
      <c r="B37" s="21">
        <v>852</v>
      </c>
      <c r="C37" s="22">
        <v>1172</v>
      </c>
      <c r="D37" s="23">
        <f t="shared" ref="D37:D68" si="6">SUM(E37/B37)</f>
        <v>0</v>
      </c>
      <c r="E37" s="24">
        <v>0</v>
      </c>
      <c r="F37" s="25">
        <f t="shared" ref="F37:F68" si="7">SUM(G37/B37)</f>
        <v>0.78169014084507038</v>
      </c>
      <c r="G37" s="26">
        <v>666</v>
      </c>
      <c r="H37" s="27">
        <f t="shared" si="4"/>
        <v>0.18896713615023475</v>
      </c>
      <c r="I37" s="30">
        <v>161</v>
      </c>
      <c r="J37" s="29">
        <f t="shared" si="5"/>
        <v>2.9342723004694836E-2</v>
      </c>
      <c r="K37" s="30">
        <v>25</v>
      </c>
    </row>
    <row r="38" spans="1:11" x14ac:dyDescent="0.3">
      <c r="A38" s="20" t="s">
        <v>33</v>
      </c>
      <c r="B38" s="21">
        <v>476</v>
      </c>
      <c r="C38" s="22">
        <v>574</v>
      </c>
      <c r="D38" s="23">
        <f t="shared" si="6"/>
        <v>0</v>
      </c>
      <c r="E38" s="24">
        <v>0</v>
      </c>
      <c r="F38" s="25">
        <f t="shared" si="7"/>
        <v>0.79201680672268904</v>
      </c>
      <c r="G38" s="26">
        <v>377</v>
      </c>
      <c r="H38" s="27">
        <f t="shared" ref="H38:H69" si="8">SUM(I38/B38)</f>
        <v>0.13445378151260504</v>
      </c>
      <c r="I38" s="30">
        <v>64</v>
      </c>
      <c r="J38" s="29">
        <f t="shared" ref="J38:J69" si="9">SUM(K38/B38)</f>
        <v>7.3529411764705885E-2</v>
      </c>
      <c r="K38" s="30">
        <v>35</v>
      </c>
    </row>
    <row r="39" spans="1:11" x14ac:dyDescent="0.3">
      <c r="A39" s="20" t="s">
        <v>34</v>
      </c>
      <c r="B39" s="21">
        <v>126</v>
      </c>
      <c r="C39" s="22">
        <v>222</v>
      </c>
      <c r="D39" s="23">
        <f t="shared" si="6"/>
        <v>0</v>
      </c>
      <c r="E39" s="24">
        <v>0</v>
      </c>
      <c r="F39" s="25">
        <f t="shared" si="7"/>
        <v>0.86507936507936511</v>
      </c>
      <c r="G39" s="26">
        <v>109</v>
      </c>
      <c r="H39" s="27">
        <f t="shared" si="8"/>
        <v>0.11904761904761904</v>
      </c>
      <c r="I39" s="30">
        <v>15</v>
      </c>
      <c r="J39" s="29">
        <f t="shared" si="9"/>
        <v>1.5873015873015872E-2</v>
      </c>
      <c r="K39" s="30">
        <v>2</v>
      </c>
    </row>
    <row r="40" spans="1:11" x14ac:dyDescent="0.3">
      <c r="A40" s="31" t="s">
        <v>65</v>
      </c>
      <c r="B40" s="32">
        <v>1</v>
      </c>
      <c r="C40" s="33">
        <v>1</v>
      </c>
      <c r="D40" s="23">
        <f t="shared" si="6"/>
        <v>0</v>
      </c>
      <c r="E40" s="24">
        <v>0</v>
      </c>
      <c r="F40" s="25">
        <f t="shared" si="7"/>
        <v>1</v>
      </c>
      <c r="G40" s="34">
        <v>1</v>
      </c>
      <c r="H40" s="27">
        <f t="shared" si="8"/>
        <v>0</v>
      </c>
      <c r="I40" s="35">
        <v>0</v>
      </c>
      <c r="J40" s="29">
        <f t="shared" si="9"/>
        <v>0</v>
      </c>
      <c r="K40" s="35">
        <v>0</v>
      </c>
    </row>
    <row r="41" spans="1:11" x14ac:dyDescent="0.3">
      <c r="A41" s="31" t="s">
        <v>66</v>
      </c>
      <c r="B41" s="32">
        <v>6</v>
      </c>
      <c r="C41" s="33">
        <v>20</v>
      </c>
      <c r="D41" s="23">
        <f t="shared" si="6"/>
        <v>0</v>
      </c>
      <c r="E41" s="24">
        <v>0</v>
      </c>
      <c r="F41" s="25">
        <f t="shared" si="7"/>
        <v>0.5</v>
      </c>
      <c r="G41" s="34">
        <v>3</v>
      </c>
      <c r="H41" s="27">
        <f t="shared" si="8"/>
        <v>0.16666666666666666</v>
      </c>
      <c r="I41" s="35">
        <v>1</v>
      </c>
      <c r="J41" s="29">
        <f t="shared" si="9"/>
        <v>0.33333333333333331</v>
      </c>
      <c r="K41" s="35">
        <v>2</v>
      </c>
    </row>
    <row r="42" spans="1:11" x14ac:dyDescent="0.3">
      <c r="A42" s="20" t="s">
        <v>35</v>
      </c>
      <c r="B42" s="21">
        <v>55</v>
      </c>
      <c r="C42" s="22">
        <v>121</v>
      </c>
      <c r="D42" s="23">
        <f t="shared" si="6"/>
        <v>0</v>
      </c>
      <c r="E42" s="24">
        <v>0</v>
      </c>
      <c r="F42" s="25">
        <f t="shared" si="7"/>
        <v>0.78181818181818186</v>
      </c>
      <c r="G42" s="26">
        <v>43</v>
      </c>
      <c r="H42" s="27">
        <f t="shared" si="8"/>
        <v>0.21818181818181817</v>
      </c>
      <c r="I42" s="30">
        <v>12</v>
      </c>
      <c r="J42" s="29">
        <f t="shared" si="9"/>
        <v>0</v>
      </c>
      <c r="K42" s="30">
        <v>0</v>
      </c>
    </row>
    <row r="43" spans="1:11" x14ac:dyDescent="0.3">
      <c r="A43" s="20" t="s">
        <v>36</v>
      </c>
      <c r="B43" s="21">
        <v>29</v>
      </c>
      <c r="C43" s="22">
        <v>34</v>
      </c>
      <c r="D43" s="23">
        <f t="shared" si="6"/>
        <v>0</v>
      </c>
      <c r="E43" s="24">
        <v>0</v>
      </c>
      <c r="F43" s="25">
        <f t="shared" si="7"/>
        <v>0.82758620689655171</v>
      </c>
      <c r="G43" s="26">
        <v>24</v>
      </c>
      <c r="H43" s="27">
        <f t="shared" si="8"/>
        <v>0.17241379310344829</v>
      </c>
      <c r="I43" s="30">
        <v>5</v>
      </c>
      <c r="J43" s="29">
        <f t="shared" si="9"/>
        <v>0</v>
      </c>
      <c r="K43" s="30">
        <v>0</v>
      </c>
    </row>
    <row r="44" spans="1:11" x14ac:dyDescent="0.3">
      <c r="A44" s="20" t="s">
        <v>37</v>
      </c>
      <c r="B44" s="21">
        <v>340</v>
      </c>
      <c r="C44" s="22">
        <v>770</v>
      </c>
      <c r="D44" s="23">
        <f t="shared" si="6"/>
        <v>0</v>
      </c>
      <c r="E44" s="24">
        <v>0</v>
      </c>
      <c r="F44" s="25">
        <f t="shared" si="7"/>
        <v>0.85</v>
      </c>
      <c r="G44" s="26">
        <v>289</v>
      </c>
      <c r="H44" s="27">
        <f t="shared" si="8"/>
        <v>0.14705882352941177</v>
      </c>
      <c r="I44" s="30">
        <v>50</v>
      </c>
      <c r="J44" s="29">
        <f t="shared" si="9"/>
        <v>2.9411764705882353E-3</v>
      </c>
      <c r="K44" s="30">
        <v>1</v>
      </c>
    </row>
    <row r="45" spans="1:11" x14ac:dyDescent="0.3">
      <c r="A45" s="20" t="s">
        <v>38</v>
      </c>
      <c r="B45" s="21">
        <v>1</v>
      </c>
      <c r="C45" s="22">
        <v>2</v>
      </c>
      <c r="D45" s="23">
        <f t="shared" si="6"/>
        <v>0</v>
      </c>
      <c r="E45" s="24">
        <v>0</v>
      </c>
      <c r="F45" s="25">
        <f t="shared" si="7"/>
        <v>1</v>
      </c>
      <c r="G45" s="26">
        <v>1</v>
      </c>
      <c r="H45" s="27">
        <f t="shared" si="8"/>
        <v>0</v>
      </c>
      <c r="I45" s="30">
        <v>0</v>
      </c>
      <c r="J45" s="29">
        <f t="shared" si="9"/>
        <v>0</v>
      </c>
      <c r="K45" s="30">
        <v>0</v>
      </c>
    </row>
    <row r="46" spans="1:11" x14ac:dyDescent="0.3">
      <c r="A46" s="31" t="s">
        <v>67</v>
      </c>
      <c r="B46" s="32">
        <v>2</v>
      </c>
      <c r="C46" s="33">
        <v>2</v>
      </c>
      <c r="D46" s="23">
        <f t="shared" si="6"/>
        <v>0</v>
      </c>
      <c r="E46" s="24">
        <v>0</v>
      </c>
      <c r="F46" s="25">
        <f t="shared" si="7"/>
        <v>0.5</v>
      </c>
      <c r="G46" s="34">
        <v>1</v>
      </c>
      <c r="H46" s="27">
        <f t="shared" si="8"/>
        <v>0</v>
      </c>
      <c r="I46" s="35">
        <v>0</v>
      </c>
      <c r="J46" s="29">
        <f t="shared" si="9"/>
        <v>0.5</v>
      </c>
      <c r="K46" s="35">
        <v>1</v>
      </c>
    </row>
    <row r="47" spans="1:11" x14ac:dyDescent="0.3">
      <c r="A47" s="20" t="s">
        <v>39</v>
      </c>
      <c r="B47" s="21">
        <v>411</v>
      </c>
      <c r="C47" s="22">
        <v>714</v>
      </c>
      <c r="D47" s="23">
        <f t="shared" si="6"/>
        <v>0</v>
      </c>
      <c r="E47" s="24">
        <v>0</v>
      </c>
      <c r="F47" s="25">
        <f t="shared" si="7"/>
        <v>0.78102189781021902</v>
      </c>
      <c r="G47" s="26">
        <v>321</v>
      </c>
      <c r="H47" s="27">
        <f t="shared" si="8"/>
        <v>0.21654501216545013</v>
      </c>
      <c r="I47" s="30">
        <v>89</v>
      </c>
      <c r="J47" s="29">
        <f t="shared" si="9"/>
        <v>2.4330900243309003E-3</v>
      </c>
      <c r="K47" s="30">
        <v>1</v>
      </c>
    </row>
    <row r="48" spans="1:11" x14ac:dyDescent="0.3">
      <c r="A48" s="20" t="s">
        <v>40</v>
      </c>
      <c r="B48" s="21">
        <v>34</v>
      </c>
      <c r="C48" s="22">
        <v>43</v>
      </c>
      <c r="D48" s="23">
        <f t="shared" si="6"/>
        <v>0</v>
      </c>
      <c r="E48" s="24">
        <v>0</v>
      </c>
      <c r="F48" s="25">
        <f t="shared" si="7"/>
        <v>0.82352941176470584</v>
      </c>
      <c r="G48" s="26">
        <v>28</v>
      </c>
      <c r="H48" s="27">
        <f t="shared" si="8"/>
        <v>0.11764705882352941</v>
      </c>
      <c r="I48" s="30">
        <v>4</v>
      </c>
      <c r="J48" s="29">
        <f t="shared" si="9"/>
        <v>5.8823529411764705E-2</v>
      </c>
      <c r="K48" s="30">
        <v>2</v>
      </c>
    </row>
    <row r="49" spans="1:11" x14ac:dyDescent="0.3">
      <c r="A49" s="20" t="s">
        <v>41</v>
      </c>
      <c r="B49" s="21">
        <v>74</v>
      </c>
      <c r="C49" s="22">
        <v>131</v>
      </c>
      <c r="D49" s="23">
        <f t="shared" si="6"/>
        <v>0</v>
      </c>
      <c r="E49" s="24">
        <v>0</v>
      </c>
      <c r="F49" s="25">
        <f t="shared" si="7"/>
        <v>0.83783783783783783</v>
      </c>
      <c r="G49" s="26">
        <v>62</v>
      </c>
      <c r="H49" s="27">
        <f t="shared" si="8"/>
        <v>0.16216216216216217</v>
      </c>
      <c r="I49" s="30">
        <v>12</v>
      </c>
      <c r="J49" s="29">
        <f t="shared" si="9"/>
        <v>0</v>
      </c>
      <c r="K49" s="30">
        <v>0</v>
      </c>
    </row>
    <row r="50" spans="1:11" x14ac:dyDescent="0.3">
      <c r="A50" s="20" t="s">
        <v>42</v>
      </c>
      <c r="B50" s="21">
        <v>10</v>
      </c>
      <c r="C50" s="22">
        <v>18</v>
      </c>
      <c r="D50" s="23">
        <f t="shared" si="6"/>
        <v>0</v>
      </c>
      <c r="E50" s="24">
        <v>0</v>
      </c>
      <c r="F50" s="25">
        <f t="shared" si="7"/>
        <v>0.9</v>
      </c>
      <c r="G50" s="26">
        <v>9</v>
      </c>
      <c r="H50" s="27">
        <f t="shared" si="8"/>
        <v>0.1</v>
      </c>
      <c r="I50" s="30">
        <v>1</v>
      </c>
      <c r="J50" s="29">
        <f t="shared" si="9"/>
        <v>0</v>
      </c>
      <c r="K50" s="30">
        <v>0</v>
      </c>
    </row>
    <row r="51" spans="1:11" x14ac:dyDescent="0.3">
      <c r="A51" s="20" t="s">
        <v>43</v>
      </c>
      <c r="B51" s="21">
        <v>29</v>
      </c>
      <c r="C51" s="22">
        <v>77</v>
      </c>
      <c r="D51" s="23">
        <f t="shared" si="6"/>
        <v>0</v>
      </c>
      <c r="E51" s="24">
        <v>0</v>
      </c>
      <c r="F51" s="25">
        <f t="shared" si="7"/>
        <v>0.93103448275862066</v>
      </c>
      <c r="G51" s="26">
        <v>27</v>
      </c>
      <c r="H51" s="27">
        <f t="shared" si="8"/>
        <v>6.8965517241379309E-2</v>
      </c>
      <c r="I51" s="30">
        <v>2</v>
      </c>
      <c r="J51" s="29">
        <f t="shared" si="9"/>
        <v>0</v>
      </c>
      <c r="K51" s="30">
        <v>0</v>
      </c>
    </row>
    <row r="52" spans="1:11" x14ac:dyDescent="0.3">
      <c r="A52" s="20" t="s">
        <v>44</v>
      </c>
      <c r="B52" s="21">
        <v>55</v>
      </c>
      <c r="C52" s="22">
        <v>76</v>
      </c>
      <c r="D52" s="23">
        <f t="shared" si="6"/>
        <v>0</v>
      </c>
      <c r="E52" s="24">
        <v>0</v>
      </c>
      <c r="F52" s="25">
        <f t="shared" si="7"/>
        <v>0.72727272727272729</v>
      </c>
      <c r="G52" s="26">
        <v>40</v>
      </c>
      <c r="H52" s="27">
        <f t="shared" si="8"/>
        <v>0.25454545454545452</v>
      </c>
      <c r="I52" s="30">
        <v>14</v>
      </c>
      <c r="J52" s="29">
        <f t="shared" si="9"/>
        <v>1.8181818181818181E-2</v>
      </c>
      <c r="K52" s="30">
        <v>1</v>
      </c>
    </row>
    <row r="53" spans="1:11" x14ac:dyDescent="0.3">
      <c r="A53" s="20" t="s">
        <v>45</v>
      </c>
      <c r="B53" s="21">
        <v>334</v>
      </c>
      <c r="C53" s="22">
        <v>411</v>
      </c>
      <c r="D53" s="23">
        <f t="shared" si="6"/>
        <v>0</v>
      </c>
      <c r="E53" s="24">
        <v>0</v>
      </c>
      <c r="F53" s="25">
        <f t="shared" si="7"/>
        <v>0.81736526946107779</v>
      </c>
      <c r="G53" s="26">
        <v>273</v>
      </c>
      <c r="H53" s="27">
        <f t="shared" si="8"/>
        <v>0.18263473053892215</v>
      </c>
      <c r="I53" s="30">
        <v>61</v>
      </c>
      <c r="J53" s="29">
        <f t="shared" si="9"/>
        <v>0</v>
      </c>
      <c r="K53" s="30">
        <v>0</v>
      </c>
    </row>
    <row r="54" spans="1:11" x14ac:dyDescent="0.3">
      <c r="A54" s="31" t="s">
        <v>68</v>
      </c>
      <c r="B54" s="32">
        <v>1</v>
      </c>
      <c r="C54" s="33">
        <v>1</v>
      </c>
      <c r="D54" s="23">
        <f t="shared" si="6"/>
        <v>0</v>
      </c>
      <c r="E54" s="24">
        <v>0</v>
      </c>
      <c r="F54" s="25">
        <f t="shared" si="7"/>
        <v>1</v>
      </c>
      <c r="G54" s="34">
        <v>1</v>
      </c>
      <c r="H54" s="27">
        <f t="shared" si="8"/>
        <v>0</v>
      </c>
      <c r="I54" s="35">
        <v>0</v>
      </c>
      <c r="J54" s="29">
        <f t="shared" si="9"/>
        <v>0</v>
      </c>
      <c r="K54" s="35">
        <v>0</v>
      </c>
    </row>
    <row r="55" spans="1:11" x14ac:dyDescent="0.3">
      <c r="A55" s="31" t="s">
        <v>69</v>
      </c>
      <c r="B55" s="32">
        <v>3</v>
      </c>
      <c r="C55" s="33">
        <v>6</v>
      </c>
      <c r="D55" s="23">
        <f t="shared" si="6"/>
        <v>0</v>
      </c>
      <c r="E55" s="24">
        <v>0</v>
      </c>
      <c r="F55" s="25">
        <f t="shared" si="7"/>
        <v>1</v>
      </c>
      <c r="G55" s="34">
        <v>3</v>
      </c>
      <c r="H55" s="27">
        <f t="shared" si="8"/>
        <v>0</v>
      </c>
      <c r="I55" s="35">
        <v>0</v>
      </c>
      <c r="J55" s="29">
        <f t="shared" si="9"/>
        <v>0</v>
      </c>
      <c r="K55" s="35">
        <v>0</v>
      </c>
    </row>
    <row r="56" spans="1:11" x14ac:dyDescent="0.3">
      <c r="A56" s="20" t="s">
        <v>46</v>
      </c>
      <c r="B56" s="21">
        <v>66</v>
      </c>
      <c r="C56" s="22">
        <v>92</v>
      </c>
      <c r="D56" s="23">
        <f t="shared" si="6"/>
        <v>0</v>
      </c>
      <c r="E56" s="24">
        <v>0</v>
      </c>
      <c r="F56" s="25">
        <f t="shared" si="7"/>
        <v>0.90909090909090906</v>
      </c>
      <c r="G56" s="26">
        <v>60</v>
      </c>
      <c r="H56" s="27">
        <f t="shared" si="8"/>
        <v>9.0909090909090912E-2</v>
      </c>
      <c r="I56" s="30">
        <v>6</v>
      </c>
      <c r="J56" s="29">
        <f t="shared" si="9"/>
        <v>0</v>
      </c>
      <c r="K56" s="30">
        <v>0</v>
      </c>
    </row>
    <row r="57" spans="1:11" x14ac:dyDescent="0.3">
      <c r="A57" s="20" t="s">
        <v>47</v>
      </c>
      <c r="B57" s="21">
        <v>15</v>
      </c>
      <c r="C57" s="22">
        <v>18</v>
      </c>
      <c r="D57" s="23">
        <f t="shared" si="6"/>
        <v>0</v>
      </c>
      <c r="E57" s="24">
        <v>0</v>
      </c>
      <c r="F57" s="25">
        <f t="shared" si="7"/>
        <v>0.93333333333333335</v>
      </c>
      <c r="G57" s="26">
        <v>14</v>
      </c>
      <c r="H57" s="27">
        <f t="shared" si="8"/>
        <v>0</v>
      </c>
      <c r="I57" s="30">
        <v>0</v>
      </c>
      <c r="J57" s="29">
        <f t="shared" si="9"/>
        <v>6.6666666666666666E-2</v>
      </c>
      <c r="K57" s="30">
        <v>1</v>
      </c>
    </row>
    <row r="58" spans="1:11" x14ac:dyDescent="0.3">
      <c r="A58" s="20" t="s">
        <v>48</v>
      </c>
      <c r="B58" s="21">
        <v>927</v>
      </c>
      <c r="C58" s="22">
        <v>1478</v>
      </c>
      <c r="D58" s="23">
        <f t="shared" si="6"/>
        <v>0</v>
      </c>
      <c r="E58" s="24">
        <v>0</v>
      </c>
      <c r="F58" s="25">
        <f t="shared" si="7"/>
        <v>0.79288025889967639</v>
      </c>
      <c r="G58" s="26">
        <v>735</v>
      </c>
      <c r="H58" s="27">
        <f t="shared" si="8"/>
        <v>0.2017259978425027</v>
      </c>
      <c r="I58" s="30">
        <v>187</v>
      </c>
      <c r="J58" s="29">
        <f t="shared" si="9"/>
        <v>5.3937432578209281E-3</v>
      </c>
      <c r="K58" s="30">
        <v>5</v>
      </c>
    </row>
    <row r="59" spans="1:11" x14ac:dyDescent="0.3">
      <c r="A59" s="20" t="s">
        <v>49</v>
      </c>
      <c r="B59" s="21">
        <v>281</v>
      </c>
      <c r="C59" s="22">
        <v>825</v>
      </c>
      <c r="D59" s="23">
        <f t="shared" si="6"/>
        <v>0</v>
      </c>
      <c r="E59" s="24">
        <v>0</v>
      </c>
      <c r="F59" s="25">
        <f t="shared" si="7"/>
        <v>0.8754448398576512</v>
      </c>
      <c r="G59" s="26">
        <v>246</v>
      </c>
      <c r="H59" s="27">
        <f t="shared" si="8"/>
        <v>0.10320284697508897</v>
      </c>
      <c r="I59" s="30">
        <v>29</v>
      </c>
      <c r="J59" s="29">
        <f t="shared" si="9"/>
        <v>2.1352313167259787E-2</v>
      </c>
      <c r="K59" s="30">
        <v>6</v>
      </c>
    </row>
    <row r="60" spans="1:11" x14ac:dyDescent="0.3">
      <c r="A60" s="31" t="s">
        <v>70</v>
      </c>
      <c r="B60" s="32">
        <v>43</v>
      </c>
      <c r="C60" s="33">
        <v>80</v>
      </c>
      <c r="D60" s="23">
        <f t="shared" si="6"/>
        <v>0</v>
      </c>
      <c r="E60" s="24">
        <v>0</v>
      </c>
      <c r="F60" s="25">
        <f t="shared" si="7"/>
        <v>0.62790697674418605</v>
      </c>
      <c r="G60" s="34">
        <v>27</v>
      </c>
      <c r="H60" s="27">
        <f t="shared" si="8"/>
        <v>0.2558139534883721</v>
      </c>
      <c r="I60" s="35">
        <v>11</v>
      </c>
      <c r="J60" s="29">
        <f t="shared" si="9"/>
        <v>0.11627906976744186</v>
      </c>
      <c r="K60" s="35">
        <v>5</v>
      </c>
    </row>
    <row r="61" spans="1:11" x14ac:dyDescent="0.3">
      <c r="A61" s="20" t="s">
        <v>50</v>
      </c>
      <c r="B61" s="21">
        <v>802</v>
      </c>
      <c r="C61" s="22">
        <v>1516</v>
      </c>
      <c r="D61" s="23">
        <f t="shared" si="6"/>
        <v>0</v>
      </c>
      <c r="E61" s="24">
        <v>0</v>
      </c>
      <c r="F61" s="25">
        <f t="shared" si="7"/>
        <v>0.85536159600997508</v>
      </c>
      <c r="G61" s="26">
        <v>686</v>
      </c>
      <c r="H61" s="27">
        <f t="shared" si="8"/>
        <v>0.14214463840399003</v>
      </c>
      <c r="I61" s="30">
        <v>114</v>
      </c>
      <c r="J61" s="29">
        <f t="shared" si="9"/>
        <v>2.4937655860349127E-3</v>
      </c>
      <c r="K61" s="30">
        <v>2</v>
      </c>
    </row>
    <row r="62" spans="1:11" x14ac:dyDescent="0.3">
      <c r="A62" s="20" t="s">
        <v>51</v>
      </c>
      <c r="B62" s="21">
        <v>44</v>
      </c>
      <c r="C62" s="22">
        <v>56</v>
      </c>
      <c r="D62" s="23">
        <f t="shared" si="6"/>
        <v>0</v>
      </c>
      <c r="E62" s="24">
        <v>0</v>
      </c>
      <c r="F62" s="25">
        <f t="shared" si="7"/>
        <v>0.84090909090909094</v>
      </c>
      <c r="G62" s="26">
        <v>37</v>
      </c>
      <c r="H62" s="27">
        <f t="shared" si="8"/>
        <v>0.15909090909090909</v>
      </c>
      <c r="I62" s="30">
        <v>7</v>
      </c>
      <c r="J62" s="29">
        <f t="shared" si="9"/>
        <v>0</v>
      </c>
      <c r="K62" s="30">
        <v>0</v>
      </c>
    </row>
    <row r="63" spans="1:11" x14ac:dyDescent="0.3">
      <c r="A63" s="20" t="s">
        <v>52</v>
      </c>
      <c r="B63" s="21">
        <v>1</v>
      </c>
      <c r="C63" s="22">
        <v>2</v>
      </c>
      <c r="D63" s="23">
        <f t="shared" si="6"/>
        <v>0</v>
      </c>
      <c r="E63" s="24">
        <v>0</v>
      </c>
      <c r="F63" s="25">
        <f t="shared" si="7"/>
        <v>1</v>
      </c>
      <c r="G63" s="26">
        <v>1</v>
      </c>
      <c r="H63" s="27">
        <f t="shared" si="8"/>
        <v>0</v>
      </c>
      <c r="I63" s="30">
        <v>0</v>
      </c>
      <c r="J63" s="29">
        <f t="shared" si="9"/>
        <v>0</v>
      </c>
      <c r="K63" s="30">
        <v>0</v>
      </c>
    </row>
    <row r="64" spans="1:11" x14ac:dyDescent="0.3">
      <c r="A64" s="20" t="s">
        <v>53</v>
      </c>
      <c r="B64" s="21">
        <v>6226</v>
      </c>
      <c r="C64" s="22">
        <v>7333</v>
      </c>
      <c r="D64" s="23">
        <f t="shared" si="6"/>
        <v>0</v>
      </c>
      <c r="E64" s="24">
        <v>0</v>
      </c>
      <c r="F64" s="25">
        <f t="shared" si="7"/>
        <v>0.75072277545775778</v>
      </c>
      <c r="G64" s="26">
        <v>4674</v>
      </c>
      <c r="H64" s="27">
        <f t="shared" si="8"/>
        <v>0.24879537423707035</v>
      </c>
      <c r="I64" s="30">
        <v>1549</v>
      </c>
      <c r="J64" s="29">
        <f t="shared" si="9"/>
        <v>4.8185030517185993E-4</v>
      </c>
      <c r="K64" s="30">
        <v>3</v>
      </c>
    </row>
    <row r="65" spans="1:11" x14ac:dyDescent="0.3">
      <c r="A65" s="37" t="s">
        <v>72</v>
      </c>
      <c r="B65" s="32">
        <v>5</v>
      </c>
      <c r="C65" s="33">
        <v>32</v>
      </c>
      <c r="D65" s="23">
        <f t="shared" si="6"/>
        <v>0</v>
      </c>
      <c r="E65" s="24">
        <v>0</v>
      </c>
      <c r="F65" s="25">
        <f t="shared" si="7"/>
        <v>0.8</v>
      </c>
      <c r="G65" s="34">
        <v>4</v>
      </c>
      <c r="H65" s="27">
        <f t="shared" si="8"/>
        <v>0.2</v>
      </c>
      <c r="I65" s="35">
        <v>1</v>
      </c>
      <c r="J65" s="29">
        <f t="shared" si="9"/>
        <v>0</v>
      </c>
      <c r="K65" s="35">
        <v>0</v>
      </c>
    </row>
    <row r="66" spans="1:11" x14ac:dyDescent="0.3">
      <c r="A66" s="20" t="s">
        <v>54</v>
      </c>
      <c r="B66" s="21">
        <v>4404</v>
      </c>
      <c r="C66" s="22">
        <v>6723</v>
      </c>
      <c r="D66" s="23">
        <f t="shared" si="6"/>
        <v>0</v>
      </c>
      <c r="E66" s="24">
        <v>0</v>
      </c>
      <c r="F66" s="25">
        <f t="shared" si="7"/>
        <v>0.78178928247048141</v>
      </c>
      <c r="G66" s="26">
        <v>3443</v>
      </c>
      <c r="H66" s="27">
        <f t="shared" si="8"/>
        <v>0.19686648501362397</v>
      </c>
      <c r="I66" s="30">
        <v>867</v>
      </c>
      <c r="J66" s="29">
        <f t="shared" si="9"/>
        <v>2.1344232515894641E-2</v>
      </c>
      <c r="K66" s="30">
        <v>94</v>
      </c>
    </row>
    <row r="67" spans="1:11" x14ac:dyDescent="0.3">
      <c r="A67" s="20" t="s">
        <v>55</v>
      </c>
      <c r="B67" s="21">
        <v>7014</v>
      </c>
      <c r="C67" s="22">
        <v>18809</v>
      </c>
      <c r="D67" s="23">
        <f t="shared" si="6"/>
        <v>0.10678642714570859</v>
      </c>
      <c r="E67" s="24">
        <v>749</v>
      </c>
      <c r="F67" s="25">
        <f t="shared" si="7"/>
        <v>0.65141146278870832</v>
      </c>
      <c r="G67" s="26">
        <v>4569</v>
      </c>
      <c r="H67" s="27">
        <f t="shared" si="8"/>
        <v>0.15782720273738238</v>
      </c>
      <c r="I67" s="30">
        <v>1107</v>
      </c>
      <c r="J67" s="29">
        <f t="shared" si="9"/>
        <v>8.3832335329341312E-2</v>
      </c>
      <c r="K67" s="30">
        <v>588</v>
      </c>
    </row>
    <row r="68" spans="1:11" x14ac:dyDescent="0.3">
      <c r="A68" s="20" t="s">
        <v>56</v>
      </c>
      <c r="B68" s="21">
        <v>1</v>
      </c>
      <c r="C68" s="22">
        <v>1</v>
      </c>
      <c r="D68" s="23">
        <f t="shared" si="6"/>
        <v>0</v>
      </c>
      <c r="E68" s="24">
        <v>0</v>
      </c>
      <c r="F68" s="25">
        <f t="shared" si="7"/>
        <v>1</v>
      </c>
      <c r="G68" s="26">
        <v>1</v>
      </c>
      <c r="H68" s="27">
        <f t="shared" si="8"/>
        <v>0</v>
      </c>
      <c r="I68" s="30">
        <v>0</v>
      </c>
      <c r="J68" s="29">
        <f t="shared" si="9"/>
        <v>0</v>
      </c>
      <c r="K68" s="30">
        <v>0</v>
      </c>
    </row>
    <row r="69" spans="1:11" x14ac:dyDescent="0.3">
      <c r="A69" s="20" t="s">
        <v>57</v>
      </c>
      <c r="B69" s="21">
        <v>15</v>
      </c>
      <c r="C69" s="22">
        <v>28</v>
      </c>
      <c r="D69" s="23">
        <f t="shared" ref="D69" si="10">SUM(E69/B69)</f>
        <v>0</v>
      </c>
      <c r="E69" s="24">
        <v>0</v>
      </c>
      <c r="F69" s="25">
        <f t="shared" ref="F69" si="11">SUM(G69/B69)</f>
        <v>0.93333333333333335</v>
      </c>
      <c r="G69" s="26">
        <v>14</v>
      </c>
      <c r="H69" s="27">
        <f t="shared" si="8"/>
        <v>0</v>
      </c>
      <c r="I69" s="30">
        <v>0</v>
      </c>
      <c r="J69" s="29">
        <f t="shared" si="9"/>
        <v>6.6666666666666666E-2</v>
      </c>
      <c r="K69" s="38">
        <v>1</v>
      </c>
    </row>
  </sheetData>
  <mergeCells count="10">
    <mergeCell ref="J3:K3"/>
    <mergeCell ref="A1:K1"/>
    <mergeCell ref="A2:A4"/>
    <mergeCell ref="B2:B4"/>
    <mergeCell ref="C2:C4"/>
    <mergeCell ref="D2:G2"/>
    <mergeCell ref="H2:K2"/>
    <mergeCell ref="D3:E3"/>
    <mergeCell ref="F3:G3"/>
    <mergeCell ref="H3:I3"/>
  </mergeCells>
  <pageMargins left="0.7" right="0.7" top="0.75" bottom="0.75" header="0.3" footer="0.3"/>
  <pageSetup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workbookViewId="0">
      <selection activeCell="B5" sqref="B5"/>
    </sheetView>
  </sheetViews>
  <sheetFormatPr defaultRowHeight="11.5" x14ac:dyDescent="0.3"/>
  <cols>
    <col min="1" max="1" width="21.453125" style="1" customWidth="1"/>
    <col min="2" max="3" width="14.7265625" style="1" customWidth="1"/>
    <col min="4" max="4" width="21.453125" style="1" customWidth="1"/>
    <col min="5" max="5" width="9" style="1" customWidth="1"/>
    <col min="6" max="6" width="21.453125" style="1" customWidth="1"/>
    <col min="7" max="7" width="10.7265625" style="1" customWidth="1"/>
    <col min="8" max="8" width="20" style="1" customWidth="1"/>
    <col min="9" max="9" width="10.453125" style="1" customWidth="1"/>
    <col min="10" max="10" width="21.7265625" style="1" customWidth="1"/>
    <col min="11" max="11" width="11" style="1" customWidth="1"/>
    <col min="12" max="16384" width="8.7265625" style="1"/>
  </cols>
  <sheetData>
    <row r="1" spans="1:11" ht="21" x14ac:dyDescent="0.55000000000000004">
      <c r="A1" s="54" t="s">
        <v>79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5.75" customHeight="1" x14ac:dyDescent="0.3">
      <c r="A2" s="56" t="s">
        <v>0</v>
      </c>
      <c r="B2" s="59" t="s">
        <v>73</v>
      </c>
      <c r="C2" s="62" t="s">
        <v>1</v>
      </c>
      <c r="D2" s="65" t="s">
        <v>2</v>
      </c>
      <c r="E2" s="66"/>
      <c r="F2" s="66"/>
      <c r="G2" s="66"/>
      <c r="H2" s="67" t="s">
        <v>3</v>
      </c>
      <c r="I2" s="68"/>
      <c r="J2" s="68"/>
      <c r="K2" s="69"/>
    </row>
    <row r="3" spans="1:11" ht="49.5" customHeight="1" x14ac:dyDescent="0.3">
      <c r="A3" s="57"/>
      <c r="B3" s="60"/>
      <c r="C3" s="63"/>
      <c r="D3" s="70" t="s">
        <v>74</v>
      </c>
      <c r="E3" s="71"/>
      <c r="F3" s="72" t="s">
        <v>75</v>
      </c>
      <c r="G3" s="73"/>
      <c r="H3" s="74" t="s">
        <v>76</v>
      </c>
      <c r="I3" s="75"/>
      <c r="J3" s="52" t="s">
        <v>77</v>
      </c>
      <c r="K3" s="53"/>
    </row>
    <row r="4" spans="1:11" ht="12" thickBot="1" x14ac:dyDescent="0.35">
      <c r="A4" s="58"/>
      <c r="B4" s="61"/>
      <c r="C4" s="64"/>
      <c r="D4" s="2" t="s">
        <v>4</v>
      </c>
      <c r="E4" s="3" t="s">
        <v>5</v>
      </c>
      <c r="F4" s="3" t="s">
        <v>4</v>
      </c>
      <c r="G4" s="4" t="s">
        <v>5</v>
      </c>
      <c r="H4" s="5" t="s">
        <v>4</v>
      </c>
      <c r="I4" s="6" t="s">
        <v>5</v>
      </c>
      <c r="J4" s="7" t="s">
        <v>4</v>
      </c>
      <c r="K4" s="8" t="s">
        <v>5</v>
      </c>
    </row>
    <row r="5" spans="1:11" ht="12.5" thickTop="1" thickBot="1" x14ac:dyDescent="0.35">
      <c r="A5" s="9" t="s">
        <v>6</v>
      </c>
      <c r="B5" s="10">
        <f>SUM(B6:B54)</f>
        <v>3509</v>
      </c>
      <c r="C5" s="11">
        <f>SUM(C6:C54)</f>
        <v>10585</v>
      </c>
      <c r="D5" s="12">
        <f>SUM(E5/B5)</f>
        <v>0</v>
      </c>
      <c r="E5" s="39">
        <f>SUM(E6:E54)</f>
        <v>0</v>
      </c>
      <c r="F5" s="14">
        <f>SUM(G5/B5)</f>
        <v>0.82388144770589911</v>
      </c>
      <c r="G5" s="40">
        <f>SUM(G6:G54)</f>
        <v>2891</v>
      </c>
      <c r="H5" s="16">
        <f>SUM(I5/B5)</f>
        <v>0.10287831290966087</v>
      </c>
      <c r="I5" s="41">
        <f>SUM(I6:I54)</f>
        <v>361</v>
      </c>
      <c r="J5" s="18">
        <f>SUM(K5/B5)</f>
        <v>7.3240239384440006E-2</v>
      </c>
      <c r="K5" s="42">
        <f>SUM(K6:K54)</f>
        <v>257</v>
      </c>
    </row>
    <row r="6" spans="1:11" ht="12" thickTop="1" x14ac:dyDescent="0.3">
      <c r="A6" s="43" t="s">
        <v>7</v>
      </c>
      <c r="B6" s="44">
        <v>12</v>
      </c>
      <c r="C6" s="45">
        <v>19</v>
      </c>
      <c r="D6" s="46">
        <f>SUM(E6/B6)</f>
        <v>0</v>
      </c>
      <c r="E6" s="47">
        <v>0</v>
      </c>
      <c r="F6" s="48">
        <f>SUM(G6/B6)</f>
        <v>0.25</v>
      </c>
      <c r="G6" s="49">
        <v>3</v>
      </c>
      <c r="H6" s="50">
        <f t="shared" ref="H6:H54" si="0">SUM(I6/B6)</f>
        <v>0</v>
      </c>
      <c r="I6" s="51">
        <v>0</v>
      </c>
      <c r="J6" s="50">
        <f t="shared" ref="J6:J54" si="1">SUM(K6/B6)</f>
        <v>0.75</v>
      </c>
      <c r="K6" s="51">
        <v>9</v>
      </c>
    </row>
    <row r="7" spans="1:11" x14ac:dyDescent="0.3">
      <c r="A7" s="31" t="s">
        <v>8</v>
      </c>
      <c r="B7" s="32">
        <v>197</v>
      </c>
      <c r="C7" s="33">
        <v>266</v>
      </c>
      <c r="D7" s="23">
        <f t="shared" ref="D7:D54" si="2">SUM(E7/B7)</f>
        <v>0</v>
      </c>
      <c r="E7" s="24">
        <v>0</v>
      </c>
      <c r="F7" s="25">
        <f t="shared" ref="F7:F54" si="3">SUM(G7/B7)</f>
        <v>0.87817258883248728</v>
      </c>
      <c r="G7" s="34">
        <v>173</v>
      </c>
      <c r="H7" s="29">
        <f t="shared" si="0"/>
        <v>0.1065989847715736</v>
      </c>
      <c r="I7" s="35">
        <v>21</v>
      </c>
      <c r="J7" s="29">
        <f t="shared" si="1"/>
        <v>1.5228426395939087E-2</v>
      </c>
      <c r="K7" s="35">
        <v>3</v>
      </c>
    </row>
    <row r="8" spans="1:11" x14ac:dyDescent="0.3">
      <c r="A8" s="31" t="s">
        <v>58</v>
      </c>
      <c r="B8" s="32">
        <v>9</v>
      </c>
      <c r="C8" s="33">
        <v>15</v>
      </c>
      <c r="D8" s="23">
        <f t="shared" si="2"/>
        <v>0</v>
      </c>
      <c r="E8" s="24">
        <v>0</v>
      </c>
      <c r="F8" s="25">
        <f t="shared" si="3"/>
        <v>0.77777777777777779</v>
      </c>
      <c r="G8" s="34">
        <v>7</v>
      </c>
      <c r="H8" s="29">
        <f t="shared" si="0"/>
        <v>0.1111111111111111</v>
      </c>
      <c r="I8" s="35">
        <v>1</v>
      </c>
      <c r="J8" s="29">
        <f t="shared" si="1"/>
        <v>0.1111111111111111</v>
      </c>
      <c r="K8" s="35">
        <v>1</v>
      </c>
    </row>
    <row r="9" spans="1:11" x14ac:dyDescent="0.3">
      <c r="A9" s="31" t="s">
        <v>59</v>
      </c>
      <c r="B9" s="32">
        <v>1</v>
      </c>
      <c r="C9" s="33">
        <v>1</v>
      </c>
      <c r="D9" s="23">
        <f t="shared" si="2"/>
        <v>0</v>
      </c>
      <c r="E9" s="24">
        <v>0</v>
      </c>
      <c r="F9" s="25">
        <f t="shared" si="3"/>
        <v>1</v>
      </c>
      <c r="G9" s="34">
        <v>1</v>
      </c>
      <c r="H9" s="29">
        <f t="shared" si="0"/>
        <v>0</v>
      </c>
      <c r="I9" s="35">
        <v>0</v>
      </c>
      <c r="J9" s="29">
        <f t="shared" si="1"/>
        <v>0</v>
      </c>
      <c r="K9" s="35">
        <v>0</v>
      </c>
    </row>
    <row r="10" spans="1:11" x14ac:dyDescent="0.3">
      <c r="A10" s="31" t="s">
        <v>9</v>
      </c>
      <c r="B10" s="32">
        <v>27</v>
      </c>
      <c r="C10" s="33">
        <v>120</v>
      </c>
      <c r="D10" s="23">
        <f t="shared" si="2"/>
        <v>0</v>
      </c>
      <c r="E10" s="24">
        <v>0</v>
      </c>
      <c r="F10" s="25">
        <f t="shared" si="3"/>
        <v>0.81481481481481477</v>
      </c>
      <c r="G10" s="34">
        <v>22</v>
      </c>
      <c r="H10" s="29">
        <f t="shared" si="0"/>
        <v>0.18518518518518517</v>
      </c>
      <c r="I10" s="35">
        <v>5</v>
      </c>
      <c r="J10" s="29">
        <f t="shared" si="1"/>
        <v>0</v>
      </c>
      <c r="K10" s="35">
        <v>0</v>
      </c>
    </row>
    <row r="11" spans="1:11" x14ac:dyDescent="0.3">
      <c r="A11" s="31" t="s">
        <v>10</v>
      </c>
      <c r="B11" s="32">
        <v>5</v>
      </c>
      <c r="C11" s="33">
        <v>6</v>
      </c>
      <c r="D11" s="23">
        <f t="shared" si="2"/>
        <v>0</v>
      </c>
      <c r="E11" s="24">
        <v>0</v>
      </c>
      <c r="F11" s="25">
        <f t="shared" si="3"/>
        <v>0.6</v>
      </c>
      <c r="G11" s="34">
        <v>3</v>
      </c>
      <c r="H11" s="29">
        <f t="shared" si="0"/>
        <v>0.2</v>
      </c>
      <c r="I11" s="35">
        <v>1</v>
      </c>
      <c r="J11" s="29">
        <f t="shared" si="1"/>
        <v>0.2</v>
      </c>
      <c r="K11" s="35">
        <v>1</v>
      </c>
    </row>
    <row r="12" spans="1:11" x14ac:dyDescent="0.3">
      <c r="A12" s="31" t="s">
        <v>60</v>
      </c>
      <c r="B12" s="32">
        <v>2</v>
      </c>
      <c r="C12" s="33">
        <v>4</v>
      </c>
      <c r="D12" s="23">
        <f t="shared" si="2"/>
        <v>0</v>
      </c>
      <c r="E12" s="24">
        <v>0</v>
      </c>
      <c r="F12" s="25">
        <f t="shared" si="3"/>
        <v>1</v>
      </c>
      <c r="G12" s="34">
        <v>2</v>
      </c>
      <c r="H12" s="29">
        <f t="shared" si="0"/>
        <v>0</v>
      </c>
      <c r="I12" s="35">
        <v>0</v>
      </c>
      <c r="J12" s="29">
        <f t="shared" si="1"/>
        <v>0</v>
      </c>
      <c r="K12" s="35">
        <v>0</v>
      </c>
    </row>
    <row r="13" spans="1:11" x14ac:dyDescent="0.3">
      <c r="A13" s="31" t="s">
        <v>12</v>
      </c>
      <c r="B13" s="32">
        <v>21</v>
      </c>
      <c r="C13" s="33">
        <v>25</v>
      </c>
      <c r="D13" s="23">
        <f t="shared" si="2"/>
        <v>0</v>
      </c>
      <c r="E13" s="24">
        <v>0</v>
      </c>
      <c r="F13" s="25">
        <f t="shared" si="3"/>
        <v>0.7142857142857143</v>
      </c>
      <c r="G13" s="34">
        <v>15</v>
      </c>
      <c r="H13" s="29">
        <f t="shared" si="0"/>
        <v>9.5238095238095233E-2</v>
      </c>
      <c r="I13" s="35">
        <v>2</v>
      </c>
      <c r="J13" s="29">
        <f t="shared" si="1"/>
        <v>0.19047619047619047</v>
      </c>
      <c r="K13" s="35">
        <v>4</v>
      </c>
    </row>
    <row r="14" spans="1:11" x14ac:dyDescent="0.3">
      <c r="A14" s="31" t="s">
        <v>13</v>
      </c>
      <c r="B14" s="32">
        <v>1</v>
      </c>
      <c r="C14" s="33">
        <v>1</v>
      </c>
      <c r="D14" s="23">
        <f t="shared" si="2"/>
        <v>0</v>
      </c>
      <c r="E14" s="24">
        <v>0</v>
      </c>
      <c r="F14" s="25">
        <f t="shared" si="3"/>
        <v>0</v>
      </c>
      <c r="G14" s="34">
        <v>0</v>
      </c>
      <c r="H14" s="29">
        <f t="shared" si="0"/>
        <v>0</v>
      </c>
      <c r="I14" s="35">
        <v>0</v>
      </c>
      <c r="J14" s="29">
        <f t="shared" si="1"/>
        <v>1</v>
      </c>
      <c r="K14" s="35">
        <v>1</v>
      </c>
    </row>
    <row r="15" spans="1:11" x14ac:dyDescent="0.3">
      <c r="A15" s="31" t="s">
        <v>61</v>
      </c>
      <c r="B15" s="32">
        <v>3</v>
      </c>
      <c r="C15" s="33">
        <v>42</v>
      </c>
      <c r="D15" s="23">
        <f t="shared" si="2"/>
        <v>0</v>
      </c>
      <c r="E15" s="24">
        <v>0</v>
      </c>
      <c r="F15" s="25">
        <f t="shared" si="3"/>
        <v>1</v>
      </c>
      <c r="G15" s="34">
        <v>3</v>
      </c>
      <c r="H15" s="29">
        <f t="shared" si="0"/>
        <v>0</v>
      </c>
      <c r="I15" s="35">
        <v>0</v>
      </c>
      <c r="J15" s="29">
        <f t="shared" si="1"/>
        <v>0</v>
      </c>
      <c r="K15" s="35">
        <v>0</v>
      </c>
    </row>
    <row r="16" spans="1:11" x14ac:dyDescent="0.3">
      <c r="A16" s="31" t="s">
        <v>14</v>
      </c>
      <c r="B16" s="32">
        <v>2</v>
      </c>
      <c r="C16" s="33">
        <v>3</v>
      </c>
      <c r="D16" s="23">
        <f t="shared" si="2"/>
        <v>0</v>
      </c>
      <c r="E16" s="24">
        <v>0</v>
      </c>
      <c r="F16" s="25">
        <f t="shared" si="3"/>
        <v>0.5</v>
      </c>
      <c r="G16" s="34">
        <v>1</v>
      </c>
      <c r="H16" s="29">
        <f t="shared" si="0"/>
        <v>0</v>
      </c>
      <c r="I16" s="35">
        <v>0</v>
      </c>
      <c r="J16" s="29">
        <f t="shared" si="1"/>
        <v>0.5</v>
      </c>
      <c r="K16" s="35">
        <v>1</v>
      </c>
    </row>
    <row r="17" spans="1:11" x14ac:dyDescent="0.3">
      <c r="A17" s="31" t="s">
        <v>16</v>
      </c>
      <c r="B17" s="32">
        <v>13</v>
      </c>
      <c r="C17" s="33">
        <v>29</v>
      </c>
      <c r="D17" s="23">
        <f t="shared" si="2"/>
        <v>0</v>
      </c>
      <c r="E17" s="24">
        <v>0</v>
      </c>
      <c r="F17" s="25">
        <f t="shared" si="3"/>
        <v>0.53846153846153844</v>
      </c>
      <c r="G17" s="34">
        <v>7</v>
      </c>
      <c r="H17" s="29">
        <f t="shared" si="0"/>
        <v>0.15384615384615385</v>
      </c>
      <c r="I17" s="35">
        <v>2</v>
      </c>
      <c r="J17" s="29">
        <f t="shared" si="1"/>
        <v>0.30769230769230771</v>
      </c>
      <c r="K17" s="35">
        <v>4</v>
      </c>
    </row>
    <row r="18" spans="1:11" x14ac:dyDescent="0.3">
      <c r="A18" s="31" t="s">
        <v>17</v>
      </c>
      <c r="B18" s="32">
        <v>16</v>
      </c>
      <c r="C18" s="33">
        <v>106</v>
      </c>
      <c r="D18" s="23">
        <f t="shared" si="2"/>
        <v>0</v>
      </c>
      <c r="E18" s="24">
        <v>0</v>
      </c>
      <c r="F18" s="25">
        <f t="shared" si="3"/>
        <v>0.75</v>
      </c>
      <c r="G18" s="34">
        <v>12</v>
      </c>
      <c r="H18" s="29">
        <f t="shared" si="0"/>
        <v>0.1875</v>
      </c>
      <c r="I18" s="35">
        <v>3</v>
      </c>
      <c r="J18" s="29">
        <f t="shared" si="1"/>
        <v>6.25E-2</v>
      </c>
      <c r="K18" s="35">
        <v>1</v>
      </c>
    </row>
    <row r="19" spans="1:11" x14ac:dyDescent="0.3">
      <c r="A19" s="31" t="s">
        <v>21</v>
      </c>
      <c r="B19" s="32">
        <v>2</v>
      </c>
      <c r="C19" s="33">
        <v>5</v>
      </c>
      <c r="D19" s="23">
        <f t="shared" si="2"/>
        <v>0</v>
      </c>
      <c r="E19" s="24">
        <v>0</v>
      </c>
      <c r="F19" s="25">
        <f t="shared" si="3"/>
        <v>1</v>
      </c>
      <c r="G19" s="34">
        <v>2</v>
      </c>
      <c r="H19" s="29">
        <f t="shared" si="0"/>
        <v>0</v>
      </c>
      <c r="I19" s="35">
        <v>0</v>
      </c>
      <c r="J19" s="29">
        <f t="shared" si="1"/>
        <v>0</v>
      </c>
      <c r="K19" s="35">
        <v>0</v>
      </c>
    </row>
    <row r="20" spans="1:11" x14ac:dyDescent="0.3">
      <c r="A20" s="31" t="s">
        <v>22</v>
      </c>
      <c r="B20" s="32">
        <v>11</v>
      </c>
      <c r="C20" s="33">
        <v>22</v>
      </c>
      <c r="D20" s="23">
        <f t="shared" si="2"/>
        <v>0</v>
      </c>
      <c r="E20" s="24">
        <v>0</v>
      </c>
      <c r="F20" s="25">
        <f t="shared" si="3"/>
        <v>1</v>
      </c>
      <c r="G20" s="34">
        <v>11</v>
      </c>
      <c r="H20" s="29">
        <f t="shared" si="0"/>
        <v>0</v>
      </c>
      <c r="I20" s="35">
        <v>0</v>
      </c>
      <c r="J20" s="29">
        <f t="shared" si="1"/>
        <v>0</v>
      </c>
      <c r="K20" s="35">
        <v>0</v>
      </c>
    </row>
    <row r="21" spans="1:11" x14ac:dyDescent="0.3">
      <c r="A21" s="31" t="s">
        <v>23</v>
      </c>
      <c r="B21" s="32">
        <v>338</v>
      </c>
      <c r="C21" s="33">
        <v>645</v>
      </c>
      <c r="D21" s="23">
        <f t="shared" si="2"/>
        <v>0</v>
      </c>
      <c r="E21" s="24">
        <v>0</v>
      </c>
      <c r="F21" s="25">
        <f t="shared" si="3"/>
        <v>0.76331360946745563</v>
      </c>
      <c r="G21" s="34">
        <v>258</v>
      </c>
      <c r="H21" s="29">
        <f t="shared" si="0"/>
        <v>0.14497041420118342</v>
      </c>
      <c r="I21" s="35">
        <v>49</v>
      </c>
      <c r="J21" s="29">
        <f t="shared" si="1"/>
        <v>9.1715976331360943E-2</v>
      </c>
      <c r="K21" s="35">
        <v>31</v>
      </c>
    </row>
    <row r="22" spans="1:11" x14ac:dyDescent="0.3">
      <c r="A22" s="31" t="s">
        <v>62</v>
      </c>
      <c r="B22" s="32">
        <v>1</v>
      </c>
      <c r="C22" s="33">
        <v>1</v>
      </c>
      <c r="D22" s="23">
        <f t="shared" si="2"/>
        <v>0</v>
      </c>
      <c r="E22" s="24">
        <v>0</v>
      </c>
      <c r="F22" s="25">
        <f t="shared" si="3"/>
        <v>1</v>
      </c>
      <c r="G22" s="34">
        <v>1</v>
      </c>
      <c r="H22" s="29">
        <f t="shared" si="0"/>
        <v>0</v>
      </c>
      <c r="I22" s="35">
        <v>0</v>
      </c>
      <c r="J22" s="29">
        <f t="shared" si="1"/>
        <v>0</v>
      </c>
      <c r="K22" s="35">
        <v>0</v>
      </c>
    </row>
    <row r="23" spans="1:11" x14ac:dyDescent="0.3">
      <c r="A23" s="31" t="s">
        <v>63</v>
      </c>
      <c r="B23" s="32">
        <v>1</v>
      </c>
      <c r="C23" s="33">
        <v>1</v>
      </c>
      <c r="D23" s="23">
        <f t="shared" si="2"/>
        <v>0</v>
      </c>
      <c r="E23" s="24">
        <v>0</v>
      </c>
      <c r="F23" s="25">
        <f t="shared" si="3"/>
        <v>0</v>
      </c>
      <c r="G23" s="34">
        <v>0</v>
      </c>
      <c r="H23" s="29">
        <f t="shared" si="0"/>
        <v>1</v>
      </c>
      <c r="I23" s="35">
        <v>1</v>
      </c>
      <c r="J23" s="29">
        <f t="shared" si="1"/>
        <v>0</v>
      </c>
      <c r="K23" s="35">
        <v>0</v>
      </c>
    </row>
    <row r="24" spans="1:11" x14ac:dyDescent="0.3">
      <c r="A24" s="31" t="s">
        <v>24</v>
      </c>
      <c r="B24" s="32">
        <v>558</v>
      </c>
      <c r="C24" s="33">
        <v>2309</v>
      </c>
      <c r="D24" s="23">
        <f t="shared" si="2"/>
        <v>0</v>
      </c>
      <c r="E24" s="24">
        <v>0</v>
      </c>
      <c r="F24" s="25">
        <f t="shared" si="3"/>
        <v>0.86379928315412191</v>
      </c>
      <c r="G24" s="34">
        <v>482</v>
      </c>
      <c r="H24" s="29">
        <f t="shared" si="0"/>
        <v>8.6021505376344093E-2</v>
      </c>
      <c r="I24" s="35">
        <v>48</v>
      </c>
      <c r="J24" s="29">
        <f t="shared" si="1"/>
        <v>5.0179211469534052E-2</v>
      </c>
      <c r="K24" s="35">
        <v>28</v>
      </c>
    </row>
    <row r="25" spans="1:11" x14ac:dyDescent="0.3">
      <c r="A25" s="31" t="s">
        <v>25</v>
      </c>
      <c r="B25" s="32">
        <v>6</v>
      </c>
      <c r="C25" s="33">
        <v>59</v>
      </c>
      <c r="D25" s="23">
        <f t="shared" si="2"/>
        <v>0</v>
      </c>
      <c r="E25" s="24">
        <v>0</v>
      </c>
      <c r="F25" s="25">
        <f t="shared" si="3"/>
        <v>0.83333333333333337</v>
      </c>
      <c r="G25" s="34">
        <v>5</v>
      </c>
      <c r="H25" s="29">
        <f t="shared" si="0"/>
        <v>0.16666666666666666</v>
      </c>
      <c r="I25" s="35">
        <v>1</v>
      </c>
      <c r="J25" s="29">
        <f t="shared" si="1"/>
        <v>0</v>
      </c>
      <c r="K25" s="35">
        <v>0</v>
      </c>
    </row>
    <row r="26" spans="1:11" x14ac:dyDescent="0.3">
      <c r="A26" s="31" t="s">
        <v>26</v>
      </c>
      <c r="B26" s="32">
        <v>1</v>
      </c>
      <c r="C26" s="33">
        <v>1</v>
      </c>
      <c r="D26" s="23">
        <f t="shared" si="2"/>
        <v>0</v>
      </c>
      <c r="E26" s="24">
        <v>0</v>
      </c>
      <c r="F26" s="25">
        <f t="shared" si="3"/>
        <v>0</v>
      </c>
      <c r="G26" s="34">
        <v>0</v>
      </c>
      <c r="H26" s="29">
        <f t="shared" si="0"/>
        <v>1</v>
      </c>
      <c r="I26" s="35">
        <v>1</v>
      </c>
      <c r="J26" s="29">
        <f t="shared" si="1"/>
        <v>0</v>
      </c>
      <c r="K26" s="35">
        <v>0</v>
      </c>
    </row>
    <row r="27" spans="1:11" x14ac:dyDescent="0.3">
      <c r="A27" s="31" t="s">
        <v>27</v>
      </c>
      <c r="B27" s="32">
        <v>2</v>
      </c>
      <c r="C27" s="33">
        <v>3</v>
      </c>
      <c r="D27" s="23">
        <f t="shared" si="2"/>
        <v>0</v>
      </c>
      <c r="E27" s="24">
        <v>0</v>
      </c>
      <c r="F27" s="25">
        <f t="shared" si="3"/>
        <v>1</v>
      </c>
      <c r="G27" s="34">
        <v>2</v>
      </c>
      <c r="H27" s="29">
        <f t="shared" si="0"/>
        <v>0</v>
      </c>
      <c r="I27" s="35">
        <v>0</v>
      </c>
      <c r="J27" s="29">
        <f t="shared" si="1"/>
        <v>0</v>
      </c>
      <c r="K27" s="35">
        <v>0</v>
      </c>
    </row>
    <row r="28" spans="1:11" x14ac:dyDescent="0.3">
      <c r="A28" s="31" t="s">
        <v>28</v>
      </c>
      <c r="B28" s="32">
        <v>2</v>
      </c>
      <c r="C28" s="33">
        <v>3</v>
      </c>
      <c r="D28" s="23">
        <f t="shared" si="2"/>
        <v>0</v>
      </c>
      <c r="E28" s="24">
        <v>0</v>
      </c>
      <c r="F28" s="25">
        <f t="shared" si="3"/>
        <v>0.5</v>
      </c>
      <c r="G28" s="34">
        <v>1</v>
      </c>
      <c r="H28" s="29">
        <f t="shared" si="0"/>
        <v>0.5</v>
      </c>
      <c r="I28" s="35">
        <v>1</v>
      </c>
      <c r="J28" s="29">
        <f t="shared" si="1"/>
        <v>0</v>
      </c>
      <c r="K28" s="35">
        <v>0</v>
      </c>
    </row>
    <row r="29" spans="1:11" x14ac:dyDescent="0.3">
      <c r="A29" s="31" t="s">
        <v>29</v>
      </c>
      <c r="B29" s="32">
        <v>43</v>
      </c>
      <c r="C29" s="33">
        <v>102</v>
      </c>
      <c r="D29" s="23">
        <f t="shared" si="2"/>
        <v>0</v>
      </c>
      <c r="E29" s="24">
        <v>0</v>
      </c>
      <c r="F29" s="25">
        <f t="shared" si="3"/>
        <v>0.79069767441860461</v>
      </c>
      <c r="G29" s="34">
        <v>34</v>
      </c>
      <c r="H29" s="29">
        <f t="shared" si="0"/>
        <v>2.3255813953488372E-2</v>
      </c>
      <c r="I29" s="35">
        <v>1</v>
      </c>
      <c r="J29" s="29">
        <f t="shared" si="1"/>
        <v>0.18604651162790697</v>
      </c>
      <c r="K29" s="35">
        <v>8</v>
      </c>
    </row>
    <row r="30" spans="1:11" x14ac:dyDescent="0.3">
      <c r="A30" s="31" t="s">
        <v>30</v>
      </c>
      <c r="B30" s="32">
        <v>4</v>
      </c>
      <c r="C30" s="33">
        <v>4</v>
      </c>
      <c r="D30" s="23">
        <f t="shared" si="2"/>
        <v>0</v>
      </c>
      <c r="E30" s="24">
        <v>0</v>
      </c>
      <c r="F30" s="25">
        <f t="shared" si="3"/>
        <v>0</v>
      </c>
      <c r="G30" s="34">
        <v>0</v>
      </c>
      <c r="H30" s="29">
        <f t="shared" si="0"/>
        <v>0</v>
      </c>
      <c r="I30" s="35">
        <v>0</v>
      </c>
      <c r="J30" s="29">
        <f t="shared" si="1"/>
        <v>1</v>
      </c>
      <c r="K30" s="35">
        <v>4</v>
      </c>
    </row>
    <row r="31" spans="1:11" x14ac:dyDescent="0.3">
      <c r="A31" s="31" t="s">
        <v>31</v>
      </c>
      <c r="B31" s="32">
        <v>11</v>
      </c>
      <c r="C31" s="33">
        <v>34</v>
      </c>
      <c r="D31" s="23">
        <f t="shared" si="2"/>
        <v>0</v>
      </c>
      <c r="E31" s="24">
        <v>0</v>
      </c>
      <c r="F31" s="25">
        <f t="shared" si="3"/>
        <v>0.45454545454545453</v>
      </c>
      <c r="G31" s="34">
        <v>5</v>
      </c>
      <c r="H31" s="29">
        <f t="shared" si="0"/>
        <v>0</v>
      </c>
      <c r="I31" s="35">
        <v>0</v>
      </c>
      <c r="J31" s="29">
        <f t="shared" si="1"/>
        <v>0.54545454545454541</v>
      </c>
      <c r="K31" s="35">
        <v>6</v>
      </c>
    </row>
    <row r="32" spans="1:11" x14ac:dyDescent="0.3">
      <c r="A32" s="31" t="s">
        <v>32</v>
      </c>
      <c r="B32" s="32">
        <v>79</v>
      </c>
      <c r="C32" s="33">
        <v>153</v>
      </c>
      <c r="D32" s="23">
        <f t="shared" si="2"/>
        <v>0</v>
      </c>
      <c r="E32" s="24">
        <v>0</v>
      </c>
      <c r="F32" s="25">
        <f t="shared" si="3"/>
        <v>0.569620253164557</v>
      </c>
      <c r="G32" s="34">
        <v>45</v>
      </c>
      <c r="H32" s="29">
        <f t="shared" si="0"/>
        <v>0.11392405063291139</v>
      </c>
      <c r="I32" s="35">
        <v>9</v>
      </c>
      <c r="J32" s="29">
        <f t="shared" si="1"/>
        <v>0.31645569620253167</v>
      </c>
      <c r="K32" s="35">
        <v>25</v>
      </c>
    </row>
    <row r="33" spans="1:11" x14ac:dyDescent="0.3">
      <c r="A33" s="31" t="s">
        <v>33</v>
      </c>
      <c r="B33" s="32">
        <v>25</v>
      </c>
      <c r="C33" s="33">
        <v>67</v>
      </c>
      <c r="D33" s="23">
        <f t="shared" si="2"/>
        <v>0</v>
      </c>
      <c r="E33" s="24">
        <v>0</v>
      </c>
      <c r="F33" s="25">
        <f t="shared" si="3"/>
        <v>0.96</v>
      </c>
      <c r="G33" s="34">
        <v>24</v>
      </c>
      <c r="H33" s="29">
        <f t="shared" si="0"/>
        <v>0.04</v>
      </c>
      <c r="I33" s="35">
        <v>1</v>
      </c>
      <c r="J33" s="29">
        <f t="shared" si="1"/>
        <v>0</v>
      </c>
      <c r="K33" s="35">
        <v>0</v>
      </c>
    </row>
    <row r="34" spans="1:11" x14ac:dyDescent="0.3">
      <c r="A34" s="31" t="s">
        <v>64</v>
      </c>
      <c r="B34" s="32">
        <v>13</v>
      </c>
      <c r="C34" s="33">
        <v>19</v>
      </c>
      <c r="D34" s="23">
        <f t="shared" si="2"/>
        <v>0</v>
      </c>
      <c r="E34" s="24">
        <v>0</v>
      </c>
      <c r="F34" s="25">
        <f t="shared" si="3"/>
        <v>0.84615384615384615</v>
      </c>
      <c r="G34" s="34">
        <v>11</v>
      </c>
      <c r="H34" s="29">
        <f t="shared" si="0"/>
        <v>0</v>
      </c>
      <c r="I34" s="35">
        <v>0</v>
      </c>
      <c r="J34" s="29">
        <f t="shared" si="1"/>
        <v>0.15384615384615385</v>
      </c>
      <c r="K34" s="35">
        <v>2</v>
      </c>
    </row>
    <row r="35" spans="1:11" x14ac:dyDescent="0.3">
      <c r="A35" s="31" t="s">
        <v>65</v>
      </c>
      <c r="B35" s="32">
        <v>1</v>
      </c>
      <c r="C35" s="33">
        <v>1</v>
      </c>
      <c r="D35" s="23">
        <f t="shared" si="2"/>
        <v>0</v>
      </c>
      <c r="E35" s="24">
        <v>0</v>
      </c>
      <c r="F35" s="25">
        <f t="shared" si="3"/>
        <v>1</v>
      </c>
      <c r="G35" s="34">
        <v>1</v>
      </c>
      <c r="H35" s="29">
        <f t="shared" si="0"/>
        <v>0</v>
      </c>
      <c r="I35" s="35">
        <v>0</v>
      </c>
      <c r="J35" s="29">
        <f t="shared" si="1"/>
        <v>0</v>
      </c>
      <c r="K35" s="35">
        <v>0</v>
      </c>
    </row>
    <row r="36" spans="1:11" x14ac:dyDescent="0.3">
      <c r="A36" s="31" t="s">
        <v>66</v>
      </c>
      <c r="B36" s="32">
        <v>6</v>
      </c>
      <c r="C36" s="33">
        <v>20</v>
      </c>
      <c r="D36" s="23">
        <f t="shared" si="2"/>
        <v>0</v>
      </c>
      <c r="E36" s="24">
        <v>0</v>
      </c>
      <c r="F36" s="25">
        <f t="shared" si="3"/>
        <v>0.5</v>
      </c>
      <c r="G36" s="34">
        <v>3</v>
      </c>
      <c r="H36" s="29">
        <f t="shared" si="0"/>
        <v>0.16666666666666666</v>
      </c>
      <c r="I36" s="35">
        <v>1</v>
      </c>
      <c r="J36" s="29">
        <f t="shared" si="1"/>
        <v>0.33333333333333331</v>
      </c>
      <c r="K36" s="35">
        <v>2</v>
      </c>
    </row>
    <row r="37" spans="1:11" x14ac:dyDescent="0.3">
      <c r="A37" s="31" t="s">
        <v>35</v>
      </c>
      <c r="B37" s="32">
        <v>33</v>
      </c>
      <c r="C37" s="33">
        <v>90</v>
      </c>
      <c r="D37" s="23">
        <f t="shared" si="2"/>
        <v>0</v>
      </c>
      <c r="E37" s="24">
        <v>0</v>
      </c>
      <c r="F37" s="25">
        <f t="shared" si="3"/>
        <v>0.75757575757575757</v>
      </c>
      <c r="G37" s="34">
        <v>25</v>
      </c>
      <c r="H37" s="29">
        <f t="shared" si="0"/>
        <v>0.24242424242424243</v>
      </c>
      <c r="I37" s="35">
        <v>8</v>
      </c>
      <c r="J37" s="29">
        <f t="shared" si="1"/>
        <v>0</v>
      </c>
      <c r="K37" s="35">
        <v>0</v>
      </c>
    </row>
    <row r="38" spans="1:11" x14ac:dyDescent="0.3">
      <c r="A38" s="31" t="s">
        <v>36</v>
      </c>
      <c r="B38" s="32">
        <v>3</v>
      </c>
      <c r="C38" s="33">
        <v>8</v>
      </c>
      <c r="D38" s="23">
        <f t="shared" si="2"/>
        <v>0</v>
      </c>
      <c r="E38" s="24">
        <v>0</v>
      </c>
      <c r="F38" s="25">
        <f t="shared" si="3"/>
        <v>0.66666666666666663</v>
      </c>
      <c r="G38" s="34">
        <v>2</v>
      </c>
      <c r="H38" s="29">
        <f t="shared" si="0"/>
        <v>0.33333333333333331</v>
      </c>
      <c r="I38" s="35">
        <v>1</v>
      </c>
      <c r="J38" s="29">
        <f t="shared" si="1"/>
        <v>0</v>
      </c>
      <c r="K38" s="35">
        <v>0</v>
      </c>
    </row>
    <row r="39" spans="1:11" x14ac:dyDescent="0.3">
      <c r="A39" s="31" t="s">
        <v>37</v>
      </c>
      <c r="B39" s="32">
        <v>1</v>
      </c>
      <c r="C39" s="33">
        <v>3</v>
      </c>
      <c r="D39" s="23">
        <f t="shared" si="2"/>
        <v>0</v>
      </c>
      <c r="E39" s="24">
        <v>0</v>
      </c>
      <c r="F39" s="25">
        <f t="shared" si="3"/>
        <v>1</v>
      </c>
      <c r="G39" s="34">
        <v>1</v>
      </c>
      <c r="H39" s="29">
        <f t="shared" si="0"/>
        <v>0</v>
      </c>
      <c r="I39" s="35">
        <v>0</v>
      </c>
      <c r="J39" s="29">
        <f t="shared" si="1"/>
        <v>0</v>
      </c>
      <c r="K39" s="35">
        <v>0</v>
      </c>
    </row>
    <row r="40" spans="1:11" x14ac:dyDescent="0.3">
      <c r="A40" s="31" t="s">
        <v>67</v>
      </c>
      <c r="B40" s="32">
        <v>2</v>
      </c>
      <c r="C40" s="33">
        <v>2</v>
      </c>
      <c r="D40" s="23">
        <f t="shared" si="2"/>
        <v>0</v>
      </c>
      <c r="E40" s="24">
        <v>0</v>
      </c>
      <c r="F40" s="25">
        <f t="shared" si="3"/>
        <v>0.5</v>
      </c>
      <c r="G40" s="34">
        <v>1</v>
      </c>
      <c r="H40" s="29">
        <f t="shared" si="0"/>
        <v>0</v>
      </c>
      <c r="I40" s="35">
        <v>0</v>
      </c>
      <c r="J40" s="29">
        <f t="shared" si="1"/>
        <v>0.5</v>
      </c>
      <c r="K40" s="35">
        <v>1</v>
      </c>
    </row>
    <row r="41" spans="1:11" x14ac:dyDescent="0.3">
      <c r="A41" s="31" t="s">
        <v>41</v>
      </c>
      <c r="B41" s="32">
        <v>13</v>
      </c>
      <c r="C41" s="33">
        <v>27</v>
      </c>
      <c r="D41" s="23">
        <f t="shared" si="2"/>
        <v>0</v>
      </c>
      <c r="E41" s="24">
        <v>0</v>
      </c>
      <c r="F41" s="25">
        <f t="shared" si="3"/>
        <v>0.69230769230769229</v>
      </c>
      <c r="G41" s="34">
        <v>9</v>
      </c>
      <c r="H41" s="29">
        <f t="shared" si="0"/>
        <v>0.30769230769230771</v>
      </c>
      <c r="I41" s="35">
        <v>4</v>
      </c>
      <c r="J41" s="29">
        <f t="shared" si="1"/>
        <v>0</v>
      </c>
      <c r="K41" s="35">
        <v>0</v>
      </c>
    </row>
    <row r="42" spans="1:11" x14ac:dyDescent="0.3">
      <c r="A42" s="31" t="s">
        <v>44</v>
      </c>
      <c r="B42" s="32">
        <v>13</v>
      </c>
      <c r="C42" s="33">
        <v>14</v>
      </c>
      <c r="D42" s="23">
        <f t="shared" si="2"/>
        <v>0</v>
      </c>
      <c r="E42" s="24">
        <v>0</v>
      </c>
      <c r="F42" s="25">
        <f t="shared" si="3"/>
        <v>0.84615384615384615</v>
      </c>
      <c r="G42" s="34">
        <v>11</v>
      </c>
      <c r="H42" s="29">
        <f t="shared" si="0"/>
        <v>7.6923076923076927E-2</v>
      </c>
      <c r="I42" s="35">
        <v>1</v>
      </c>
      <c r="J42" s="29">
        <f t="shared" si="1"/>
        <v>7.6923076923076927E-2</v>
      </c>
      <c r="K42" s="35">
        <v>1</v>
      </c>
    </row>
    <row r="43" spans="1:11" x14ac:dyDescent="0.3">
      <c r="A43" s="31" t="s">
        <v>68</v>
      </c>
      <c r="B43" s="32">
        <v>1</v>
      </c>
      <c r="C43" s="33">
        <v>1</v>
      </c>
      <c r="D43" s="23">
        <f t="shared" si="2"/>
        <v>0</v>
      </c>
      <c r="E43" s="24">
        <v>0</v>
      </c>
      <c r="F43" s="25">
        <f t="shared" si="3"/>
        <v>1</v>
      </c>
      <c r="G43" s="34">
        <v>1</v>
      </c>
      <c r="H43" s="29">
        <f t="shared" si="0"/>
        <v>0</v>
      </c>
      <c r="I43" s="35">
        <v>0</v>
      </c>
      <c r="J43" s="29">
        <f t="shared" si="1"/>
        <v>0</v>
      </c>
      <c r="K43" s="35">
        <v>0</v>
      </c>
    </row>
    <row r="44" spans="1:11" x14ac:dyDescent="0.3">
      <c r="A44" s="31" t="s">
        <v>69</v>
      </c>
      <c r="B44" s="32">
        <v>3</v>
      </c>
      <c r="C44" s="33">
        <v>6</v>
      </c>
      <c r="D44" s="23">
        <f t="shared" si="2"/>
        <v>0</v>
      </c>
      <c r="E44" s="24">
        <v>0</v>
      </c>
      <c r="F44" s="25">
        <f t="shared" si="3"/>
        <v>1</v>
      </c>
      <c r="G44" s="34">
        <v>3</v>
      </c>
      <c r="H44" s="29">
        <f t="shared" si="0"/>
        <v>0</v>
      </c>
      <c r="I44" s="35">
        <v>0</v>
      </c>
      <c r="J44" s="29">
        <f t="shared" si="1"/>
        <v>0</v>
      </c>
      <c r="K44" s="35">
        <v>0</v>
      </c>
    </row>
    <row r="45" spans="1:11" x14ac:dyDescent="0.3">
      <c r="A45" s="31" t="s">
        <v>46</v>
      </c>
      <c r="B45" s="32">
        <v>1</v>
      </c>
      <c r="C45" s="33">
        <v>2</v>
      </c>
      <c r="D45" s="23">
        <f t="shared" si="2"/>
        <v>0</v>
      </c>
      <c r="E45" s="24">
        <v>0</v>
      </c>
      <c r="F45" s="25">
        <f t="shared" si="3"/>
        <v>1</v>
      </c>
      <c r="G45" s="34">
        <v>1</v>
      </c>
      <c r="H45" s="29">
        <f t="shared" si="0"/>
        <v>0</v>
      </c>
      <c r="I45" s="35">
        <v>0</v>
      </c>
      <c r="J45" s="29">
        <f t="shared" si="1"/>
        <v>0</v>
      </c>
      <c r="K45" s="35">
        <v>0</v>
      </c>
    </row>
    <row r="46" spans="1:11" x14ac:dyDescent="0.3">
      <c r="A46" s="31" t="s">
        <v>47</v>
      </c>
      <c r="B46" s="32">
        <v>1</v>
      </c>
      <c r="C46" s="33">
        <v>1</v>
      </c>
      <c r="D46" s="23">
        <f t="shared" si="2"/>
        <v>0</v>
      </c>
      <c r="E46" s="24">
        <v>0</v>
      </c>
      <c r="F46" s="25">
        <f t="shared" si="3"/>
        <v>0</v>
      </c>
      <c r="G46" s="34">
        <v>0</v>
      </c>
      <c r="H46" s="29">
        <f t="shared" si="0"/>
        <v>0</v>
      </c>
      <c r="I46" s="35">
        <v>0</v>
      </c>
      <c r="J46" s="29">
        <f t="shared" si="1"/>
        <v>1</v>
      </c>
      <c r="K46" s="35">
        <v>1</v>
      </c>
    </row>
    <row r="47" spans="1:11" x14ac:dyDescent="0.3">
      <c r="A47" s="31" t="s">
        <v>48</v>
      </c>
      <c r="B47" s="32">
        <v>9</v>
      </c>
      <c r="C47" s="33">
        <v>135</v>
      </c>
      <c r="D47" s="23">
        <f t="shared" si="2"/>
        <v>0</v>
      </c>
      <c r="E47" s="24">
        <v>0</v>
      </c>
      <c r="F47" s="25">
        <f t="shared" si="3"/>
        <v>0.77777777777777779</v>
      </c>
      <c r="G47" s="34">
        <v>7</v>
      </c>
      <c r="H47" s="29">
        <f t="shared" si="0"/>
        <v>0</v>
      </c>
      <c r="I47" s="35">
        <v>0</v>
      </c>
      <c r="J47" s="29">
        <f t="shared" si="1"/>
        <v>0.22222222222222221</v>
      </c>
      <c r="K47" s="35">
        <v>2</v>
      </c>
    </row>
    <row r="48" spans="1:11" x14ac:dyDescent="0.3">
      <c r="A48" s="31" t="s">
        <v>49</v>
      </c>
      <c r="B48" s="32">
        <v>74</v>
      </c>
      <c r="C48" s="33">
        <v>400</v>
      </c>
      <c r="D48" s="23">
        <f t="shared" si="2"/>
        <v>0</v>
      </c>
      <c r="E48" s="24">
        <v>0</v>
      </c>
      <c r="F48" s="25">
        <f t="shared" si="3"/>
        <v>0.89189189189189189</v>
      </c>
      <c r="G48" s="34">
        <v>66</v>
      </c>
      <c r="H48" s="29">
        <f t="shared" si="0"/>
        <v>2.7027027027027029E-2</v>
      </c>
      <c r="I48" s="35">
        <v>2</v>
      </c>
      <c r="J48" s="29">
        <f t="shared" si="1"/>
        <v>8.1081081081081086E-2</v>
      </c>
      <c r="K48" s="35">
        <v>6</v>
      </c>
    </row>
    <row r="49" spans="1:11" x14ac:dyDescent="0.3">
      <c r="A49" s="31" t="s">
        <v>70</v>
      </c>
      <c r="B49" s="32">
        <v>43</v>
      </c>
      <c r="C49" s="33">
        <v>80</v>
      </c>
      <c r="D49" s="23">
        <f t="shared" si="2"/>
        <v>0</v>
      </c>
      <c r="E49" s="24">
        <v>0</v>
      </c>
      <c r="F49" s="25">
        <f t="shared" si="3"/>
        <v>0.62790697674418605</v>
      </c>
      <c r="G49" s="34">
        <v>27</v>
      </c>
      <c r="H49" s="29">
        <f t="shared" si="0"/>
        <v>0.2558139534883721</v>
      </c>
      <c r="I49" s="35">
        <v>11</v>
      </c>
      <c r="J49" s="29">
        <f t="shared" si="1"/>
        <v>0.11627906976744186</v>
      </c>
      <c r="K49" s="35">
        <v>5</v>
      </c>
    </row>
    <row r="50" spans="1:11" x14ac:dyDescent="0.3">
      <c r="A50" s="37" t="s">
        <v>71</v>
      </c>
      <c r="B50" s="32">
        <v>155</v>
      </c>
      <c r="C50" s="33">
        <v>619</v>
      </c>
      <c r="D50" s="23">
        <f t="shared" si="2"/>
        <v>0</v>
      </c>
      <c r="E50" s="24">
        <v>0</v>
      </c>
      <c r="F50" s="25">
        <f t="shared" si="3"/>
        <v>0.98064516129032253</v>
      </c>
      <c r="G50" s="34">
        <v>152</v>
      </c>
      <c r="H50" s="29">
        <f t="shared" si="0"/>
        <v>6.4516129032258064E-3</v>
      </c>
      <c r="I50" s="35">
        <v>1</v>
      </c>
      <c r="J50" s="29">
        <f t="shared" si="1"/>
        <v>1.2903225806451613E-2</v>
      </c>
      <c r="K50" s="35">
        <v>2</v>
      </c>
    </row>
    <row r="51" spans="1:11" x14ac:dyDescent="0.3">
      <c r="A51" s="37" t="s">
        <v>53</v>
      </c>
      <c r="B51" s="32">
        <v>2</v>
      </c>
      <c r="C51" s="33">
        <v>8</v>
      </c>
      <c r="D51" s="23">
        <f t="shared" si="2"/>
        <v>0</v>
      </c>
      <c r="E51" s="24">
        <v>0</v>
      </c>
      <c r="F51" s="25">
        <f t="shared" si="3"/>
        <v>1</v>
      </c>
      <c r="G51" s="34">
        <v>2</v>
      </c>
      <c r="H51" s="29">
        <f t="shared" si="0"/>
        <v>0</v>
      </c>
      <c r="I51" s="35">
        <v>0</v>
      </c>
      <c r="J51" s="29">
        <f t="shared" si="1"/>
        <v>0</v>
      </c>
      <c r="K51" s="35">
        <v>0</v>
      </c>
    </row>
    <row r="52" spans="1:11" x14ac:dyDescent="0.3">
      <c r="A52" s="37" t="s">
        <v>72</v>
      </c>
      <c r="B52" s="32">
        <v>5</v>
      </c>
      <c r="C52" s="33">
        <v>32</v>
      </c>
      <c r="D52" s="23">
        <f t="shared" si="2"/>
        <v>0</v>
      </c>
      <c r="E52" s="24">
        <v>0</v>
      </c>
      <c r="F52" s="25">
        <f t="shared" si="3"/>
        <v>0.8</v>
      </c>
      <c r="G52" s="34">
        <v>4</v>
      </c>
      <c r="H52" s="29">
        <f t="shared" si="0"/>
        <v>0.2</v>
      </c>
      <c r="I52" s="35">
        <v>1</v>
      </c>
      <c r="J52" s="29">
        <f t="shared" si="1"/>
        <v>0</v>
      </c>
      <c r="K52" s="35">
        <v>0</v>
      </c>
    </row>
    <row r="53" spans="1:11" x14ac:dyDescent="0.3">
      <c r="A53" s="37" t="s">
        <v>54</v>
      </c>
      <c r="B53" s="32">
        <v>759</v>
      </c>
      <c r="C53" s="33">
        <v>1564</v>
      </c>
      <c r="D53" s="23">
        <f t="shared" si="2"/>
        <v>0</v>
      </c>
      <c r="E53" s="24">
        <v>0</v>
      </c>
      <c r="F53" s="25">
        <f t="shared" si="3"/>
        <v>0.86297760210803687</v>
      </c>
      <c r="G53" s="34">
        <v>655</v>
      </c>
      <c r="H53" s="29">
        <f t="shared" si="0"/>
        <v>9.7496706192358368E-2</v>
      </c>
      <c r="I53" s="35">
        <v>74</v>
      </c>
      <c r="J53" s="29">
        <f t="shared" si="1"/>
        <v>3.9525691699604744E-2</v>
      </c>
      <c r="K53" s="35">
        <v>30</v>
      </c>
    </row>
    <row r="54" spans="1:11" x14ac:dyDescent="0.3">
      <c r="A54" s="31" t="s">
        <v>55</v>
      </c>
      <c r="B54" s="32">
        <v>978</v>
      </c>
      <c r="C54" s="33">
        <v>3507</v>
      </c>
      <c r="D54" s="23">
        <f t="shared" si="2"/>
        <v>0</v>
      </c>
      <c r="E54" s="24">
        <v>0</v>
      </c>
      <c r="F54" s="25">
        <f t="shared" si="3"/>
        <v>0.80777096114519431</v>
      </c>
      <c r="G54" s="34">
        <v>790</v>
      </c>
      <c r="H54" s="29">
        <f t="shared" si="0"/>
        <v>0.11247443762781185</v>
      </c>
      <c r="I54" s="35">
        <v>110</v>
      </c>
      <c r="J54" s="29">
        <f t="shared" si="1"/>
        <v>7.9754601226993863E-2</v>
      </c>
      <c r="K54" s="35">
        <v>78</v>
      </c>
    </row>
  </sheetData>
  <mergeCells count="10">
    <mergeCell ref="A1:K1"/>
    <mergeCell ref="A2:A4"/>
    <mergeCell ref="B2:B4"/>
    <mergeCell ref="C2:C4"/>
    <mergeCell ref="D2:G2"/>
    <mergeCell ref="H2:K2"/>
    <mergeCell ref="D3:E3"/>
    <mergeCell ref="F3:G3"/>
    <mergeCell ref="H3:I3"/>
    <mergeCell ref="J3:K3"/>
  </mergeCells>
  <pageMargins left="0.7" right="0.7" top="0.75" bottom="0.75" header="0.3" footer="0.3"/>
  <pageSetup scale="6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MSFT</vt:lpstr>
      <vt:lpstr>Skype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Ingle</dc:creator>
  <cp:lastModifiedBy>Suphatra Laviolette</cp:lastModifiedBy>
  <cp:lastPrinted>2013-09-27T03:39:19Z</cp:lastPrinted>
  <dcterms:created xsi:type="dcterms:W3CDTF">2013-08-07T10:29:28Z</dcterms:created>
  <dcterms:modified xsi:type="dcterms:W3CDTF">2013-09-27T03:39:28Z</dcterms:modified>
</cp:coreProperties>
</file>