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voss\Desktop\"/>
    </mc:Choice>
  </mc:AlternateContent>
  <bookViews>
    <workbookView xWindow="0" yWindow="0" windowWidth="21583" windowHeight="9231"/>
  </bookViews>
  <sheets>
    <sheet name="LERR" sheetId="1" r:id="rId1"/>
  </sheets>
  <externalReferences>
    <externalReference r:id="rId2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6" i="1" l="1"/>
  <c r="G66" i="1"/>
  <c r="I66" i="1"/>
  <c r="L66" i="1"/>
  <c r="C66" i="1"/>
  <c r="M66" i="1"/>
  <c r="K66" i="1"/>
  <c r="H66" i="1"/>
  <c r="F66" i="1"/>
  <c r="D66" i="1"/>
  <c r="N65" i="1"/>
  <c r="G65" i="1"/>
  <c r="I65" i="1"/>
  <c r="L65" i="1"/>
  <c r="C65" i="1"/>
  <c r="M65" i="1"/>
  <c r="K65" i="1"/>
  <c r="H65" i="1"/>
  <c r="F65" i="1"/>
  <c r="D65" i="1"/>
  <c r="N64" i="1"/>
  <c r="G64" i="1"/>
  <c r="I64" i="1"/>
  <c r="L64" i="1"/>
  <c r="C64" i="1"/>
  <c r="M64" i="1"/>
  <c r="K64" i="1"/>
  <c r="H64" i="1"/>
  <c r="F64" i="1"/>
  <c r="D64" i="1"/>
  <c r="N63" i="1"/>
  <c r="G63" i="1"/>
  <c r="I63" i="1"/>
  <c r="L63" i="1"/>
  <c r="C63" i="1"/>
  <c r="M63" i="1"/>
  <c r="K63" i="1"/>
  <c r="H63" i="1"/>
  <c r="F63" i="1"/>
  <c r="D63" i="1"/>
  <c r="N62" i="1"/>
  <c r="G62" i="1"/>
  <c r="I62" i="1"/>
  <c r="L62" i="1"/>
  <c r="C62" i="1"/>
  <c r="M62" i="1"/>
  <c r="K62" i="1"/>
  <c r="H62" i="1"/>
  <c r="F62" i="1"/>
  <c r="D62" i="1"/>
  <c r="N61" i="1"/>
  <c r="G61" i="1"/>
  <c r="I61" i="1"/>
  <c r="L61" i="1"/>
  <c r="C61" i="1"/>
  <c r="M61" i="1"/>
  <c r="K61" i="1"/>
  <c r="H61" i="1"/>
  <c r="F61" i="1"/>
  <c r="D61" i="1"/>
  <c r="N60" i="1"/>
  <c r="G60" i="1"/>
  <c r="I60" i="1"/>
  <c r="L60" i="1"/>
  <c r="C60" i="1"/>
  <c r="M60" i="1"/>
  <c r="K60" i="1"/>
  <c r="H60" i="1"/>
  <c r="F60" i="1"/>
  <c r="D60" i="1"/>
  <c r="N59" i="1"/>
  <c r="G59" i="1"/>
  <c r="I59" i="1"/>
  <c r="L59" i="1"/>
  <c r="C59" i="1"/>
  <c r="M59" i="1"/>
  <c r="K59" i="1"/>
  <c r="H59" i="1"/>
  <c r="F59" i="1"/>
  <c r="D59" i="1"/>
  <c r="N58" i="1"/>
  <c r="G58" i="1"/>
  <c r="I58" i="1"/>
  <c r="L58" i="1"/>
  <c r="C58" i="1"/>
  <c r="M58" i="1"/>
  <c r="K58" i="1"/>
  <c r="H58" i="1"/>
  <c r="F58" i="1"/>
  <c r="D58" i="1"/>
  <c r="N57" i="1"/>
  <c r="G57" i="1"/>
  <c r="I57" i="1"/>
  <c r="L57" i="1"/>
  <c r="C57" i="1"/>
  <c r="M57" i="1"/>
  <c r="K57" i="1"/>
  <c r="H57" i="1"/>
  <c r="F57" i="1"/>
  <c r="D57" i="1"/>
  <c r="N56" i="1"/>
  <c r="G56" i="1"/>
  <c r="I56" i="1"/>
  <c r="L56" i="1"/>
  <c r="C56" i="1"/>
  <c r="M56" i="1"/>
  <c r="K56" i="1"/>
  <c r="H56" i="1"/>
  <c r="F56" i="1"/>
  <c r="D56" i="1"/>
  <c r="N55" i="1"/>
  <c r="G55" i="1"/>
  <c r="I55" i="1"/>
  <c r="L55" i="1"/>
  <c r="C55" i="1"/>
  <c r="M55" i="1"/>
  <c r="K55" i="1"/>
  <c r="H55" i="1"/>
  <c r="F55" i="1"/>
  <c r="D55" i="1"/>
  <c r="N54" i="1"/>
  <c r="G54" i="1"/>
  <c r="I54" i="1"/>
  <c r="L54" i="1"/>
  <c r="C54" i="1"/>
  <c r="M54" i="1"/>
  <c r="K54" i="1"/>
  <c r="H54" i="1"/>
  <c r="F54" i="1"/>
  <c r="D54" i="1"/>
  <c r="N53" i="1"/>
  <c r="G53" i="1"/>
  <c r="I53" i="1"/>
  <c r="L53" i="1"/>
  <c r="C53" i="1"/>
  <c r="M53" i="1"/>
  <c r="K53" i="1"/>
  <c r="H53" i="1"/>
  <c r="F53" i="1"/>
  <c r="D53" i="1"/>
  <c r="N52" i="1"/>
  <c r="G52" i="1"/>
  <c r="I52" i="1"/>
  <c r="L52" i="1"/>
  <c r="C52" i="1"/>
  <c r="M52" i="1"/>
  <c r="K52" i="1"/>
  <c r="H52" i="1"/>
  <c r="F52" i="1"/>
  <c r="D52" i="1"/>
  <c r="N51" i="1"/>
  <c r="G51" i="1"/>
  <c r="I51" i="1"/>
  <c r="L51" i="1"/>
  <c r="C51" i="1"/>
  <c r="M51" i="1"/>
  <c r="K51" i="1"/>
  <c r="H51" i="1"/>
  <c r="F51" i="1"/>
  <c r="D51" i="1"/>
  <c r="N50" i="1"/>
  <c r="G50" i="1"/>
  <c r="I50" i="1"/>
  <c r="L50" i="1"/>
  <c r="C50" i="1"/>
  <c r="M50" i="1"/>
  <c r="K50" i="1"/>
  <c r="H50" i="1"/>
  <c r="F50" i="1"/>
  <c r="D50" i="1"/>
  <c r="N49" i="1"/>
  <c r="G49" i="1"/>
  <c r="I49" i="1"/>
  <c r="L49" i="1"/>
  <c r="C49" i="1"/>
  <c r="M49" i="1"/>
  <c r="K49" i="1"/>
  <c r="H49" i="1"/>
  <c r="F49" i="1"/>
  <c r="D49" i="1"/>
  <c r="N48" i="1"/>
  <c r="G48" i="1"/>
  <c r="I48" i="1"/>
  <c r="L48" i="1"/>
  <c r="C48" i="1"/>
  <c r="M48" i="1"/>
  <c r="K48" i="1"/>
  <c r="H48" i="1"/>
  <c r="F48" i="1"/>
  <c r="D48" i="1"/>
  <c r="N47" i="1"/>
  <c r="G47" i="1"/>
  <c r="I47" i="1"/>
  <c r="L47" i="1"/>
  <c r="C47" i="1"/>
  <c r="M47" i="1"/>
  <c r="K47" i="1"/>
  <c r="H47" i="1"/>
  <c r="F47" i="1"/>
  <c r="D47" i="1"/>
  <c r="N46" i="1"/>
  <c r="G46" i="1"/>
  <c r="I46" i="1"/>
  <c r="L46" i="1"/>
  <c r="C46" i="1"/>
  <c r="M46" i="1"/>
  <c r="K46" i="1"/>
  <c r="H46" i="1"/>
  <c r="F46" i="1"/>
  <c r="D46" i="1"/>
  <c r="N45" i="1"/>
  <c r="G45" i="1"/>
  <c r="I45" i="1"/>
  <c r="L45" i="1"/>
  <c r="C45" i="1"/>
  <c r="M45" i="1"/>
  <c r="K45" i="1"/>
  <c r="H45" i="1"/>
  <c r="F45" i="1"/>
  <c r="D45" i="1"/>
  <c r="N44" i="1"/>
  <c r="G44" i="1"/>
  <c r="I44" i="1"/>
  <c r="L44" i="1"/>
  <c r="C44" i="1"/>
  <c r="M44" i="1"/>
  <c r="K44" i="1"/>
  <c r="H44" i="1"/>
  <c r="F44" i="1"/>
  <c r="D44" i="1"/>
  <c r="N43" i="1"/>
  <c r="G43" i="1"/>
  <c r="I43" i="1"/>
  <c r="L43" i="1"/>
  <c r="C43" i="1"/>
  <c r="M43" i="1"/>
  <c r="K43" i="1"/>
  <c r="H43" i="1"/>
  <c r="F43" i="1"/>
  <c r="D43" i="1"/>
  <c r="N42" i="1"/>
  <c r="G42" i="1"/>
  <c r="I42" i="1"/>
  <c r="L42" i="1"/>
  <c r="C42" i="1"/>
  <c r="M42" i="1"/>
  <c r="K42" i="1"/>
  <c r="H42" i="1"/>
  <c r="F42" i="1"/>
  <c r="D42" i="1"/>
  <c r="N41" i="1"/>
  <c r="G41" i="1"/>
  <c r="I41" i="1"/>
  <c r="L41" i="1"/>
  <c r="C41" i="1"/>
  <c r="M41" i="1"/>
  <c r="K41" i="1"/>
  <c r="H41" i="1"/>
  <c r="F41" i="1"/>
  <c r="D41" i="1"/>
  <c r="N40" i="1"/>
  <c r="G40" i="1"/>
  <c r="I40" i="1"/>
  <c r="L40" i="1"/>
  <c r="C40" i="1"/>
  <c r="M40" i="1"/>
  <c r="K40" i="1"/>
  <c r="H40" i="1"/>
  <c r="F40" i="1"/>
  <c r="D40" i="1"/>
  <c r="N39" i="1"/>
  <c r="G39" i="1"/>
  <c r="I39" i="1"/>
  <c r="L39" i="1"/>
  <c r="C39" i="1"/>
  <c r="M39" i="1"/>
  <c r="K39" i="1"/>
  <c r="H39" i="1"/>
  <c r="F39" i="1"/>
  <c r="D39" i="1"/>
  <c r="N38" i="1"/>
  <c r="G38" i="1"/>
  <c r="I38" i="1"/>
  <c r="L38" i="1"/>
  <c r="C38" i="1"/>
  <c r="M38" i="1"/>
  <c r="K38" i="1"/>
  <c r="H38" i="1"/>
  <c r="F38" i="1"/>
  <c r="D38" i="1"/>
  <c r="N37" i="1"/>
  <c r="G37" i="1"/>
  <c r="I37" i="1"/>
  <c r="L37" i="1"/>
  <c r="C37" i="1"/>
  <c r="M37" i="1"/>
  <c r="K37" i="1"/>
  <c r="H37" i="1"/>
  <c r="F37" i="1"/>
  <c r="D37" i="1"/>
  <c r="N36" i="1"/>
  <c r="G36" i="1"/>
  <c r="I36" i="1"/>
  <c r="L36" i="1"/>
  <c r="C36" i="1"/>
  <c r="M36" i="1"/>
  <c r="K36" i="1"/>
  <c r="H36" i="1"/>
  <c r="F36" i="1"/>
  <c r="D36" i="1"/>
  <c r="N35" i="1"/>
  <c r="G35" i="1"/>
  <c r="I35" i="1"/>
  <c r="L35" i="1"/>
  <c r="C35" i="1"/>
  <c r="M35" i="1"/>
  <c r="K35" i="1"/>
  <c r="H35" i="1"/>
  <c r="F35" i="1"/>
  <c r="D35" i="1"/>
  <c r="N34" i="1"/>
  <c r="G34" i="1"/>
  <c r="I34" i="1"/>
  <c r="L34" i="1"/>
  <c r="C34" i="1"/>
  <c r="M34" i="1"/>
  <c r="K34" i="1"/>
  <c r="H34" i="1"/>
  <c r="F34" i="1"/>
  <c r="D34" i="1"/>
  <c r="N33" i="1"/>
  <c r="G33" i="1"/>
  <c r="I33" i="1"/>
  <c r="L33" i="1"/>
  <c r="C33" i="1"/>
  <c r="M33" i="1"/>
  <c r="K33" i="1"/>
  <c r="H33" i="1"/>
  <c r="F33" i="1"/>
  <c r="D33" i="1"/>
  <c r="N32" i="1"/>
  <c r="G32" i="1"/>
  <c r="I32" i="1"/>
  <c r="L32" i="1"/>
  <c r="C32" i="1"/>
  <c r="M32" i="1"/>
  <c r="K32" i="1"/>
  <c r="H32" i="1"/>
  <c r="F32" i="1"/>
  <c r="D32" i="1"/>
  <c r="N31" i="1"/>
  <c r="G31" i="1"/>
  <c r="I31" i="1"/>
  <c r="L31" i="1"/>
  <c r="C31" i="1"/>
  <c r="M31" i="1"/>
  <c r="K31" i="1"/>
  <c r="H31" i="1"/>
  <c r="F31" i="1"/>
  <c r="D31" i="1"/>
  <c r="N30" i="1"/>
  <c r="G30" i="1"/>
  <c r="I30" i="1"/>
  <c r="L30" i="1"/>
  <c r="C30" i="1"/>
  <c r="M30" i="1"/>
  <c r="K30" i="1"/>
  <c r="H30" i="1"/>
  <c r="F30" i="1"/>
  <c r="D30" i="1"/>
  <c r="N29" i="1"/>
  <c r="G29" i="1"/>
  <c r="I29" i="1"/>
  <c r="L29" i="1"/>
  <c r="C29" i="1"/>
  <c r="M29" i="1"/>
  <c r="K29" i="1"/>
  <c r="H29" i="1"/>
  <c r="F29" i="1"/>
  <c r="D29" i="1"/>
  <c r="N28" i="1"/>
  <c r="G28" i="1"/>
  <c r="I28" i="1"/>
  <c r="L28" i="1"/>
  <c r="C28" i="1"/>
  <c r="M28" i="1"/>
  <c r="K28" i="1"/>
  <c r="H28" i="1"/>
  <c r="F28" i="1"/>
  <c r="D28" i="1"/>
  <c r="N27" i="1"/>
  <c r="G27" i="1"/>
  <c r="I27" i="1"/>
  <c r="L27" i="1"/>
  <c r="C27" i="1"/>
  <c r="M27" i="1"/>
  <c r="K27" i="1"/>
  <c r="H27" i="1"/>
  <c r="F27" i="1"/>
  <c r="D27" i="1"/>
  <c r="N26" i="1"/>
  <c r="G26" i="1"/>
  <c r="I26" i="1"/>
  <c r="L26" i="1"/>
  <c r="C26" i="1"/>
  <c r="M26" i="1"/>
  <c r="K26" i="1"/>
  <c r="H26" i="1"/>
  <c r="F26" i="1"/>
  <c r="D26" i="1"/>
  <c r="N25" i="1"/>
  <c r="G25" i="1"/>
  <c r="I25" i="1"/>
  <c r="L25" i="1"/>
  <c r="C25" i="1"/>
  <c r="M25" i="1"/>
  <c r="K25" i="1"/>
  <c r="H25" i="1"/>
  <c r="F25" i="1"/>
  <c r="D25" i="1"/>
  <c r="N24" i="1"/>
  <c r="G24" i="1"/>
  <c r="I24" i="1"/>
  <c r="L24" i="1"/>
  <c r="C24" i="1"/>
  <c r="M24" i="1"/>
  <c r="K24" i="1"/>
  <c r="H24" i="1"/>
  <c r="F24" i="1"/>
  <c r="D24" i="1"/>
  <c r="N23" i="1"/>
  <c r="G23" i="1"/>
  <c r="I23" i="1"/>
  <c r="L23" i="1"/>
  <c r="C23" i="1"/>
  <c r="M23" i="1"/>
  <c r="K23" i="1"/>
  <c r="H23" i="1"/>
  <c r="F23" i="1"/>
  <c r="D23" i="1"/>
  <c r="N22" i="1"/>
  <c r="G22" i="1"/>
  <c r="I22" i="1"/>
  <c r="L22" i="1"/>
  <c r="C22" i="1"/>
  <c r="M22" i="1"/>
  <c r="K22" i="1"/>
  <c r="H22" i="1"/>
  <c r="F22" i="1"/>
  <c r="D22" i="1"/>
  <c r="N21" i="1"/>
  <c r="G21" i="1"/>
  <c r="I21" i="1"/>
  <c r="L21" i="1"/>
  <c r="C21" i="1"/>
  <c r="M21" i="1"/>
  <c r="K21" i="1"/>
  <c r="H21" i="1"/>
  <c r="F21" i="1"/>
  <c r="D21" i="1"/>
  <c r="N20" i="1"/>
  <c r="G20" i="1"/>
  <c r="I20" i="1"/>
  <c r="L20" i="1"/>
  <c r="C20" i="1"/>
  <c r="M20" i="1"/>
  <c r="K20" i="1"/>
  <c r="H20" i="1"/>
  <c r="F20" i="1"/>
  <c r="D20" i="1"/>
  <c r="N19" i="1"/>
  <c r="G19" i="1"/>
  <c r="I19" i="1"/>
  <c r="L19" i="1"/>
  <c r="C19" i="1"/>
  <c r="M19" i="1"/>
  <c r="K19" i="1"/>
  <c r="H19" i="1"/>
  <c r="F19" i="1"/>
  <c r="D19" i="1"/>
  <c r="N18" i="1"/>
  <c r="G18" i="1"/>
  <c r="I18" i="1"/>
  <c r="L18" i="1"/>
  <c r="C18" i="1"/>
  <c r="M18" i="1"/>
  <c r="K18" i="1"/>
  <c r="H18" i="1"/>
  <c r="F18" i="1"/>
  <c r="D18" i="1"/>
  <c r="N17" i="1"/>
  <c r="G17" i="1"/>
  <c r="I17" i="1"/>
  <c r="L17" i="1"/>
  <c r="C17" i="1"/>
  <c r="M17" i="1"/>
  <c r="K17" i="1"/>
  <c r="H17" i="1"/>
  <c r="F17" i="1"/>
  <c r="D17" i="1"/>
  <c r="N16" i="1"/>
  <c r="G16" i="1"/>
  <c r="I16" i="1"/>
  <c r="L16" i="1"/>
  <c r="C16" i="1"/>
  <c r="M16" i="1"/>
  <c r="K16" i="1"/>
  <c r="H16" i="1"/>
  <c r="F16" i="1"/>
  <c r="D16" i="1"/>
  <c r="N15" i="1"/>
  <c r="G15" i="1"/>
  <c r="I15" i="1"/>
  <c r="L15" i="1"/>
  <c r="C15" i="1"/>
  <c r="M15" i="1"/>
  <c r="K15" i="1"/>
  <c r="H15" i="1"/>
  <c r="F15" i="1"/>
  <c r="D15" i="1"/>
  <c r="N14" i="1"/>
  <c r="G14" i="1"/>
  <c r="I14" i="1"/>
  <c r="L14" i="1"/>
  <c r="C14" i="1"/>
  <c r="M14" i="1"/>
  <c r="K14" i="1"/>
  <c r="H14" i="1"/>
  <c r="F14" i="1"/>
  <c r="D14" i="1"/>
  <c r="N13" i="1"/>
  <c r="G13" i="1"/>
  <c r="I13" i="1"/>
  <c r="L13" i="1"/>
  <c r="C13" i="1"/>
  <c r="M13" i="1"/>
  <c r="K13" i="1"/>
  <c r="H13" i="1"/>
  <c r="F13" i="1"/>
  <c r="D13" i="1"/>
  <c r="N12" i="1"/>
  <c r="G12" i="1"/>
  <c r="I12" i="1"/>
  <c r="L12" i="1"/>
  <c r="C12" i="1"/>
  <c r="M12" i="1"/>
  <c r="K12" i="1"/>
  <c r="H12" i="1"/>
  <c r="F12" i="1"/>
  <c r="D12" i="1"/>
  <c r="N11" i="1"/>
  <c r="G11" i="1"/>
  <c r="I11" i="1"/>
  <c r="L11" i="1"/>
  <c r="C11" i="1"/>
  <c r="M11" i="1"/>
  <c r="K11" i="1"/>
  <c r="H11" i="1"/>
  <c r="F11" i="1"/>
  <c r="D11" i="1"/>
  <c r="N10" i="1"/>
  <c r="G10" i="1"/>
  <c r="I10" i="1"/>
  <c r="L10" i="1"/>
  <c r="C10" i="1"/>
  <c r="M10" i="1"/>
  <c r="K10" i="1"/>
  <c r="H10" i="1"/>
  <c r="F10" i="1"/>
  <c r="D10" i="1"/>
  <c r="N9" i="1"/>
  <c r="G9" i="1"/>
  <c r="I9" i="1"/>
  <c r="L9" i="1"/>
  <c r="C9" i="1"/>
  <c r="M9" i="1"/>
  <c r="K9" i="1"/>
  <c r="H9" i="1"/>
  <c r="F9" i="1"/>
  <c r="D9" i="1"/>
  <c r="N8" i="1"/>
  <c r="G8" i="1"/>
  <c r="I8" i="1"/>
  <c r="L8" i="1"/>
  <c r="C8" i="1"/>
  <c r="M8" i="1"/>
  <c r="K8" i="1"/>
  <c r="H8" i="1"/>
  <c r="F8" i="1"/>
  <c r="D8" i="1"/>
  <c r="N7" i="1"/>
  <c r="G7" i="1"/>
  <c r="I7" i="1"/>
  <c r="L7" i="1"/>
  <c r="C7" i="1"/>
  <c r="M7" i="1"/>
  <c r="K7" i="1"/>
  <c r="H7" i="1"/>
  <c r="F7" i="1"/>
  <c r="D7" i="1"/>
</calcChain>
</file>

<file path=xl/sharedStrings.xml><?xml version="1.0" encoding="utf-8"?>
<sst xmlns="http://schemas.openxmlformats.org/spreadsheetml/2006/main" count="81" uniqueCount="73">
  <si>
    <t>Law Enforcement Requests Report 2015</t>
  </si>
  <si>
    <t>Requests received for all Microsoft Services from July - December 2015</t>
  </si>
  <si>
    <t>Total Requests</t>
  </si>
  <si>
    <t>Some Customer Data Disclosed</t>
  </si>
  <si>
    <t>No Customer Data Disclosed</t>
  </si>
  <si>
    <t>Total Number of Law Enforcement Requests</t>
  </si>
  <si>
    <t>Accounts / Users Specified in Requests</t>
  </si>
  <si>
    <t>Law Enforcement Requests Resulting in Disclosure of Content</t>
  </si>
  <si>
    <t>Law Enforcement Requests Resulting in Disclosure of Only Subscriber/Transactional (Non-Content) Data</t>
  </si>
  <si>
    <t>Law Enforcement Requests Resulting in Disclosure of No Customer Data (No Data Found)</t>
  </si>
  <si>
    <t>Law Enforcement Requests Resulting in Disclosure of No Customer Data (Request Rejected for Not Meeting Legal Requirements)</t>
  </si>
  <si>
    <t>#</t>
  </si>
  <si>
    <t>%</t>
  </si>
  <si>
    <t>TOTAL</t>
  </si>
  <si>
    <t>Andorra</t>
  </si>
  <si>
    <t>Argentina</t>
  </si>
  <si>
    <t>Australia</t>
  </si>
  <si>
    <t>Austria</t>
  </si>
  <si>
    <t>Belarus</t>
  </si>
  <si>
    <t>Belgium</t>
  </si>
  <si>
    <t>Brazil</t>
  </si>
  <si>
    <t>Canada</t>
  </si>
  <si>
    <t>Chile</t>
  </si>
  <si>
    <t>China</t>
  </si>
  <si>
    <t>Colombia</t>
  </si>
  <si>
    <t>Costa Rica</t>
  </si>
  <si>
    <t>Croatia</t>
  </si>
  <si>
    <t>Czech Republic</t>
  </si>
  <si>
    <t>Denmark</t>
  </si>
  <si>
    <t>Dominican Republic</t>
  </si>
  <si>
    <t>Ecuador</t>
  </si>
  <si>
    <t>El Salvador</t>
  </si>
  <si>
    <t>Estonia</t>
  </si>
  <si>
    <t>Finland</t>
  </si>
  <si>
    <t>France</t>
  </si>
  <si>
    <t>Germany</t>
  </si>
  <si>
    <t>Greece</t>
  </si>
  <si>
    <t>Hong Kong</t>
  </si>
  <si>
    <t>Hungary</t>
  </si>
  <si>
    <t>India</t>
  </si>
  <si>
    <t>Ireland</t>
  </si>
  <si>
    <t>Israel</t>
  </si>
  <si>
    <t>Italy</t>
  </si>
  <si>
    <t>Japan</t>
  </si>
  <si>
    <t>Korea, Republic Of</t>
  </si>
  <si>
    <t>Liechtenstein</t>
  </si>
  <si>
    <t>Lithuania</t>
  </si>
  <si>
    <t>Luxembourg</t>
  </si>
  <si>
    <t>Malta</t>
  </si>
  <si>
    <t>Mexico</t>
  </si>
  <si>
    <t>Moldova</t>
  </si>
  <si>
    <t>Monaco</t>
  </si>
  <si>
    <t>Netherlands</t>
  </si>
  <si>
    <t>New Zealand</t>
  </si>
  <si>
    <t>Norway</t>
  </si>
  <si>
    <t>Pakistan</t>
  </si>
  <si>
    <t>Panama</t>
  </si>
  <si>
    <t>Peru</t>
  </si>
  <si>
    <t>Poland</t>
  </si>
  <si>
    <t>Portugal</t>
  </si>
  <si>
    <t>Russian Federation</t>
  </si>
  <si>
    <t>Singapore</t>
  </si>
  <si>
    <t>Slovakia</t>
  </si>
  <si>
    <t>Slovenia</t>
  </si>
  <si>
    <t>South Africa</t>
  </si>
  <si>
    <t>Spain</t>
  </si>
  <si>
    <t>Sweden</t>
  </si>
  <si>
    <t>Switzerland</t>
  </si>
  <si>
    <t>Taiwan</t>
  </si>
  <si>
    <t>Turkey</t>
  </si>
  <si>
    <t>United Kingdom</t>
  </si>
  <si>
    <t>United States</t>
  </si>
  <si>
    <t>Urugay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</si>
</sst>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_(* #,##0_);_(* \(#,##0\);_(* &quot;-&quot;??_);_(@_)"/>
    <numFmt numFmtId="165" formatCode="0.0%"/>
  </numFmts>
  <fonts count="2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56"/>
      <color rgb="FF505050"/>
      <name val="Segoe Light"/>
    </font>
    <font>
      <sz val="56"/>
      <color theme="0"/>
      <name val="Segoe Light"/>
    </font>
    <font>
      <sz val="22"/>
      <color rgb="FF505050"/>
      <name val="Segoe"/>
    </font>
    <font>
      <b/>
      <sz val="22"/>
      <color theme="0"/>
      <name val="Segoe"/>
    </font>
    <font>
      <b/>
      <sz val="14"/>
      <name val="Segoe UI"/>
      <family val="2"/>
    </font>
    <font>
      <b/>
      <sz val="8"/>
      <name val="Segoe UI"/>
      <family val="2"/>
    </font>
    <font>
      <b/>
      <sz val="22"/>
      <color theme="0"/>
      <name val="Segoe Light"/>
    </font>
    <font>
      <sz val="22"/>
      <color theme="0"/>
      <name val="Segoe Light"/>
    </font>
    <font>
      <sz val="8"/>
      <color theme="0"/>
      <name val="Segoe UI"/>
      <family val="2"/>
    </font>
    <font>
      <sz val="8"/>
      <name val="Segoe UI"/>
      <family val="2"/>
    </font>
    <font>
      <b/>
      <sz val="14"/>
      <color theme="1" tint="0.249977111117893"/>
      <name val="Segoe"/>
    </font>
    <font>
      <sz val="14"/>
      <color theme="1" tint="0.249977111117893"/>
      <name val="Segoe"/>
    </font>
    <font>
      <sz val="11"/>
      <color theme="1"/>
      <name val="Segoe"/>
    </font>
    <font>
      <b/>
      <sz val="14"/>
      <color theme="1"/>
      <name val="Segoe"/>
    </font>
    <font>
      <b/>
      <i/>
      <sz val="14"/>
      <color theme="0"/>
      <name val="Segoe"/>
    </font>
    <font>
      <sz val="11"/>
      <color theme="1" tint="0.14999847407452621"/>
      <name val="Segoe"/>
    </font>
    <font>
      <b/>
      <sz val="14"/>
      <color theme="1" tint="0.14999847407452621"/>
      <name val="Segoe"/>
    </font>
    <font>
      <b/>
      <sz val="20"/>
      <color theme="0"/>
      <name val="Calibri"/>
      <family val="2"/>
      <scheme val="minor"/>
    </font>
    <font>
      <b/>
      <sz val="20"/>
      <color theme="0"/>
      <name val="Segoe"/>
    </font>
    <font>
      <b/>
      <sz val="12"/>
      <color rgb="FF000000"/>
      <name val="Arial"/>
      <family val="2"/>
    </font>
    <font>
      <b/>
      <sz val="12"/>
      <color rgb="FF000000"/>
      <name val="Segoe UI"/>
      <family val="2"/>
    </font>
    <font>
      <sz val="12"/>
      <color theme="1"/>
      <name val="Segoe UI"/>
      <family val="2"/>
    </font>
    <font>
      <sz val="12"/>
      <name val="Segoe UI"/>
      <family val="2"/>
    </font>
    <font>
      <sz val="12"/>
      <color theme="1" tint="0.14999847407452621"/>
      <name val="Segoe UI"/>
      <family val="2"/>
    </font>
    <font>
      <b/>
      <sz val="12"/>
      <color indexed="8"/>
      <name val="SansSerif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246BB0"/>
        <bgColor indexed="64"/>
      </patternFill>
    </fill>
    <fill>
      <patternFill patternType="solid">
        <fgColor rgb="FF78AC41"/>
        <bgColor indexed="64"/>
      </patternFill>
    </fill>
    <fill>
      <patternFill patternType="solid">
        <fgColor rgb="FFFEF291"/>
        <bgColor indexed="64"/>
      </patternFill>
    </fill>
    <fill>
      <patternFill patternType="solid">
        <fgColor rgb="FFA4DEF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CE7F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EDB81"/>
      </patternFill>
    </fill>
    <fill>
      <patternFill patternType="solid">
        <fgColor theme="0"/>
        <bgColor rgb="FFD2B48C"/>
      </patternFill>
    </fill>
    <fill>
      <patternFill patternType="solid">
        <fgColor rgb="FFFEF291"/>
      </patternFill>
    </fill>
    <fill>
      <patternFill patternType="solid">
        <fgColor rgb="FFFFFF99"/>
        <bgColor indexed="64"/>
      </patternFill>
    </fill>
    <fill>
      <patternFill patternType="solid">
        <fgColor rgb="FFB1E3F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0CF73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5" fillId="9" borderId="1"/>
    <xf numFmtId="165" fontId="18" fillId="11" borderId="2"/>
    <xf numFmtId="164" fontId="15" fillId="13" borderId="2"/>
    <xf numFmtId="165" fontId="15" fillId="15" borderId="2"/>
    <xf numFmtId="164" fontId="18" fillId="18" borderId="1"/>
  </cellStyleXfs>
  <cellXfs count="62">
    <xf numFmtId="0" fontId="0" fillId="0" borderId="0" xfId="0"/>
    <xf numFmtId="0" fontId="1" fillId="0" borderId="0" xfId="0" applyFont="1" applyFill="1"/>
    <xf numFmtId="0" fontId="3" fillId="0" borderId="0" xfId="0" applyFont="1" applyFill="1" applyAlignment="1">
      <alignment horizontal="left"/>
    </xf>
    <xf numFmtId="0" fontId="0" fillId="0" borderId="0" xfId="0" applyFill="1" applyAlignment="1"/>
    <xf numFmtId="0" fontId="4" fillId="0" borderId="0" xfId="0" applyFont="1" applyFill="1" applyAlignment="1"/>
    <xf numFmtId="0" fontId="0" fillId="0" borderId="0" xfId="0" applyFill="1" applyBorder="1" applyAlignment="1"/>
    <xf numFmtId="0" fontId="2" fillId="0" borderId="0" xfId="0" applyFont="1" applyFill="1" applyAlignment="1"/>
    <xf numFmtId="0" fontId="2" fillId="0" borderId="0" xfId="0" applyFont="1" applyFill="1" applyBorder="1" applyAlignment="1"/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 shrinkToFit="1"/>
    </xf>
    <xf numFmtId="0" fontId="9" fillId="3" borderId="0" xfId="0" applyFont="1" applyFill="1" applyBorder="1" applyAlignment="1">
      <alignment horizontal="center" vertical="center" wrapText="1" shrinkToFit="1"/>
    </xf>
    <xf numFmtId="0" fontId="10" fillId="3" borderId="0" xfId="0" applyFont="1" applyFill="1" applyAlignment="1">
      <alignment horizontal="center" vertical="center" wrapText="1" shrinkToFit="1"/>
    </xf>
    <xf numFmtId="0" fontId="10" fillId="0" borderId="0" xfId="0" applyFont="1" applyFill="1" applyBorder="1" applyAlignment="1">
      <alignment horizontal="center" vertical="center" wrapText="1" shrinkToFit="1"/>
    </xf>
    <xf numFmtId="0" fontId="9" fillId="4" borderId="0" xfId="0" applyFont="1" applyFill="1" applyBorder="1" applyAlignment="1">
      <alignment horizontal="center" vertical="center" wrapText="1" shrinkToFit="1"/>
    </xf>
    <xf numFmtId="0" fontId="10" fillId="4" borderId="0" xfId="0" applyFont="1" applyFill="1" applyBorder="1" applyAlignment="1">
      <alignment horizontal="center" vertical="center" wrapText="1" shrinkToFit="1"/>
    </xf>
    <xf numFmtId="0" fontId="11" fillId="0" borderId="0" xfId="0" applyFont="1" applyFill="1" applyBorder="1" applyAlignment="1">
      <alignment horizontal="center" vertical="center" wrapText="1" shrinkToFit="1"/>
    </xf>
    <xf numFmtId="0" fontId="9" fillId="5" borderId="0" xfId="0" applyFont="1" applyFill="1" applyBorder="1" applyAlignment="1">
      <alignment horizontal="center" vertical="center" wrapText="1" shrinkToFit="1"/>
    </xf>
    <xf numFmtId="0" fontId="10" fillId="5" borderId="0" xfId="0" applyFont="1" applyFill="1" applyBorder="1" applyAlignment="1">
      <alignment horizontal="center" vertical="center" wrapText="1" shrinkToFit="1"/>
    </xf>
    <xf numFmtId="0" fontId="12" fillId="0" borderId="0" xfId="0" applyFont="1" applyFill="1" applyBorder="1" applyAlignment="1">
      <alignment horizontal="center" vertical="center" wrapText="1" shrinkToFit="1"/>
    </xf>
    <xf numFmtId="0" fontId="13" fillId="6" borderId="0" xfId="0" applyFont="1" applyFill="1" applyBorder="1" applyAlignment="1">
      <alignment horizontal="left" vertical="top" wrapText="1" shrinkToFit="1"/>
    </xf>
    <xf numFmtId="0" fontId="13" fillId="0" borderId="0" xfId="0" applyFont="1" applyFill="1" applyBorder="1" applyAlignment="1">
      <alignment horizontal="left" vertical="top" wrapText="1" shrinkToFit="1"/>
    </xf>
    <xf numFmtId="0" fontId="13" fillId="7" borderId="0" xfId="0" applyFont="1" applyFill="1" applyBorder="1" applyAlignment="1">
      <alignment horizontal="left" vertical="top" wrapText="1" shrinkToFit="1"/>
    </xf>
    <xf numFmtId="0" fontId="14" fillId="7" borderId="0" xfId="0" applyFont="1" applyFill="1" applyBorder="1" applyAlignment="1">
      <alignment horizontal="left" vertical="top" wrapText="1" shrinkToFit="1"/>
    </xf>
    <xf numFmtId="0" fontId="13" fillId="8" borderId="0" xfId="0" applyFont="1" applyFill="1" applyBorder="1" applyAlignment="1">
      <alignment horizontal="left" vertical="top" wrapText="1" shrinkToFit="1"/>
    </xf>
    <xf numFmtId="164" fontId="16" fillId="10" borderId="2" xfId="1" applyFont="1" applyFill="1" applyBorder="1" applyAlignment="1">
      <alignment horizontal="center"/>
    </xf>
    <xf numFmtId="164" fontId="16" fillId="10" borderId="3" xfId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 wrapText="1" shrinkToFit="1"/>
    </xf>
    <xf numFmtId="164" fontId="16" fillId="10" borderId="1" xfId="1" applyFont="1" applyFill="1" applyAlignment="1">
      <alignment horizontal="center"/>
    </xf>
    <xf numFmtId="0" fontId="17" fillId="0" borderId="0" xfId="0" applyFont="1" applyFill="1" applyBorder="1" applyAlignment="1">
      <alignment horizontal="center" wrapText="1" shrinkToFit="1"/>
    </xf>
    <xf numFmtId="165" fontId="19" fillId="10" borderId="2" xfId="2" applyFont="1" applyFill="1" applyAlignment="1">
      <alignment horizontal="center"/>
    </xf>
    <xf numFmtId="0" fontId="20" fillId="2" borderId="0" xfId="0" applyFont="1" applyFill="1"/>
    <xf numFmtId="164" fontId="20" fillId="2" borderId="0" xfId="0" applyNumberFormat="1" applyFont="1" applyFill="1"/>
    <xf numFmtId="10" fontId="20" fillId="2" borderId="0" xfId="0" applyNumberFormat="1" applyFont="1" applyFill="1"/>
    <xf numFmtId="41" fontId="20" fillId="2" borderId="0" xfId="0" applyNumberFormat="1" applyFont="1" applyFill="1"/>
    <xf numFmtId="164" fontId="21" fillId="2" borderId="0" xfId="1" applyFont="1" applyFill="1" applyBorder="1" applyAlignment="1">
      <alignment horizontal="center"/>
    </xf>
    <xf numFmtId="0" fontId="20" fillId="0" borderId="0" xfId="0" applyFont="1" applyFill="1"/>
    <xf numFmtId="1" fontId="21" fillId="2" borderId="2" xfId="2" applyNumberFormat="1" applyFont="1" applyFill="1" applyAlignment="1">
      <alignment horizontal="center"/>
    </xf>
    <xf numFmtId="1" fontId="21" fillId="2" borderId="4" xfId="2" applyNumberFormat="1" applyFont="1" applyFill="1" applyBorder="1" applyAlignment="1">
      <alignment horizontal="center"/>
    </xf>
    <xf numFmtId="0" fontId="22" fillId="12" borderId="5" xfId="0" applyFont="1" applyFill="1" applyBorder="1" applyAlignment="1">
      <alignment vertical="top"/>
    </xf>
    <xf numFmtId="0" fontId="23" fillId="0" borderId="0" xfId="0" applyFont="1" applyFill="1" applyBorder="1" applyAlignment="1">
      <alignment vertical="top" wrapText="1" readingOrder="1"/>
    </xf>
    <xf numFmtId="164" fontId="24" fillId="14" borderId="5" xfId="3" applyFont="1" applyFill="1" applyBorder="1"/>
    <xf numFmtId="41" fontId="25" fillId="0" borderId="0" xfId="0" applyNumberFormat="1" applyFont="1" applyFill="1" applyBorder="1" applyAlignment="1">
      <alignment horizontal="center" vertical="center"/>
    </xf>
    <xf numFmtId="10" fontId="24" fillId="16" borderId="5" xfId="4" applyNumberFormat="1" applyFont="1" applyFill="1" applyBorder="1"/>
    <xf numFmtId="41" fontId="24" fillId="16" borderId="5" xfId="1" applyNumberFormat="1" applyFont="1" applyFill="1" applyBorder="1"/>
    <xf numFmtId="10" fontId="26" fillId="17" borderId="5" xfId="2" applyNumberFormat="1" applyFont="1" applyFill="1" applyBorder="1"/>
    <xf numFmtId="41" fontId="26" fillId="17" borderId="5" xfId="5" applyNumberFormat="1" applyFont="1" applyFill="1" applyBorder="1"/>
    <xf numFmtId="0" fontId="27" fillId="19" borderId="5" xfId="0" applyFont="1" applyFill="1" applyBorder="1" applyAlignment="1" applyProtection="1">
      <alignment vertical="center"/>
    </xf>
    <xf numFmtId="0" fontId="23" fillId="0" borderId="0" xfId="0" applyFont="1" applyFill="1" applyBorder="1"/>
    <xf numFmtId="41" fontId="24" fillId="0" borderId="0" xfId="1" applyNumberFormat="1" applyFont="1" applyFill="1" applyBorder="1"/>
    <xf numFmtId="41" fontId="24" fillId="17" borderId="5" xfId="1" applyNumberFormat="1" applyFont="1" applyFill="1" applyBorder="1"/>
    <xf numFmtId="164" fontId="24" fillId="0" borderId="0" xfId="3" applyFont="1" applyFill="1" applyBorder="1"/>
    <xf numFmtId="41" fontId="24" fillId="16" borderId="5" xfId="3" applyNumberFormat="1" applyFont="1" applyFill="1" applyBorder="1"/>
    <xf numFmtId="41" fontId="24" fillId="0" borderId="0" xfId="3" applyNumberFormat="1" applyFont="1" applyFill="1" applyBorder="1"/>
    <xf numFmtId="41" fontId="24" fillId="17" borderId="5" xfId="3" applyNumberFormat="1" applyFont="1" applyFill="1" applyBorder="1"/>
    <xf numFmtId="164" fontId="24" fillId="0" borderId="5" xfId="3" applyFont="1" applyFill="1" applyBorder="1"/>
    <xf numFmtId="41" fontId="24" fillId="0" borderId="5" xfId="3" applyNumberFormat="1" applyFont="1" applyFill="1" applyBorder="1"/>
  </cellXfs>
  <cellStyles count="6">
    <cellStyle name="2-TOTALS" xfId="3"/>
    <cellStyle name="3a-SOME DATA" xfId="4"/>
    <cellStyle name="3b-SOME DATA 2" xfId="1"/>
    <cellStyle name="4a-NO DATA" xfId="2"/>
    <cellStyle name="4b-NO DATA" xfId="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tevoss\AppData\Local\Microsoft\Windows\INetCache\Content.Outlook\1ABQKM8Z\Microsoft%20Law%20Enforcement%20Requests%20Report%202015%20H2%20-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RR All Up"/>
      <sheetName val="MSFT"/>
      <sheetName val="SKYPE"/>
      <sheetName val="Emergencies"/>
      <sheetName val="NSL-FISA"/>
      <sheetName val="Enterprise"/>
    </sheetNames>
    <sheetDataSet>
      <sheetData sheetId="0" refreshError="1"/>
      <sheetData sheetId="1" refreshError="1">
        <row r="8">
          <cell r="D8">
            <v>5</v>
          </cell>
          <cell r="G8">
            <v>0</v>
          </cell>
          <cell r="I8">
            <v>1</v>
          </cell>
          <cell r="L8">
            <v>1</v>
          </cell>
          <cell r="N8">
            <v>0</v>
          </cell>
        </row>
        <row r="9">
          <cell r="D9">
            <v>839</v>
          </cell>
          <cell r="G9">
            <v>0</v>
          </cell>
          <cell r="I9">
            <v>510</v>
          </cell>
          <cell r="L9">
            <v>142</v>
          </cell>
          <cell r="N9">
            <v>65</v>
          </cell>
        </row>
        <row r="10">
          <cell r="D10">
            <v>898</v>
          </cell>
          <cell r="G10">
            <v>0</v>
          </cell>
          <cell r="I10">
            <v>576</v>
          </cell>
          <cell r="L10">
            <v>136</v>
          </cell>
          <cell r="N10">
            <v>103</v>
          </cell>
        </row>
        <row r="11">
          <cell r="D11">
            <v>9</v>
          </cell>
          <cell r="G11">
            <v>0</v>
          </cell>
          <cell r="I11">
            <v>3</v>
          </cell>
          <cell r="L11">
            <v>1</v>
          </cell>
          <cell r="N11">
            <v>3</v>
          </cell>
        </row>
        <row r="12">
          <cell r="D12">
            <v>510</v>
          </cell>
          <cell r="G12">
            <v>0</v>
          </cell>
          <cell r="I12">
            <v>226</v>
          </cell>
          <cell r="L12">
            <v>61</v>
          </cell>
          <cell r="N12">
            <v>48</v>
          </cell>
        </row>
        <row r="13">
          <cell r="D13">
            <v>2301</v>
          </cell>
          <cell r="G13">
            <v>454</v>
          </cell>
          <cell r="I13">
            <v>612</v>
          </cell>
          <cell r="L13">
            <v>290</v>
          </cell>
          <cell r="N13">
            <v>58</v>
          </cell>
        </row>
        <row r="14">
          <cell r="D14">
            <v>65</v>
          </cell>
          <cell r="G14">
            <v>0</v>
          </cell>
          <cell r="I14">
            <v>22</v>
          </cell>
          <cell r="L14">
            <v>2</v>
          </cell>
          <cell r="N14">
            <v>4</v>
          </cell>
        </row>
        <row r="15">
          <cell r="D15">
            <v>198</v>
          </cell>
          <cell r="G15">
            <v>0</v>
          </cell>
          <cell r="I15">
            <v>92</v>
          </cell>
          <cell r="L15">
            <v>24</v>
          </cell>
          <cell r="N15">
            <v>13</v>
          </cell>
        </row>
        <row r="16">
          <cell r="D16">
            <v>196</v>
          </cell>
          <cell r="G16">
            <v>0</v>
          </cell>
          <cell r="I16">
            <v>109</v>
          </cell>
          <cell r="L16">
            <v>20</v>
          </cell>
          <cell r="N16">
            <v>5</v>
          </cell>
        </row>
        <row r="17">
          <cell r="D17">
            <v>54</v>
          </cell>
          <cell r="G17">
            <v>0</v>
          </cell>
          <cell r="I17">
            <v>32</v>
          </cell>
          <cell r="L17">
            <v>7</v>
          </cell>
          <cell r="N17">
            <v>6</v>
          </cell>
        </row>
        <row r="18">
          <cell r="D18">
            <v>46</v>
          </cell>
          <cell r="G18">
            <v>0</v>
          </cell>
          <cell r="I18">
            <v>12</v>
          </cell>
          <cell r="L18">
            <v>7</v>
          </cell>
          <cell r="N18">
            <v>12</v>
          </cell>
        </row>
        <row r="19">
          <cell r="D19">
            <v>50</v>
          </cell>
          <cell r="G19">
            <v>0</v>
          </cell>
          <cell r="I19">
            <v>33</v>
          </cell>
          <cell r="L19">
            <v>7</v>
          </cell>
          <cell r="N19">
            <v>4</v>
          </cell>
        </row>
        <row r="20">
          <cell r="D20">
            <v>46</v>
          </cell>
          <cell r="G20">
            <v>0</v>
          </cell>
          <cell r="I20">
            <v>6</v>
          </cell>
          <cell r="L20">
            <v>1</v>
          </cell>
          <cell r="N20">
            <v>0</v>
          </cell>
        </row>
        <row r="21">
          <cell r="D21">
            <v>29</v>
          </cell>
          <cell r="G21">
            <v>0</v>
          </cell>
          <cell r="I21">
            <v>17</v>
          </cell>
          <cell r="L21">
            <v>4</v>
          </cell>
          <cell r="N21">
            <v>2</v>
          </cell>
        </row>
        <row r="22">
          <cell r="D22">
            <v>2</v>
          </cell>
          <cell r="G22">
            <v>0</v>
          </cell>
          <cell r="I22">
            <v>1</v>
          </cell>
          <cell r="L22">
            <v>0</v>
          </cell>
          <cell r="N22">
            <v>0</v>
          </cell>
        </row>
        <row r="23">
          <cell r="D23">
            <v>60</v>
          </cell>
          <cell r="G23">
            <v>0</v>
          </cell>
          <cell r="I23">
            <v>26</v>
          </cell>
          <cell r="L23">
            <v>4</v>
          </cell>
          <cell r="N23">
            <v>4</v>
          </cell>
        </row>
        <row r="24">
          <cell r="D24">
            <v>6092</v>
          </cell>
          <cell r="G24">
            <v>0</v>
          </cell>
          <cell r="I24">
            <v>3105</v>
          </cell>
          <cell r="L24">
            <v>1129</v>
          </cell>
          <cell r="N24">
            <v>1004</v>
          </cell>
        </row>
        <row r="25">
          <cell r="D25">
            <v>4362</v>
          </cell>
          <cell r="G25">
            <v>0</v>
          </cell>
          <cell r="I25">
            <v>2136</v>
          </cell>
          <cell r="L25">
            <v>656</v>
          </cell>
          <cell r="N25">
            <v>364</v>
          </cell>
        </row>
        <row r="26">
          <cell r="D26">
            <v>8</v>
          </cell>
          <cell r="G26">
            <v>0</v>
          </cell>
          <cell r="I26">
            <v>4</v>
          </cell>
          <cell r="L26">
            <v>0</v>
          </cell>
          <cell r="N26">
            <v>1</v>
          </cell>
        </row>
        <row r="27">
          <cell r="D27">
            <v>108</v>
          </cell>
          <cell r="G27">
            <v>0</v>
          </cell>
          <cell r="I27">
            <v>57</v>
          </cell>
          <cell r="L27">
            <v>22</v>
          </cell>
          <cell r="N27">
            <v>27</v>
          </cell>
        </row>
        <row r="28">
          <cell r="D28">
            <v>36</v>
          </cell>
          <cell r="G28">
            <v>0</v>
          </cell>
          <cell r="I28">
            <v>16</v>
          </cell>
          <cell r="L28">
            <v>3</v>
          </cell>
          <cell r="N28">
            <v>11</v>
          </cell>
        </row>
        <row r="29">
          <cell r="D29">
            <v>478</v>
          </cell>
          <cell r="G29">
            <v>0</v>
          </cell>
          <cell r="I29">
            <v>244</v>
          </cell>
          <cell r="L29">
            <v>50</v>
          </cell>
          <cell r="N29">
            <v>67</v>
          </cell>
        </row>
        <row r="30">
          <cell r="D30">
            <v>42</v>
          </cell>
          <cell r="G30">
            <v>1</v>
          </cell>
          <cell r="I30">
            <v>21</v>
          </cell>
          <cell r="L30">
            <v>9</v>
          </cell>
          <cell r="N30">
            <v>5</v>
          </cell>
        </row>
        <row r="31">
          <cell r="D31">
            <v>16</v>
          </cell>
          <cell r="G31">
            <v>0</v>
          </cell>
          <cell r="I31">
            <v>6</v>
          </cell>
          <cell r="L31">
            <v>2</v>
          </cell>
          <cell r="N31">
            <v>5</v>
          </cell>
        </row>
        <row r="32">
          <cell r="D32">
            <v>590</v>
          </cell>
          <cell r="G32">
            <v>0</v>
          </cell>
          <cell r="I32">
            <v>309</v>
          </cell>
          <cell r="L32">
            <v>84</v>
          </cell>
          <cell r="N32">
            <v>71</v>
          </cell>
        </row>
        <row r="33">
          <cell r="D33">
            <v>417</v>
          </cell>
          <cell r="G33">
            <v>0</v>
          </cell>
          <cell r="I33">
            <v>157</v>
          </cell>
          <cell r="L33">
            <v>37</v>
          </cell>
          <cell r="N33">
            <v>134</v>
          </cell>
        </row>
        <row r="34">
          <cell r="D34">
            <v>81</v>
          </cell>
          <cell r="G34">
            <v>0</v>
          </cell>
          <cell r="I34">
            <v>42</v>
          </cell>
          <cell r="L34">
            <v>8</v>
          </cell>
          <cell r="N34">
            <v>8</v>
          </cell>
        </row>
        <row r="35">
          <cell r="D35">
            <v>5</v>
          </cell>
          <cell r="G35">
            <v>0</v>
          </cell>
          <cell r="I35">
            <v>4</v>
          </cell>
          <cell r="L35">
            <v>1</v>
          </cell>
          <cell r="N35">
            <v>0</v>
          </cell>
        </row>
        <row r="36">
          <cell r="D36">
            <v>5</v>
          </cell>
          <cell r="G36">
            <v>0</v>
          </cell>
          <cell r="I36">
            <v>0</v>
          </cell>
          <cell r="L36">
            <v>2</v>
          </cell>
          <cell r="N36">
            <v>3</v>
          </cell>
        </row>
        <row r="37">
          <cell r="D37">
            <v>508</v>
          </cell>
          <cell r="G37">
            <v>0</v>
          </cell>
          <cell r="I37">
            <v>228</v>
          </cell>
          <cell r="L37">
            <v>62</v>
          </cell>
          <cell r="N37">
            <v>15</v>
          </cell>
        </row>
        <row r="38">
          <cell r="D38">
            <v>536</v>
          </cell>
          <cell r="G38">
            <v>0</v>
          </cell>
          <cell r="I38">
            <v>369</v>
          </cell>
          <cell r="L38">
            <v>74</v>
          </cell>
          <cell r="N38">
            <v>24</v>
          </cell>
        </row>
        <row r="39">
          <cell r="D39">
            <v>41</v>
          </cell>
          <cell r="G39">
            <v>0</v>
          </cell>
          <cell r="I39">
            <v>21</v>
          </cell>
          <cell r="L39">
            <v>4</v>
          </cell>
          <cell r="N39">
            <v>12</v>
          </cell>
        </row>
        <row r="40">
          <cell r="D40">
            <v>128</v>
          </cell>
          <cell r="G40">
            <v>0</v>
          </cell>
          <cell r="I40">
            <v>48</v>
          </cell>
          <cell r="L40">
            <v>18</v>
          </cell>
          <cell r="N40">
            <v>2</v>
          </cell>
        </row>
        <row r="41">
          <cell r="D41">
            <v>1</v>
          </cell>
          <cell r="G41">
            <v>0</v>
          </cell>
          <cell r="I41">
            <v>0</v>
          </cell>
          <cell r="L41">
            <v>1</v>
          </cell>
          <cell r="N41">
            <v>0</v>
          </cell>
        </row>
        <row r="42">
          <cell r="D42">
            <v>94</v>
          </cell>
          <cell r="G42">
            <v>0</v>
          </cell>
          <cell r="I42">
            <v>31</v>
          </cell>
          <cell r="L42">
            <v>0</v>
          </cell>
          <cell r="N42">
            <v>0</v>
          </cell>
        </row>
        <row r="43">
          <cell r="D43">
            <v>58</v>
          </cell>
          <cell r="G43">
            <v>0</v>
          </cell>
          <cell r="I43">
            <v>26</v>
          </cell>
          <cell r="L43">
            <v>7</v>
          </cell>
          <cell r="N43">
            <v>11</v>
          </cell>
        </row>
        <row r="44">
          <cell r="D44">
            <v>522</v>
          </cell>
          <cell r="G44">
            <v>0</v>
          </cell>
          <cell r="I44">
            <v>295</v>
          </cell>
          <cell r="L44">
            <v>68</v>
          </cell>
          <cell r="N44">
            <v>51</v>
          </cell>
        </row>
        <row r="45">
          <cell r="D45">
            <v>116</v>
          </cell>
          <cell r="G45">
            <v>0</v>
          </cell>
          <cell r="I45">
            <v>72</v>
          </cell>
          <cell r="L45">
            <v>7</v>
          </cell>
          <cell r="N45">
            <v>19</v>
          </cell>
        </row>
        <row r="46">
          <cell r="D46">
            <v>10</v>
          </cell>
          <cell r="G46">
            <v>0</v>
          </cell>
          <cell r="I46">
            <v>6</v>
          </cell>
          <cell r="L46">
            <v>1</v>
          </cell>
          <cell r="N46">
            <v>3</v>
          </cell>
        </row>
        <row r="47">
          <cell r="D47">
            <v>663</v>
          </cell>
          <cell r="G47">
            <v>0</v>
          </cell>
          <cell r="I47">
            <v>329</v>
          </cell>
          <cell r="L47">
            <v>94</v>
          </cell>
          <cell r="N47">
            <v>39</v>
          </cell>
        </row>
        <row r="48">
          <cell r="D48">
            <v>167</v>
          </cell>
          <cell r="G48">
            <v>0</v>
          </cell>
          <cell r="I48">
            <v>88</v>
          </cell>
          <cell r="L48">
            <v>21</v>
          </cell>
          <cell r="N48">
            <v>13</v>
          </cell>
        </row>
        <row r="49">
          <cell r="D49">
            <v>91</v>
          </cell>
          <cell r="G49">
            <v>0</v>
          </cell>
          <cell r="I49">
            <v>44</v>
          </cell>
          <cell r="L49">
            <v>5</v>
          </cell>
          <cell r="N49">
            <v>12</v>
          </cell>
        </row>
        <row r="50">
          <cell r="D50">
            <v>169</v>
          </cell>
          <cell r="G50">
            <v>0</v>
          </cell>
          <cell r="I50">
            <v>74</v>
          </cell>
          <cell r="L50">
            <v>9</v>
          </cell>
          <cell r="N50">
            <v>22</v>
          </cell>
        </row>
        <row r="51">
          <cell r="D51">
            <v>10039</v>
          </cell>
          <cell r="G51">
            <v>0</v>
          </cell>
          <cell r="I51">
            <v>6916</v>
          </cell>
          <cell r="L51">
            <v>2006</v>
          </cell>
          <cell r="N51">
            <v>245</v>
          </cell>
        </row>
        <row r="52">
          <cell r="D52">
            <v>5506</v>
          </cell>
          <cell r="G52">
            <v>0</v>
          </cell>
          <cell r="I52">
            <v>2834</v>
          </cell>
          <cell r="L52">
            <v>710</v>
          </cell>
          <cell r="N52">
            <v>358</v>
          </cell>
        </row>
        <row r="53">
          <cell r="D53">
            <v>8897</v>
          </cell>
          <cell r="G53">
            <v>502</v>
          </cell>
          <cell r="I53">
            <v>2006</v>
          </cell>
          <cell r="L53">
            <v>661</v>
          </cell>
          <cell r="N53">
            <v>835</v>
          </cell>
        </row>
        <row r="54">
          <cell r="D54">
            <v>1</v>
          </cell>
          <cell r="G54">
            <v>0</v>
          </cell>
          <cell r="I54">
            <v>0</v>
          </cell>
          <cell r="L54">
            <v>0</v>
          </cell>
          <cell r="N54">
            <v>1</v>
          </cell>
        </row>
      </sheetData>
      <sheetData sheetId="2" refreshError="1">
        <row r="8">
          <cell r="D8">
            <v>80</v>
          </cell>
          <cell r="G8">
            <v>0</v>
          </cell>
          <cell r="I8">
            <v>50</v>
          </cell>
          <cell r="L8">
            <v>11</v>
          </cell>
          <cell r="N8">
            <v>11</v>
          </cell>
        </row>
        <row r="9">
          <cell r="D9">
            <v>268</v>
          </cell>
          <cell r="G9">
            <v>0</v>
          </cell>
          <cell r="I9">
            <v>146</v>
          </cell>
          <cell r="L9">
            <v>37</v>
          </cell>
          <cell r="N9">
            <v>21</v>
          </cell>
        </row>
        <row r="10">
          <cell r="D10">
            <v>469</v>
          </cell>
          <cell r="G10">
            <v>0</v>
          </cell>
          <cell r="I10">
            <v>23</v>
          </cell>
          <cell r="L10">
            <v>7</v>
          </cell>
          <cell r="N10">
            <v>25</v>
          </cell>
        </row>
        <row r="11">
          <cell r="D11">
            <v>5</v>
          </cell>
          <cell r="G11">
            <v>0</v>
          </cell>
          <cell r="I11">
            <v>0</v>
          </cell>
          <cell r="L11">
            <v>0</v>
          </cell>
          <cell r="N11">
            <v>3</v>
          </cell>
        </row>
        <row r="12">
          <cell r="D12">
            <v>342</v>
          </cell>
          <cell r="G12">
            <v>0</v>
          </cell>
          <cell r="I12">
            <v>133</v>
          </cell>
          <cell r="L12">
            <v>7</v>
          </cell>
          <cell r="N12">
            <v>6</v>
          </cell>
        </row>
        <row r="13">
          <cell r="D13">
            <v>80</v>
          </cell>
          <cell r="G13">
            <v>0</v>
          </cell>
          <cell r="I13">
            <v>17</v>
          </cell>
          <cell r="L13">
            <v>3</v>
          </cell>
          <cell r="N13">
            <v>7</v>
          </cell>
        </row>
        <row r="14">
          <cell r="D14">
            <v>128</v>
          </cell>
          <cell r="G14">
            <v>0</v>
          </cell>
          <cell r="I14">
            <v>4</v>
          </cell>
          <cell r="L14">
            <v>1</v>
          </cell>
          <cell r="N14">
            <v>4</v>
          </cell>
        </row>
        <row r="15">
          <cell r="D15">
            <v>9</v>
          </cell>
          <cell r="G15">
            <v>0</v>
          </cell>
          <cell r="I15">
            <v>8</v>
          </cell>
          <cell r="L15">
            <v>0</v>
          </cell>
          <cell r="N15">
            <v>0</v>
          </cell>
        </row>
        <row r="16">
          <cell r="D16">
            <v>5</v>
          </cell>
          <cell r="G16">
            <v>0</v>
          </cell>
          <cell r="I16">
            <v>0</v>
          </cell>
          <cell r="L16">
            <v>0</v>
          </cell>
          <cell r="N16">
            <v>3</v>
          </cell>
        </row>
        <row r="17">
          <cell r="D17">
            <v>10</v>
          </cell>
          <cell r="G17">
            <v>0</v>
          </cell>
          <cell r="I17">
            <v>2</v>
          </cell>
          <cell r="L17">
            <v>0</v>
          </cell>
          <cell r="N17">
            <v>5</v>
          </cell>
        </row>
        <row r="18">
          <cell r="D18">
            <v>20</v>
          </cell>
          <cell r="G18">
            <v>0</v>
          </cell>
          <cell r="I18">
            <v>11</v>
          </cell>
          <cell r="L18">
            <v>2</v>
          </cell>
          <cell r="N18">
            <v>1</v>
          </cell>
        </row>
        <row r="19">
          <cell r="D19">
            <v>1</v>
          </cell>
          <cell r="G19">
            <v>0</v>
          </cell>
          <cell r="I19">
            <v>0</v>
          </cell>
          <cell r="L19">
            <v>1</v>
          </cell>
          <cell r="N19">
            <v>0</v>
          </cell>
        </row>
        <row r="20">
          <cell r="D20">
            <v>90</v>
          </cell>
          <cell r="G20">
            <v>0</v>
          </cell>
          <cell r="I20">
            <v>27</v>
          </cell>
          <cell r="N20">
            <v>3</v>
          </cell>
        </row>
        <row r="21">
          <cell r="D21">
            <v>63</v>
          </cell>
          <cell r="G21">
            <v>0</v>
          </cell>
          <cell r="I21">
            <v>12</v>
          </cell>
          <cell r="N21">
            <v>15</v>
          </cell>
        </row>
        <row r="22">
          <cell r="D22">
            <v>5</v>
          </cell>
          <cell r="G22">
            <v>0</v>
          </cell>
          <cell r="I22">
            <v>2</v>
          </cell>
          <cell r="L22">
            <v>2</v>
          </cell>
          <cell r="N22">
            <v>0</v>
          </cell>
        </row>
        <row r="23">
          <cell r="D23">
            <v>245</v>
          </cell>
          <cell r="G23">
            <v>0</v>
          </cell>
          <cell r="I23">
            <v>17</v>
          </cell>
          <cell r="L23">
            <v>4</v>
          </cell>
          <cell r="N23">
            <v>1</v>
          </cell>
        </row>
        <row r="24">
          <cell r="D24">
            <v>2521</v>
          </cell>
          <cell r="G24">
            <v>0</v>
          </cell>
          <cell r="I24">
            <v>536</v>
          </cell>
          <cell r="L24">
            <v>122</v>
          </cell>
          <cell r="N24">
            <v>384</v>
          </cell>
        </row>
        <row r="25">
          <cell r="D25">
            <v>2223</v>
          </cell>
          <cell r="G25">
            <v>0</v>
          </cell>
          <cell r="I25">
            <v>589</v>
          </cell>
          <cell r="L25">
            <v>46</v>
          </cell>
          <cell r="N25">
            <v>235</v>
          </cell>
        </row>
        <row r="26">
          <cell r="D26">
            <v>5</v>
          </cell>
          <cell r="G26">
            <v>0</v>
          </cell>
          <cell r="I26">
            <v>1</v>
          </cell>
          <cell r="L26">
            <v>1</v>
          </cell>
          <cell r="N26">
            <v>3</v>
          </cell>
        </row>
        <row r="27">
          <cell r="D27">
            <v>5</v>
          </cell>
          <cell r="G27">
            <v>0</v>
          </cell>
          <cell r="I27">
            <v>0</v>
          </cell>
          <cell r="L27">
            <v>0</v>
          </cell>
          <cell r="N27">
            <v>1</v>
          </cell>
        </row>
        <row r="28">
          <cell r="D28">
            <v>31</v>
          </cell>
          <cell r="G28">
            <v>0</v>
          </cell>
          <cell r="I28">
            <v>9</v>
          </cell>
          <cell r="L28">
            <v>1</v>
          </cell>
          <cell r="N28">
            <v>4</v>
          </cell>
        </row>
        <row r="29">
          <cell r="D29">
            <v>164</v>
          </cell>
          <cell r="G29">
            <v>0</v>
          </cell>
          <cell r="I29">
            <v>31</v>
          </cell>
          <cell r="L29">
            <v>6</v>
          </cell>
          <cell r="N29">
            <v>16</v>
          </cell>
        </row>
        <row r="30">
          <cell r="D30">
            <v>23</v>
          </cell>
          <cell r="G30">
            <v>0</v>
          </cell>
          <cell r="K30">
            <v>0.14285714285714285</v>
          </cell>
          <cell r="L30">
            <v>3</v>
          </cell>
          <cell r="N30">
            <v>4</v>
          </cell>
        </row>
        <row r="31">
          <cell r="D31">
            <v>1545</v>
          </cell>
          <cell r="G31">
            <v>0</v>
          </cell>
          <cell r="K31">
            <v>0.11307420494699646</v>
          </cell>
          <cell r="L31">
            <v>32</v>
          </cell>
          <cell r="N31">
            <v>76</v>
          </cell>
        </row>
        <row r="32">
          <cell r="D32">
            <v>26</v>
          </cell>
          <cell r="G32">
            <v>0</v>
          </cell>
          <cell r="K32">
            <v>5.8823529411764705E-2</v>
          </cell>
          <cell r="L32">
            <v>1</v>
          </cell>
          <cell r="N32">
            <v>1</v>
          </cell>
        </row>
        <row r="33">
          <cell r="D33">
            <v>230</v>
          </cell>
          <cell r="G33">
            <v>0</v>
          </cell>
          <cell r="K33">
            <v>0.10714285714285714</v>
          </cell>
          <cell r="L33">
            <v>3</v>
          </cell>
          <cell r="N33">
            <v>5</v>
          </cell>
        </row>
        <row r="34">
          <cell r="D34">
            <v>1</v>
          </cell>
          <cell r="G34">
            <v>0</v>
          </cell>
          <cell r="I34">
            <v>0</v>
          </cell>
          <cell r="L34">
            <v>0</v>
          </cell>
          <cell r="N34">
            <v>1</v>
          </cell>
        </row>
        <row r="35">
          <cell r="D35">
            <v>11</v>
          </cell>
          <cell r="G35">
            <v>0</v>
          </cell>
          <cell r="I35">
            <v>4</v>
          </cell>
          <cell r="L35">
            <v>0</v>
          </cell>
          <cell r="N35">
            <v>4</v>
          </cell>
        </row>
        <row r="36">
          <cell r="D36">
            <v>160</v>
          </cell>
          <cell r="G36">
            <v>0</v>
          </cell>
          <cell r="I36">
            <v>26</v>
          </cell>
          <cell r="L36">
            <v>3</v>
          </cell>
          <cell r="N36">
            <v>10</v>
          </cell>
        </row>
        <row r="37">
          <cell r="D37">
            <v>39</v>
          </cell>
          <cell r="G37">
            <v>0</v>
          </cell>
          <cell r="I37">
            <v>22</v>
          </cell>
          <cell r="L37">
            <v>7</v>
          </cell>
          <cell r="N37">
            <v>3</v>
          </cell>
        </row>
        <row r="38">
          <cell r="D38">
            <v>23</v>
          </cell>
          <cell r="G38">
            <v>0</v>
          </cell>
          <cell r="I38">
            <v>4</v>
          </cell>
          <cell r="L38">
            <v>4</v>
          </cell>
          <cell r="N38">
            <v>6</v>
          </cell>
        </row>
        <row r="39">
          <cell r="D39">
            <v>3</v>
          </cell>
          <cell r="G39">
            <v>0</v>
          </cell>
          <cell r="I39">
            <v>2</v>
          </cell>
          <cell r="L39">
            <v>0</v>
          </cell>
          <cell r="N39">
            <v>0</v>
          </cell>
        </row>
        <row r="40">
          <cell r="D40">
            <v>3</v>
          </cell>
          <cell r="G40">
            <v>0</v>
          </cell>
          <cell r="I40">
            <v>0</v>
          </cell>
          <cell r="L40">
            <v>0</v>
          </cell>
          <cell r="N40">
            <v>2</v>
          </cell>
        </row>
        <row r="41">
          <cell r="D41">
            <v>57</v>
          </cell>
          <cell r="G41">
            <v>0</v>
          </cell>
          <cell r="I41">
            <v>31</v>
          </cell>
          <cell r="L41">
            <v>8</v>
          </cell>
          <cell r="N41">
            <v>3</v>
          </cell>
        </row>
        <row r="42">
          <cell r="D42">
            <v>24</v>
          </cell>
          <cell r="G42">
            <v>0</v>
          </cell>
          <cell r="I42">
            <v>15</v>
          </cell>
          <cell r="L42">
            <v>1</v>
          </cell>
          <cell r="N42">
            <v>4</v>
          </cell>
        </row>
        <row r="43">
          <cell r="D43">
            <v>411</v>
          </cell>
          <cell r="G43">
            <v>0</v>
          </cell>
          <cell r="I43">
            <v>30</v>
          </cell>
          <cell r="L43">
            <v>3</v>
          </cell>
          <cell r="N43">
            <v>11</v>
          </cell>
        </row>
        <row r="44">
          <cell r="D44">
            <v>1</v>
          </cell>
          <cell r="G44">
            <v>0</v>
          </cell>
          <cell r="I44">
            <v>1</v>
          </cell>
          <cell r="L44">
            <v>0</v>
          </cell>
          <cell r="N44">
            <v>0</v>
          </cell>
        </row>
        <row r="45">
          <cell r="D45">
            <v>2</v>
          </cell>
          <cell r="G45">
            <v>0</v>
          </cell>
          <cell r="I45">
            <v>0</v>
          </cell>
          <cell r="L45">
            <v>0</v>
          </cell>
          <cell r="N45">
            <v>2</v>
          </cell>
        </row>
        <row r="46">
          <cell r="D46">
            <v>99</v>
          </cell>
          <cell r="G46">
            <v>0</v>
          </cell>
          <cell r="I46">
            <v>16</v>
          </cell>
          <cell r="L46">
            <v>7</v>
          </cell>
          <cell r="N46">
            <v>14</v>
          </cell>
        </row>
        <row r="47">
          <cell r="D47">
            <v>39</v>
          </cell>
          <cell r="G47">
            <v>0</v>
          </cell>
          <cell r="I47">
            <v>10</v>
          </cell>
          <cell r="L47">
            <v>2</v>
          </cell>
          <cell r="N47">
            <v>19</v>
          </cell>
        </row>
        <row r="48">
          <cell r="D48">
            <v>3</v>
          </cell>
          <cell r="G48">
            <v>0</v>
          </cell>
          <cell r="I48">
            <v>0</v>
          </cell>
          <cell r="L48">
            <v>0</v>
          </cell>
          <cell r="N48">
            <v>1</v>
          </cell>
        </row>
        <row r="49">
          <cell r="D49">
            <v>29</v>
          </cell>
          <cell r="G49">
            <v>0</v>
          </cell>
          <cell r="I49">
            <v>9</v>
          </cell>
          <cell r="L49">
            <v>0</v>
          </cell>
          <cell r="N49">
            <v>8</v>
          </cell>
        </row>
        <row r="50">
          <cell r="D50">
            <v>6</v>
          </cell>
          <cell r="G50">
            <v>0</v>
          </cell>
          <cell r="I50">
            <v>2</v>
          </cell>
          <cell r="L50">
            <v>0</v>
          </cell>
          <cell r="N50">
            <v>0</v>
          </cell>
        </row>
        <row r="51">
          <cell r="D51">
            <v>2</v>
          </cell>
          <cell r="G51">
            <v>0</v>
          </cell>
          <cell r="I51">
            <v>2</v>
          </cell>
          <cell r="L51">
            <v>0</v>
          </cell>
          <cell r="N51">
            <v>0</v>
          </cell>
        </row>
        <row r="52">
          <cell r="D52">
            <v>2</v>
          </cell>
          <cell r="G52">
            <v>0</v>
          </cell>
          <cell r="I52">
            <v>0</v>
          </cell>
          <cell r="L52">
            <v>0</v>
          </cell>
          <cell r="N52">
            <v>2</v>
          </cell>
        </row>
        <row r="53">
          <cell r="D53">
            <v>343</v>
          </cell>
          <cell r="G53">
            <v>0</v>
          </cell>
          <cell r="I53">
            <v>33</v>
          </cell>
          <cell r="L53">
            <v>8</v>
          </cell>
          <cell r="N53">
            <v>25</v>
          </cell>
        </row>
        <row r="54">
          <cell r="D54">
            <v>147</v>
          </cell>
          <cell r="G54">
            <v>0</v>
          </cell>
          <cell r="I54">
            <v>48</v>
          </cell>
          <cell r="L54">
            <v>5</v>
          </cell>
          <cell r="N54">
            <v>15</v>
          </cell>
        </row>
        <row r="55">
          <cell r="D55">
            <v>83</v>
          </cell>
          <cell r="G55">
            <v>0</v>
          </cell>
          <cell r="I55">
            <v>24</v>
          </cell>
          <cell r="L55">
            <v>7</v>
          </cell>
          <cell r="N55">
            <v>13</v>
          </cell>
        </row>
        <row r="56">
          <cell r="D56">
            <v>1905</v>
          </cell>
          <cell r="G56">
            <v>0</v>
          </cell>
          <cell r="I56">
            <v>206</v>
          </cell>
          <cell r="L56">
            <v>108</v>
          </cell>
          <cell r="N56">
            <v>15</v>
          </cell>
        </row>
        <row r="57">
          <cell r="D57">
            <v>2</v>
          </cell>
          <cell r="G57">
            <v>0</v>
          </cell>
          <cell r="I57">
            <v>1</v>
          </cell>
          <cell r="L57">
            <v>0</v>
          </cell>
          <cell r="N57">
            <v>1</v>
          </cell>
        </row>
        <row r="58">
          <cell r="D58">
            <v>4073</v>
          </cell>
          <cell r="G58">
            <v>0</v>
          </cell>
          <cell r="I58">
            <v>1036</v>
          </cell>
          <cell r="L58">
            <v>164</v>
          </cell>
          <cell r="N58">
            <v>152</v>
          </cell>
        </row>
        <row r="59">
          <cell r="D59">
            <v>3458</v>
          </cell>
          <cell r="G59">
            <v>0</v>
          </cell>
          <cell r="I59">
            <v>874</v>
          </cell>
          <cell r="L59">
            <v>137</v>
          </cell>
          <cell r="N59">
            <v>282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workbookViewId="0">
      <selection activeCell="O8" sqref="O8"/>
    </sheetView>
  </sheetViews>
  <sheetFormatPr defaultRowHeight="14.6"/>
  <cols>
    <col min="1" max="1" width="24.07421875" bestFit="1" customWidth="1"/>
    <col min="2" max="2" width="1.69140625" customWidth="1"/>
    <col min="3" max="4" width="17.69140625" customWidth="1"/>
    <col min="5" max="5" width="1.69140625" customWidth="1"/>
    <col min="6" max="9" width="17.69140625" customWidth="1"/>
    <col min="10" max="10" width="1.69140625" customWidth="1"/>
    <col min="11" max="14" width="17.69140625" customWidth="1"/>
  </cols>
  <sheetData>
    <row r="1" spans="1:14" s="1" customFormat="1" ht="69.900000000000006">
      <c r="A1" s="2" t="s">
        <v>0</v>
      </c>
      <c r="B1" s="3"/>
      <c r="C1" s="4"/>
      <c r="D1" s="3"/>
      <c r="E1" s="5"/>
      <c r="F1" s="6"/>
      <c r="G1" s="6"/>
      <c r="H1" s="6"/>
      <c r="I1" s="6"/>
      <c r="J1" s="7"/>
      <c r="K1" s="6"/>
      <c r="L1" s="6"/>
      <c r="M1" s="6"/>
      <c r="N1" s="6"/>
    </row>
    <row r="2" spans="1:14" ht="27.45">
      <c r="A2" s="8" t="s">
        <v>1</v>
      </c>
      <c r="B2" s="9"/>
      <c r="C2" s="9"/>
      <c r="D2" s="10"/>
      <c r="E2" s="11"/>
      <c r="F2" s="12"/>
      <c r="G2" s="12"/>
      <c r="H2" s="12"/>
      <c r="I2" s="12"/>
      <c r="J2" s="13"/>
      <c r="K2" s="12"/>
      <c r="L2" s="12"/>
      <c r="M2" s="12"/>
      <c r="N2" s="12"/>
    </row>
    <row r="3" spans="1:14" ht="2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ht="27">
      <c r="A4" s="15"/>
      <c r="B4" s="15"/>
      <c r="C4" s="16" t="s">
        <v>2</v>
      </c>
      <c r="D4" s="17"/>
      <c r="E4" s="18"/>
      <c r="F4" s="19" t="s">
        <v>3</v>
      </c>
      <c r="G4" s="20"/>
      <c r="H4" s="20"/>
      <c r="I4" s="20"/>
      <c r="J4" s="21"/>
      <c r="K4" s="22" t="s">
        <v>4</v>
      </c>
      <c r="L4" s="23"/>
      <c r="M4" s="23"/>
      <c r="N4" s="23"/>
    </row>
    <row r="5" spans="1:14" ht="140.6">
      <c r="A5" s="24"/>
      <c r="B5" s="24"/>
      <c r="C5" s="25" t="s">
        <v>5</v>
      </c>
      <c r="D5" s="25" t="s">
        <v>6</v>
      </c>
      <c r="E5" s="26"/>
      <c r="F5" s="27" t="s">
        <v>7</v>
      </c>
      <c r="G5" s="28"/>
      <c r="H5" s="27" t="s">
        <v>8</v>
      </c>
      <c r="I5" s="27"/>
      <c r="J5" s="26"/>
      <c r="K5" s="29" t="s">
        <v>9</v>
      </c>
      <c r="L5" s="29"/>
      <c r="M5" s="29" t="s">
        <v>10</v>
      </c>
      <c r="N5" s="29"/>
    </row>
    <row r="6" spans="1:14" ht="17.600000000000001">
      <c r="A6" s="24"/>
      <c r="B6" s="24"/>
      <c r="C6" s="30" t="s">
        <v>11</v>
      </c>
      <c r="D6" s="31" t="s">
        <v>11</v>
      </c>
      <c r="E6" s="32"/>
      <c r="F6" s="30" t="s">
        <v>12</v>
      </c>
      <c r="G6" s="33" t="s">
        <v>11</v>
      </c>
      <c r="H6" s="33" t="s">
        <v>12</v>
      </c>
      <c r="I6" s="31" t="s">
        <v>11</v>
      </c>
      <c r="J6" s="34"/>
      <c r="K6" s="35" t="s">
        <v>12</v>
      </c>
      <c r="L6" s="35" t="s">
        <v>11</v>
      </c>
      <c r="M6" s="35" t="s">
        <v>12</v>
      </c>
      <c r="N6" s="35" t="s">
        <v>11</v>
      </c>
    </row>
    <row r="7" spans="1:14" ht="26.15">
      <c r="A7" s="36" t="s">
        <v>13</v>
      </c>
      <c r="B7" s="36"/>
      <c r="C7" s="37">
        <f>SUM(G7,I7,L7,N7)</f>
        <v>39083.421897734355</v>
      </c>
      <c r="D7" s="37">
        <f>SUM(D8:D66)</f>
        <v>64614</v>
      </c>
      <c r="E7" s="36"/>
      <c r="F7" s="38">
        <f>G7/C7</f>
        <v>2.4486085238495374E-2</v>
      </c>
      <c r="G7" s="39">
        <f>SUM(G8:G66)</f>
        <v>957</v>
      </c>
      <c r="H7" s="38">
        <f>I7/C7</f>
        <v>0.65962550477773896</v>
      </c>
      <c r="I7" s="40">
        <f>SUM(I8:I66)</f>
        <v>25780.421897734359</v>
      </c>
      <c r="J7" s="41"/>
      <c r="K7" s="38">
        <f>L7/C7</f>
        <v>0.18498891982687726</v>
      </c>
      <c r="L7" s="42">
        <f>SUM(L8:L66)</f>
        <v>7230</v>
      </c>
      <c r="M7" s="38">
        <f>N7/C7</f>
        <v>0.13089949015688854</v>
      </c>
      <c r="N7" s="43">
        <f>SUM(N8:N66)</f>
        <v>5116</v>
      </c>
    </row>
    <row r="8" spans="1:14" ht="18">
      <c r="A8" s="44" t="s">
        <v>14</v>
      </c>
      <c r="B8" s="45"/>
      <c r="C8" s="46">
        <f>SUM(G8,I8,L8,N8)</f>
        <v>2</v>
      </c>
      <c r="D8" s="46">
        <f>[1]MSFT!D8</f>
        <v>5</v>
      </c>
      <c r="E8" s="47"/>
      <c r="F8" s="48">
        <f>G8/C8</f>
        <v>0</v>
      </c>
      <c r="G8" s="49">
        <f>[1]MSFT!G8</f>
        <v>0</v>
      </c>
      <c r="H8" s="48">
        <f>I8/C8</f>
        <v>0.5</v>
      </c>
      <c r="I8" s="49">
        <f>[1]MSFT!I8</f>
        <v>1</v>
      </c>
      <c r="J8" s="47"/>
      <c r="K8" s="50">
        <f>L8/C8</f>
        <v>0.5</v>
      </c>
      <c r="L8" s="51">
        <f>[1]MSFT!L8</f>
        <v>1</v>
      </c>
      <c r="M8" s="50">
        <f>N8/C8</f>
        <v>0</v>
      </c>
      <c r="N8" s="51">
        <f>[1]MSFT!N8</f>
        <v>0</v>
      </c>
    </row>
    <row r="9" spans="1:14" ht="18">
      <c r="A9" s="52" t="s">
        <v>15</v>
      </c>
      <c r="B9" s="53"/>
      <c r="C9" s="46">
        <f t="shared" ref="C9:C66" si="0">SUM(G9,I9,L9,N9)</f>
        <v>789</v>
      </c>
      <c r="D9" s="46">
        <f>[1]MSFT!D9+[1]SKYPE!D8</f>
        <v>919</v>
      </c>
      <c r="E9" s="47"/>
      <c r="F9" s="48">
        <f t="shared" ref="F9:F66" si="1">G9/C9</f>
        <v>0</v>
      </c>
      <c r="G9" s="49">
        <f>[1]MSFT!G9+[1]SKYPE!G8</f>
        <v>0</v>
      </c>
      <c r="H9" s="48">
        <f>I9/C9</f>
        <v>0.70975918884664135</v>
      </c>
      <c r="I9" s="49">
        <f>[1]MSFT!I9+[1]SKYPE!I8</f>
        <v>560</v>
      </c>
      <c r="J9" s="54"/>
      <c r="K9" s="50">
        <f t="shared" ref="K9:K66" si="2">L9/C9</f>
        <v>0.19391634980988592</v>
      </c>
      <c r="L9" s="55">
        <f>[1]MSFT!L9+[1]SKYPE!L8</f>
        <v>153</v>
      </c>
      <c r="M9" s="50">
        <f t="shared" ref="M9:M66" si="3">N9/C9</f>
        <v>9.632446134347275E-2</v>
      </c>
      <c r="N9" s="55">
        <f>[1]MSFT!N9+[1]SKYPE!N8</f>
        <v>76</v>
      </c>
    </row>
    <row r="10" spans="1:14" ht="18">
      <c r="A10" s="52" t="s">
        <v>16</v>
      </c>
      <c r="B10" s="53"/>
      <c r="C10" s="46">
        <f t="shared" si="0"/>
        <v>1019</v>
      </c>
      <c r="D10" s="46">
        <f>[1]MSFT!D10+[1]SKYPE!D9</f>
        <v>1166</v>
      </c>
      <c r="E10" s="47"/>
      <c r="F10" s="48">
        <f>G10/C10</f>
        <v>0</v>
      </c>
      <c r="G10" s="49">
        <f>[1]MSFT!G10+[1]SKYPE!G9</f>
        <v>0</v>
      </c>
      <c r="H10" s="48">
        <f>I10/C10</f>
        <v>0.70853778213935226</v>
      </c>
      <c r="I10" s="49">
        <f>[1]MSFT!I10+[1]SKYPE!I9</f>
        <v>722</v>
      </c>
      <c r="J10" s="54" t="e">
        <v>#REF!</v>
      </c>
      <c r="K10" s="50">
        <f>L10/C10</f>
        <v>0.16977428851815504</v>
      </c>
      <c r="L10" s="55">
        <f>[1]MSFT!L10+[1]SKYPE!L9</f>
        <v>173</v>
      </c>
      <c r="M10" s="50">
        <f>N10/C10</f>
        <v>0.12168792934249265</v>
      </c>
      <c r="N10" s="55">
        <f>[1]MSFT!N10+[1]SKYPE!N9</f>
        <v>124</v>
      </c>
    </row>
    <row r="11" spans="1:14" ht="18">
      <c r="A11" s="52" t="s">
        <v>17</v>
      </c>
      <c r="B11" s="45"/>
      <c r="C11" s="46">
        <f t="shared" si="0"/>
        <v>62</v>
      </c>
      <c r="D11" s="46">
        <f>[1]MSFT!D11+[1]SKYPE!D10</f>
        <v>478</v>
      </c>
      <c r="E11" s="47"/>
      <c r="F11" s="48">
        <f t="shared" si="1"/>
        <v>0</v>
      </c>
      <c r="G11" s="49">
        <f>[1]MSFT!G11+[1]SKYPE!G10</f>
        <v>0</v>
      </c>
      <c r="H11" s="48">
        <f t="shared" ref="H11:H66" si="4">I11/C11</f>
        <v>0.41935483870967744</v>
      </c>
      <c r="I11" s="49">
        <f>[1]MSFT!I11+[1]SKYPE!I10</f>
        <v>26</v>
      </c>
      <c r="J11" s="54" t="e">
        <v>#REF!</v>
      </c>
      <c r="K11" s="50">
        <f t="shared" si="2"/>
        <v>0.12903225806451613</v>
      </c>
      <c r="L11" s="55">
        <f>[1]MSFT!L11+[1]SKYPE!L10</f>
        <v>8</v>
      </c>
      <c r="M11" s="50">
        <f t="shared" si="3"/>
        <v>0.45161290322580644</v>
      </c>
      <c r="N11" s="55">
        <f>[1]MSFT!N11+[1]SKYPE!N10</f>
        <v>28</v>
      </c>
    </row>
    <row r="12" spans="1:14" ht="18">
      <c r="A12" s="52" t="s">
        <v>18</v>
      </c>
      <c r="B12" s="53"/>
      <c r="C12" s="46">
        <f t="shared" si="0"/>
        <v>3</v>
      </c>
      <c r="D12" s="46">
        <f>[1]SKYPE!D11</f>
        <v>5</v>
      </c>
      <c r="E12" s="47"/>
      <c r="F12" s="48">
        <f t="shared" si="1"/>
        <v>0</v>
      </c>
      <c r="G12" s="49">
        <f>[1]SKYPE!G11</f>
        <v>0</v>
      </c>
      <c r="H12" s="48">
        <f t="shared" si="4"/>
        <v>0</v>
      </c>
      <c r="I12" s="49">
        <f>[1]SKYPE!I11</f>
        <v>0</v>
      </c>
      <c r="J12" s="54" t="e">
        <v>#REF!</v>
      </c>
      <c r="K12" s="50">
        <f t="shared" si="2"/>
        <v>0</v>
      </c>
      <c r="L12" s="55">
        <f>[1]SKYPE!L11</f>
        <v>0</v>
      </c>
      <c r="M12" s="50">
        <f t="shared" si="3"/>
        <v>1</v>
      </c>
      <c r="N12" s="55">
        <f>[1]SKYPE!N11</f>
        <v>3</v>
      </c>
    </row>
    <row r="13" spans="1:14" ht="18">
      <c r="A13" s="52" t="s">
        <v>19</v>
      </c>
      <c r="B13" s="53"/>
      <c r="C13" s="46">
        <f t="shared" si="0"/>
        <v>481</v>
      </c>
      <c r="D13" s="46">
        <f>[1]MSFT!D12+[1]SKYPE!D12</f>
        <v>852</v>
      </c>
      <c r="E13" s="47"/>
      <c r="F13" s="48">
        <f t="shared" si="1"/>
        <v>0</v>
      </c>
      <c r="G13" s="49">
        <f>[1]MSFT!G12+[1]SKYPE!G12</f>
        <v>0</v>
      </c>
      <c r="H13" s="48">
        <f t="shared" si="4"/>
        <v>0.74636174636174635</v>
      </c>
      <c r="I13" s="49">
        <f>[1]MSFT!I12+[1]SKYPE!I12</f>
        <v>359</v>
      </c>
      <c r="J13" s="54" t="e">
        <v>#REF!</v>
      </c>
      <c r="K13" s="50">
        <f t="shared" si="2"/>
        <v>0.14137214137214138</v>
      </c>
      <c r="L13" s="55">
        <f>[1]MSFT!L12+[1]SKYPE!L12</f>
        <v>68</v>
      </c>
      <c r="M13" s="50">
        <f t="shared" si="3"/>
        <v>0.11226611226611227</v>
      </c>
      <c r="N13" s="55">
        <f>[1]MSFT!N12+[1]SKYPE!N12</f>
        <v>54</v>
      </c>
    </row>
    <row r="14" spans="1:14" ht="18">
      <c r="A14" s="52" t="s">
        <v>20</v>
      </c>
      <c r="B14" s="45"/>
      <c r="C14" s="46">
        <f t="shared" si="0"/>
        <v>1441</v>
      </c>
      <c r="D14" s="46">
        <f>[1]MSFT!D13+[1]SKYPE!D13</f>
        <v>2381</v>
      </c>
      <c r="E14" s="47"/>
      <c r="F14" s="48">
        <f t="shared" si="1"/>
        <v>0.31505898681471201</v>
      </c>
      <c r="G14" s="49">
        <f>[1]MSFT!G13+[1]SKYPE!G13</f>
        <v>454</v>
      </c>
      <c r="H14" s="48">
        <f t="shared" si="4"/>
        <v>0.43650242886884111</v>
      </c>
      <c r="I14" s="49">
        <f>[1]MSFT!I13+[1]SKYPE!I13</f>
        <v>629</v>
      </c>
      <c r="J14" s="54" t="e">
        <v>#REF!</v>
      </c>
      <c r="K14" s="50">
        <f t="shared" si="2"/>
        <v>0.20333102012491325</v>
      </c>
      <c r="L14" s="55">
        <f>[1]MSFT!L13+[1]SKYPE!L13</f>
        <v>293</v>
      </c>
      <c r="M14" s="50">
        <f t="shared" si="3"/>
        <v>4.510756419153366E-2</v>
      </c>
      <c r="N14" s="55">
        <f>[1]MSFT!N13+[1]SKYPE!N13</f>
        <v>65</v>
      </c>
    </row>
    <row r="15" spans="1:14" ht="18">
      <c r="A15" s="52" t="s">
        <v>21</v>
      </c>
      <c r="B15" s="45"/>
      <c r="C15" s="46">
        <f t="shared" si="0"/>
        <v>37</v>
      </c>
      <c r="D15" s="46">
        <f>[1]MSFT!D14+[1]SKYPE!D14</f>
        <v>193</v>
      </c>
      <c r="E15" s="47"/>
      <c r="F15" s="48">
        <f t="shared" si="1"/>
        <v>0</v>
      </c>
      <c r="G15" s="49">
        <f>[1]MSFT!G14+[1]SKYPE!G14</f>
        <v>0</v>
      </c>
      <c r="H15" s="48">
        <f t="shared" si="4"/>
        <v>0.70270270270270274</v>
      </c>
      <c r="I15" s="49">
        <f>[1]MSFT!I14+[1]SKYPE!I14</f>
        <v>26</v>
      </c>
      <c r="J15" s="54" t="e">
        <v>#REF!</v>
      </c>
      <c r="K15" s="50">
        <f t="shared" si="2"/>
        <v>8.1081081081081086E-2</v>
      </c>
      <c r="L15" s="55">
        <f>[1]MSFT!L14+[1]SKYPE!L14</f>
        <v>3</v>
      </c>
      <c r="M15" s="50">
        <f t="shared" si="3"/>
        <v>0.21621621621621623</v>
      </c>
      <c r="N15" s="55">
        <f>[1]MSFT!N14+[1]SKYPE!N14</f>
        <v>8</v>
      </c>
    </row>
    <row r="16" spans="1:14" ht="18">
      <c r="A16" s="52" t="s">
        <v>22</v>
      </c>
      <c r="B16" s="45"/>
      <c r="C16" s="46">
        <f t="shared" si="0"/>
        <v>137</v>
      </c>
      <c r="D16" s="46">
        <f>[1]MSFT!D15+[1]SKYPE!D15</f>
        <v>207</v>
      </c>
      <c r="E16" s="47"/>
      <c r="F16" s="48">
        <f t="shared" si="1"/>
        <v>0</v>
      </c>
      <c r="G16" s="49">
        <f>[1]MSFT!G15+[1]SKYPE!G15</f>
        <v>0</v>
      </c>
      <c r="H16" s="48">
        <f t="shared" si="4"/>
        <v>0.72992700729927007</v>
      </c>
      <c r="I16" s="49">
        <f>[1]MSFT!I15+[1]SKYPE!I15</f>
        <v>100</v>
      </c>
      <c r="J16" s="54" t="e">
        <v>#REF!</v>
      </c>
      <c r="K16" s="50">
        <f t="shared" si="2"/>
        <v>0.17518248175182483</v>
      </c>
      <c r="L16" s="55">
        <f>[1]MSFT!L15+[1]SKYPE!L15</f>
        <v>24</v>
      </c>
      <c r="M16" s="50">
        <f t="shared" si="3"/>
        <v>9.4890510948905105E-2</v>
      </c>
      <c r="N16" s="55">
        <f>[1]MSFT!N15+[1]SKYPE!N15</f>
        <v>13</v>
      </c>
    </row>
    <row r="17" spans="1:14" ht="18">
      <c r="A17" s="52" t="s">
        <v>23</v>
      </c>
      <c r="B17" s="45"/>
      <c r="C17" s="46">
        <f t="shared" si="0"/>
        <v>3</v>
      </c>
      <c r="D17" s="46">
        <f>[1]SKYPE!D16</f>
        <v>5</v>
      </c>
      <c r="E17" s="56" t="e">
        <v>#REF!</v>
      </c>
      <c r="F17" s="48">
        <f t="shared" si="1"/>
        <v>0</v>
      </c>
      <c r="G17" s="57">
        <f>[1]SKYPE!G16</f>
        <v>0</v>
      </c>
      <c r="H17" s="48">
        <f t="shared" si="4"/>
        <v>0</v>
      </c>
      <c r="I17" s="57">
        <f>[1]SKYPE!I16</f>
        <v>0</v>
      </c>
      <c r="J17" s="58" t="e">
        <v>#REF!</v>
      </c>
      <c r="K17" s="50">
        <f t="shared" si="2"/>
        <v>0</v>
      </c>
      <c r="L17" s="59">
        <f>[1]SKYPE!L16</f>
        <v>0</v>
      </c>
      <c r="M17" s="50">
        <f t="shared" si="3"/>
        <v>1</v>
      </c>
      <c r="N17" s="59">
        <f>[1]SKYPE!N16</f>
        <v>3</v>
      </c>
    </row>
    <row r="18" spans="1:14" ht="18">
      <c r="A18" s="52" t="s">
        <v>24</v>
      </c>
      <c r="B18" s="53"/>
      <c r="C18" s="46">
        <f t="shared" si="0"/>
        <v>141</v>
      </c>
      <c r="D18" s="46">
        <f>[1]MSFT!D16+[1]SKYPE!D17</f>
        <v>206</v>
      </c>
      <c r="E18" s="56" t="e">
        <v>#REF!</v>
      </c>
      <c r="F18" s="48">
        <f t="shared" si="1"/>
        <v>0</v>
      </c>
      <c r="G18" s="57">
        <f>[1]MSFT!G16+[1]SKYPE!G17</f>
        <v>0</v>
      </c>
      <c r="H18" s="48">
        <f t="shared" si="4"/>
        <v>0.78723404255319152</v>
      </c>
      <c r="I18" s="57">
        <f>[1]MSFT!I16+[1]SKYPE!I17</f>
        <v>111</v>
      </c>
      <c r="J18" s="58" t="e">
        <v>#REF!</v>
      </c>
      <c r="K18" s="50">
        <f t="shared" si="2"/>
        <v>0.14184397163120568</v>
      </c>
      <c r="L18" s="59">
        <f>[1]MSFT!L16+[1]SKYPE!L17</f>
        <v>20</v>
      </c>
      <c r="M18" s="50">
        <f t="shared" si="3"/>
        <v>7.0921985815602842E-2</v>
      </c>
      <c r="N18" s="59">
        <f>[1]MSFT!N16+[1]SKYPE!N17</f>
        <v>10</v>
      </c>
    </row>
    <row r="19" spans="1:14" ht="18">
      <c r="A19" s="52" t="s">
        <v>25</v>
      </c>
      <c r="B19" s="45"/>
      <c r="C19" s="46">
        <f t="shared" si="0"/>
        <v>59</v>
      </c>
      <c r="D19" s="46">
        <f>[1]MSFT!D17+[1]SKYPE!D18</f>
        <v>74</v>
      </c>
      <c r="E19" s="56" t="e">
        <v>#REF!</v>
      </c>
      <c r="F19" s="48">
        <f t="shared" si="1"/>
        <v>0</v>
      </c>
      <c r="G19" s="57">
        <f>[1]MSFT!G17+[1]SKYPE!G18</f>
        <v>0</v>
      </c>
      <c r="H19" s="48">
        <f t="shared" si="4"/>
        <v>0.72881355932203384</v>
      </c>
      <c r="I19" s="57">
        <f>[1]MSFT!I17+[1]SKYPE!I18</f>
        <v>43</v>
      </c>
      <c r="J19" s="58" t="e">
        <v>#REF!</v>
      </c>
      <c r="K19" s="50">
        <f t="shared" si="2"/>
        <v>0.15254237288135594</v>
      </c>
      <c r="L19" s="59">
        <f>[1]MSFT!L17+[1]SKYPE!L18</f>
        <v>9</v>
      </c>
      <c r="M19" s="50">
        <f t="shared" si="3"/>
        <v>0.11864406779661017</v>
      </c>
      <c r="N19" s="59">
        <f>[1]MSFT!N17+[1]SKYPE!N18</f>
        <v>7</v>
      </c>
    </row>
    <row r="20" spans="1:14" ht="18">
      <c r="A20" s="52" t="s">
        <v>26</v>
      </c>
      <c r="B20" s="45"/>
      <c r="C20" s="46">
        <f t="shared" si="0"/>
        <v>1</v>
      </c>
      <c r="D20" s="46">
        <f>[1]SKYPE!D19</f>
        <v>1</v>
      </c>
      <c r="E20" s="56" t="e">
        <v>#REF!</v>
      </c>
      <c r="F20" s="48">
        <f>G20/C20</f>
        <v>0</v>
      </c>
      <c r="G20" s="57">
        <f>[1]SKYPE!G19</f>
        <v>0</v>
      </c>
      <c r="H20" s="48">
        <f>I20/C20</f>
        <v>0</v>
      </c>
      <c r="I20" s="57">
        <f>[1]SKYPE!I19</f>
        <v>0</v>
      </c>
      <c r="J20" s="58" t="e">
        <v>#REF!</v>
      </c>
      <c r="K20" s="50">
        <f>L20/C20</f>
        <v>1</v>
      </c>
      <c r="L20" s="59">
        <f>[1]SKYPE!L19</f>
        <v>1</v>
      </c>
      <c r="M20" s="50">
        <f>N20/C20</f>
        <v>0</v>
      </c>
      <c r="N20" s="59">
        <f>[1]SKYPE!N19</f>
        <v>0</v>
      </c>
    </row>
    <row r="21" spans="1:14" ht="18">
      <c r="A21" s="52" t="s">
        <v>27</v>
      </c>
      <c r="B21" s="53"/>
      <c r="C21" s="46">
        <f t="shared" si="0"/>
        <v>64</v>
      </c>
      <c r="D21" s="46">
        <f>[1]MSFT!D18+[1]SKYPE!D20</f>
        <v>136</v>
      </c>
      <c r="E21" s="56" t="e">
        <v>#REF!</v>
      </c>
      <c r="F21" s="48">
        <f t="shared" si="1"/>
        <v>0</v>
      </c>
      <c r="G21" s="57">
        <f>[1]MSFT!G18+[1]SKYPE!G20</f>
        <v>0</v>
      </c>
      <c r="H21" s="48">
        <f t="shared" si="4"/>
        <v>0.609375</v>
      </c>
      <c r="I21" s="57">
        <f>[1]MSFT!I18+[1]SKYPE!I20</f>
        <v>39</v>
      </c>
      <c r="J21" s="58" t="e">
        <v>#REF!</v>
      </c>
      <c r="K21" s="50">
        <f t="shared" si="2"/>
        <v>0.15625</v>
      </c>
      <c r="L21" s="59">
        <f>[1]MSFT!L18+[1]SKYPE!N20</f>
        <v>10</v>
      </c>
      <c r="M21" s="50">
        <f t="shared" si="3"/>
        <v>0.234375</v>
      </c>
      <c r="N21" s="59">
        <f>[1]MSFT!N18+[1]SKYPE!N20</f>
        <v>15</v>
      </c>
    </row>
    <row r="22" spans="1:14" ht="18">
      <c r="A22" s="52" t="s">
        <v>28</v>
      </c>
      <c r="B22" s="53"/>
      <c r="C22" s="46">
        <f t="shared" si="0"/>
        <v>86</v>
      </c>
      <c r="D22" s="46">
        <f>[1]MSFT!D19+[1]SKYPE!D21</f>
        <v>113</v>
      </c>
      <c r="E22" s="56" t="e">
        <v>#REF!</v>
      </c>
      <c r="F22" s="48">
        <f t="shared" si="1"/>
        <v>0</v>
      </c>
      <c r="G22" s="57">
        <f>[1]MSFT!G19+[1]SKYPE!G21</f>
        <v>0</v>
      </c>
      <c r="H22" s="48">
        <f t="shared" si="4"/>
        <v>0.52325581395348841</v>
      </c>
      <c r="I22" s="57">
        <f>[1]MSFT!I19+[1]SKYPE!I21</f>
        <v>45</v>
      </c>
      <c r="J22" s="58" t="e">
        <v>#REF!</v>
      </c>
      <c r="K22" s="50">
        <f t="shared" si="2"/>
        <v>0.2558139534883721</v>
      </c>
      <c r="L22" s="59">
        <f>[1]MSFT!L19+[1]SKYPE!N21</f>
        <v>22</v>
      </c>
      <c r="M22" s="50">
        <f t="shared" si="3"/>
        <v>0.22093023255813954</v>
      </c>
      <c r="N22" s="59">
        <f>[1]MSFT!N19+[1]SKYPE!N21</f>
        <v>19</v>
      </c>
    </row>
    <row r="23" spans="1:14" ht="18">
      <c r="A23" s="44" t="s">
        <v>29</v>
      </c>
      <c r="B23" s="45"/>
      <c r="C23" s="46">
        <f>SUM(G23,I23,L23,N23)</f>
        <v>7</v>
      </c>
      <c r="D23" s="46">
        <f>[1]MSFT!D20</f>
        <v>46</v>
      </c>
      <c r="E23" s="56" t="e">
        <v>#REF!</v>
      </c>
      <c r="F23" s="48">
        <f>G23/C23</f>
        <v>0</v>
      </c>
      <c r="G23" s="57">
        <f>[1]MSFT!G20</f>
        <v>0</v>
      </c>
      <c r="H23" s="48">
        <f t="shared" si="4"/>
        <v>0.8571428571428571</v>
      </c>
      <c r="I23" s="57">
        <f>[1]MSFT!I20</f>
        <v>6</v>
      </c>
      <c r="J23" s="58" t="e">
        <v>#REF!</v>
      </c>
      <c r="K23" s="50">
        <f t="shared" si="2"/>
        <v>0.14285714285714285</v>
      </c>
      <c r="L23" s="59">
        <f>[1]MSFT!L20</f>
        <v>1</v>
      </c>
      <c r="M23" s="50">
        <f t="shared" si="3"/>
        <v>0</v>
      </c>
      <c r="N23" s="59">
        <f>[1]MSFT!N20</f>
        <v>0</v>
      </c>
    </row>
    <row r="24" spans="1:14" ht="18">
      <c r="A24" s="44" t="s">
        <v>30</v>
      </c>
      <c r="B24" s="45"/>
      <c r="C24" s="46">
        <f t="shared" si="0"/>
        <v>23</v>
      </c>
      <c r="D24" s="46">
        <f>[1]MSFT!D21</f>
        <v>29</v>
      </c>
      <c r="E24" s="56" t="e">
        <v>#REF!</v>
      </c>
      <c r="F24" s="48">
        <f t="shared" si="1"/>
        <v>0</v>
      </c>
      <c r="G24" s="57">
        <f>[1]MSFT!G21</f>
        <v>0</v>
      </c>
      <c r="H24" s="48">
        <f t="shared" si="4"/>
        <v>0.73913043478260865</v>
      </c>
      <c r="I24" s="57">
        <f>[1]MSFT!I21</f>
        <v>17</v>
      </c>
      <c r="J24" s="58" t="e">
        <v>#REF!</v>
      </c>
      <c r="K24" s="50">
        <f t="shared" si="2"/>
        <v>0.17391304347826086</v>
      </c>
      <c r="L24" s="59">
        <f>[1]MSFT!L21</f>
        <v>4</v>
      </c>
      <c r="M24" s="50">
        <f t="shared" si="3"/>
        <v>8.6956521739130432E-2</v>
      </c>
      <c r="N24" s="59">
        <f>[1]MSFT!N21</f>
        <v>2</v>
      </c>
    </row>
    <row r="25" spans="1:14" ht="18">
      <c r="A25" s="44" t="s">
        <v>31</v>
      </c>
      <c r="B25" s="45"/>
      <c r="C25" s="46">
        <f>SUM(G25,I25,L25,N25)</f>
        <v>1</v>
      </c>
      <c r="D25" s="46">
        <f>[1]MSFT!D22</f>
        <v>2</v>
      </c>
      <c r="E25" s="56" t="e">
        <v>#REF!</v>
      </c>
      <c r="F25" s="48">
        <f>G25/C25</f>
        <v>0</v>
      </c>
      <c r="G25" s="57">
        <f>[1]MSFT!G22</f>
        <v>0</v>
      </c>
      <c r="H25" s="48">
        <f t="shared" si="4"/>
        <v>1</v>
      </c>
      <c r="I25" s="57">
        <f>[1]MSFT!I22</f>
        <v>1</v>
      </c>
      <c r="J25" s="58" t="e">
        <v>#REF!</v>
      </c>
      <c r="K25" s="50">
        <f t="shared" si="2"/>
        <v>0</v>
      </c>
      <c r="L25" s="59">
        <f>[1]MSFT!L22</f>
        <v>0</v>
      </c>
      <c r="M25" s="50">
        <f t="shared" si="3"/>
        <v>0</v>
      </c>
      <c r="N25" s="59">
        <f>[1]MSFT!N22</f>
        <v>0</v>
      </c>
    </row>
    <row r="26" spans="1:14" ht="18">
      <c r="A26" s="52" t="s">
        <v>32</v>
      </c>
      <c r="B26" s="45"/>
      <c r="C26" s="46">
        <f t="shared" si="0"/>
        <v>4</v>
      </c>
      <c r="D26" s="46">
        <f>[1]SKYPE!D22</f>
        <v>5</v>
      </c>
      <c r="E26" s="56" t="e">
        <v>#REF!</v>
      </c>
      <c r="F26" s="48">
        <f t="shared" si="1"/>
        <v>0</v>
      </c>
      <c r="G26" s="57">
        <f>[1]SKYPE!G22</f>
        <v>0</v>
      </c>
      <c r="H26" s="48">
        <f t="shared" si="4"/>
        <v>0.5</v>
      </c>
      <c r="I26" s="57">
        <f>[1]SKYPE!I22</f>
        <v>2</v>
      </c>
      <c r="J26" s="58" t="e">
        <v>#REF!</v>
      </c>
      <c r="K26" s="50">
        <f t="shared" si="2"/>
        <v>0.5</v>
      </c>
      <c r="L26" s="59">
        <f>[1]SKYPE!L22</f>
        <v>2</v>
      </c>
      <c r="M26" s="50">
        <f t="shared" si="3"/>
        <v>0</v>
      </c>
      <c r="N26" s="59">
        <f>[1]SKYPE!N22</f>
        <v>0</v>
      </c>
    </row>
    <row r="27" spans="1:14" ht="18">
      <c r="A27" s="52" t="s">
        <v>33</v>
      </c>
      <c r="B27" s="45"/>
      <c r="C27" s="46">
        <f t="shared" si="0"/>
        <v>56</v>
      </c>
      <c r="D27" s="46">
        <f>[1]MSFT!D23+[1]SKYPE!D23</f>
        <v>305</v>
      </c>
      <c r="E27" s="56" t="e">
        <v>#REF!</v>
      </c>
      <c r="F27" s="48">
        <f t="shared" si="1"/>
        <v>0</v>
      </c>
      <c r="G27" s="57">
        <f>[1]MSFT!G23+[1]SKYPE!G23</f>
        <v>0</v>
      </c>
      <c r="H27" s="48">
        <f t="shared" si="4"/>
        <v>0.7678571428571429</v>
      </c>
      <c r="I27" s="57">
        <f>[1]MSFT!I23+[1]SKYPE!I23</f>
        <v>43</v>
      </c>
      <c r="J27" s="58" t="e">
        <v>#REF!</v>
      </c>
      <c r="K27" s="50">
        <f t="shared" si="2"/>
        <v>0.14285714285714285</v>
      </c>
      <c r="L27" s="59">
        <f>[1]MSFT!L23+[1]SKYPE!L23</f>
        <v>8</v>
      </c>
      <c r="M27" s="50">
        <f t="shared" si="3"/>
        <v>8.9285714285714288E-2</v>
      </c>
      <c r="N27" s="59">
        <f>[1]MSFT!N23+[1]SKYPE!N23</f>
        <v>5</v>
      </c>
    </row>
    <row r="28" spans="1:14" ht="18">
      <c r="A28" s="52" t="s">
        <v>34</v>
      </c>
      <c r="B28" s="45"/>
      <c r="C28" s="46">
        <f t="shared" si="0"/>
        <v>6280</v>
      </c>
      <c r="D28" s="46">
        <f>[1]MSFT!D24+[1]SKYPE!D24</f>
        <v>8613</v>
      </c>
      <c r="E28" s="56" t="e">
        <v>#REF!</v>
      </c>
      <c r="F28" s="48">
        <f t="shared" si="1"/>
        <v>0</v>
      </c>
      <c r="G28" s="57">
        <f>[1]MSFT!G24+[1]SKYPE!G24</f>
        <v>0</v>
      </c>
      <c r="H28" s="48">
        <f t="shared" si="4"/>
        <v>0.57977707006369428</v>
      </c>
      <c r="I28" s="57">
        <f>[1]MSFT!I24+[1]SKYPE!I24</f>
        <v>3641</v>
      </c>
      <c r="J28" s="58" t="e">
        <v>#REF!</v>
      </c>
      <c r="K28" s="50">
        <f t="shared" si="2"/>
        <v>0.19920382165605097</v>
      </c>
      <c r="L28" s="59">
        <f>[1]MSFT!L24+[1]SKYPE!L24</f>
        <v>1251</v>
      </c>
      <c r="M28" s="50">
        <f t="shared" si="3"/>
        <v>0.22101910828025478</v>
      </c>
      <c r="N28" s="59">
        <f>[1]MSFT!N24+[1]SKYPE!N24</f>
        <v>1388</v>
      </c>
    </row>
    <row r="29" spans="1:14" ht="18">
      <c r="A29" s="52" t="s">
        <v>35</v>
      </c>
      <c r="B29" s="45"/>
      <c r="C29" s="46">
        <f t="shared" si="0"/>
        <v>4026</v>
      </c>
      <c r="D29" s="46">
        <f>[1]MSFT!D25+[1]SKYPE!D25</f>
        <v>6585</v>
      </c>
      <c r="E29" s="56" t="e">
        <v>#REF!</v>
      </c>
      <c r="F29" s="48">
        <f t="shared" si="1"/>
        <v>0</v>
      </c>
      <c r="G29" s="57">
        <f>[1]MSFT!G25+[1]SKYPE!G25</f>
        <v>0</v>
      </c>
      <c r="H29" s="48">
        <f t="shared" si="4"/>
        <v>0.67685047193243919</v>
      </c>
      <c r="I29" s="57">
        <f>[1]MSFT!I25+[1]SKYPE!I25</f>
        <v>2725</v>
      </c>
      <c r="J29" s="58" t="e">
        <v>#REF!</v>
      </c>
      <c r="K29" s="50">
        <f t="shared" si="2"/>
        <v>0.17436661698956782</v>
      </c>
      <c r="L29" s="59">
        <f>[1]MSFT!L25+[1]SKYPE!L25</f>
        <v>702</v>
      </c>
      <c r="M29" s="50">
        <f t="shared" si="3"/>
        <v>0.14878291107799305</v>
      </c>
      <c r="N29" s="59">
        <f>[1]MSFT!N25+[1]SKYPE!N25</f>
        <v>599</v>
      </c>
    </row>
    <row r="30" spans="1:14" ht="18">
      <c r="A30" s="52" t="s">
        <v>36</v>
      </c>
      <c r="B30" s="45"/>
      <c r="C30" s="46">
        <f t="shared" si="0"/>
        <v>10</v>
      </c>
      <c r="D30" s="46">
        <f>[1]MSFT!D26+[1]SKYPE!D26</f>
        <v>13</v>
      </c>
      <c r="E30" s="56" t="e">
        <v>#REF!</v>
      </c>
      <c r="F30" s="48">
        <f>G30/C30</f>
        <v>0</v>
      </c>
      <c r="G30" s="57">
        <f>[1]MSFT!G26+[1]SKYPE!G26</f>
        <v>0</v>
      </c>
      <c r="H30" s="48">
        <f>I30/C30</f>
        <v>0.5</v>
      </c>
      <c r="I30" s="57">
        <f>[1]MSFT!I26+[1]SKYPE!I26</f>
        <v>5</v>
      </c>
      <c r="J30" s="58" t="e">
        <v>#REF!</v>
      </c>
      <c r="K30" s="50">
        <f>L30/C30</f>
        <v>0.1</v>
      </c>
      <c r="L30" s="59">
        <f>[1]MSFT!L26+[1]SKYPE!L26</f>
        <v>1</v>
      </c>
      <c r="M30" s="50">
        <f>N30/C30</f>
        <v>0.4</v>
      </c>
      <c r="N30" s="59">
        <f>[1]MSFT!N26+[1]SKYPE!N26</f>
        <v>4</v>
      </c>
    </row>
    <row r="31" spans="1:14" ht="18">
      <c r="A31" s="52" t="s">
        <v>37</v>
      </c>
      <c r="B31" s="45"/>
      <c r="C31" s="46">
        <f t="shared" si="0"/>
        <v>107</v>
      </c>
      <c r="D31" s="46">
        <f>[1]MSFT!D27+[1]SKYPE!D27</f>
        <v>113</v>
      </c>
      <c r="E31" s="56" t="e">
        <v>#REF!</v>
      </c>
      <c r="F31" s="48">
        <f t="shared" si="1"/>
        <v>0</v>
      </c>
      <c r="G31" s="57">
        <f>[1]MSFT!G27+[1]SKYPE!G27</f>
        <v>0</v>
      </c>
      <c r="H31" s="48">
        <f t="shared" si="4"/>
        <v>0.53271028037383172</v>
      </c>
      <c r="I31" s="57">
        <f>[1]MSFT!I27+[1]SKYPE!I27</f>
        <v>57</v>
      </c>
      <c r="J31" s="58" t="e">
        <v>#REF!</v>
      </c>
      <c r="K31" s="50">
        <f t="shared" si="2"/>
        <v>0.20560747663551401</v>
      </c>
      <c r="L31" s="59">
        <f>[1]MSFT!L27+[1]SKYPE!L27</f>
        <v>22</v>
      </c>
      <c r="M31" s="50">
        <f t="shared" si="3"/>
        <v>0.26168224299065418</v>
      </c>
      <c r="N31" s="59">
        <f>[1]MSFT!N27+[1]SKYPE!N27</f>
        <v>28</v>
      </c>
    </row>
    <row r="32" spans="1:14" ht="18">
      <c r="A32" s="52" t="s">
        <v>38</v>
      </c>
      <c r="B32" s="45"/>
      <c r="C32" s="46">
        <f t="shared" si="0"/>
        <v>44</v>
      </c>
      <c r="D32" s="46">
        <f>[1]MSFT!D28+[1]SKYPE!D28</f>
        <v>67</v>
      </c>
      <c r="E32" s="56" t="e">
        <v>#REF!</v>
      </c>
      <c r="F32" s="48">
        <f t="shared" si="1"/>
        <v>0</v>
      </c>
      <c r="G32" s="57">
        <f>[1]MSFT!G28+[1]SKYPE!G28</f>
        <v>0</v>
      </c>
      <c r="H32" s="48">
        <f t="shared" si="4"/>
        <v>0.56818181818181823</v>
      </c>
      <c r="I32" s="57">
        <f>[1]MSFT!I28+[1]SKYPE!I28</f>
        <v>25</v>
      </c>
      <c r="J32" s="58" t="e">
        <v>#REF!</v>
      </c>
      <c r="K32" s="50">
        <f t="shared" si="2"/>
        <v>9.0909090909090912E-2</v>
      </c>
      <c r="L32" s="59">
        <f>[1]MSFT!L28+[1]SKYPE!L28</f>
        <v>4</v>
      </c>
      <c r="M32" s="50">
        <f t="shared" si="3"/>
        <v>0.34090909090909088</v>
      </c>
      <c r="N32" s="59">
        <f>[1]MSFT!N28+[1]SKYPE!N28</f>
        <v>15</v>
      </c>
    </row>
    <row r="33" spans="1:14" ht="18">
      <c r="A33" s="52" t="s">
        <v>39</v>
      </c>
      <c r="B33" s="45"/>
      <c r="C33" s="46">
        <f t="shared" si="0"/>
        <v>414</v>
      </c>
      <c r="D33" s="46">
        <f>[1]MSFT!D29+[1]SKYPE!D29</f>
        <v>642</v>
      </c>
      <c r="E33" s="56" t="e">
        <v>#REF!</v>
      </c>
      <c r="F33" s="48">
        <f t="shared" si="1"/>
        <v>0</v>
      </c>
      <c r="G33" s="57">
        <f>[1]MSFT!G29+[1]SKYPE!G29</f>
        <v>0</v>
      </c>
      <c r="H33" s="48">
        <f t="shared" si="4"/>
        <v>0.66425120772946855</v>
      </c>
      <c r="I33" s="57">
        <f>[1]MSFT!I29+[1]SKYPE!I29</f>
        <v>275</v>
      </c>
      <c r="J33" s="58" t="e">
        <v>#REF!</v>
      </c>
      <c r="K33" s="50">
        <f t="shared" si="2"/>
        <v>0.13526570048309178</v>
      </c>
      <c r="L33" s="59">
        <f>[1]MSFT!L29+[1]SKYPE!L29</f>
        <v>56</v>
      </c>
      <c r="M33" s="50">
        <f t="shared" si="3"/>
        <v>0.20048309178743962</v>
      </c>
      <c r="N33" s="59">
        <f>[1]MSFT!N29+[1]SKYPE!N29</f>
        <v>83</v>
      </c>
    </row>
    <row r="34" spans="1:14" ht="18">
      <c r="A34" s="44" t="s">
        <v>40</v>
      </c>
      <c r="B34" s="53"/>
      <c r="C34" s="46">
        <f t="shared" si="0"/>
        <v>36</v>
      </c>
      <c r="D34" s="46">
        <f>[1]MSFT!D30</f>
        <v>42</v>
      </c>
      <c r="E34" s="60" t="e">
        <v>#REF!</v>
      </c>
      <c r="F34" s="48">
        <f t="shared" si="1"/>
        <v>2.7777777777777776E-2</v>
      </c>
      <c r="G34" s="57">
        <f>[1]MSFT!G30</f>
        <v>1</v>
      </c>
      <c r="H34" s="48">
        <f t="shared" si="4"/>
        <v>0.58333333333333337</v>
      </c>
      <c r="I34" s="57">
        <f>[1]MSFT!I30</f>
        <v>21</v>
      </c>
      <c r="J34" s="61" t="e">
        <v>#REF!</v>
      </c>
      <c r="K34" s="50">
        <f t="shared" si="2"/>
        <v>0.25</v>
      </c>
      <c r="L34" s="59">
        <f>[1]MSFT!L30</f>
        <v>9</v>
      </c>
      <c r="M34" s="50">
        <f t="shared" si="3"/>
        <v>0.1388888888888889</v>
      </c>
      <c r="N34" s="59">
        <f>[1]MSFT!N30</f>
        <v>5</v>
      </c>
    </row>
    <row r="35" spans="1:14" ht="18">
      <c r="A35" s="52" t="s">
        <v>41</v>
      </c>
      <c r="B35" s="45"/>
      <c r="C35" s="46">
        <f t="shared" si="0"/>
        <v>20.142857142857142</v>
      </c>
      <c r="D35" s="46">
        <f>[1]MSFT!D31+[1]SKYPE!D30</f>
        <v>39</v>
      </c>
      <c r="E35" s="60" t="e">
        <v>#REF!</v>
      </c>
      <c r="F35" s="48">
        <f t="shared" si="1"/>
        <v>0</v>
      </c>
      <c r="G35" s="57">
        <f>[1]MSFT!G31+[1]SKYPE!G30</f>
        <v>0</v>
      </c>
      <c r="H35" s="48">
        <f t="shared" si="4"/>
        <v>0.30496453900709225</v>
      </c>
      <c r="I35" s="57">
        <f>[1]MSFT!I31+[1]SKYPE!K30</f>
        <v>6.1428571428571432</v>
      </c>
      <c r="J35" s="61" t="e">
        <v>#REF!</v>
      </c>
      <c r="K35" s="50">
        <f t="shared" si="2"/>
        <v>0.24822695035460993</v>
      </c>
      <c r="L35" s="59">
        <f>[1]MSFT!L31+[1]SKYPE!L30</f>
        <v>5</v>
      </c>
      <c r="M35" s="50">
        <f t="shared" si="3"/>
        <v>0.44680851063829791</v>
      </c>
      <c r="N35" s="59">
        <f>[1]MSFT!N31+[1]SKYPE!N30</f>
        <v>9</v>
      </c>
    </row>
    <row r="36" spans="1:14" ht="18">
      <c r="A36" s="52" t="s">
        <v>42</v>
      </c>
      <c r="B36" s="45"/>
      <c r="C36" s="46">
        <f t="shared" si="0"/>
        <v>572.113074204947</v>
      </c>
      <c r="D36" s="46">
        <f>[1]MSFT!D32+[1]SKYPE!D31</f>
        <v>2135</v>
      </c>
      <c r="E36" s="60" t="e">
        <v>#REF!</v>
      </c>
      <c r="F36" s="48">
        <f t="shared" si="1"/>
        <v>0</v>
      </c>
      <c r="G36" s="57">
        <f>[1]MSFT!G32+[1]SKYPE!G31</f>
        <v>0</v>
      </c>
      <c r="H36" s="48">
        <f t="shared" si="4"/>
        <v>0.54030066457494375</v>
      </c>
      <c r="I36" s="57">
        <f>[1]MSFT!I32+[1]SKYPE!K31</f>
        <v>309.113074204947</v>
      </c>
      <c r="J36" s="61" t="e">
        <v>#REF!</v>
      </c>
      <c r="K36" s="50">
        <f t="shared" si="2"/>
        <v>0.20275712132816168</v>
      </c>
      <c r="L36" s="59">
        <f>[1]MSFT!L32+[1]SKYPE!L31</f>
        <v>116</v>
      </c>
      <c r="M36" s="50">
        <f t="shared" si="3"/>
        <v>0.25694221409689455</v>
      </c>
      <c r="N36" s="59">
        <f>[1]MSFT!N32+[1]SKYPE!N31</f>
        <v>147</v>
      </c>
    </row>
    <row r="37" spans="1:14" ht="18">
      <c r="A37" s="52" t="s">
        <v>43</v>
      </c>
      <c r="B37" s="45"/>
      <c r="C37" s="46">
        <f t="shared" si="0"/>
        <v>330.05882352941177</v>
      </c>
      <c r="D37" s="46">
        <f>[1]MSFT!D33+[1]SKYPE!D32</f>
        <v>443</v>
      </c>
      <c r="E37" s="60" t="e">
        <v>#REF!</v>
      </c>
      <c r="F37" s="48">
        <f t="shared" si="1"/>
        <v>0</v>
      </c>
      <c r="G37" s="57">
        <f>[1]MSFT!G33+[1]SKYPE!G32</f>
        <v>0</v>
      </c>
      <c r="H37" s="48">
        <f t="shared" si="4"/>
        <v>0.4758510069506327</v>
      </c>
      <c r="I37" s="57">
        <f>[1]MSFT!I33+[1]SKYPE!K32</f>
        <v>157.05882352941177</v>
      </c>
      <c r="J37" s="61" t="e">
        <v>#REF!</v>
      </c>
      <c r="K37" s="50">
        <f t="shared" si="2"/>
        <v>0.11513099269292461</v>
      </c>
      <c r="L37" s="59">
        <f>[1]MSFT!L33+[1]SKYPE!L32</f>
        <v>38</v>
      </c>
      <c r="M37" s="50">
        <f t="shared" si="3"/>
        <v>0.4090180003564427</v>
      </c>
      <c r="N37" s="59">
        <f>[1]MSFT!N33+[1]SKYPE!N32</f>
        <v>135</v>
      </c>
    </row>
    <row r="38" spans="1:14" ht="18">
      <c r="A38" s="52" t="s">
        <v>44</v>
      </c>
      <c r="B38" s="53"/>
      <c r="C38" s="46">
        <f t="shared" si="0"/>
        <v>66.107142857142861</v>
      </c>
      <c r="D38" s="46">
        <f>[1]MSFT!D34+[1]SKYPE!D33</f>
        <v>311</v>
      </c>
      <c r="E38" s="60" t="e">
        <v>#REF!</v>
      </c>
      <c r="F38" s="48">
        <f t="shared" si="1"/>
        <v>0</v>
      </c>
      <c r="G38" s="57">
        <f>[1]MSFT!G34+[1]SKYPE!G33</f>
        <v>0</v>
      </c>
      <c r="H38" s="48">
        <f t="shared" si="4"/>
        <v>0.63695299837925434</v>
      </c>
      <c r="I38" s="57">
        <f>[1]MSFT!I34+[1]SKYPE!K33</f>
        <v>42.107142857142854</v>
      </c>
      <c r="J38" s="61" t="e">
        <v>#REF!</v>
      </c>
      <c r="K38" s="50">
        <f t="shared" si="2"/>
        <v>0.16639654240950835</v>
      </c>
      <c r="L38" s="59">
        <f>[1]MSFT!L34+[1]SKYPE!L33</f>
        <v>11</v>
      </c>
      <c r="M38" s="50">
        <f t="shared" si="3"/>
        <v>0.19665045921123717</v>
      </c>
      <c r="N38" s="59">
        <f>[1]MSFT!N34+[1]SKYPE!N33</f>
        <v>13</v>
      </c>
    </row>
    <row r="39" spans="1:14" ht="18">
      <c r="A39" s="52" t="s">
        <v>45</v>
      </c>
      <c r="B39" s="53"/>
      <c r="C39" s="46">
        <f t="shared" si="0"/>
        <v>1</v>
      </c>
      <c r="D39" s="46">
        <f>[1]SKYPE!D34</f>
        <v>1</v>
      </c>
      <c r="E39" s="60" t="e">
        <v>#REF!</v>
      </c>
      <c r="F39" s="48">
        <f t="shared" si="1"/>
        <v>0</v>
      </c>
      <c r="G39" s="57">
        <f>[1]SKYPE!G34</f>
        <v>0</v>
      </c>
      <c r="H39" s="48">
        <f t="shared" si="4"/>
        <v>0</v>
      </c>
      <c r="I39" s="57">
        <f>[1]SKYPE!I34</f>
        <v>0</v>
      </c>
      <c r="J39" s="61" t="e">
        <v>#REF!</v>
      </c>
      <c r="K39" s="50">
        <f t="shared" si="2"/>
        <v>0</v>
      </c>
      <c r="L39" s="59">
        <f>[1]SKYPE!L34</f>
        <v>0</v>
      </c>
      <c r="M39" s="50">
        <f t="shared" si="3"/>
        <v>1</v>
      </c>
      <c r="N39" s="59">
        <f>[1]SKYPE!N34</f>
        <v>1</v>
      </c>
    </row>
    <row r="40" spans="1:14" ht="18">
      <c r="A40" s="52" t="s">
        <v>46</v>
      </c>
      <c r="B40" s="45"/>
      <c r="C40" s="46">
        <f t="shared" si="0"/>
        <v>8</v>
      </c>
      <c r="D40" s="46">
        <f>[1]SKYPE!D35</f>
        <v>11</v>
      </c>
      <c r="E40" s="60" t="e">
        <v>#REF!</v>
      </c>
      <c r="F40" s="48">
        <f>G40/C40</f>
        <v>0</v>
      </c>
      <c r="G40" s="57">
        <f>[1]SKYPE!G35</f>
        <v>0</v>
      </c>
      <c r="H40" s="48">
        <f>I40/C40</f>
        <v>0.5</v>
      </c>
      <c r="I40" s="57">
        <f>[1]SKYPE!I35</f>
        <v>4</v>
      </c>
      <c r="J40" s="61" t="e">
        <v>#REF!</v>
      </c>
      <c r="K40" s="50">
        <f>L40/C40</f>
        <v>0</v>
      </c>
      <c r="L40" s="59">
        <f>[1]SKYPE!L35</f>
        <v>0</v>
      </c>
      <c r="M40" s="50">
        <f>N40/C40</f>
        <v>0.5</v>
      </c>
      <c r="N40" s="59">
        <f>[1]SKYPE!N35</f>
        <v>4</v>
      </c>
    </row>
    <row r="41" spans="1:14" ht="18">
      <c r="A41" s="52" t="s">
        <v>47</v>
      </c>
      <c r="B41" s="45"/>
      <c r="C41" s="46">
        <f t="shared" si="0"/>
        <v>44</v>
      </c>
      <c r="D41" s="46">
        <f>[1]MSFT!D35+[1]SKYPE!D36</f>
        <v>165</v>
      </c>
      <c r="E41" s="60" t="e">
        <v>#REF!</v>
      </c>
      <c r="F41" s="48">
        <f t="shared" si="1"/>
        <v>0</v>
      </c>
      <c r="G41" s="57">
        <f>[1]MSFT!G35+[1]SKYPE!G36</f>
        <v>0</v>
      </c>
      <c r="H41" s="48">
        <f>I41/C41</f>
        <v>0.68181818181818177</v>
      </c>
      <c r="I41" s="57">
        <f>[1]MSFT!I35+[1]SKYPE!I36</f>
        <v>30</v>
      </c>
      <c r="J41" s="61" t="e">
        <v>#REF!</v>
      </c>
      <c r="K41" s="50">
        <f t="shared" si="2"/>
        <v>9.0909090909090912E-2</v>
      </c>
      <c r="L41" s="59">
        <f>[1]MSFT!L35+[1]SKYPE!L36</f>
        <v>4</v>
      </c>
      <c r="M41" s="50">
        <f>N41/C41</f>
        <v>0.22727272727272727</v>
      </c>
      <c r="N41" s="59">
        <f>[1]MSFT!N35+[1]SKYPE!N36</f>
        <v>10</v>
      </c>
    </row>
    <row r="42" spans="1:14" ht="18">
      <c r="A42" s="52" t="s">
        <v>48</v>
      </c>
      <c r="B42" s="45"/>
      <c r="C42" s="46">
        <f t="shared" si="0"/>
        <v>37</v>
      </c>
      <c r="D42" s="46">
        <f>[1]MSFT!D36+[1]SKYPE!D37</f>
        <v>44</v>
      </c>
      <c r="E42" s="60" t="e">
        <v>#REF!</v>
      </c>
      <c r="F42" s="48">
        <f t="shared" si="1"/>
        <v>0</v>
      </c>
      <c r="G42" s="57">
        <f>[1]MSFT!G36+[1]SKYPE!G37</f>
        <v>0</v>
      </c>
      <c r="H42" s="48">
        <f t="shared" si="4"/>
        <v>0.59459459459459463</v>
      </c>
      <c r="I42" s="57">
        <f>[1]MSFT!I36+[1]SKYPE!I37</f>
        <v>22</v>
      </c>
      <c r="J42" s="61" t="e">
        <v>#REF!</v>
      </c>
      <c r="K42" s="50">
        <f t="shared" si="2"/>
        <v>0.24324324324324326</v>
      </c>
      <c r="L42" s="59">
        <f>[1]MSFT!L36+[1]SKYPE!L37</f>
        <v>9</v>
      </c>
      <c r="M42" s="50">
        <f t="shared" si="3"/>
        <v>0.16216216216216217</v>
      </c>
      <c r="N42" s="59">
        <f>[1]MSFT!N36+[1]SKYPE!N37</f>
        <v>6</v>
      </c>
    </row>
    <row r="43" spans="1:14" ht="18">
      <c r="A43" s="52" t="s">
        <v>49</v>
      </c>
      <c r="B43" s="53"/>
      <c r="C43" s="46">
        <f t="shared" si="0"/>
        <v>319</v>
      </c>
      <c r="D43" s="46">
        <f>[1]MSFT!D37+[1]SKYPE!D38</f>
        <v>531</v>
      </c>
      <c r="E43" s="60" t="e">
        <v>#REF!</v>
      </c>
      <c r="F43" s="48">
        <f t="shared" si="1"/>
        <v>0</v>
      </c>
      <c r="G43" s="57">
        <f>[1]MSFT!G37+[1]SKYPE!G38</f>
        <v>0</v>
      </c>
      <c r="H43" s="48">
        <f t="shared" si="4"/>
        <v>0.72727272727272729</v>
      </c>
      <c r="I43" s="57">
        <f>[1]MSFT!I37+[1]SKYPE!I38</f>
        <v>232</v>
      </c>
      <c r="J43" s="61" t="e">
        <v>#REF!</v>
      </c>
      <c r="K43" s="50">
        <f t="shared" si="2"/>
        <v>0.20689655172413793</v>
      </c>
      <c r="L43" s="59">
        <f>[1]MSFT!L37+[1]SKYPE!L38</f>
        <v>66</v>
      </c>
      <c r="M43" s="50">
        <f t="shared" si="3"/>
        <v>6.5830721003134793E-2</v>
      </c>
      <c r="N43" s="59">
        <f>[1]MSFT!N37+[1]SKYPE!N38</f>
        <v>21</v>
      </c>
    </row>
    <row r="44" spans="1:14" ht="18">
      <c r="A44" s="52" t="s">
        <v>50</v>
      </c>
      <c r="B44" s="53"/>
      <c r="C44" s="46">
        <f t="shared" si="0"/>
        <v>2</v>
      </c>
      <c r="D44" s="46">
        <f>[1]SKYPE!D39</f>
        <v>3</v>
      </c>
      <c r="E44" s="60" t="e">
        <v>#REF!</v>
      </c>
      <c r="F44" s="48">
        <f t="shared" si="1"/>
        <v>0</v>
      </c>
      <c r="G44" s="57">
        <f>[1]SKYPE!G39</f>
        <v>0</v>
      </c>
      <c r="H44" s="48">
        <f t="shared" si="4"/>
        <v>1</v>
      </c>
      <c r="I44" s="57">
        <f>[1]SKYPE!I39</f>
        <v>2</v>
      </c>
      <c r="J44" s="61" t="e">
        <v>#REF!</v>
      </c>
      <c r="K44" s="50">
        <f t="shared" si="2"/>
        <v>0</v>
      </c>
      <c r="L44" s="59">
        <f>[1]SKYPE!L39</f>
        <v>0</v>
      </c>
      <c r="M44" s="50">
        <f t="shared" si="3"/>
        <v>0</v>
      </c>
      <c r="N44" s="59">
        <f>[1]SKYPE!N39</f>
        <v>0</v>
      </c>
    </row>
    <row r="45" spans="1:14" ht="18">
      <c r="A45" s="52" t="s">
        <v>51</v>
      </c>
      <c r="B45" s="53"/>
      <c r="C45" s="46">
        <f t="shared" si="0"/>
        <v>2</v>
      </c>
      <c r="D45" s="46">
        <f>[1]SKYPE!D40</f>
        <v>3</v>
      </c>
      <c r="E45" s="60" t="e">
        <v>#REF!</v>
      </c>
      <c r="F45" s="48">
        <f t="shared" si="1"/>
        <v>0</v>
      </c>
      <c r="G45" s="57">
        <f>[1]SKYPE!G40</f>
        <v>0</v>
      </c>
      <c r="H45" s="48">
        <f t="shared" si="4"/>
        <v>0</v>
      </c>
      <c r="I45" s="57">
        <f>[1]SKYPE!I40</f>
        <v>0</v>
      </c>
      <c r="J45" s="61" t="e">
        <v>#REF!</v>
      </c>
      <c r="K45" s="50">
        <f t="shared" si="2"/>
        <v>0</v>
      </c>
      <c r="L45" s="59">
        <f>[1]SKYPE!L40</f>
        <v>0</v>
      </c>
      <c r="M45" s="50">
        <f t="shared" si="3"/>
        <v>1</v>
      </c>
      <c r="N45" s="59">
        <f>[1]SKYPE!N40</f>
        <v>2</v>
      </c>
    </row>
    <row r="46" spans="1:14" ht="18">
      <c r="A46" s="52" t="s">
        <v>52</v>
      </c>
      <c r="B46" s="45"/>
      <c r="C46" s="46">
        <f t="shared" si="0"/>
        <v>509</v>
      </c>
      <c r="D46" s="46">
        <f>[1]MSFT!D38+[1]SKYPE!D41</f>
        <v>593</v>
      </c>
      <c r="E46" s="60" t="e">
        <v>#REF!</v>
      </c>
      <c r="F46" s="48">
        <f t="shared" si="1"/>
        <v>0</v>
      </c>
      <c r="G46" s="57">
        <f>[1]MSFT!G38+[1]SKYPE!G41</f>
        <v>0</v>
      </c>
      <c r="H46" s="48">
        <f t="shared" si="4"/>
        <v>0.78585461689587421</v>
      </c>
      <c r="I46" s="57">
        <f>[1]MSFT!I38+[1]SKYPE!I41</f>
        <v>400</v>
      </c>
      <c r="J46" s="61" t="e">
        <v>#REF!</v>
      </c>
      <c r="K46" s="50">
        <f t="shared" si="2"/>
        <v>0.16110019646365423</v>
      </c>
      <c r="L46" s="59">
        <f>[1]MSFT!L38+[1]SKYPE!L41</f>
        <v>82</v>
      </c>
      <c r="M46" s="50">
        <f t="shared" si="3"/>
        <v>5.304518664047151E-2</v>
      </c>
      <c r="N46" s="59">
        <f>[1]MSFT!N38+[1]SKYPE!N41</f>
        <v>27</v>
      </c>
    </row>
    <row r="47" spans="1:14" ht="18">
      <c r="A47" s="52" t="s">
        <v>53</v>
      </c>
      <c r="B47" s="45"/>
      <c r="C47" s="46">
        <f t="shared" si="0"/>
        <v>57</v>
      </c>
      <c r="D47" s="46">
        <f>[1]MSFT!D39+[1]SKYPE!D42</f>
        <v>65</v>
      </c>
      <c r="E47" s="60" t="e">
        <v>#REF!</v>
      </c>
      <c r="F47" s="48">
        <f t="shared" si="1"/>
        <v>0</v>
      </c>
      <c r="G47" s="57">
        <f>[1]MSFT!G39+[1]SKYPE!G42</f>
        <v>0</v>
      </c>
      <c r="H47" s="48">
        <f t="shared" si="4"/>
        <v>0.63157894736842102</v>
      </c>
      <c r="I47" s="57">
        <f>[1]MSFT!I39+[1]SKYPE!I42</f>
        <v>36</v>
      </c>
      <c r="J47" s="61" t="e">
        <v>#REF!</v>
      </c>
      <c r="K47" s="50">
        <f t="shared" si="2"/>
        <v>8.771929824561403E-2</v>
      </c>
      <c r="L47" s="59">
        <f>[1]MSFT!L39+[1]SKYPE!L42</f>
        <v>5</v>
      </c>
      <c r="M47" s="50">
        <f t="shared" si="3"/>
        <v>0.2807017543859649</v>
      </c>
      <c r="N47" s="59">
        <f>[1]MSFT!N39+[1]SKYPE!N42</f>
        <v>16</v>
      </c>
    </row>
    <row r="48" spans="1:14" ht="18">
      <c r="A48" s="52" t="s">
        <v>54</v>
      </c>
      <c r="B48" s="45"/>
      <c r="C48" s="46">
        <f t="shared" si="0"/>
        <v>112</v>
      </c>
      <c r="D48" s="46">
        <f>[1]MSFT!D40+[1]SKYPE!D43</f>
        <v>539</v>
      </c>
      <c r="E48" s="60" t="e">
        <v>#REF!</v>
      </c>
      <c r="F48" s="48">
        <f t="shared" si="1"/>
        <v>0</v>
      </c>
      <c r="G48" s="57">
        <f>[1]MSFT!G40+[1]SKYPE!G43</f>
        <v>0</v>
      </c>
      <c r="H48" s="48">
        <f t="shared" si="4"/>
        <v>0.6964285714285714</v>
      </c>
      <c r="I48" s="57">
        <f>[1]MSFT!I40+[1]SKYPE!I43</f>
        <v>78</v>
      </c>
      <c r="J48" s="61" t="e">
        <v>#REF!</v>
      </c>
      <c r="K48" s="50">
        <f t="shared" si="2"/>
        <v>0.1875</v>
      </c>
      <c r="L48" s="59">
        <f>[1]MSFT!L40+[1]SKYPE!L43</f>
        <v>21</v>
      </c>
      <c r="M48" s="50">
        <f t="shared" si="3"/>
        <v>0.11607142857142858</v>
      </c>
      <c r="N48" s="59">
        <f>[1]MSFT!N40+[1]SKYPE!N43</f>
        <v>13</v>
      </c>
    </row>
    <row r="49" spans="1:14" ht="18">
      <c r="A49" s="52" t="s">
        <v>55</v>
      </c>
      <c r="B49" s="53"/>
      <c r="C49" s="46">
        <f t="shared" si="0"/>
        <v>1</v>
      </c>
      <c r="D49" s="46">
        <f>[1]SKYPE!D44</f>
        <v>1</v>
      </c>
      <c r="E49" s="60" t="e">
        <v>#REF!</v>
      </c>
      <c r="F49" s="48">
        <f>G49/C49</f>
        <v>0</v>
      </c>
      <c r="G49" s="57">
        <f>[1]SKYPE!G44</f>
        <v>0</v>
      </c>
      <c r="H49" s="48">
        <f t="shared" si="4"/>
        <v>1</v>
      </c>
      <c r="I49" s="57">
        <f>[1]SKYPE!I44</f>
        <v>1</v>
      </c>
      <c r="J49" s="61" t="e">
        <v>#REF!</v>
      </c>
      <c r="K49" s="50">
        <f>L49/C49</f>
        <v>0</v>
      </c>
      <c r="L49" s="59">
        <f>[1]SKYPE!L44</f>
        <v>0</v>
      </c>
      <c r="M49" s="50">
        <f t="shared" si="3"/>
        <v>0</v>
      </c>
      <c r="N49" s="59">
        <f>[1]SKYPE!N44</f>
        <v>0</v>
      </c>
    </row>
    <row r="50" spans="1:14" ht="18">
      <c r="A50" s="44" t="s">
        <v>56</v>
      </c>
      <c r="B50" s="45"/>
      <c r="C50" s="46">
        <f t="shared" si="0"/>
        <v>1</v>
      </c>
      <c r="D50" s="46">
        <f>[1]MSFT!D41</f>
        <v>1</v>
      </c>
      <c r="E50" s="60" t="e">
        <v>#REF!</v>
      </c>
      <c r="F50" s="48">
        <f t="shared" si="1"/>
        <v>0</v>
      </c>
      <c r="G50" s="57">
        <f>[1]MSFT!G41</f>
        <v>0</v>
      </c>
      <c r="H50" s="48">
        <f t="shared" si="4"/>
        <v>0</v>
      </c>
      <c r="I50" s="57">
        <f>[1]MSFT!I41</f>
        <v>0</v>
      </c>
      <c r="J50" s="61" t="e">
        <v>#REF!</v>
      </c>
      <c r="K50" s="50">
        <f t="shared" si="2"/>
        <v>1</v>
      </c>
      <c r="L50" s="59">
        <f>[1]MSFT!L41</f>
        <v>1</v>
      </c>
      <c r="M50" s="50">
        <f t="shared" si="3"/>
        <v>0</v>
      </c>
      <c r="N50" s="59">
        <f>[1]MSFT!N41</f>
        <v>0</v>
      </c>
    </row>
    <row r="51" spans="1:14" ht="18">
      <c r="A51" s="52" t="s">
        <v>57</v>
      </c>
      <c r="B51" s="45"/>
      <c r="C51" s="46">
        <f t="shared" si="0"/>
        <v>33</v>
      </c>
      <c r="D51" s="46">
        <f>[1]MSFT!D42+[1]SKYPE!D45</f>
        <v>96</v>
      </c>
      <c r="E51" s="60" t="e">
        <v>#REF!</v>
      </c>
      <c r="F51" s="48">
        <f t="shared" si="1"/>
        <v>0</v>
      </c>
      <c r="G51" s="57">
        <f>[1]MSFT!G42+[1]SKYPE!G45</f>
        <v>0</v>
      </c>
      <c r="H51" s="48">
        <f t="shared" si="4"/>
        <v>0.93939393939393945</v>
      </c>
      <c r="I51" s="57">
        <f>[1]MSFT!I42+[1]SKYPE!I45</f>
        <v>31</v>
      </c>
      <c r="J51" s="61" t="e">
        <v>#REF!</v>
      </c>
      <c r="K51" s="50">
        <f t="shared" si="2"/>
        <v>0</v>
      </c>
      <c r="L51" s="59">
        <f>[1]MSFT!L42+[1]SKYPE!L45</f>
        <v>0</v>
      </c>
      <c r="M51" s="50">
        <f t="shared" si="3"/>
        <v>6.0606060606060608E-2</v>
      </c>
      <c r="N51" s="59">
        <f>[1]MSFT!N42+[1]SKYPE!N45</f>
        <v>2</v>
      </c>
    </row>
    <row r="52" spans="1:14" ht="18">
      <c r="A52" s="52" t="s">
        <v>58</v>
      </c>
      <c r="B52" s="45"/>
      <c r="C52" s="46">
        <f t="shared" si="0"/>
        <v>81</v>
      </c>
      <c r="D52" s="46">
        <f>[1]MSFT!D43+[1]SKYPE!D46</f>
        <v>157</v>
      </c>
      <c r="E52" s="60" t="e">
        <v>#REF!</v>
      </c>
      <c r="F52" s="48">
        <f t="shared" si="1"/>
        <v>0</v>
      </c>
      <c r="G52" s="57">
        <f>[1]MSFT!G43+[1]SKYPE!G46</f>
        <v>0</v>
      </c>
      <c r="H52" s="48">
        <f t="shared" si="4"/>
        <v>0.51851851851851849</v>
      </c>
      <c r="I52" s="57">
        <f>[1]MSFT!I43+[1]SKYPE!I46</f>
        <v>42</v>
      </c>
      <c r="J52" s="61" t="e">
        <v>#REF!</v>
      </c>
      <c r="K52" s="50">
        <f t="shared" si="2"/>
        <v>0.1728395061728395</v>
      </c>
      <c r="L52" s="59">
        <f>[1]MSFT!L43+[1]SKYPE!L46</f>
        <v>14</v>
      </c>
      <c r="M52" s="50">
        <f t="shared" si="3"/>
        <v>0.30864197530864196</v>
      </c>
      <c r="N52" s="59">
        <f>[1]MSFT!N43+[1]SKYPE!N46</f>
        <v>25</v>
      </c>
    </row>
    <row r="53" spans="1:14" ht="18">
      <c r="A53" s="52" t="s">
        <v>59</v>
      </c>
      <c r="B53" s="45"/>
      <c r="C53" s="46">
        <f t="shared" si="0"/>
        <v>445</v>
      </c>
      <c r="D53" s="46">
        <f>[1]MSFT!D44+[1]SKYPE!D47</f>
        <v>561</v>
      </c>
      <c r="E53" s="60" t="e">
        <v>#REF!</v>
      </c>
      <c r="F53" s="48">
        <f t="shared" si="1"/>
        <v>0</v>
      </c>
      <c r="G53" s="57">
        <f>[1]MSFT!G44+[1]SKYPE!G47</f>
        <v>0</v>
      </c>
      <c r="H53" s="48">
        <f t="shared" si="4"/>
        <v>0.6853932584269663</v>
      </c>
      <c r="I53" s="57">
        <f>[1]MSFT!I44+[1]SKYPE!I47</f>
        <v>305</v>
      </c>
      <c r="J53" s="61" t="e">
        <v>#REF!</v>
      </c>
      <c r="K53" s="50">
        <f t="shared" si="2"/>
        <v>0.15730337078651685</v>
      </c>
      <c r="L53" s="59">
        <f>[1]MSFT!L44+[1]SKYPE!L47</f>
        <v>70</v>
      </c>
      <c r="M53" s="50">
        <f t="shared" si="3"/>
        <v>0.15730337078651685</v>
      </c>
      <c r="N53" s="59">
        <f>[1]MSFT!N44+[1]SKYPE!N47</f>
        <v>70</v>
      </c>
    </row>
    <row r="54" spans="1:14" ht="18">
      <c r="A54" s="52" t="s">
        <v>60</v>
      </c>
      <c r="C54" s="46">
        <f t="shared" si="0"/>
        <v>1</v>
      </c>
      <c r="D54" s="46">
        <f>[1]SKYPE!D48</f>
        <v>3</v>
      </c>
      <c r="E54" s="60" t="e">
        <v>#REF!</v>
      </c>
      <c r="F54" s="48">
        <f t="shared" si="1"/>
        <v>0</v>
      </c>
      <c r="G54" s="57">
        <f>[1]SKYPE!G48</f>
        <v>0</v>
      </c>
      <c r="H54" s="48">
        <f t="shared" si="4"/>
        <v>0</v>
      </c>
      <c r="I54" s="57">
        <f>[1]SKYPE!I48</f>
        <v>0</v>
      </c>
      <c r="J54" s="61" t="e">
        <v>#REF!</v>
      </c>
      <c r="K54" s="50">
        <f t="shared" si="2"/>
        <v>0</v>
      </c>
      <c r="L54" s="59">
        <f>[1]SKYPE!L48</f>
        <v>0</v>
      </c>
      <c r="M54" s="50">
        <f t="shared" si="3"/>
        <v>1</v>
      </c>
      <c r="N54" s="59">
        <f>[1]SKYPE!N48</f>
        <v>1</v>
      </c>
    </row>
    <row r="55" spans="1:14" ht="18">
      <c r="A55" s="52" t="s">
        <v>61</v>
      </c>
      <c r="C55" s="46">
        <f t="shared" si="0"/>
        <v>115</v>
      </c>
      <c r="D55" s="46">
        <f>[1]MSFT!D45+[1]SKYPE!D49</f>
        <v>145</v>
      </c>
      <c r="E55" s="60" t="e">
        <v>#REF!</v>
      </c>
      <c r="F55" s="48">
        <f t="shared" si="1"/>
        <v>0</v>
      </c>
      <c r="G55" s="57">
        <f>[1]MSFT!G45+[1]SKYPE!G49</f>
        <v>0</v>
      </c>
      <c r="H55" s="48">
        <f t="shared" si="4"/>
        <v>0.70434782608695656</v>
      </c>
      <c r="I55" s="57">
        <f>[1]MSFT!I45+[1]SKYPE!I49</f>
        <v>81</v>
      </c>
      <c r="J55" s="61" t="e">
        <v>#REF!</v>
      </c>
      <c r="K55" s="50">
        <f t="shared" si="2"/>
        <v>6.0869565217391307E-2</v>
      </c>
      <c r="L55" s="59">
        <f>[1]MSFT!L45+[1]SKYPE!L49</f>
        <v>7</v>
      </c>
      <c r="M55" s="50">
        <f t="shared" si="3"/>
        <v>0.23478260869565218</v>
      </c>
      <c r="N55" s="59">
        <f>[1]MSFT!N45+[1]SKYPE!N49</f>
        <v>27</v>
      </c>
    </row>
    <row r="56" spans="1:14" ht="18">
      <c r="A56" s="52" t="s">
        <v>62</v>
      </c>
      <c r="C56" s="46">
        <f t="shared" si="0"/>
        <v>12</v>
      </c>
      <c r="D56" s="46">
        <f>[1]MSFT!D46+[1]SKYPE!D50</f>
        <v>16</v>
      </c>
      <c r="E56" s="60" t="e">
        <v>#REF!</v>
      </c>
      <c r="F56" s="48">
        <f t="shared" si="1"/>
        <v>0</v>
      </c>
      <c r="G56" s="57">
        <f>[1]MSFT!G46+[1]SKYPE!G50</f>
        <v>0</v>
      </c>
      <c r="H56" s="48">
        <f t="shared" si="4"/>
        <v>0.66666666666666663</v>
      </c>
      <c r="I56" s="57">
        <f>[1]MSFT!I46+[1]SKYPE!I50</f>
        <v>8</v>
      </c>
      <c r="J56" s="61" t="e">
        <v>#REF!</v>
      </c>
      <c r="K56" s="50">
        <f t="shared" si="2"/>
        <v>8.3333333333333329E-2</v>
      </c>
      <c r="L56" s="59">
        <f>[1]MSFT!L46+[1]SKYPE!L50</f>
        <v>1</v>
      </c>
      <c r="M56" s="50">
        <f t="shared" si="3"/>
        <v>0.25</v>
      </c>
      <c r="N56" s="59">
        <f>[1]MSFT!N46+[1]SKYPE!N50</f>
        <v>3</v>
      </c>
    </row>
    <row r="57" spans="1:14" ht="18">
      <c r="A57" s="52" t="s">
        <v>63</v>
      </c>
      <c r="C57" s="46">
        <f t="shared" si="0"/>
        <v>2</v>
      </c>
      <c r="D57" s="46">
        <f>[1]SKYPE!D51</f>
        <v>2</v>
      </c>
      <c r="E57" s="60" t="e">
        <v>#REF!</v>
      </c>
      <c r="F57" s="48">
        <f t="shared" si="1"/>
        <v>0</v>
      </c>
      <c r="G57" s="57">
        <f>[1]SKYPE!G51</f>
        <v>0</v>
      </c>
      <c r="H57" s="48">
        <f t="shared" si="4"/>
        <v>1</v>
      </c>
      <c r="I57" s="57">
        <f>[1]SKYPE!I51</f>
        <v>2</v>
      </c>
      <c r="J57" s="61" t="e">
        <v>#REF!</v>
      </c>
      <c r="K57" s="50">
        <f t="shared" si="2"/>
        <v>0</v>
      </c>
      <c r="L57" s="59">
        <f>[1]SKYPE!L51</f>
        <v>0</v>
      </c>
      <c r="M57" s="50">
        <f t="shared" si="3"/>
        <v>0</v>
      </c>
      <c r="N57" s="59">
        <f>[1]SKYPE!N51</f>
        <v>0</v>
      </c>
    </row>
    <row r="58" spans="1:14" ht="18">
      <c r="A58" s="52" t="s">
        <v>64</v>
      </c>
      <c r="C58" s="46">
        <f t="shared" si="0"/>
        <v>2</v>
      </c>
      <c r="D58" s="46">
        <f>[1]SKYPE!D52</f>
        <v>2</v>
      </c>
      <c r="E58" s="60" t="e">
        <v>#REF!</v>
      </c>
      <c r="F58" s="48">
        <f t="shared" si="1"/>
        <v>0</v>
      </c>
      <c r="G58" s="57">
        <f>[1]SKYPE!G52</f>
        <v>0</v>
      </c>
      <c r="H58" s="48">
        <f t="shared" si="4"/>
        <v>0</v>
      </c>
      <c r="I58" s="57">
        <f>[1]SKYPE!I52</f>
        <v>0</v>
      </c>
      <c r="J58" s="61" t="e">
        <v>#REF!</v>
      </c>
      <c r="K58" s="50">
        <f t="shared" si="2"/>
        <v>0</v>
      </c>
      <c r="L58" s="59">
        <f>[1]SKYPE!L52</f>
        <v>0</v>
      </c>
      <c r="M58" s="50">
        <f t="shared" si="3"/>
        <v>1</v>
      </c>
      <c r="N58" s="59">
        <f>[1]SKYPE!N52</f>
        <v>2</v>
      </c>
    </row>
    <row r="59" spans="1:14" ht="18">
      <c r="A59" s="52" t="s">
        <v>65</v>
      </c>
      <c r="C59" s="46">
        <f t="shared" si="0"/>
        <v>528</v>
      </c>
      <c r="D59" s="46">
        <f>[1]MSFT!D47+[1]SKYPE!D53</f>
        <v>1006</v>
      </c>
      <c r="E59" s="60" t="e">
        <v>#REF!</v>
      </c>
      <c r="F59" s="48">
        <f t="shared" si="1"/>
        <v>0</v>
      </c>
      <c r="G59" s="57">
        <f>[1]MSFT!G47+[1]SKYPE!G53</f>
        <v>0</v>
      </c>
      <c r="H59" s="48">
        <f t="shared" si="4"/>
        <v>0.68560606060606055</v>
      </c>
      <c r="I59" s="57">
        <f>[1]MSFT!I47+[1]SKYPE!I53</f>
        <v>362</v>
      </c>
      <c r="J59" s="61" t="e">
        <v>#REF!</v>
      </c>
      <c r="K59" s="50">
        <f t="shared" si="2"/>
        <v>0.19318181818181818</v>
      </c>
      <c r="L59" s="59">
        <f>[1]MSFT!L47+[1]SKYPE!L53</f>
        <v>102</v>
      </c>
      <c r="M59" s="50">
        <f t="shared" si="3"/>
        <v>0.12121212121212122</v>
      </c>
      <c r="N59" s="59">
        <f>[1]MSFT!N47+[1]SKYPE!N53</f>
        <v>64</v>
      </c>
    </row>
    <row r="60" spans="1:14" ht="18">
      <c r="A60" s="52" t="s">
        <v>66</v>
      </c>
      <c r="C60" s="46">
        <f t="shared" si="0"/>
        <v>190</v>
      </c>
      <c r="D60" s="46">
        <f>[1]MSFT!D48+[1]SKYPE!D54</f>
        <v>314</v>
      </c>
      <c r="E60" s="60" t="e">
        <v>#REF!</v>
      </c>
      <c r="F60" s="48">
        <f t="shared" si="1"/>
        <v>0</v>
      </c>
      <c r="G60" s="57">
        <f>[1]MSFT!G48+[1]SKYPE!G54</f>
        <v>0</v>
      </c>
      <c r="H60" s="48">
        <f t="shared" si="4"/>
        <v>0.71578947368421053</v>
      </c>
      <c r="I60" s="57">
        <f>[1]MSFT!I48+[1]SKYPE!I54</f>
        <v>136</v>
      </c>
      <c r="J60" s="61" t="e">
        <v>#REF!</v>
      </c>
      <c r="K60" s="50">
        <f t="shared" si="2"/>
        <v>0.1368421052631579</v>
      </c>
      <c r="L60" s="59">
        <f>[1]MSFT!L48+[1]SKYPE!L54</f>
        <v>26</v>
      </c>
      <c r="M60" s="50">
        <f t="shared" si="3"/>
        <v>0.14736842105263157</v>
      </c>
      <c r="N60" s="59">
        <f>[1]MSFT!N48+[1]SKYPE!N54</f>
        <v>28</v>
      </c>
    </row>
    <row r="61" spans="1:14" ht="18">
      <c r="A61" s="52" t="s">
        <v>67</v>
      </c>
      <c r="C61" s="46">
        <f t="shared" si="0"/>
        <v>105</v>
      </c>
      <c r="D61" s="46">
        <f>[1]MSFT!D49+[1]SKYPE!D55</f>
        <v>174</v>
      </c>
      <c r="E61" s="60" t="e">
        <v>#REF!</v>
      </c>
      <c r="F61" s="48">
        <f t="shared" si="1"/>
        <v>0</v>
      </c>
      <c r="G61" s="57">
        <f>[1]MSFT!G49+[1]SKYPE!G55</f>
        <v>0</v>
      </c>
      <c r="H61" s="48">
        <f t="shared" si="4"/>
        <v>0.64761904761904765</v>
      </c>
      <c r="I61" s="57">
        <f>[1]MSFT!I49+[1]SKYPE!I55</f>
        <v>68</v>
      </c>
      <c r="J61" s="61" t="e">
        <v>#REF!</v>
      </c>
      <c r="K61" s="50">
        <f t="shared" si="2"/>
        <v>0.11428571428571428</v>
      </c>
      <c r="L61" s="59">
        <f>[1]MSFT!L49+[1]SKYPE!L55</f>
        <v>12</v>
      </c>
      <c r="M61" s="50">
        <f t="shared" si="3"/>
        <v>0.23809523809523808</v>
      </c>
      <c r="N61" s="59">
        <f>[1]MSFT!N49+[1]SKYPE!N55</f>
        <v>25</v>
      </c>
    </row>
    <row r="62" spans="1:14" ht="18">
      <c r="A62" s="52" t="s">
        <v>68</v>
      </c>
      <c r="C62" s="46">
        <f t="shared" si="0"/>
        <v>434</v>
      </c>
      <c r="D62" s="46">
        <f>[1]MSFT!D50+[1]SKYPE!D56</f>
        <v>2074</v>
      </c>
      <c r="E62" s="60" t="e">
        <v>#REF!</v>
      </c>
      <c r="F62" s="48">
        <f t="shared" si="1"/>
        <v>0</v>
      </c>
      <c r="G62" s="57">
        <f>[1]MSFT!G50+[1]SKYPE!G56</f>
        <v>0</v>
      </c>
      <c r="H62" s="48">
        <f t="shared" si="4"/>
        <v>0.64516129032258063</v>
      </c>
      <c r="I62" s="57">
        <f>[1]MSFT!I50+[1]SKYPE!I56</f>
        <v>280</v>
      </c>
      <c r="J62" s="61" t="e">
        <v>#REF!</v>
      </c>
      <c r="K62" s="50">
        <f t="shared" si="2"/>
        <v>0.2695852534562212</v>
      </c>
      <c r="L62" s="59">
        <f>[1]MSFT!L50+[1]SKYPE!L56</f>
        <v>117</v>
      </c>
      <c r="M62" s="50">
        <f t="shared" si="3"/>
        <v>8.5253456221198162E-2</v>
      </c>
      <c r="N62" s="59">
        <f>[1]MSFT!N50+[1]SKYPE!N56</f>
        <v>37</v>
      </c>
    </row>
    <row r="63" spans="1:14" ht="18">
      <c r="A63" s="52" t="s">
        <v>69</v>
      </c>
      <c r="C63" s="46">
        <f t="shared" si="0"/>
        <v>9169</v>
      </c>
      <c r="D63" s="46">
        <f>[1]MSFT!D51+[1]SKYPE!D57</f>
        <v>10041</v>
      </c>
      <c r="E63" s="60" t="e">
        <v>#REF!</v>
      </c>
      <c r="F63" s="48">
        <f t="shared" si="1"/>
        <v>0</v>
      </c>
      <c r="G63" s="57">
        <f>[1]MSFT!G51+[1]SKYPE!G57</f>
        <v>0</v>
      </c>
      <c r="H63" s="48">
        <f t="shared" si="4"/>
        <v>0.75438979168938813</v>
      </c>
      <c r="I63" s="57">
        <f>[1]MSFT!I51+[1]SKYPE!I57</f>
        <v>6917</v>
      </c>
      <c r="J63" s="61" t="e">
        <v>#REF!</v>
      </c>
      <c r="K63" s="50">
        <f t="shared" si="2"/>
        <v>0.21878067401025195</v>
      </c>
      <c r="L63" s="59">
        <f>[1]MSFT!L51+[1]SKYPE!L57</f>
        <v>2006</v>
      </c>
      <c r="M63" s="50">
        <f t="shared" si="3"/>
        <v>2.6829534300359909E-2</v>
      </c>
      <c r="N63" s="59">
        <f>[1]MSFT!N51+[1]SKYPE!N57</f>
        <v>246</v>
      </c>
    </row>
    <row r="64" spans="1:14" ht="18">
      <c r="A64" s="52" t="s">
        <v>70</v>
      </c>
      <c r="C64" s="46">
        <f t="shared" si="0"/>
        <v>5254</v>
      </c>
      <c r="D64" s="46">
        <f>[1]MSFT!D52+[1]SKYPE!D58</f>
        <v>9579</v>
      </c>
      <c r="E64" s="60" t="e">
        <v>#REF!</v>
      </c>
      <c r="F64" s="48">
        <f t="shared" si="1"/>
        <v>0</v>
      </c>
      <c r="G64" s="57">
        <f>[1]MSFT!G52+[1]SKYPE!G58</f>
        <v>0</v>
      </c>
      <c r="H64" s="48">
        <f t="shared" si="4"/>
        <v>0.73658165207460979</v>
      </c>
      <c r="I64" s="57">
        <f>[1]MSFT!I52+[1]SKYPE!I58</f>
        <v>3870</v>
      </c>
      <c r="J64" s="61" t="e">
        <v>#REF!</v>
      </c>
      <c r="K64" s="50">
        <f t="shared" si="2"/>
        <v>0.16634944803958887</v>
      </c>
      <c r="L64" s="59">
        <f>[1]MSFT!L52+[1]SKYPE!L58</f>
        <v>874</v>
      </c>
      <c r="M64" s="50">
        <f t="shared" si="3"/>
        <v>9.7068899885801294E-2</v>
      </c>
      <c r="N64" s="59">
        <f>[1]MSFT!N52+[1]SKYPE!N58</f>
        <v>510</v>
      </c>
    </row>
    <row r="65" spans="1:14" ht="18">
      <c r="A65" s="52" t="s">
        <v>71</v>
      </c>
      <c r="C65" s="46">
        <f t="shared" si="0"/>
        <v>5297</v>
      </c>
      <c r="D65" s="46">
        <f>[1]MSFT!D53+[1]SKYPE!D59</f>
        <v>12355</v>
      </c>
      <c r="E65" s="60" t="e">
        <v>#REF!</v>
      </c>
      <c r="F65" s="48">
        <f t="shared" si="1"/>
        <v>9.4770624882008686E-2</v>
      </c>
      <c r="G65" s="57">
        <f>[1]MSFT!G53+[1]SKYPE!G59</f>
        <v>502</v>
      </c>
      <c r="H65" s="48">
        <f t="shared" si="4"/>
        <v>0.54370398338682269</v>
      </c>
      <c r="I65" s="57">
        <f>[1]MSFT!I53+[1]SKYPE!I59</f>
        <v>2880</v>
      </c>
      <c r="J65" s="61" t="e">
        <v>#REF!</v>
      </c>
      <c r="K65" s="50">
        <f t="shared" si="2"/>
        <v>0.15065131206343213</v>
      </c>
      <c r="L65" s="59">
        <f>[1]MSFT!L53+[1]SKYPE!L59</f>
        <v>798</v>
      </c>
      <c r="M65" s="50">
        <f t="shared" si="3"/>
        <v>0.21087407966773644</v>
      </c>
      <c r="N65" s="59">
        <f>[1]MSFT!N53+[1]SKYPE!N59</f>
        <v>1117</v>
      </c>
    </row>
    <row r="66" spans="1:14" ht="18">
      <c r="A66" s="52" t="s">
        <v>72</v>
      </c>
      <c r="C66" s="46">
        <f t="shared" si="0"/>
        <v>1</v>
      </c>
      <c r="D66" s="46">
        <f>[1]MSFT!D54</f>
        <v>1</v>
      </c>
      <c r="E66" s="60" t="e">
        <v>#REF!</v>
      </c>
      <c r="F66" s="48">
        <f t="shared" si="1"/>
        <v>0</v>
      </c>
      <c r="G66" s="57">
        <f>[1]MSFT!G54</f>
        <v>0</v>
      </c>
      <c r="H66" s="48">
        <f t="shared" si="4"/>
        <v>0</v>
      </c>
      <c r="I66" s="57">
        <f>[1]MSFT!I54</f>
        <v>0</v>
      </c>
      <c r="J66" s="61" t="e">
        <v>#REF!</v>
      </c>
      <c r="K66" s="50">
        <f t="shared" si="2"/>
        <v>0</v>
      </c>
      <c r="L66" s="59">
        <f>[1]MSFT!L54</f>
        <v>0</v>
      </c>
      <c r="M66" s="50">
        <f t="shared" si="3"/>
        <v>1</v>
      </c>
      <c r="N66" s="59">
        <f>[1]MSFT!N54</f>
        <v>1</v>
      </c>
    </row>
  </sheetData>
  <mergeCells count="8">
    <mergeCell ref="A3:N3"/>
    <mergeCell ref="C4:D4"/>
    <mergeCell ref="F4:I4"/>
    <mergeCell ref="K4:N4"/>
    <mergeCell ref="F5:G5"/>
    <mergeCell ref="H5:I5"/>
    <mergeCell ref="K5:L5"/>
    <mergeCell ref="M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Voss (CELA)</dc:creator>
  <cp:lastModifiedBy>Pete Voss (CELA)</cp:lastModifiedBy>
  <dcterms:created xsi:type="dcterms:W3CDTF">2016-02-02T17:55:25Z</dcterms:created>
  <dcterms:modified xsi:type="dcterms:W3CDTF">2016-03-23T20:51:40Z</dcterms:modified>
</cp:coreProperties>
</file>