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TP\DTPModel\models\parameters\"/>
    </mc:Choice>
  </mc:AlternateContent>
  <xr:revisionPtr revIDLastSave="0" documentId="13_ncr:1_{6EF72F79-A46E-472C-B579-AB2F6A82EA00}" xr6:coauthVersionLast="47" xr6:coauthVersionMax="47" xr10:uidLastSave="{00000000-0000-0000-0000-000000000000}"/>
  <bookViews>
    <workbookView xWindow="28680" yWindow="-120" windowWidth="29040" windowHeight="15840" xr2:uid="{85260139-84D9-794A-B03A-1C27A9C3CB73}"/>
  </bookViews>
  <sheets>
    <sheet name="common" sheetId="1" r:id="rId1"/>
    <sheet name="age-specif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C9" i="1"/>
  <c r="C8" i="1"/>
  <c r="C12" i="1"/>
  <c r="C5" i="1"/>
  <c r="C4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2" i="2"/>
  <c r="C14" i="1"/>
  <c r="C10" i="1"/>
  <c r="C6" i="1"/>
  <c r="C2" i="1"/>
</calcChain>
</file>

<file path=xl/sharedStrings.xml><?xml version="1.0" encoding="utf-8"?>
<sst xmlns="http://schemas.openxmlformats.org/spreadsheetml/2006/main" count="148" uniqueCount="84">
  <si>
    <t>Description</t>
  </si>
  <si>
    <t>Value</t>
  </si>
  <si>
    <t>Lower</t>
  </si>
  <si>
    <t>Upper</t>
  </si>
  <si>
    <t>Name</t>
  </si>
  <si>
    <t>age group</t>
  </si>
  <si>
    <t>agerate</t>
  </si>
  <si>
    <t>birth rate</t>
  </si>
  <si>
    <t>transition scale factor</t>
  </si>
  <si>
    <t>incubation rate</t>
  </si>
  <si>
    <t>recovery rate</t>
  </si>
  <si>
    <t>waning rate</t>
  </si>
  <si>
    <t>deathrate</t>
  </si>
  <si>
    <t>mu</t>
  </si>
  <si>
    <t>ptrans_D</t>
  </si>
  <si>
    <t>gamma_D</t>
  </si>
  <si>
    <t>delta_D</t>
  </si>
  <si>
    <t>rho_D</t>
  </si>
  <si>
    <t>ptrans_P</t>
  </si>
  <si>
    <t>gamma_P</t>
  </si>
  <si>
    <t>delta_P</t>
  </si>
  <si>
    <t>rho_P</t>
  </si>
  <si>
    <t>ptrans_T</t>
  </si>
  <si>
    <t>gamma_T</t>
  </si>
  <si>
    <t>delta_T</t>
  </si>
  <si>
    <t>rho_T</t>
  </si>
  <si>
    <t>0-5wks</t>
  </si>
  <si>
    <t>6-7wks</t>
  </si>
  <si>
    <t>8-9wks</t>
  </si>
  <si>
    <t>10-11wks</t>
  </si>
  <si>
    <t>12-13wks</t>
  </si>
  <si>
    <t>14-15wks</t>
  </si>
  <si>
    <t>16-17wks</t>
  </si>
  <si>
    <t>18-19wks</t>
  </si>
  <si>
    <t>20-21wks</t>
  </si>
  <si>
    <t>22-23wks</t>
  </si>
  <si>
    <t>24-25wks</t>
  </si>
  <si>
    <t>6mths</t>
  </si>
  <si>
    <t>7mths</t>
  </si>
  <si>
    <t>8mths</t>
  </si>
  <si>
    <t>9mths</t>
  </si>
  <si>
    <t>10mths</t>
  </si>
  <si>
    <t>11mths</t>
  </si>
  <si>
    <t>12mths</t>
  </si>
  <si>
    <t>13mths</t>
  </si>
  <si>
    <t>14mths</t>
  </si>
  <si>
    <t>15mths</t>
  </si>
  <si>
    <t>16mths</t>
  </si>
  <si>
    <t>17mths</t>
  </si>
  <si>
    <t>18mths</t>
  </si>
  <si>
    <t>19mths</t>
  </si>
  <si>
    <t>20mths</t>
  </si>
  <si>
    <t>21mths</t>
  </si>
  <si>
    <t>22mths</t>
  </si>
  <si>
    <t>23mths</t>
  </si>
  <si>
    <t>2yrs</t>
  </si>
  <si>
    <t>3yrs</t>
  </si>
  <si>
    <t>4yrs</t>
  </si>
  <si>
    <t>5yrs</t>
  </si>
  <si>
    <t>6yrs</t>
  </si>
  <si>
    <t>7yrs</t>
  </si>
  <si>
    <t>8yrs</t>
  </si>
  <si>
    <t>9yrs</t>
  </si>
  <si>
    <t>10yrs</t>
  </si>
  <si>
    <t>11yrs</t>
  </si>
  <si>
    <t>12yrs</t>
  </si>
  <si>
    <t>13yrs</t>
  </si>
  <si>
    <t>14yrs</t>
  </si>
  <si>
    <t>15yrs</t>
  </si>
  <si>
    <t>16-19yrs</t>
  </si>
  <si>
    <t>20-24yrs</t>
  </si>
  <si>
    <t>25-29yrs</t>
  </si>
  <si>
    <t>30-34yrs</t>
  </si>
  <si>
    <t>35-39yrs</t>
  </si>
  <si>
    <t>40-44yrs</t>
  </si>
  <si>
    <t>45-49yrs</t>
  </si>
  <si>
    <t>50-54yrs</t>
  </si>
  <si>
    <t>55-59yrs</t>
  </si>
  <si>
    <t>60-64yrs</t>
  </si>
  <si>
    <t>65-69yrs</t>
  </si>
  <si>
    <t>70-74yrs</t>
  </si>
  <si>
    <t>75+</t>
  </si>
  <si>
    <t>agecat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</si>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</sst>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0A67-E04C-644A-9968-54B9B5AE28D7}">
  <dimension ref="A1:E14"/>
  <sheetViews>
    <sheetView tabSelected="1" workbookViewId="0"/>
  </sheetViews>
  <sheetFormatPr defaultColWidth="11.19921875" defaultRowHeight="15.6" x14ac:dyDescent="0.3"/>
  <cols>
    <col min="2" max="2" width="65" bestFit="1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13</v>
      </c>
      <c r="B2" t="s">
        <v>7</v>
      </c>
      <c r="C2">
        <f>1/60</f>
        <v>1.6666666666666666E-2</v>
      </c>
    </row>
    <row r="3" spans="1:5" x14ac:dyDescent="0.3">
      <c r="A3" t="s">
        <v>14</v>
      </c>
      <c r="B3" t="s">
        <v>8</v>
      </c>
      <c r="C3">
        <v>6.0000000000000002E-5</v>
      </c>
    </row>
    <row r="4" spans="1:5" x14ac:dyDescent="0.3">
      <c r="A4" t="s">
        <v>15</v>
      </c>
      <c r="B4" t="s">
        <v>9</v>
      </c>
      <c r="C4">
        <f>365/8</f>
        <v>45.625</v>
      </c>
    </row>
    <row r="5" spans="1:5" x14ac:dyDescent="0.3">
      <c r="A5" t="s">
        <v>16</v>
      </c>
      <c r="B5" t="s">
        <v>10</v>
      </c>
      <c r="C5">
        <f>365/70</f>
        <v>5.2142857142857144</v>
      </c>
    </row>
    <row r="6" spans="1:5" x14ac:dyDescent="0.3">
      <c r="A6" t="s">
        <v>17</v>
      </c>
      <c r="B6" t="s">
        <v>11</v>
      </c>
      <c r="C6">
        <f>1/20</f>
        <v>0.05</v>
      </c>
    </row>
    <row r="7" spans="1:5" x14ac:dyDescent="0.3">
      <c r="A7" t="s">
        <v>18</v>
      </c>
      <c r="B7" t="s">
        <v>8</v>
      </c>
      <c r="C7">
        <v>1E-4</v>
      </c>
    </row>
    <row r="8" spans="1:5" x14ac:dyDescent="0.3">
      <c r="A8" t="s">
        <v>19</v>
      </c>
      <c r="B8" t="s">
        <v>9</v>
      </c>
      <c r="C8">
        <f>365/28</f>
        <v>13.035714285714286</v>
      </c>
    </row>
    <row r="9" spans="1:5" x14ac:dyDescent="0.3">
      <c r="A9" t="s">
        <v>20</v>
      </c>
      <c r="B9" t="s">
        <v>10</v>
      </c>
      <c r="C9">
        <f>365/80</f>
        <v>4.5625</v>
      </c>
    </row>
    <row r="10" spans="1:5" x14ac:dyDescent="0.3">
      <c r="A10" t="s">
        <v>21</v>
      </c>
      <c r="B10" t="s">
        <v>11</v>
      </c>
      <c r="C10">
        <f>1/20</f>
        <v>0.05</v>
      </c>
    </row>
    <row r="11" spans="1:5" x14ac:dyDescent="0.3">
      <c r="A11" t="s">
        <v>22</v>
      </c>
      <c r="B11" t="s">
        <v>8</v>
      </c>
      <c r="C11">
        <v>3.0000000000000001E-5</v>
      </c>
    </row>
    <row r="12" spans="1:5" x14ac:dyDescent="0.3">
      <c r="A12" t="s">
        <v>23</v>
      </c>
      <c r="B12" t="s">
        <v>9</v>
      </c>
      <c r="C12">
        <f>365/10</f>
        <v>36.5</v>
      </c>
    </row>
    <row r="13" spans="1:5" x14ac:dyDescent="0.3">
      <c r="A13" t="s">
        <v>24</v>
      </c>
      <c r="B13" t="s">
        <v>10</v>
      </c>
      <c r="C13">
        <f>365/90</f>
        <v>4.0555555555555554</v>
      </c>
    </row>
    <row r="14" spans="1:5" x14ac:dyDescent="0.3">
      <c r="A14" t="s">
        <v>25</v>
      </c>
      <c r="B14" t="s">
        <v>11</v>
      </c>
      <c r="C14">
        <f>1/20</f>
        <v>0.05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BE83-3A2A-9F4A-9F12-02B221C94054}">
  <dimension ref="A1:E57"/>
  <sheetViews>
    <sheetView topLeftCell="A7" workbookViewId="0">
      <selection activeCell="B4" sqref="B4"/>
    </sheetView>
  </sheetViews>
  <sheetFormatPr defaultColWidth="11.19921875" defaultRowHeight="15.6" x14ac:dyDescent="0.3"/>
  <sheetData>
    <row r="1" spans="1:5" ht="16.2" thickBot="1" x14ac:dyDescent="0.35">
      <c r="A1" s="1" t="s">
        <v>5</v>
      </c>
      <c r="B1" t="s">
        <v>6</v>
      </c>
      <c r="C1" t="s">
        <v>12</v>
      </c>
      <c r="D1" t="s">
        <v>82</v>
      </c>
      <c r="E1" t="s">
        <v>83</v>
      </c>
    </row>
    <row r="2" spans="1:5" ht="16.2" thickBot="1" x14ac:dyDescent="0.35">
      <c r="A2" s="3" t="s">
        <v>26</v>
      </c>
      <c r="B2">
        <f>52/E2</f>
        <v>8.6666666666666661</v>
      </c>
      <c r="C2">
        <v>0.04</v>
      </c>
      <c r="D2" t="s">
        <v>26</v>
      </c>
      <c r="E2">
        <v>6</v>
      </c>
    </row>
    <row r="3" spans="1:5" ht="16.2" thickBot="1" x14ac:dyDescent="0.35">
      <c r="A3" s="3" t="s">
        <v>27</v>
      </c>
      <c r="B3">
        <f t="shared" ref="B3:B57" si="0">52/E3</f>
        <v>26</v>
      </c>
      <c r="C3">
        <v>0.02</v>
      </c>
      <c r="D3" t="s">
        <v>27</v>
      </c>
      <c r="E3">
        <v>2</v>
      </c>
    </row>
    <row r="4" spans="1:5" ht="16.2" thickBot="1" x14ac:dyDescent="0.35">
      <c r="A4" s="3" t="s">
        <v>28</v>
      </c>
      <c r="B4">
        <f t="shared" si="0"/>
        <v>26</v>
      </c>
      <c r="C4">
        <v>0.01</v>
      </c>
      <c r="D4" t="s">
        <v>28</v>
      </c>
      <c r="E4">
        <v>2</v>
      </c>
    </row>
    <row r="5" spans="1:5" ht="16.2" thickBot="1" x14ac:dyDescent="0.35">
      <c r="A5" s="3" t="s">
        <v>29</v>
      </c>
      <c r="B5">
        <f t="shared" si="0"/>
        <v>26</v>
      </c>
      <c r="C5">
        <v>0.01</v>
      </c>
      <c r="D5" t="s">
        <v>29</v>
      </c>
      <c r="E5">
        <v>2</v>
      </c>
    </row>
    <row r="6" spans="1:5" ht="16.2" thickBot="1" x14ac:dyDescent="0.35">
      <c r="A6" s="3" t="s">
        <v>30</v>
      </c>
      <c r="B6">
        <f t="shared" si="0"/>
        <v>26</v>
      </c>
      <c r="C6">
        <v>0.01</v>
      </c>
      <c r="D6" t="s">
        <v>30</v>
      </c>
      <c r="E6">
        <v>2</v>
      </c>
    </row>
    <row r="7" spans="1:5" ht="16.2" thickBot="1" x14ac:dyDescent="0.35">
      <c r="A7" s="3" t="s">
        <v>31</v>
      </c>
      <c r="B7">
        <f t="shared" si="0"/>
        <v>26</v>
      </c>
      <c r="C7">
        <v>0.01</v>
      </c>
      <c r="D7" t="s">
        <v>31</v>
      </c>
      <c r="E7">
        <v>2</v>
      </c>
    </row>
    <row r="8" spans="1:5" ht="16.2" thickBot="1" x14ac:dyDescent="0.35">
      <c r="A8" s="3" t="s">
        <v>32</v>
      </c>
      <c r="B8">
        <f t="shared" si="0"/>
        <v>26</v>
      </c>
      <c r="C8">
        <v>0.01</v>
      </c>
      <c r="D8" t="s">
        <v>32</v>
      </c>
      <c r="E8">
        <v>2</v>
      </c>
    </row>
    <row r="9" spans="1:5" ht="16.2" thickBot="1" x14ac:dyDescent="0.35">
      <c r="A9" s="3" t="s">
        <v>33</v>
      </c>
      <c r="B9">
        <f t="shared" si="0"/>
        <v>26</v>
      </c>
      <c r="C9">
        <v>0.01</v>
      </c>
      <c r="D9" t="s">
        <v>33</v>
      </c>
      <c r="E9">
        <v>2</v>
      </c>
    </row>
    <row r="10" spans="1:5" ht="16.2" thickBot="1" x14ac:dyDescent="0.35">
      <c r="A10" s="3" t="s">
        <v>34</v>
      </c>
      <c r="B10">
        <f t="shared" si="0"/>
        <v>26</v>
      </c>
      <c r="C10">
        <v>0.01</v>
      </c>
      <c r="D10" t="s">
        <v>34</v>
      </c>
      <c r="E10">
        <v>2</v>
      </c>
    </row>
    <row r="11" spans="1:5" ht="16.2" thickBot="1" x14ac:dyDescent="0.35">
      <c r="A11" s="3" t="s">
        <v>35</v>
      </c>
      <c r="B11">
        <f t="shared" si="0"/>
        <v>26</v>
      </c>
      <c r="C11">
        <v>0.01</v>
      </c>
      <c r="D11" t="s">
        <v>35</v>
      </c>
      <c r="E11">
        <v>2</v>
      </c>
    </row>
    <row r="12" spans="1:5" ht="16.2" thickBot="1" x14ac:dyDescent="0.35">
      <c r="A12" s="3" t="s">
        <v>36</v>
      </c>
      <c r="B12">
        <f t="shared" si="0"/>
        <v>26</v>
      </c>
      <c r="C12">
        <v>0.06</v>
      </c>
      <c r="D12" t="s">
        <v>36</v>
      </c>
      <c r="E12">
        <v>2</v>
      </c>
    </row>
    <row r="13" spans="1:5" ht="16.2" thickBot="1" x14ac:dyDescent="0.35">
      <c r="A13" s="3" t="s">
        <v>37</v>
      </c>
      <c r="B13">
        <f t="shared" si="0"/>
        <v>12.000000000923079</v>
      </c>
      <c r="C13">
        <v>0.06</v>
      </c>
      <c r="D13" t="s">
        <v>37</v>
      </c>
      <c r="E13">
        <v>4.3333333329999997</v>
      </c>
    </row>
    <row r="14" spans="1:5" ht="16.2" thickBot="1" x14ac:dyDescent="0.35">
      <c r="A14" s="3" t="s">
        <v>38</v>
      </c>
      <c r="B14">
        <f t="shared" si="0"/>
        <v>12.000000000923079</v>
      </c>
      <c r="C14">
        <v>0.08</v>
      </c>
      <c r="D14" t="s">
        <v>38</v>
      </c>
      <c r="E14">
        <v>4.3333333329999997</v>
      </c>
    </row>
    <row r="15" spans="1:5" ht="16.2" thickBot="1" x14ac:dyDescent="0.35">
      <c r="A15" s="3" t="s">
        <v>39</v>
      </c>
      <c r="B15">
        <f t="shared" si="0"/>
        <v>12.000000000923079</v>
      </c>
      <c r="C15">
        <v>0.08</v>
      </c>
      <c r="D15" t="s">
        <v>39</v>
      </c>
      <c r="E15">
        <v>4.3333333329999997</v>
      </c>
    </row>
    <row r="16" spans="1:5" ht="16.2" thickBot="1" x14ac:dyDescent="0.35">
      <c r="A16" s="3" t="s">
        <v>40</v>
      </c>
      <c r="B16">
        <f t="shared" si="0"/>
        <v>12.000000000923079</v>
      </c>
      <c r="C16">
        <v>0.09</v>
      </c>
      <c r="D16" t="s">
        <v>40</v>
      </c>
      <c r="E16">
        <v>4.3333333329999997</v>
      </c>
    </row>
    <row r="17" spans="1:5" ht="16.2" thickBot="1" x14ac:dyDescent="0.35">
      <c r="A17" s="3" t="s">
        <v>41</v>
      </c>
      <c r="B17">
        <f t="shared" si="0"/>
        <v>12.000000000923079</v>
      </c>
      <c r="C17">
        <v>0.09</v>
      </c>
      <c r="D17" t="s">
        <v>41</v>
      </c>
      <c r="E17">
        <v>4.3333333329999997</v>
      </c>
    </row>
    <row r="18" spans="1:5" ht="16.2" thickBot="1" x14ac:dyDescent="0.35">
      <c r="A18" s="3" t="s">
        <v>42</v>
      </c>
      <c r="B18">
        <f t="shared" si="0"/>
        <v>12.000000000923079</v>
      </c>
      <c r="C18">
        <v>0.1</v>
      </c>
      <c r="D18" t="s">
        <v>42</v>
      </c>
      <c r="E18">
        <v>4.3333333329999997</v>
      </c>
    </row>
    <row r="19" spans="1:5" ht="16.2" thickBot="1" x14ac:dyDescent="0.35">
      <c r="A19" s="3" t="s">
        <v>43</v>
      </c>
      <c r="B19">
        <f t="shared" si="0"/>
        <v>12.000000000923079</v>
      </c>
      <c r="C19">
        <v>0.1</v>
      </c>
      <c r="D19" t="s">
        <v>43</v>
      </c>
      <c r="E19">
        <v>4.3333333329999997</v>
      </c>
    </row>
    <row r="20" spans="1:5" ht="16.2" thickBot="1" x14ac:dyDescent="0.35">
      <c r="A20" s="3" t="s">
        <v>44</v>
      </c>
      <c r="B20">
        <f t="shared" si="0"/>
        <v>12.000000000923079</v>
      </c>
      <c r="C20">
        <v>0.1</v>
      </c>
      <c r="D20" t="s">
        <v>44</v>
      </c>
      <c r="E20">
        <v>4.3333333329999997</v>
      </c>
    </row>
    <row r="21" spans="1:5" ht="16.2" thickBot="1" x14ac:dyDescent="0.35">
      <c r="A21" s="3" t="s">
        <v>45</v>
      </c>
      <c r="B21">
        <f t="shared" si="0"/>
        <v>12.000000000923079</v>
      </c>
      <c r="C21">
        <v>0.1</v>
      </c>
      <c r="D21" t="s">
        <v>45</v>
      </c>
      <c r="E21">
        <v>4.3333333329999997</v>
      </c>
    </row>
    <row r="22" spans="1:5" ht="16.2" thickBot="1" x14ac:dyDescent="0.35">
      <c r="A22" s="3" t="s">
        <v>46</v>
      </c>
      <c r="B22">
        <f t="shared" si="0"/>
        <v>12.000000000923079</v>
      </c>
      <c r="C22">
        <v>0.1</v>
      </c>
      <c r="D22" t="s">
        <v>46</v>
      </c>
      <c r="E22">
        <v>4.3333333329999997</v>
      </c>
    </row>
    <row r="23" spans="1:5" ht="16.2" thickBot="1" x14ac:dyDescent="0.35">
      <c r="A23" s="3" t="s">
        <v>47</v>
      </c>
      <c r="B23">
        <f t="shared" si="0"/>
        <v>12.000000000923079</v>
      </c>
      <c r="C23">
        <v>0.1</v>
      </c>
      <c r="D23" t="s">
        <v>47</v>
      </c>
      <c r="E23">
        <v>4.3333333329999997</v>
      </c>
    </row>
    <row r="24" spans="1:5" ht="16.2" thickBot="1" x14ac:dyDescent="0.35">
      <c r="A24" s="3" t="s">
        <v>48</v>
      </c>
      <c r="B24">
        <f t="shared" si="0"/>
        <v>12.000000000923079</v>
      </c>
      <c r="C24">
        <v>0.1</v>
      </c>
      <c r="D24" t="s">
        <v>48</v>
      </c>
      <c r="E24">
        <v>4.3333333329999997</v>
      </c>
    </row>
    <row r="25" spans="1:5" ht="16.2" thickBot="1" x14ac:dyDescent="0.35">
      <c r="A25" s="3" t="s">
        <v>49</v>
      </c>
      <c r="B25">
        <f t="shared" si="0"/>
        <v>12.000000000923079</v>
      </c>
      <c r="C25">
        <v>0.1</v>
      </c>
      <c r="D25" t="s">
        <v>49</v>
      </c>
      <c r="E25">
        <v>4.3333333329999997</v>
      </c>
    </row>
    <row r="26" spans="1:5" ht="16.2" thickBot="1" x14ac:dyDescent="0.35">
      <c r="A26" s="3" t="s">
        <v>50</v>
      </c>
      <c r="B26">
        <f t="shared" si="0"/>
        <v>12.000000000923079</v>
      </c>
      <c r="C26">
        <v>0.1</v>
      </c>
      <c r="D26" t="s">
        <v>50</v>
      </c>
      <c r="E26">
        <v>4.3333333329999997</v>
      </c>
    </row>
    <row r="27" spans="1:5" ht="16.2" thickBot="1" x14ac:dyDescent="0.35">
      <c r="A27" s="3" t="s">
        <v>51</v>
      </c>
      <c r="B27">
        <f t="shared" si="0"/>
        <v>12.000000000923079</v>
      </c>
      <c r="C27">
        <v>0.1</v>
      </c>
      <c r="D27" t="s">
        <v>51</v>
      </c>
      <c r="E27">
        <v>4.3333333329999997</v>
      </c>
    </row>
    <row r="28" spans="1:5" ht="16.2" thickBot="1" x14ac:dyDescent="0.35">
      <c r="A28" s="3" t="s">
        <v>52</v>
      </c>
      <c r="B28">
        <f t="shared" si="0"/>
        <v>12.000000000923079</v>
      </c>
      <c r="C28">
        <v>0.1</v>
      </c>
      <c r="D28" t="s">
        <v>52</v>
      </c>
      <c r="E28">
        <v>4.3333333329999997</v>
      </c>
    </row>
    <row r="29" spans="1:5" ht="16.2" thickBot="1" x14ac:dyDescent="0.35">
      <c r="A29" s="3" t="s">
        <v>53</v>
      </c>
      <c r="B29">
        <f t="shared" si="0"/>
        <v>12.000000000923079</v>
      </c>
      <c r="C29">
        <v>0.1</v>
      </c>
      <c r="D29" t="s">
        <v>53</v>
      </c>
      <c r="E29">
        <v>4.3333333329999997</v>
      </c>
    </row>
    <row r="30" spans="1:5" ht="16.2" thickBot="1" x14ac:dyDescent="0.35">
      <c r="A30" s="3" t="s">
        <v>54</v>
      </c>
      <c r="B30">
        <f t="shared" si="0"/>
        <v>12.000000000923079</v>
      </c>
      <c r="C30">
        <v>0.1</v>
      </c>
      <c r="D30" t="s">
        <v>54</v>
      </c>
      <c r="E30">
        <v>4.3333333329999997</v>
      </c>
    </row>
    <row r="31" spans="1:5" ht="16.2" thickBot="1" x14ac:dyDescent="0.35">
      <c r="A31" s="3" t="s">
        <v>55</v>
      </c>
      <c r="B31">
        <f t="shared" si="0"/>
        <v>1</v>
      </c>
      <c r="C31">
        <v>0.1</v>
      </c>
      <c r="D31" t="s">
        <v>55</v>
      </c>
      <c r="E31">
        <v>52</v>
      </c>
    </row>
    <row r="32" spans="1:5" ht="16.2" thickBot="1" x14ac:dyDescent="0.35">
      <c r="A32" s="3" t="s">
        <v>56</v>
      </c>
      <c r="B32">
        <f t="shared" si="0"/>
        <v>1</v>
      </c>
      <c r="C32">
        <v>0.1</v>
      </c>
      <c r="D32" t="s">
        <v>56</v>
      </c>
      <c r="E32">
        <v>52</v>
      </c>
    </row>
    <row r="33" spans="1:5" ht="16.2" thickBot="1" x14ac:dyDescent="0.35">
      <c r="A33" s="3" t="s">
        <v>57</v>
      </c>
      <c r="B33">
        <f t="shared" si="0"/>
        <v>1</v>
      </c>
      <c r="C33">
        <v>0.1</v>
      </c>
      <c r="D33" t="s">
        <v>57</v>
      </c>
      <c r="E33">
        <v>52</v>
      </c>
    </row>
    <row r="34" spans="1:5" ht="16.2" thickBot="1" x14ac:dyDescent="0.35">
      <c r="A34" s="3" t="s">
        <v>58</v>
      </c>
      <c r="B34">
        <f t="shared" si="0"/>
        <v>1</v>
      </c>
      <c r="C34">
        <v>0.1</v>
      </c>
      <c r="D34" t="s">
        <v>58</v>
      </c>
      <c r="E34">
        <v>52</v>
      </c>
    </row>
    <row r="35" spans="1:5" ht="16.2" thickBot="1" x14ac:dyDescent="0.35">
      <c r="A35" s="3" t="s">
        <v>59</v>
      </c>
      <c r="B35">
        <f t="shared" si="0"/>
        <v>1</v>
      </c>
      <c r="C35">
        <v>0.1</v>
      </c>
      <c r="D35" t="s">
        <v>59</v>
      </c>
      <c r="E35">
        <v>52</v>
      </c>
    </row>
    <row r="36" spans="1:5" ht="16.2" thickBot="1" x14ac:dyDescent="0.35">
      <c r="A36" s="3" t="s">
        <v>60</v>
      </c>
      <c r="B36">
        <f t="shared" si="0"/>
        <v>1</v>
      </c>
      <c r="C36">
        <v>0.1</v>
      </c>
      <c r="D36" t="s">
        <v>60</v>
      </c>
      <c r="E36">
        <v>52</v>
      </c>
    </row>
    <row r="37" spans="1:5" ht="16.2" thickBot="1" x14ac:dyDescent="0.35">
      <c r="A37" s="3" t="s">
        <v>61</v>
      </c>
      <c r="B37">
        <f t="shared" si="0"/>
        <v>1</v>
      </c>
      <c r="C37">
        <v>0.1</v>
      </c>
      <c r="D37" t="s">
        <v>61</v>
      </c>
      <c r="E37">
        <v>52</v>
      </c>
    </row>
    <row r="38" spans="1:5" ht="16.2" thickBot="1" x14ac:dyDescent="0.35">
      <c r="A38" s="3" t="s">
        <v>62</v>
      </c>
      <c r="B38">
        <f t="shared" si="0"/>
        <v>1</v>
      </c>
      <c r="C38">
        <v>0.1</v>
      </c>
      <c r="D38" t="s">
        <v>62</v>
      </c>
      <c r="E38">
        <v>52</v>
      </c>
    </row>
    <row r="39" spans="1:5" ht="16.2" thickBot="1" x14ac:dyDescent="0.35">
      <c r="A39" s="3" t="s">
        <v>63</v>
      </c>
      <c r="B39">
        <f t="shared" si="0"/>
        <v>1</v>
      </c>
      <c r="C39">
        <v>0.1</v>
      </c>
      <c r="D39" t="s">
        <v>63</v>
      </c>
      <c r="E39">
        <v>52</v>
      </c>
    </row>
    <row r="40" spans="1:5" ht="16.2" thickBot="1" x14ac:dyDescent="0.35">
      <c r="A40" s="3" t="s">
        <v>64</v>
      </c>
      <c r="B40">
        <f t="shared" si="0"/>
        <v>1</v>
      </c>
      <c r="C40">
        <v>0.1</v>
      </c>
      <c r="D40" t="s">
        <v>64</v>
      </c>
      <c r="E40">
        <v>52</v>
      </c>
    </row>
    <row r="41" spans="1:5" ht="16.2" thickBot="1" x14ac:dyDescent="0.35">
      <c r="A41" s="3" t="s">
        <v>65</v>
      </c>
      <c r="B41">
        <f t="shared" si="0"/>
        <v>1</v>
      </c>
      <c r="C41">
        <v>0.1</v>
      </c>
      <c r="D41" t="s">
        <v>65</v>
      </c>
      <c r="E41">
        <v>52</v>
      </c>
    </row>
    <row r="42" spans="1:5" ht="16.2" thickBot="1" x14ac:dyDescent="0.35">
      <c r="A42" s="3" t="s">
        <v>66</v>
      </c>
      <c r="B42">
        <f t="shared" si="0"/>
        <v>1</v>
      </c>
      <c r="C42">
        <v>0.1</v>
      </c>
      <c r="D42" t="s">
        <v>66</v>
      </c>
      <c r="E42">
        <v>52</v>
      </c>
    </row>
    <row r="43" spans="1:5" ht="16.2" thickBot="1" x14ac:dyDescent="0.35">
      <c r="A43" s="3" t="s">
        <v>67</v>
      </c>
      <c r="B43">
        <f t="shared" si="0"/>
        <v>1</v>
      </c>
      <c r="C43">
        <v>0.1</v>
      </c>
      <c r="D43" t="s">
        <v>67</v>
      </c>
      <c r="E43">
        <v>52</v>
      </c>
    </row>
    <row r="44" spans="1:5" ht="16.2" thickBot="1" x14ac:dyDescent="0.35">
      <c r="A44" s="3" t="s">
        <v>68</v>
      </c>
      <c r="B44">
        <f t="shared" si="0"/>
        <v>1</v>
      </c>
      <c r="C44">
        <v>0.1</v>
      </c>
      <c r="D44" t="s">
        <v>68</v>
      </c>
      <c r="E44">
        <v>52</v>
      </c>
    </row>
    <row r="45" spans="1:5" ht="16.2" thickBot="1" x14ac:dyDescent="0.35">
      <c r="A45" s="3" t="s">
        <v>69</v>
      </c>
      <c r="B45">
        <f t="shared" si="0"/>
        <v>0.25</v>
      </c>
      <c r="C45">
        <v>0.1</v>
      </c>
      <c r="D45" t="s">
        <v>69</v>
      </c>
      <c r="E45">
        <v>208</v>
      </c>
    </row>
    <row r="46" spans="1:5" ht="16.2" thickBot="1" x14ac:dyDescent="0.35">
      <c r="A46" s="3" t="s">
        <v>70</v>
      </c>
      <c r="B46">
        <f t="shared" si="0"/>
        <v>0.2</v>
      </c>
      <c r="C46">
        <v>0.1</v>
      </c>
      <c r="D46" t="s">
        <v>70</v>
      </c>
      <c r="E46">
        <v>260</v>
      </c>
    </row>
    <row r="47" spans="1:5" ht="16.2" thickBot="1" x14ac:dyDescent="0.35">
      <c r="A47" s="3" t="s">
        <v>71</v>
      </c>
      <c r="B47">
        <f t="shared" si="0"/>
        <v>0.2</v>
      </c>
      <c r="C47">
        <v>0.1</v>
      </c>
      <c r="D47" t="s">
        <v>71</v>
      </c>
      <c r="E47">
        <v>260</v>
      </c>
    </row>
    <row r="48" spans="1:5" ht="16.2" thickBot="1" x14ac:dyDescent="0.35">
      <c r="A48" s="3" t="s">
        <v>72</v>
      </c>
      <c r="B48">
        <f t="shared" si="0"/>
        <v>0.2</v>
      </c>
      <c r="C48">
        <v>0.1</v>
      </c>
      <c r="D48" t="s">
        <v>72</v>
      </c>
      <c r="E48">
        <v>260</v>
      </c>
    </row>
    <row r="49" spans="1:5" ht="16.2" thickBot="1" x14ac:dyDescent="0.35">
      <c r="A49" s="3" t="s">
        <v>73</v>
      </c>
      <c r="B49">
        <f t="shared" si="0"/>
        <v>0.2</v>
      </c>
      <c r="C49">
        <v>0.1</v>
      </c>
      <c r="D49" t="s">
        <v>73</v>
      </c>
      <c r="E49">
        <v>260</v>
      </c>
    </row>
    <row r="50" spans="1:5" ht="16.2" thickBot="1" x14ac:dyDescent="0.35">
      <c r="A50" s="3" t="s">
        <v>74</v>
      </c>
      <c r="B50">
        <f t="shared" si="0"/>
        <v>0.2</v>
      </c>
      <c r="C50">
        <v>0.1</v>
      </c>
      <c r="D50" t="s">
        <v>74</v>
      </c>
      <c r="E50">
        <v>260</v>
      </c>
    </row>
    <row r="51" spans="1:5" ht="16.2" thickBot="1" x14ac:dyDescent="0.35">
      <c r="A51" s="3" t="s">
        <v>75</v>
      </c>
      <c r="B51">
        <f t="shared" si="0"/>
        <v>0.2</v>
      </c>
      <c r="C51">
        <v>0.1</v>
      </c>
      <c r="D51" t="s">
        <v>75</v>
      </c>
      <c r="E51">
        <v>260</v>
      </c>
    </row>
    <row r="52" spans="1:5" ht="16.2" thickBot="1" x14ac:dyDescent="0.35">
      <c r="A52" s="3" t="s">
        <v>76</v>
      </c>
      <c r="B52">
        <f t="shared" si="0"/>
        <v>0.2</v>
      </c>
      <c r="C52">
        <v>0.1</v>
      </c>
      <c r="D52" t="s">
        <v>76</v>
      </c>
      <c r="E52">
        <v>260</v>
      </c>
    </row>
    <row r="53" spans="1:5" ht="16.2" thickBot="1" x14ac:dyDescent="0.35">
      <c r="A53" s="3" t="s">
        <v>77</v>
      </c>
      <c r="B53">
        <f t="shared" si="0"/>
        <v>0.2</v>
      </c>
      <c r="C53">
        <v>0.1</v>
      </c>
      <c r="D53" t="s">
        <v>77</v>
      </c>
      <c r="E53">
        <v>260</v>
      </c>
    </row>
    <row r="54" spans="1:5" ht="16.2" thickBot="1" x14ac:dyDescent="0.35">
      <c r="A54" s="3" t="s">
        <v>78</v>
      </c>
      <c r="B54">
        <f t="shared" si="0"/>
        <v>0.2</v>
      </c>
      <c r="C54">
        <v>0.1</v>
      </c>
      <c r="D54" t="s">
        <v>78</v>
      </c>
      <c r="E54">
        <v>260</v>
      </c>
    </row>
    <row r="55" spans="1:5" ht="16.2" thickBot="1" x14ac:dyDescent="0.35">
      <c r="A55" s="3" t="s">
        <v>79</v>
      </c>
      <c r="B55">
        <f t="shared" si="0"/>
        <v>0.2</v>
      </c>
      <c r="C55">
        <v>0.1</v>
      </c>
      <c r="D55" t="s">
        <v>79</v>
      </c>
      <c r="E55">
        <v>260</v>
      </c>
    </row>
    <row r="56" spans="1:5" ht="16.2" thickBot="1" x14ac:dyDescent="0.35">
      <c r="A56" s="3" t="s">
        <v>80</v>
      </c>
      <c r="B56">
        <f t="shared" si="0"/>
        <v>0.2</v>
      </c>
      <c r="C56">
        <v>0.1</v>
      </c>
      <c r="D56" t="s">
        <v>80</v>
      </c>
      <c r="E56">
        <v>260</v>
      </c>
    </row>
    <row r="57" spans="1:5" ht="16.2" thickBot="1" x14ac:dyDescent="0.35">
      <c r="A57" s="3" t="s">
        <v>81</v>
      </c>
      <c r="B57">
        <f t="shared" si="0"/>
        <v>0.2</v>
      </c>
      <c r="C57">
        <v>0.1</v>
      </c>
      <c r="D57" t="s">
        <v>81</v>
      </c>
      <c r="E57">
        <v>260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age-specific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Silal</dc:creator>
  <cp:lastModifiedBy>User</cp:lastModifiedBy>
  <dcterms:created xsi:type="dcterms:W3CDTF">2020-05-13T19:12:22Z</dcterms:created>
  <dcterms:modified xsi:type="dcterms:W3CDTF">2022-04-13T14:34:37Z</dcterms:modified>
</cp:coreProperties>
</file>