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HP\Desktop\UCU\Ithaka\Inputs Retos agente IA Ithaka\"/>
    </mc:Choice>
  </mc:AlternateContent>
  <xr:revisionPtr revIDLastSave="0" documentId="8_{3897C019-FB36-43C3-9874-CC0E4874F569}" xr6:coauthVersionLast="47" xr6:coauthVersionMax="47" xr10:uidLastSave="{00000000-0000-0000-0000-000000000000}"/>
  <bookViews>
    <workbookView xWindow="-120" yWindow="-120" windowWidth="20730" windowHeight="11160" activeTab="3" xr2:uid="{00000000-000D-0000-FFFF-FFFF00000000}"/>
  </bookViews>
  <sheets>
    <sheet name="Evaluación Ithaka" sheetId="1" r:id="rId1"/>
    <sheet name="VIN ANDE-ANII" sheetId="2" r:id="rId2"/>
    <sheet name="Cap Semilla ANDE" sheetId="3" r:id="rId3"/>
    <sheet name="Emp Innov ANII"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E18" i="3"/>
  <c r="E16" i="4"/>
  <c r="C16" i="4"/>
  <c r="C18" i="3"/>
  <c r="C19" i="2"/>
  <c r="B16" i="4" l="1"/>
  <c r="B18" i="3" l="1"/>
  <c r="B19" i="2"/>
</calcChain>
</file>

<file path=xl/sharedStrings.xml><?xml version="1.0" encoding="utf-8"?>
<sst xmlns="http://schemas.openxmlformats.org/spreadsheetml/2006/main" count="93" uniqueCount="82">
  <si>
    <t>Pautas de Evaluación ANDE - ANII</t>
  </si>
  <si>
    <t>Pautas Ithaka</t>
  </si>
  <si>
    <t>Apoyo</t>
  </si>
  <si>
    <t>Emprendimiento</t>
  </si>
  <si>
    <t>Instrumento</t>
  </si>
  <si>
    <t>Año | Período</t>
  </si>
  <si>
    <r>
      <rPr>
        <i/>
        <u/>
        <sz val="11"/>
        <color theme="1"/>
        <rFont val="Calibri"/>
        <family val="2"/>
        <scheme val="minor"/>
      </rPr>
      <t>Puntaje pauta llevado a 100</t>
    </r>
    <r>
      <rPr>
        <sz val="11"/>
        <color theme="1"/>
        <rFont val="Calibri"/>
        <family val="2"/>
        <scheme val="minor"/>
      </rPr>
      <t>:
10 x VIN
10 x Capital Semilla
20 x Emprendimientos Innovadores</t>
    </r>
  </si>
  <si>
    <r>
      <rPr>
        <i/>
        <u/>
        <sz val="11"/>
        <color theme="1"/>
        <rFont val="Calibri"/>
        <family val="2"/>
        <scheme val="minor"/>
      </rPr>
      <t>Emprendedores</t>
    </r>
    <r>
      <rPr>
        <sz val="11"/>
        <color theme="1"/>
        <rFont val="Calibri"/>
        <family val="2"/>
        <scheme val="minor"/>
      </rPr>
      <t>:
15 - Estudiantes UCU o graduados -5 años
10 - Graduados UCU +5 años
10 - Externos de interés para UCU
5  - Docentes y funcionarios UCU
0  - Otros</t>
    </r>
  </si>
  <si>
    <r>
      <rPr>
        <i/>
        <u/>
        <sz val="11"/>
        <color theme="1"/>
        <rFont val="Calibri"/>
        <family val="2"/>
        <scheme val="minor"/>
      </rPr>
      <t>Emprendimiento</t>
    </r>
    <r>
      <rPr>
        <sz val="11"/>
        <color theme="1"/>
        <rFont val="Calibri"/>
        <family val="2"/>
        <scheme val="minor"/>
      </rPr>
      <t>:
10 - Impacto de interés UCU
5  - Impacto menor</t>
    </r>
  </si>
  <si>
    <t>Calificación
Final</t>
  </si>
  <si>
    <t>SI:   &gt;= 100
NO: &lt; 100</t>
  </si>
  <si>
    <t>Emprendimientos</t>
  </si>
  <si>
    <t>Pauta de Evaluación VIN | ANDE - ANII</t>
  </si>
  <si>
    <t>Ponderación</t>
  </si>
  <si>
    <t>Puntaje
(1 a 10)</t>
  </si>
  <si>
    <t>1.– Potencial dinámico</t>
  </si>
  <si>
    <t>¿La propuesta tiene algún componente de valor diferencial o mérito innovador que permita visualizar la potencialidad de convertirse en un emprendimiento dinámico? 
Tener en cuenta que el valor diferencial se mide en términos de territorio y no necesariamente a nivel nacional</t>
  </si>
  <si>
    <t>2.- Idoneidad del equipo emprendedor</t>
  </si>
  <si>
    <t>¿Se considera que el equipo emprendedor tiene las habilidades, conocimiento y experiencia como para llevar adelante el proyecto de validación? 
¿Son relevantes los antecedentes de la/s persona/s emprendedora/s en el conocimiento específico sobre el sector productivo y el mercado al que va dirigido el proyecto?</t>
  </si>
  <si>
    <t>3.- Propuesta de valor</t>
  </si>
  <si>
    <t>¿El problema/oportunidad está bien definido y validado? 
¿La solución a validar es coherente con el problema/oportunidad definido?</t>
  </si>
  <si>
    <t>4.- Segmento de clientes</t>
  </si>
  <si>
    <t>¿Es correcta la segmentación de clientes/usuarios realizada por el equipo emprendedor? 
¿Demuestran la existencia de un potencial mercado atractivo que justifique una validación comercial?</t>
  </si>
  <si>
    <t>5.- Modelo de ingreso</t>
  </si>
  <si>
    <t>¿El modelo de ingresos planteado es adecuado para el tipo de producto/servicio que se pretende validar?</t>
  </si>
  <si>
    <t>6.- Producto mínimo viable</t>
  </si>
  <si>
    <t xml:space="preserve">¿Se entiende que el producto mínimo viable de solución planteado permitirá llevar adelante un proceso de validación? </t>
  </si>
  <si>
    <t xml:space="preserve">7.- Plan de validación </t>
  </si>
  <si>
    <t>¿Se entiende que el plan de validación formulado es correcto para la solución propuesta?
¿Los experimentos planteados permitirán testear el producto o servicios a nivel técnico (si corresponde) y de mercado, clientes y/o usuarios?</t>
  </si>
  <si>
    <t>8. Pertinencia de los fondos económicos para validar</t>
  </si>
  <si>
    <t>¿La justificación de fondos para llevar adelante los experimentos es coherente  con el plan de validación propuesto?</t>
  </si>
  <si>
    <t>SECCIÓN 2: EVALUACIÓN CONCEPTUAL</t>
  </si>
  <si>
    <r>
      <rPr>
        <b/>
        <sz val="10"/>
        <rFont val="Arial"/>
        <family val="2"/>
      </rPr>
      <t>9. Juicio Global*</t>
    </r>
    <r>
      <rPr>
        <sz val="10"/>
        <rFont val="Arial"/>
        <family val="2"/>
      </rPr>
      <t xml:space="preserve">
Esta sección será tomada como insumo para fundamentar la decisión del comité ante directorio. Se solicita incorporar conceptos vinculados al proyecto y su validación, al valor diferencial o mérito innovador y al potencial de crecimiento. 
Mínimo solicitado 50 palabras. </t>
    </r>
  </si>
  <si>
    <r>
      <rPr>
        <b/>
        <sz val="10"/>
        <rFont val="Arial"/>
        <family val="2"/>
      </rPr>
      <t>10. Sugerencias al equipo emprendedor*</t>
    </r>
    <r>
      <rPr>
        <sz val="10"/>
        <rFont val="Arial"/>
        <family val="2"/>
      </rPr>
      <t xml:space="preserve">
Esta sección será tomada como insumo para realizar la devolución al equipo emprendedor, por lo cual deberá estar redactada con especial atención para ello. Se solicita incorporar sugerencias, observaciones y recomendaciones que entienda pertinente, sobre los ítems evaluados anteriormente. 
Mínimo solicitado 50 palabras. </t>
    </r>
  </si>
  <si>
    <r>
      <rPr>
        <b/>
        <sz val="10"/>
        <rFont val="Arial"/>
        <family val="2"/>
      </rPr>
      <t>11. ¿Justifica recibir el apoyo de Validación de Idea de Negocio?*</t>
    </r>
    <r>
      <rPr>
        <sz val="10"/>
        <rFont val="Arial"/>
        <family val="2"/>
      </rPr>
      <t xml:space="preserve">
Completar con la opción que entienda pertinente:</t>
    </r>
  </si>
  <si>
    <t>SI / NO / DUDA</t>
  </si>
  <si>
    <t>Pauta de Evaluación Capital Semilla | ANDE</t>
  </si>
  <si>
    <t xml:space="preserve">1.- Idoneidad del equipo emprendedor </t>
  </si>
  <si>
    <t>¿Se considera que el equipo emprendedor tiene las habilidades, conocimiento y experiencia como para llevar adelante el emprendimiento? 
¿Son relevantes los antecedentes del/los Emprendedor/es en el conocimiento específico sobre el sector productivo y el mercado al que va dirigido el Proyecto? 
Si presenta deficiencias en el equipo, ¿se contemplan asociaciones o contrataciones que permita salvarlas?</t>
  </si>
  <si>
    <t>2 – Valor diferencial e impacto de la propuesta</t>
  </si>
  <si>
    <r>
      <rPr>
        <b/>
        <sz val="10"/>
        <rFont val="Arial"/>
        <family val="2"/>
      </rPr>
      <t>2.1 Justificación y valor diferencial</t>
    </r>
    <r>
      <rPr>
        <sz val="10"/>
        <rFont val="Arial"/>
      </rPr>
      <t xml:space="preserve">
¿La propuesta se delimita adecuadamente? 
¿Se entiende justificado el desarrollo del proyecto de acuerdo con las necesidades/oportunidades presentada? 
¿La propuesta se encuentra suficientemente validada? 
¿La propuesta se diferencia con claridad de la oferta existente en la región que pretende atender?</t>
    </r>
  </si>
  <si>
    <r>
      <rPr>
        <b/>
        <sz val="10"/>
        <rFont val="Arial"/>
        <family val="2"/>
      </rPr>
      <t>2.2 Potencialidad de crecimiento económico</t>
    </r>
    <r>
      <rPr>
        <sz val="10"/>
        <rFont val="Arial"/>
      </rPr>
      <t xml:space="preserve">
¿Se visualiza posibilidad de escalamiento del emprendimiento, a nivel departamental, nacional o internacional? 
¿Pretende atender a un mercado en crecimiento?</t>
    </r>
  </si>
  <si>
    <t>3 - Modelo de negocios</t>
  </si>
  <si>
    <r>
      <rPr>
        <b/>
        <sz val="10"/>
        <rFont val="Arial"/>
        <family val="2"/>
      </rPr>
      <t>3.1 Modelo de ingresos</t>
    </r>
    <r>
      <rPr>
        <sz val="10"/>
        <rFont val="Arial"/>
      </rPr>
      <t xml:space="preserve">
¿El modelo de negocio es adecuado? 
¿Se evidencia conocimiento sobre las características, tecnologías y/o mercados involucrados para el desarrollo del Proyecto? 
¿Son consistentes las validaciones para la puesta en marcha o consolidación del emprendimiento? 
¿Se identifican los recursos y activos clave?</t>
    </r>
  </si>
  <si>
    <r>
      <rPr>
        <b/>
        <sz val="10"/>
        <rFont val="Arial"/>
        <family val="2"/>
      </rPr>
      <t>3.2 Análisis de la demanda y estrategia comercial</t>
    </r>
    <r>
      <rPr>
        <sz val="10"/>
        <rFont val="Arial"/>
      </rPr>
      <t xml:space="preserve">
¿Se observa una clara identificación de la potencial demanda del emprendimiento? 
¿La estrategia comercial y las actividades de promoción y difusión son coherentes con el tipo de demanda identificada? 
¿El proceso de producción resulta convincente?</t>
    </r>
  </si>
  <si>
    <r>
      <rPr>
        <b/>
        <sz val="10"/>
        <rFont val="Arial"/>
        <family val="2"/>
      </rPr>
      <t xml:space="preserve">3.3 Proyecciones económicas </t>
    </r>
    <r>
      <rPr>
        <sz val="10"/>
        <rFont val="Arial"/>
      </rPr>
      <t xml:space="preserve">
¿La estimación de ingresos y costos es adecuada? 
¿Las perspectivas de crecimiento del emprendimiento son adecuadas?</t>
    </r>
  </si>
  <si>
    <t>4 - Formulación general de la propuesta</t>
  </si>
  <si>
    <r>
      <rPr>
        <b/>
        <sz val="10"/>
        <rFont val="Arial"/>
        <family val="2"/>
      </rPr>
      <t>4.1 Objetivos, plan de actividades y presupuesto</t>
    </r>
    <r>
      <rPr>
        <sz val="10"/>
        <rFont val="Arial"/>
      </rPr>
      <t xml:space="preserve">
¿El objetivo general es alcanzable? 
¿La concreción de los objetivos intermedios posibilitan la concreción del objetivo general? 
¿La distribución temporal de las actividades es consistente?
¿Las metas planteadas son indicadores adecuados del avance del proyecto?</t>
    </r>
  </si>
  <si>
    <t>5- Impactos potenciales del proyecto</t>
  </si>
  <si>
    <r>
      <rPr>
        <b/>
        <sz val="10"/>
        <rFont val="Arial"/>
        <family val="2"/>
      </rPr>
      <t>5.1 Potencial de generación de empleo</t>
    </r>
    <r>
      <rPr>
        <sz val="10"/>
        <rFont val="Arial"/>
      </rPr>
      <t xml:space="preserve">
Actualmente, ¿el proyecto representa una fuente laboral para un equipo emprendedor que se dedica a su desarrollo e implementación?
¿El crecimiento de la propuesta puede impactar en la generación de nuevos puestos de trabajo de calidad, directos e indirectos?</t>
    </r>
  </si>
  <si>
    <r>
      <rPr>
        <b/>
        <sz val="10"/>
        <rFont val="Arial"/>
        <family val="2"/>
      </rPr>
      <t>5.2 Contribución a las ODS (género, medio ambiente, inclusión)</t>
    </r>
    <r>
      <rPr>
        <sz val="10"/>
        <rFont val="Arial"/>
      </rPr>
      <t xml:space="preserve">
¿El desarrollo del emprendimiento contribuye significativamente al cumplimiento de alguno de los ODS?</t>
    </r>
  </si>
  <si>
    <r>
      <rPr>
        <b/>
        <sz val="10"/>
        <rFont val="Arial"/>
        <family val="2"/>
      </rPr>
      <t>5.3 Radicación o impacto en el interior del país</t>
    </r>
    <r>
      <rPr>
        <sz val="10"/>
        <rFont val="Arial"/>
      </rPr>
      <t xml:space="preserve">
¿Existen oportunidades de desarrollo en la región como resultado de la implementación de la propuesta?
¿La propuesta puede impactar favorablemente sobre el entramado de emprendimientos de la región?</t>
    </r>
  </si>
  <si>
    <t>1 – Describa los aspectos positivos que pueden motivar la aprobación de la propuesta.
Mínimo 50 palabras.</t>
  </si>
  <si>
    <t>2 – Describa los aspectos negativos que pueden motivar el rechazo de la propuesta. 
Mínimo 50 palabras.</t>
  </si>
  <si>
    <r>
      <rPr>
        <b/>
        <sz val="10"/>
        <rFont val="Arial"/>
        <family val="2"/>
      </rPr>
      <t>3 – Juicio Global de la propuesta</t>
    </r>
    <r>
      <rPr>
        <sz val="10"/>
        <rFont val="Arial"/>
        <family val="2"/>
      </rPr>
      <t xml:space="preserve">
Esta sección será tomada como insumo para realizar la devolución al postulante, por lo cual deberá estar redactada con especial atención. 
Se solicita incorporar las sugerencias, observaciones y recomendaciones que entienda pertinente. 
Mínimo solicitado 75 palabras. </t>
    </r>
  </si>
  <si>
    <t>4 – ¿Justifica recibir apoyo de Capital Semilla?</t>
  </si>
  <si>
    <t>Pauta de Evaluación Emprendimientos Innovadores | ANII</t>
  </si>
  <si>
    <t>Puntaje
(1 a 5)</t>
  </si>
  <si>
    <t>MagicBox</t>
  </si>
  <si>
    <t>1. INNOVACIÓN E IMPACTO SOCIAL DEL EMPRENDIMIENTO</t>
  </si>
  <si>
    <r>
      <rPr>
        <b/>
        <sz val="10"/>
        <rFont val="Arial"/>
        <family val="2"/>
      </rPr>
      <t>1.1 - Mérito innovador</t>
    </r>
    <r>
      <rPr>
        <sz val="10"/>
        <rFont val="Arial"/>
        <family val="2"/>
      </rPr>
      <t xml:space="preserve">
● ¿En qué aspectos se visualiza la innovación del producto, proceso y forma de comercialización respecto a la oferta existente en el mercado de destino?
● ¿El proyecto tiene alcance nacional, regional o global?</t>
    </r>
  </si>
  <si>
    <r>
      <rPr>
        <b/>
        <sz val="10"/>
        <rFont val="Arial"/>
        <family val="2"/>
      </rPr>
      <t>1.2 - Impacto social relacionado al emprendimiento</t>
    </r>
    <r>
      <rPr>
        <sz val="10"/>
        <rFont val="Arial"/>
        <family val="2"/>
      </rPr>
      <t xml:space="preserve">
● ¿El proyecto presenta indicadores de impacto social directamente relacionados a la innovación propuesta?
● Las estrategias de relacionamiento con sus clientes (canales de comercialización y distribución) y su estrategia de promoción y difusión, ¿contemplan políticas de accesibilidad?
● ¿el producto o servicio busca solucionar un problema no resuelto por el mercado?
● ¿Incluyen en su cadena de suministros proveedores de sectores sociales vulnerados y/o organizaciones con políticas o certificaciones vinculadas al impacto social o la accesibilidad?
● Para el momento que se realicen contrataciones de personal, ¿el emprendimiento contempla el
diseño de estrategías de recursos humanos que favorezcan el fortalecimiento del clima laboral y
el desarrollo de sus colaboradores?</t>
    </r>
  </si>
  <si>
    <t>2. MODELO DE NEGOCIO, POTENCIAL DE CRECIMIENTO Y ESTRATEGIAS DE SOSTENIBILIDAD ECONÓMICA</t>
  </si>
  <si>
    <r>
      <rPr>
        <b/>
        <sz val="10"/>
        <rFont val="Arial"/>
        <family val="2"/>
      </rPr>
      <t>2.1 – Modelo de negocios</t>
    </r>
    <r>
      <rPr>
        <sz val="10"/>
        <rFont val="Arial"/>
        <family val="2"/>
      </rPr>
      <t xml:space="preserve">
● ¿Se identifica adecuadamente el mercado objetivo y los segmentos de clientes?
● ¿Se identifican los competidores actuales y potenciales? ¿Estos competidores son coherentes con la industria en la que se definió el emprendimiento?
● ¿Se presenta una estrategia comercial, de promoción y publicidad?
● ¿Se identifican las amenazas y oportunidades de negocio?</t>
    </r>
  </si>
  <si>
    <t>de 2 a 4</t>
  </si>
  <si>
    <r>
      <rPr>
        <b/>
        <sz val="10"/>
        <rFont val="Arial"/>
        <family val="2"/>
      </rPr>
      <t>2.2 – Validación de negocio ejecutada</t>
    </r>
    <r>
      <rPr>
        <sz val="10"/>
        <rFont val="Arial"/>
        <family val="2"/>
      </rPr>
      <t xml:space="preserve">
● La solución propuesta, ¿es viable técnicamente? ¿Existe una primera versión de la solución que confirme esta viabilidad? ¿se ha testeado la misma?
● ¿La solución propuesta se encuentra validada comercialmente en el mercado de destino?</t>
    </r>
  </si>
  <si>
    <r>
      <rPr>
        <b/>
        <sz val="10"/>
        <rFont val="Arial"/>
        <family val="2"/>
      </rPr>
      <t>2.3 - Aspectos financieros</t>
    </r>
    <r>
      <rPr>
        <sz val="10"/>
        <rFont val="Arial"/>
        <family val="2"/>
      </rPr>
      <t xml:space="preserve">
● ¿Son reales y consistentes los supuestos utilizados para estimar los ingresos del emprendimiento?
● ¿La estructura de costos planteada es adecuada para el proyecto?
● ¿Se identifican claramente las necesidades financieras del emprendimiento y las formas de garantizarlas?</t>
    </r>
  </si>
  <si>
    <t>de 3 a 4</t>
  </si>
  <si>
    <r>
      <rPr>
        <b/>
        <sz val="10"/>
        <rFont val="Arial"/>
        <family val="2"/>
      </rPr>
      <t>2.4 - Escalabilidad</t>
    </r>
    <r>
      <rPr>
        <sz val="10"/>
        <rFont val="Arial"/>
        <family val="2"/>
      </rPr>
      <t xml:space="preserve">
● ¿Se plantean claramente las operaciones necesarias para asegurar el crecimiento proyectado?
● ¿Está claramente definida cuál será la estructura de recursos humanos para llevar adelante las operaciones proyectadas?
● ¿Se identifican las principales alianzas para fortalecer las capacidades existentes del emprendimiento?</t>
    </r>
  </si>
  <si>
    <t>3. ANTECEDENTES E IDONEIDAD DEL EQUIPO EMPRENDEDOR</t>
  </si>
  <si>
    <r>
      <rPr>
        <b/>
        <sz val="10"/>
        <rFont val="Arial"/>
        <family val="2"/>
      </rPr>
      <t>3.1 – Equipo emprendedor</t>
    </r>
    <r>
      <rPr>
        <sz val="10"/>
        <rFont val="Arial"/>
        <family val="2"/>
      </rPr>
      <t xml:space="preserve">
● ¿Está capacitado para llevar adelante el proyecto? ¿Las capacidades del equipo son complementarias?
● ¿Tiene experiencia en el desarrollo de emprendimientos anteriores y/o conocimiento específico de la industria al que se dirige el proyecto?
● ¿La dedicación declarada es adecuada para el desarrollo del proyecto?
● ¿Se poseen o identifican alianzas estratégicas que aporten valor al desarrollo del proyecto y a las capacidades del equipo?</t>
    </r>
  </si>
  <si>
    <t>4. ASPECTOS TÉCNICOS DEL PROYECTO</t>
  </si>
  <si>
    <r>
      <rPr>
        <b/>
        <sz val="10"/>
        <rFont val="Arial"/>
        <family val="2"/>
      </rPr>
      <t>4.1 – Contenido del proyecto</t>
    </r>
    <r>
      <rPr>
        <sz val="10"/>
        <rFont val="Arial"/>
        <family val="2"/>
      </rPr>
      <t xml:space="preserve">
● ¿El objetivo general y los objetivos específicos están correctamente definidos para el alcance del proyecto? ¿Son medibles?
● ¿Las actividades tienen una secuencia cronológica y tiempos previstos razonables?
● ¿Los hitos permiten evaluar resultados y la obtención de objetivos a lo largo del proyecto?
● ¿Existe una coherencia transversal entre objetivos, plan de trabajo y presupuesto definido?</t>
    </r>
  </si>
  <si>
    <t>de 4 a 5</t>
  </si>
  <si>
    <r>
      <rPr>
        <b/>
        <sz val="10"/>
        <rFont val="Arial"/>
        <family val="2"/>
      </rPr>
      <t>4.2 – Definición de riesgos y contingencias</t>
    </r>
    <r>
      <rPr>
        <sz val="10"/>
        <rFont val="Arial"/>
        <family val="2"/>
      </rPr>
      <t xml:space="preserve">
● ¿Se identifican correctamente los posibles riesgos que puedan comprometer la ejecución del proyecto en el plazo definido?
● ¿Se identifican correctamente las medidas de contingencias para atenuar los potenciales riesgos identificados?</t>
    </r>
  </si>
  <si>
    <t>5. INSTITUCIÓN PATROCINADORA DE EMPRENDIMIENTOS</t>
  </si>
  <si>
    <t>● En caso de estar acompañados por una IPE, es pertinente la elección de la misma de
acuerdo al tipo de proyecto a desarrollar:</t>
  </si>
  <si>
    <t>SI / NO</t>
  </si>
  <si>
    <t>● En caso de postulación independiente, es pertinente la sugerencia de acompañamiento de
parte de una IPE:</t>
  </si>
  <si>
    <t>6. JUICIO GLOBAL</t>
  </si>
  <si>
    <r>
      <rPr>
        <b/>
        <sz val="10"/>
        <rFont val="Arial"/>
        <family val="2"/>
      </rPr>
      <t>6.1 - Juicio global</t>
    </r>
    <r>
      <rPr>
        <sz val="10"/>
        <rFont val="Arial"/>
        <family val="2"/>
      </rPr>
      <t xml:space="preserve">
● Ingrese el juicio global de la evaluación técnica</t>
    </r>
  </si>
  <si>
    <t>¿Justifica recibir apoyo de Emprendimientos Innovadores?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</si>
</sst>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0"/>
      <name val="Arial"/>
    </font>
    <font>
      <b/>
      <sz val="10"/>
      <name val="Arial"/>
      <family val="2"/>
    </font>
    <font>
      <sz val="10"/>
      <name val="Arial"/>
      <family val="2"/>
    </font>
    <font>
      <b/>
      <sz val="11"/>
      <color theme="1"/>
      <name val="Calibri"/>
      <family val="2"/>
      <scheme val="minor"/>
    </font>
    <font>
      <u/>
      <sz val="11"/>
      <color theme="10"/>
      <name val="Calibri"/>
      <family val="2"/>
      <scheme val="minor"/>
    </font>
    <font>
      <u/>
      <sz val="10"/>
      <color theme="10"/>
      <name val="Arial"/>
      <family val="2"/>
    </font>
    <font>
      <b/>
      <sz val="10"/>
      <color theme="1"/>
      <name val="Arial"/>
      <family val="2"/>
    </font>
    <font>
      <u/>
      <sz val="10"/>
      <color theme="1"/>
      <name val="Arial"/>
      <family val="2"/>
    </font>
    <font>
      <sz val="10"/>
      <color theme="1"/>
      <name val="Arial"/>
      <family val="2"/>
    </font>
    <font>
      <i/>
      <u/>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6" fillId="0" borderId="0" applyNumberFormat="0" applyFill="0" applyBorder="0" applyAlignment="0" applyProtection="0"/>
  </cellStyleXfs>
  <cellXfs count="44">
    <xf numFmtId="0" fontId="0" fillId="0" borderId="0" xfId="0"/>
    <xf numFmtId="0" fontId="2" fillId="0" borderId="0" xfId="1"/>
    <xf numFmtId="0" fontId="3" fillId="2" borderId="1" xfId="1" applyFont="1" applyFill="1" applyBorder="1" applyAlignment="1">
      <alignment horizontal="center" vertical="center" wrapText="1"/>
    </xf>
    <xf numFmtId="9" fontId="3" fillId="2" borderId="1" xfId="1" applyNumberFormat="1" applyFont="1" applyFill="1" applyBorder="1" applyAlignment="1">
      <alignment horizontal="center" vertical="center"/>
    </xf>
    <xf numFmtId="0" fontId="2" fillId="0" borderId="1" xfId="1" applyBorder="1" applyAlignment="1">
      <alignment horizontal="center" vertical="center" wrapText="1"/>
    </xf>
    <xf numFmtId="0" fontId="2" fillId="0" borderId="1" xfId="1" applyBorder="1" applyAlignment="1">
      <alignment horizontal="center" vertical="center"/>
    </xf>
    <xf numFmtId="0" fontId="4" fillId="2" borderId="1" xfId="1" applyFont="1" applyFill="1" applyBorder="1" applyAlignment="1">
      <alignment horizontal="center" vertical="center" wrapText="1"/>
    </xf>
    <xf numFmtId="9" fontId="2" fillId="0" borderId="1" xfId="1" applyNumberFormat="1" applyBorder="1" applyAlignment="1">
      <alignment horizontal="center" vertical="center"/>
    </xf>
    <xf numFmtId="9" fontId="2" fillId="0" borderId="2" xfId="1" applyNumberFormat="1" applyBorder="1" applyAlignment="1">
      <alignment horizontal="center" vertical="center"/>
    </xf>
    <xf numFmtId="0" fontId="2" fillId="0" borderId="0" xfId="1" applyAlignment="1">
      <alignment horizontal="center" vertical="center" wrapText="1"/>
    </xf>
    <xf numFmtId="9" fontId="2" fillId="0" borderId="0" xfId="1" applyNumberFormat="1" applyAlignment="1">
      <alignment horizontal="center" vertical="center"/>
    </xf>
    <xf numFmtId="0" fontId="2" fillId="0" borderId="0" xfId="1" applyAlignment="1">
      <alignment horizontal="center" vertical="center"/>
    </xf>
    <xf numFmtId="0" fontId="3" fillId="2" borderId="1" xfId="1" applyFont="1" applyFill="1" applyBorder="1" applyAlignment="1">
      <alignment horizontal="left" vertical="center" wrapText="1"/>
    </xf>
    <xf numFmtId="0" fontId="2" fillId="0" borderId="1" xfId="1" applyBorder="1" applyAlignment="1">
      <alignment horizontal="left" vertical="center" wrapText="1"/>
    </xf>
    <xf numFmtId="0" fontId="2" fillId="0" borderId="2" xfId="1" applyBorder="1" applyAlignment="1">
      <alignment horizontal="left" vertical="center" wrapText="1"/>
    </xf>
    <xf numFmtId="0" fontId="3" fillId="0" borderId="1" xfId="1" applyFont="1" applyBorder="1" applyAlignment="1">
      <alignment horizontal="left" vertical="center" wrapText="1"/>
    </xf>
    <xf numFmtId="0" fontId="4" fillId="0" borderId="1" xfId="1" applyFont="1" applyBorder="1" applyAlignment="1">
      <alignment horizontal="left" vertical="center" wrapText="1"/>
    </xf>
    <xf numFmtId="0" fontId="2" fillId="0" borderId="0" xfId="1" applyAlignment="1">
      <alignment horizontal="left"/>
    </xf>
    <xf numFmtId="0" fontId="2" fillId="0" borderId="0" xfId="1" applyAlignment="1">
      <alignment horizontal="left" vertical="center" wrapText="1"/>
    </xf>
    <xf numFmtId="0" fontId="0" fillId="0" borderId="0" xfId="0" applyAlignment="1">
      <alignment horizontal="center"/>
    </xf>
    <xf numFmtId="0" fontId="6" fillId="3" borderId="1" xfId="2" applyFill="1" applyBorder="1" applyAlignment="1">
      <alignment horizontal="left" vertical="center" wrapText="1"/>
    </xf>
    <xf numFmtId="0" fontId="4" fillId="0" borderId="0" xfId="1" applyFont="1"/>
    <xf numFmtId="0" fontId="7" fillId="3" borderId="1" xfId="2" applyFont="1" applyFill="1" applyBorder="1" applyAlignment="1">
      <alignment horizontal="left" vertical="center" wrapText="1"/>
    </xf>
    <xf numFmtId="0" fontId="8" fillId="3" borderId="1" xfId="1" applyFont="1" applyFill="1" applyBorder="1" applyAlignment="1">
      <alignment horizontal="center" vertical="center" wrapText="1"/>
    </xf>
    <xf numFmtId="0" fontId="10" fillId="0" borderId="0" xfId="1" applyFont="1"/>
    <xf numFmtId="0" fontId="9" fillId="3" borderId="1" xfId="2" applyFont="1" applyFill="1" applyBorder="1" applyAlignment="1">
      <alignment horizontal="left" vertical="center" wrapText="1"/>
    </xf>
    <xf numFmtId="0" fontId="4" fillId="4" borderId="1" xfId="1" applyFont="1" applyFill="1" applyBorder="1" applyAlignment="1">
      <alignment horizontal="left" vertical="center" wrapText="1"/>
    </xf>
    <xf numFmtId="9" fontId="4" fillId="4" borderId="1" xfId="1" applyNumberFormat="1" applyFont="1" applyFill="1" applyBorder="1" applyAlignment="1">
      <alignment horizontal="center" vertical="center"/>
    </xf>
    <xf numFmtId="0" fontId="4" fillId="0" borderId="1" xfId="1" applyFont="1" applyBorder="1" applyAlignment="1">
      <alignment horizontal="center" vertical="center" wrapText="1"/>
    </xf>
    <xf numFmtId="0" fontId="2" fillId="0" borderId="0" xfId="1" applyAlignment="1">
      <alignment horizontal="left" vertical="center"/>
    </xf>
    <xf numFmtId="0" fontId="4" fillId="6" borderId="1" xfId="1" applyFont="1" applyFill="1" applyBorder="1" applyAlignment="1">
      <alignment horizontal="center" vertical="center" wrapText="1"/>
    </xf>
    <xf numFmtId="0" fontId="2" fillId="6" borderId="1" xfId="1" applyFill="1" applyBorder="1" applyAlignment="1">
      <alignment horizontal="center" vertical="center" wrapText="1"/>
    </xf>
    <xf numFmtId="0" fontId="1" fillId="5" borderId="2" xfId="1" applyFont="1" applyFill="1" applyBorder="1" applyAlignment="1">
      <alignment horizontal="center" vertical="center" wrapText="1"/>
    </xf>
    <xf numFmtId="0" fontId="1" fillId="5" borderId="1" xfId="1" applyFont="1" applyFill="1" applyBorder="1" applyAlignment="1">
      <alignment horizontal="center" vertical="center" wrapText="1"/>
    </xf>
    <xf numFmtId="0" fontId="5" fillId="0" borderId="0" xfId="0" applyFont="1"/>
    <xf numFmtId="0" fontId="5" fillId="0" borderId="1" xfId="0" applyFont="1" applyBorder="1"/>
    <xf numFmtId="0" fontId="0" fillId="0" borderId="1" xfId="0" applyBorder="1" applyAlignment="1">
      <alignment horizontal="left" vertical="top" wrapText="1"/>
    </xf>
    <xf numFmtId="0" fontId="0" fillId="0" borderId="1" xfId="0" applyBorder="1" applyAlignment="1">
      <alignment horizontal="center" vertical="top" wrapText="1"/>
    </xf>
    <xf numFmtId="0" fontId="5" fillId="0" borderId="1" xfId="0" applyFont="1" applyBorder="1" applyAlignment="1">
      <alignment horizontal="center"/>
    </xf>
    <xf numFmtId="0" fontId="5" fillId="0" borderId="3" xfId="0" applyFont="1" applyBorder="1"/>
    <xf numFmtId="0" fontId="0" fillId="0" borderId="1" xfId="0" applyBorder="1"/>
    <xf numFmtId="0" fontId="0" fillId="0" borderId="1" xfId="0" applyBorder="1" applyAlignment="1">
      <alignment horizontal="center"/>
    </xf>
    <xf numFmtId="0" fontId="3" fillId="0" borderId="0" xfId="1" applyFont="1"/>
    <xf numFmtId="0" fontId="5" fillId="0" borderId="1" xfId="0" applyFont="1" applyBorder="1" applyAlignment="1">
      <alignment horizontal="center"/>
    </xf>
  </cellXfs>
  <cellStyles count="3">
    <cellStyle name="Hipervínculo"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rreoucuedu-my.sharepoint.com/personal/oscar_deoliveira_ucu_edu_uy/Documents/Documentos/Incubadora/Pauta_de_evaluacion_proyectos_VIN_2024.doc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rreoucuedu-my.sharepoint.com/personal/oscar_deoliveira_ucu_edu_uy/Documents/Documentos/Incubadora/Pauta_de_evaluacion_Semilla_ANDE_2024.doc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orreoucuedu-my.sharepoint.com/personal/oscar_deoliveira_ucu_edu_uy/Documents/Documentos/Incubadora/Pauta-evaluacion-tecnica-emprendimientos-innovadore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workbookViewId="0">
      <selection activeCell="H2" sqref="H2"/>
    </sheetView>
  </sheetViews>
  <sheetFormatPr baseColWidth="10" defaultColWidth="11.42578125" defaultRowHeight="15" x14ac:dyDescent="0.25"/>
  <cols>
    <col min="1" max="1" width="21.42578125" customWidth="1"/>
    <col min="2" max="2" width="20" customWidth="1"/>
    <col min="3" max="3" width="12.42578125" bestFit="1" customWidth="1"/>
    <col min="4" max="4" width="30.5703125" bestFit="1" customWidth="1"/>
    <col min="5" max="5" width="35.85546875" bestFit="1" customWidth="1"/>
    <col min="6" max="6" width="25.42578125" customWidth="1"/>
    <col min="7" max="7" width="10.140625" bestFit="1" customWidth="1"/>
    <col min="8" max="8" width="9.5703125" bestFit="1" customWidth="1"/>
  </cols>
  <sheetData>
    <row r="1" spans="1:8" s="34" customFormat="1" x14ac:dyDescent="0.25">
      <c r="D1" s="38" t="s">
        <v>0</v>
      </c>
      <c r="E1" s="43" t="s">
        <v>1</v>
      </c>
      <c r="F1" s="43"/>
      <c r="G1" s="38"/>
      <c r="H1" s="38" t="s">
        <v>2</v>
      </c>
    </row>
    <row r="2" spans="1:8" s="19" customFormat="1" ht="105" x14ac:dyDescent="0.25">
      <c r="A2" s="35" t="s">
        <v>3</v>
      </c>
      <c r="B2" s="39" t="s">
        <v>4</v>
      </c>
      <c r="C2" s="35" t="s">
        <v>5</v>
      </c>
      <c r="D2" s="36" t="s">
        <v>6</v>
      </c>
      <c r="E2" s="36" t="s">
        <v>7</v>
      </c>
      <c r="F2" s="36" t="s">
        <v>8</v>
      </c>
      <c r="G2" s="37" t="s">
        <v>9</v>
      </c>
      <c r="H2" s="36" t="s">
        <v>10</v>
      </c>
    </row>
    <row r="3" spans="1:8" x14ac:dyDescent="0.25">
      <c r="A3" s="40"/>
      <c r="B3" s="40"/>
      <c r="C3" s="40"/>
      <c r="D3" s="41"/>
      <c r="E3" s="40"/>
      <c r="F3" s="40"/>
      <c r="G3" s="40"/>
      <c r="H3" s="40"/>
    </row>
    <row r="4" spans="1:8" x14ac:dyDescent="0.25">
      <c r="A4" s="40"/>
      <c r="B4" s="40"/>
      <c r="C4" s="40"/>
      <c r="D4" s="40"/>
      <c r="E4" s="40"/>
      <c r="F4" s="40"/>
      <c r="G4" s="40"/>
      <c r="H4" s="40"/>
    </row>
    <row r="5" spans="1:8" x14ac:dyDescent="0.25">
      <c r="A5" s="40"/>
      <c r="B5" s="40"/>
      <c r="C5" s="40"/>
      <c r="D5" s="40"/>
      <c r="E5" s="40"/>
      <c r="F5" s="40"/>
      <c r="G5" s="40"/>
      <c r="H5" s="40"/>
    </row>
    <row r="6" spans="1:8" x14ac:dyDescent="0.25">
      <c r="A6" s="40"/>
      <c r="B6" s="40"/>
      <c r="C6" s="40"/>
      <c r="D6" s="40"/>
      <c r="E6" s="40"/>
      <c r="F6" s="40"/>
      <c r="G6" s="40"/>
      <c r="H6" s="40"/>
    </row>
  </sheetData>
  <mergeCells count="1">
    <mergeCell ref="E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zoomScale="80" zoomScaleNormal="80" workbookViewId="0">
      <pane ySplit="2" topLeftCell="A3" activePane="bottomLeft" state="frozen"/>
      <selection pane="bottomLeft" activeCell="E2" sqref="E2"/>
    </sheetView>
  </sheetViews>
  <sheetFormatPr baseColWidth="10" defaultColWidth="10.85546875" defaultRowHeight="12.75" x14ac:dyDescent="0.2"/>
  <cols>
    <col min="1" max="1" width="84.140625" style="29" customWidth="1"/>
    <col min="2" max="2" width="12.140625" style="11" bestFit="1" customWidth="1"/>
    <col min="3" max="3" width="10.5703125" style="1" customWidth="1"/>
    <col min="4" max="4" width="2.5703125" style="1" customWidth="1"/>
    <col min="5" max="16384" width="10.85546875" style="1"/>
  </cols>
  <sheetData>
    <row r="1" spans="1:5" x14ac:dyDescent="0.2">
      <c r="E1" s="42" t="s">
        <v>11</v>
      </c>
    </row>
    <row r="2" spans="1:5" s="24" customFormat="1" ht="25.5" x14ac:dyDescent="0.2">
      <c r="A2" s="25" t="s">
        <v>12</v>
      </c>
      <c r="B2" s="23" t="s">
        <v>13</v>
      </c>
      <c r="C2" s="23" t="s">
        <v>14</v>
      </c>
      <c r="E2" s="23"/>
    </row>
    <row r="3" spans="1:5" x14ac:dyDescent="0.2">
      <c r="A3" s="12" t="s">
        <v>15</v>
      </c>
      <c r="B3" s="3">
        <v>0.15</v>
      </c>
      <c r="C3" s="2"/>
      <c r="E3" s="2"/>
    </row>
    <row r="4" spans="1:5" ht="57.95" customHeight="1" x14ac:dyDescent="0.2">
      <c r="A4" s="16" t="s">
        <v>16</v>
      </c>
      <c r="B4" s="5"/>
      <c r="C4" s="31"/>
      <c r="E4" s="31"/>
    </row>
    <row r="5" spans="1:5" x14ac:dyDescent="0.2">
      <c r="A5" s="12" t="s">
        <v>17</v>
      </c>
      <c r="B5" s="3">
        <v>0.1</v>
      </c>
      <c r="C5" s="6"/>
      <c r="E5" s="6"/>
    </row>
    <row r="6" spans="1:5" ht="63" customHeight="1" x14ac:dyDescent="0.2">
      <c r="A6" s="16" t="s">
        <v>18</v>
      </c>
      <c r="B6" s="5"/>
      <c r="C6" s="31"/>
      <c r="E6" s="31"/>
    </row>
    <row r="7" spans="1:5" x14ac:dyDescent="0.2">
      <c r="A7" s="12" t="s">
        <v>19</v>
      </c>
      <c r="B7" s="3">
        <v>0.15</v>
      </c>
      <c r="C7" s="6"/>
      <c r="E7" s="6"/>
    </row>
    <row r="8" spans="1:5" ht="39" customHeight="1" x14ac:dyDescent="0.2">
      <c r="A8" s="16" t="s">
        <v>20</v>
      </c>
      <c r="B8" s="5"/>
      <c r="C8" s="31"/>
      <c r="E8" s="31"/>
    </row>
    <row r="9" spans="1:5" x14ac:dyDescent="0.2">
      <c r="A9" s="12" t="s">
        <v>21</v>
      </c>
      <c r="B9" s="3">
        <v>0.15</v>
      </c>
      <c r="C9" s="6"/>
      <c r="E9" s="6"/>
    </row>
    <row r="10" spans="1:5" ht="35.450000000000003" customHeight="1" x14ac:dyDescent="0.2">
      <c r="A10" s="16" t="s">
        <v>22</v>
      </c>
      <c r="B10" s="5"/>
      <c r="C10" s="31"/>
      <c r="E10" s="31"/>
    </row>
    <row r="11" spans="1:5" x14ac:dyDescent="0.2">
      <c r="A11" s="12" t="s">
        <v>23</v>
      </c>
      <c r="B11" s="3">
        <v>0.1</v>
      </c>
      <c r="C11" s="6"/>
      <c r="E11" s="6"/>
    </row>
    <row r="12" spans="1:5" ht="36.950000000000003" customHeight="1" x14ac:dyDescent="0.2">
      <c r="A12" s="13" t="s">
        <v>24</v>
      </c>
      <c r="B12" s="5"/>
      <c r="C12" s="31"/>
      <c r="E12" s="31"/>
    </row>
    <row r="13" spans="1:5" x14ac:dyDescent="0.2">
      <c r="A13" s="12" t="s">
        <v>25</v>
      </c>
      <c r="B13" s="3">
        <v>0.15</v>
      </c>
      <c r="C13" s="6"/>
      <c r="E13" s="6"/>
    </row>
    <row r="14" spans="1:5" ht="42" customHeight="1" x14ac:dyDescent="0.2">
      <c r="A14" s="16" t="s">
        <v>26</v>
      </c>
      <c r="B14" s="5"/>
      <c r="C14" s="31"/>
      <c r="E14" s="31"/>
    </row>
    <row r="15" spans="1:5" x14ac:dyDescent="0.2">
      <c r="A15" s="12" t="s">
        <v>27</v>
      </c>
      <c r="B15" s="3">
        <v>0.15</v>
      </c>
      <c r="C15" s="6"/>
      <c r="E15" s="6"/>
    </row>
    <row r="16" spans="1:5" ht="48.95" customHeight="1" x14ac:dyDescent="0.2">
      <c r="A16" s="16" t="s">
        <v>28</v>
      </c>
      <c r="B16" s="5"/>
      <c r="C16" s="31"/>
      <c r="E16" s="31"/>
    </row>
    <row r="17" spans="1:5" x14ac:dyDescent="0.2">
      <c r="A17" s="12" t="s">
        <v>29</v>
      </c>
      <c r="B17" s="3">
        <v>0.05</v>
      </c>
      <c r="C17" s="6"/>
      <c r="E17" s="6"/>
    </row>
    <row r="18" spans="1:5" ht="39.6" customHeight="1" x14ac:dyDescent="0.2">
      <c r="A18" s="16" t="s">
        <v>30</v>
      </c>
      <c r="B18" s="5"/>
      <c r="C18" s="31"/>
      <c r="E18" s="31"/>
    </row>
    <row r="19" spans="1:5" ht="15" x14ac:dyDescent="0.2">
      <c r="A19" s="18"/>
      <c r="B19" s="10">
        <f>SUM(B3:B18)</f>
        <v>1</v>
      </c>
      <c r="C19" s="33">
        <f>C4*$B$3+C6*$B$5+C8*$B$7+C10*$B$9+C12*$B$11+C14*$B$13+C16*$B$15+C18*$B$17</f>
        <v>0</v>
      </c>
      <c r="E19" s="33">
        <f>E4*$B$3+E6*$B$5+E8*$B$7+E10*$B$9+E12*$B$11+E14*$B$13+E16*$B$15+E18*$B$17</f>
        <v>0</v>
      </c>
    </row>
    <row r="20" spans="1:5" x14ac:dyDescent="0.2">
      <c r="A20" s="18"/>
      <c r="B20" s="10"/>
      <c r="C20" s="9"/>
    </row>
    <row r="21" spans="1:5" x14ac:dyDescent="0.2">
      <c r="A21" s="15" t="s">
        <v>31</v>
      </c>
      <c r="B21" s="10"/>
      <c r="C21" s="9"/>
    </row>
    <row r="22" spans="1:5" ht="68.45" customHeight="1" x14ac:dyDescent="0.2">
      <c r="A22" s="16" t="s">
        <v>32</v>
      </c>
    </row>
    <row r="23" spans="1:5" ht="72.599999999999994" customHeight="1" x14ac:dyDescent="0.2">
      <c r="A23" s="16" t="s">
        <v>33</v>
      </c>
    </row>
    <row r="24" spans="1:5" ht="35.450000000000003" customHeight="1" x14ac:dyDescent="0.2">
      <c r="A24" s="16" t="s">
        <v>34</v>
      </c>
      <c r="C24" s="4" t="s">
        <v>35</v>
      </c>
    </row>
  </sheetData>
  <hyperlinks>
    <hyperlink ref="A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3"/>
  <sheetViews>
    <sheetView zoomScale="80" zoomScaleNormal="80" workbookViewId="0">
      <pane ySplit="2" topLeftCell="A3" activePane="bottomLeft" state="frozen"/>
      <selection pane="bottomLeft" activeCell="B4" sqref="B4"/>
    </sheetView>
  </sheetViews>
  <sheetFormatPr baseColWidth="10" defaultColWidth="10.85546875" defaultRowHeight="12.75" x14ac:dyDescent="0.2"/>
  <cols>
    <col min="1" max="1" width="100.85546875" style="17" customWidth="1"/>
    <col min="2" max="2" width="12.140625" style="11" bestFit="1" customWidth="1"/>
    <col min="3" max="3" width="10.5703125" style="1" customWidth="1"/>
    <col min="4" max="4" width="2.5703125" style="1" customWidth="1"/>
    <col min="5" max="16384" width="10.85546875" style="1"/>
  </cols>
  <sheetData>
    <row r="1" spans="1:5" x14ac:dyDescent="0.2">
      <c r="A1" s="29"/>
      <c r="E1" s="42" t="s">
        <v>11</v>
      </c>
    </row>
    <row r="2" spans="1:5" s="21" customFormat="1" ht="25.5" x14ac:dyDescent="0.2">
      <c r="A2" s="22" t="s">
        <v>36</v>
      </c>
      <c r="B2" s="23" t="s">
        <v>13</v>
      </c>
      <c r="C2" s="23" t="s">
        <v>14</v>
      </c>
      <c r="E2" s="23"/>
    </row>
    <row r="3" spans="1:5" x14ac:dyDescent="0.2">
      <c r="A3" s="12" t="s">
        <v>37</v>
      </c>
      <c r="B3" s="3">
        <v>0.2</v>
      </c>
      <c r="C3" s="2"/>
      <c r="E3" s="2"/>
    </row>
    <row r="4" spans="1:5" ht="69" customHeight="1" x14ac:dyDescent="0.2">
      <c r="A4" s="16" t="s">
        <v>38</v>
      </c>
      <c r="B4" s="5"/>
      <c r="C4" s="31">
        <v>0</v>
      </c>
      <c r="E4" s="31">
        <v>0</v>
      </c>
    </row>
    <row r="5" spans="1:5" x14ac:dyDescent="0.2">
      <c r="A5" s="12" t="s">
        <v>39</v>
      </c>
      <c r="B5" s="3">
        <v>0.25</v>
      </c>
      <c r="C5" s="2"/>
      <c r="E5" s="2"/>
    </row>
    <row r="6" spans="1:5" ht="71.45" customHeight="1" x14ac:dyDescent="0.2">
      <c r="A6" s="16" t="s">
        <v>40</v>
      </c>
      <c r="B6" s="5"/>
      <c r="C6" s="31">
        <v>0</v>
      </c>
      <c r="E6" s="31">
        <v>0</v>
      </c>
    </row>
    <row r="7" spans="1:5" ht="44.1" customHeight="1" x14ac:dyDescent="0.2">
      <c r="A7" s="16" t="s">
        <v>41</v>
      </c>
      <c r="B7" s="5"/>
      <c r="C7" s="31">
        <v>0</v>
      </c>
      <c r="E7" s="31">
        <v>0</v>
      </c>
    </row>
    <row r="8" spans="1:5" x14ac:dyDescent="0.2">
      <c r="A8" s="12" t="s">
        <v>42</v>
      </c>
      <c r="B8" s="3">
        <v>0.25</v>
      </c>
      <c r="C8" s="2"/>
      <c r="E8" s="2"/>
    </row>
    <row r="9" spans="1:5" ht="76.5" x14ac:dyDescent="0.2">
      <c r="A9" s="16" t="s">
        <v>43</v>
      </c>
      <c r="B9" s="5"/>
      <c r="C9" s="31">
        <v>0</v>
      </c>
      <c r="E9" s="31">
        <v>0</v>
      </c>
    </row>
    <row r="10" spans="1:5" ht="60.95" customHeight="1" x14ac:dyDescent="0.2">
      <c r="A10" s="16" t="s">
        <v>44</v>
      </c>
      <c r="B10" s="5"/>
      <c r="C10" s="31">
        <v>0</v>
      </c>
      <c r="E10" s="31">
        <v>0</v>
      </c>
    </row>
    <row r="11" spans="1:5" ht="48.95" customHeight="1" x14ac:dyDescent="0.2">
      <c r="A11" s="16" t="s">
        <v>45</v>
      </c>
      <c r="B11" s="5"/>
      <c r="C11" s="31">
        <v>0</v>
      </c>
      <c r="E11" s="31">
        <v>0</v>
      </c>
    </row>
    <row r="12" spans="1:5" x14ac:dyDescent="0.2">
      <c r="A12" s="12" t="s">
        <v>46</v>
      </c>
      <c r="B12" s="3">
        <v>0.15</v>
      </c>
      <c r="C12" s="2"/>
      <c r="E12" s="2"/>
    </row>
    <row r="13" spans="1:5" ht="71.45" customHeight="1" x14ac:dyDescent="0.2">
      <c r="A13" s="16" t="s">
        <v>47</v>
      </c>
      <c r="B13" s="5"/>
      <c r="C13" s="31">
        <v>0</v>
      </c>
      <c r="E13" s="31">
        <v>0</v>
      </c>
    </row>
    <row r="14" spans="1:5" x14ac:dyDescent="0.2">
      <c r="A14" s="12" t="s">
        <v>48</v>
      </c>
      <c r="B14" s="3">
        <v>0.15</v>
      </c>
      <c r="C14" s="2"/>
      <c r="E14" s="2"/>
    </row>
    <row r="15" spans="1:5" ht="71.45" customHeight="1" x14ac:dyDescent="0.2">
      <c r="A15" s="16" t="s">
        <v>49</v>
      </c>
      <c r="B15" s="7"/>
      <c r="C15" s="31">
        <v>0</v>
      </c>
      <c r="E15" s="31">
        <v>0</v>
      </c>
    </row>
    <row r="16" spans="1:5" ht="32.1" customHeight="1" x14ac:dyDescent="0.2">
      <c r="A16" s="16" t="s">
        <v>50</v>
      </c>
      <c r="B16" s="7"/>
      <c r="C16" s="31">
        <v>0</v>
      </c>
      <c r="E16" s="31">
        <v>0</v>
      </c>
    </row>
    <row r="17" spans="1:5" ht="51.95" customHeight="1" x14ac:dyDescent="0.2">
      <c r="A17" s="16" t="s">
        <v>51</v>
      </c>
      <c r="B17" s="7"/>
      <c r="C17" s="31">
        <v>0</v>
      </c>
      <c r="E17" s="31">
        <v>0</v>
      </c>
    </row>
    <row r="18" spans="1:5" ht="15" x14ac:dyDescent="0.2">
      <c r="A18" s="14"/>
      <c r="B18" s="8">
        <f>SUM(B3:B17)</f>
        <v>1</v>
      </c>
      <c r="C18" s="32">
        <f>C4*$B$3+AVERAGE(C6:C7)*$B$5+AVERAGE(C9:C11)*$B$8+C13*$B$12+AVERAGE(C15:C17)*$B$14</f>
        <v>0</v>
      </c>
      <c r="E18" s="32">
        <f>E4*$B$3+AVERAGE(E6:E7)*$B$5+AVERAGE(E9:E11)*$B$8+E13*$B$12+AVERAGE(E15:E17)*$B$14</f>
        <v>0</v>
      </c>
    </row>
    <row r="19" spans="1:5" x14ac:dyDescent="0.2">
      <c r="A19" s="15" t="s">
        <v>31</v>
      </c>
      <c r="B19" s="10"/>
      <c r="C19" s="9"/>
    </row>
    <row r="20" spans="1:5" ht="30" customHeight="1" x14ac:dyDescent="0.2">
      <c r="A20" s="13" t="s">
        <v>52</v>
      </c>
      <c r="B20" s="10"/>
      <c r="C20" s="9"/>
    </row>
    <row r="21" spans="1:5" ht="34.5" customHeight="1" x14ac:dyDescent="0.2">
      <c r="A21" s="13" t="s">
        <v>53</v>
      </c>
      <c r="B21" s="10"/>
      <c r="C21" s="9"/>
    </row>
    <row r="22" spans="1:5" ht="70.5" customHeight="1" x14ac:dyDescent="0.2">
      <c r="A22" s="16" t="s">
        <v>54</v>
      </c>
      <c r="B22" s="10"/>
      <c r="C22" s="9"/>
    </row>
    <row r="23" spans="1:5" ht="25.5" x14ac:dyDescent="0.2">
      <c r="A23" s="15" t="s">
        <v>55</v>
      </c>
      <c r="B23" s="10"/>
      <c r="C23" s="4" t="s">
        <v>35</v>
      </c>
    </row>
  </sheetData>
  <hyperlinks>
    <hyperlink ref="A2"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3"/>
  <sheetViews>
    <sheetView tabSelected="1" zoomScale="80" zoomScaleNormal="80" workbookViewId="0">
      <pane ySplit="2" topLeftCell="A5" activePane="bottomLeft" state="frozen"/>
      <selection pane="bottomLeft" activeCell="F7" sqref="F7"/>
    </sheetView>
  </sheetViews>
  <sheetFormatPr baseColWidth="10" defaultColWidth="10.85546875" defaultRowHeight="12.75" x14ac:dyDescent="0.2"/>
  <cols>
    <col min="1" max="1" width="101.140625" style="17" customWidth="1"/>
    <col min="2" max="2" width="12.140625" style="11" bestFit="1" customWidth="1"/>
    <col min="3" max="3" width="10.5703125" style="1" customWidth="1"/>
    <col min="4" max="4" width="2.5703125" style="1" customWidth="1"/>
    <col min="5" max="16384" width="10.85546875" style="1"/>
  </cols>
  <sheetData>
    <row r="1" spans="1:6" x14ac:dyDescent="0.2">
      <c r="E1" s="42" t="s">
        <v>11</v>
      </c>
    </row>
    <row r="2" spans="1:6" ht="25.5" x14ac:dyDescent="0.2">
      <c r="A2" s="20" t="s">
        <v>56</v>
      </c>
      <c r="B2" s="23" t="s">
        <v>13</v>
      </c>
      <c r="C2" s="23" t="s">
        <v>57</v>
      </c>
      <c r="E2" s="23" t="s">
        <v>58</v>
      </c>
    </row>
    <row r="3" spans="1:6" x14ac:dyDescent="0.2">
      <c r="A3" s="12" t="s">
        <v>59</v>
      </c>
      <c r="B3" s="3">
        <v>0.3</v>
      </c>
      <c r="C3" s="2"/>
      <c r="E3" s="2"/>
    </row>
    <row r="4" spans="1:6" ht="64.5" customHeight="1" x14ac:dyDescent="0.2">
      <c r="A4" s="26" t="s">
        <v>60</v>
      </c>
      <c r="B4" s="27">
        <v>0.75</v>
      </c>
      <c r="C4" s="30"/>
      <c r="E4" s="30">
        <v>5</v>
      </c>
    </row>
    <row r="5" spans="1:6" ht="135.6" customHeight="1" x14ac:dyDescent="0.2">
      <c r="A5" s="16" t="s">
        <v>61</v>
      </c>
      <c r="B5" s="7">
        <v>0.25</v>
      </c>
      <c r="C5" s="31"/>
      <c r="E5" s="31">
        <v>4</v>
      </c>
    </row>
    <row r="6" spans="1:6" x14ac:dyDescent="0.2">
      <c r="A6" s="12" t="s">
        <v>62</v>
      </c>
      <c r="B6" s="3">
        <v>0.4</v>
      </c>
      <c r="C6" s="2"/>
      <c r="E6" s="2"/>
    </row>
    <row r="7" spans="1:6" ht="87" customHeight="1" x14ac:dyDescent="0.2">
      <c r="A7" s="16" t="s">
        <v>63</v>
      </c>
      <c r="B7" s="7">
        <v>0.25</v>
      </c>
      <c r="C7" s="31"/>
      <c r="E7" s="31">
        <v>2</v>
      </c>
      <c r="F7" s="1" t="s">
        <v>64</v>
      </c>
    </row>
    <row r="8" spans="1:6" ht="60" customHeight="1" x14ac:dyDescent="0.2">
      <c r="A8" s="16" t="s">
        <v>65</v>
      </c>
      <c r="B8" s="7">
        <v>0.45</v>
      </c>
      <c r="C8" s="31"/>
      <c r="E8" s="31">
        <v>2</v>
      </c>
      <c r="F8" s="1" t="s">
        <v>64</v>
      </c>
    </row>
    <row r="9" spans="1:6" ht="60" customHeight="1" x14ac:dyDescent="0.2">
      <c r="A9" s="16" t="s">
        <v>66</v>
      </c>
      <c r="B9" s="7">
        <v>0.15</v>
      </c>
      <c r="C9" s="31"/>
      <c r="E9" s="31">
        <v>3</v>
      </c>
      <c r="F9" s="1" t="s">
        <v>67</v>
      </c>
    </row>
    <row r="10" spans="1:6" ht="63.75" x14ac:dyDescent="0.2">
      <c r="A10" s="16" t="s">
        <v>68</v>
      </c>
      <c r="B10" s="7">
        <v>0.15</v>
      </c>
      <c r="C10" s="31"/>
      <c r="E10" s="31">
        <v>4</v>
      </c>
    </row>
    <row r="11" spans="1:6" x14ac:dyDescent="0.2">
      <c r="A11" s="12" t="s">
        <v>69</v>
      </c>
      <c r="B11" s="3">
        <v>0.15</v>
      </c>
      <c r="C11" s="2"/>
      <c r="E11" s="2"/>
    </row>
    <row r="12" spans="1:6" ht="95.45" customHeight="1" x14ac:dyDescent="0.2">
      <c r="A12" s="16" t="s">
        <v>70</v>
      </c>
      <c r="B12" s="7">
        <v>1</v>
      </c>
      <c r="C12" s="31"/>
      <c r="E12" s="31">
        <v>5</v>
      </c>
    </row>
    <row r="13" spans="1:6" x14ac:dyDescent="0.2">
      <c r="A13" s="12" t="s">
        <v>71</v>
      </c>
      <c r="B13" s="3">
        <v>0.15</v>
      </c>
      <c r="C13" s="2"/>
      <c r="E13" s="2"/>
    </row>
    <row r="14" spans="1:6" ht="76.5" x14ac:dyDescent="0.2">
      <c r="A14" s="16" t="s">
        <v>72</v>
      </c>
      <c r="B14" s="7">
        <v>0.5</v>
      </c>
      <c r="C14" s="31"/>
      <c r="E14" s="31">
        <v>4</v>
      </c>
      <c r="F14" s="1" t="s">
        <v>73</v>
      </c>
    </row>
    <row r="15" spans="1:6" ht="52.5" customHeight="1" x14ac:dyDescent="0.2">
      <c r="A15" s="16" t="s">
        <v>74</v>
      </c>
      <c r="B15" s="7">
        <v>0.5</v>
      </c>
      <c r="C15" s="31"/>
      <c r="E15" s="31">
        <v>4</v>
      </c>
      <c r="F15" s="1" t="s">
        <v>73</v>
      </c>
    </row>
    <row r="16" spans="1:6" ht="15" x14ac:dyDescent="0.2">
      <c r="A16" s="14"/>
      <c r="B16" s="7">
        <f>B3+B6+B11+B13</f>
        <v>1</v>
      </c>
      <c r="C16" s="33">
        <f>SUMPRODUCT(C4:C5,$B$4:$B$5)*$B$3+SUMPRODUCT(C7:C10,$B$7:$B$10)*$B$6+C12*$B$12*$B$11+SUMPRODUCT(C14:C15,$B$14:$B$15)*$B$13</f>
        <v>0</v>
      </c>
      <c r="E16" s="33">
        <f>SUMPRODUCT(E4:E5,$B$4:$B$5)*$B$3+SUMPRODUCT(E7:E10,$B$7:$B$10)*$B$6+E12*$B$12*$B$11+SUMPRODUCT(E14:E15,$B$14:$B$15)*$B$13</f>
        <v>3.7550000000000003</v>
      </c>
    </row>
    <row r="17" spans="1:3" x14ac:dyDescent="0.2">
      <c r="A17" s="12" t="s">
        <v>75</v>
      </c>
      <c r="B17" s="10"/>
      <c r="C17" s="9"/>
    </row>
    <row r="18" spans="1:3" ht="25.5" x14ac:dyDescent="0.2">
      <c r="A18" s="16" t="s">
        <v>76</v>
      </c>
      <c r="B18" s="10"/>
      <c r="C18" s="28" t="s">
        <v>77</v>
      </c>
    </row>
    <row r="19" spans="1:3" ht="25.5" x14ac:dyDescent="0.2">
      <c r="A19" s="16" t="s">
        <v>78</v>
      </c>
      <c r="B19" s="10"/>
      <c r="C19" s="28" t="s">
        <v>77</v>
      </c>
    </row>
    <row r="20" spans="1:3" x14ac:dyDescent="0.2">
      <c r="A20" s="12" t="s">
        <v>79</v>
      </c>
      <c r="B20" s="10"/>
      <c r="C20" s="9"/>
    </row>
    <row r="21" spans="1:3" ht="39.950000000000003" customHeight="1" x14ac:dyDescent="0.2">
      <c r="A21" s="16" t="s">
        <v>80</v>
      </c>
      <c r="B21" s="10"/>
      <c r="C21" s="9"/>
    </row>
    <row r="22" spans="1:3" x14ac:dyDescent="0.2">
      <c r="A22" s="16"/>
      <c r="B22" s="10"/>
      <c r="C22" s="9"/>
    </row>
    <row r="23" spans="1:3" ht="25.5" x14ac:dyDescent="0.2">
      <c r="A23" s="15" t="s">
        <v>81</v>
      </c>
      <c r="B23" s="10"/>
      <c r="C23" s="4" t="s">
        <v>35</v>
      </c>
    </row>
  </sheetData>
  <hyperlinks>
    <hyperlink ref="A2" r:id="rId1" xr:uid="{00000000-0004-0000-0300-000000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2151e1-607d-462e-9723-e4100feb17af">
      <Terms xmlns="http://schemas.microsoft.com/office/infopath/2007/PartnerControls"/>
    </lcf76f155ced4ddcb4097134ff3c332f>
    <TaxCatchAll xmlns="16ec5775-e3c3-436e-afd3-0a3b85c7b80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8CFACA2093125418E8B2D7936424769" ma:contentTypeVersion="12" ma:contentTypeDescription="Crear nuevo documento." ma:contentTypeScope="" ma:versionID="f32d41c03dedf8cdf5e1a9b068586bd4">
  <xsd:schema xmlns:xsd="http://www.w3.org/2001/XMLSchema" xmlns:xs="http://www.w3.org/2001/XMLSchema" xmlns:p="http://schemas.microsoft.com/office/2006/metadata/properties" xmlns:ns2="dc2151e1-607d-462e-9723-e4100feb17af" xmlns:ns3="16ec5775-e3c3-436e-afd3-0a3b85c7b801" targetNamespace="http://schemas.microsoft.com/office/2006/metadata/properties" ma:root="true" ma:fieldsID="678de4ad51dc792eb60bd8a21b01d2dd" ns2:_="" ns3:_="">
    <xsd:import namespace="dc2151e1-607d-462e-9723-e4100feb17af"/>
    <xsd:import namespace="16ec5775-e3c3-436e-afd3-0a3b85c7b80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2151e1-607d-462e-9723-e4100feb17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4765f979-277d-4bf9-9582-0bf89623a9db"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ec5775-e3c3-436e-afd3-0a3b85c7b801"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0ec6431c-9734-4cbc-bbae-3599ac0cc5ee}" ma:internalName="TaxCatchAll" ma:showField="CatchAllData" ma:web="16ec5775-e3c3-436e-afd3-0a3b85c7b8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B69450-ECD4-4AB1-BDD3-FDE2E767FE80}">
  <ds:schemaRefs>
    <ds:schemaRef ds:uri="http://schemas.microsoft.com/office/2006/metadata/properties"/>
    <ds:schemaRef ds:uri="http://schemas.microsoft.com/office/infopath/2007/PartnerControls"/>
    <ds:schemaRef ds:uri="60cea94d-ac76-4b15-a941-209b2846c6d1"/>
    <ds:schemaRef ds:uri="516dede2-6af8-4ce7-9e4d-b63360fa70a8"/>
  </ds:schemaRefs>
</ds:datastoreItem>
</file>

<file path=customXml/itemProps2.xml><?xml version="1.0" encoding="utf-8"?>
<ds:datastoreItem xmlns:ds="http://schemas.openxmlformats.org/officeDocument/2006/customXml" ds:itemID="{97F862DF-8E18-46AE-B90E-81346311AFF0}"/>
</file>

<file path=customXml/itemProps3.xml><?xml version="1.0" encoding="utf-8"?>
<ds:datastoreItem xmlns:ds="http://schemas.openxmlformats.org/officeDocument/2006/customXml" ds:itemID="{FE61B1A3-BFD4-4E68-88E0-E53B259757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Evaluación Ithaka</vt:lpstr>
      <vt:lpstr>VIN ANDE-ANII</vt:lpstr>
      <vt:lpstr>Cap Semilla ANDE</vt:lpstr>
      <vt:lpstr>Emp Innov ANII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Oscar de Oliveira</dc:creator>
  <cp:keywords/>
  <dc:description/>
  <cp:lastModifiedBy>Constanza Boix</cp:lastModifiedBy>
  <cp:revision/>
  <dcterms:created xsi:type="dcterms:W3CDTF">2025-01-21T17:10:13Z</dcterms:created>
  <dcterms:modified xsi:type="dcterms:W3CDTF">2025-04-03T19:41:28Z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0x010100D8CFACA2093125418E8B2D7936424769</vt:lpwstr>
  </property>
  <property fmtid="{D5CDD505-2E9C-101B-9397-08002B2CF9AE}" pid="3" name="MediaServiceImageTags">
    <vt:lpwstr/>
  </property>
</Properties>
</file>