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daya\Downloads\"/>
    </mc:Choice>
  </mc:AlternateContent>
  <xr:revisionPtr revIDLastSave="0" documentId="13_ncr:1_{33B7B1E3-7852-42CC-B0B2-E446DA4424AB}" xr6:coauthVersionLast="47" xr6:coauthVersionMax="47" xr10:uidLastSave="{00000000-0000-0000-0000-000000000000}"/>
  <bookViews>
    <workbookView xWindow="-110" yWindow="-110" windowWidth="19420" windowHeight="10300" activeTab="3" xr2:uid="{00000000-000D-0000-FFFF-FFFF00000000}"/>
  </bookViews>
  <sheets>
    <sheet name="Health Data" sheetId="1" r:id="rId1"/>
    <sheet name="Salary Data" sheetId="2" r:id="rId2"/>
    <sheet name="Apartment Data" sheetId="3" r:id="rId3"/>
    <sheet name="Exam Result" sheetId="4" r:id="rId4"/>
  </sheets>
  <definedNames>
    <definedName name="_xlnm._FilterDatabase" localSheetId="3" hidden="1">'Exam Result'!$A$1:$F$72</definedName>
    <definedName name="_xlnm._FilterDatabase" localSheetId="0" hidden="1">'Health Data'!$A$1:$I$457</definedName>
    <definedName name="Age">'Health Data'!$C$2:$C$1048576</definedName>
    <definedName name="Country">'Health Data'!$H$2:$H$1048576</definedName>
    <definedName name="Death_in_age">'Health Data'!$I$2:$I$1048576</definedName>
    <definedName name="Di_Country">'Health Data'!$B$2:$B$1048576</definedName>
    <definedName name="Di_Passport_Number">'Health Data'!$A$2:$A$1048576</definedName>
    <definedName name="Number_of_diseases">'Health Data'!$D$2:$D$1048576</definedName>
    <definedName name="Passport_Number">'Health Data'!$G$2:$G$1048576</definedName>
  </definedNames>
  <calcPr calcId="191029"/>
</workbook>
</file>

<file path=xl/calcChain.xml><?xml version="1.0" encoding="utf-8"?>
<calcChain xmlns="http://schemas.openxmlformats.org/spreadsheetml/2006/main">
  <c r="K10" i="4" l="1"/>
  <c r="K8" i="4"/>
  <c r="K6" i="4"/>
  <c r="G4" i="4" s="1"/>
  <c r="H4" i="4" s="1"/>
  <c r="K5" i="4"/>
  <c r="K2" i="4"/>
  <c r="K3" i="4"/>
  <c r="V3" i="3"/>
  <c r="V4" i="3"/>
  <c r="V5" i="3"/>
  <c r="V6" i="3"/>
  <c r="S3" i="3"/>
  <c r="N3" i="3"/>
  <c r="I3" i="3"/>
  <c r="D3" i="3"/>
  <c r="G5" i="2"/>
  <c r="G4" i="2"/>
  <c r="P9" i="1"/>
  <c r="P10" i="1"/>
  <c r="P8" i="1"/>
  <c r="M9" i="1"/>
  <c r="M10" i="1"/>
  <c r="M8" i="1"/>
  <c r="L8" i="1"/>
  <c r="L9" i="1"/>
  <c r="L10" i="1"/>
  <c r="O8" i="1"/>
  <c r="O10" i="1"/>
  <c r="O9" i="1"/>
  <c r="G67" i="4" l="1"/>
  <c r="H67" i="4" s="1"/>
  <c r="G59" i="4"/>
  <c r="H59" i="4" s="1"/>
  <c r="G51" i="4"/>
  <c r="H51" i="4" s="1"/>
  <c r="G43" i="4"/>
  <c r="H43" i="4" s="1"/>
  <c r="G35" i="4"/>
  <c r="H35" i="4" s="1"/>
  <c r="G27" i="4"/>
  <c r="H27" i="4" s="1"/>
  <c r="G19" i="4"/>
  <c r="H19" i="4" s="1"/>
  <c r="G11" i="4"/>
  <c r="H11" i="4" s="1"/>
  <c r="G3" i="4"/>
  <c r="H3" i="4" s="1"/>
  <c r="G66" i="4"/>
  <c r="H66" i="4" s="1"/>
  <c r="G58" i="4"/>
  <c r="H58" i="4" s="1"/>
  <c r="G50" i="4"/>
  <c r="H50" i="4" s="1"/>
  <c r="G42" i="4"/>
  <c r="H42" i="4" s="1"/>
  <c r="G34" i="4"/>
  <c r="H34" i="4" s="1"/>
  <c r="G26" i="4"/>
  <c r="H26" i="4" s="1"/>
  <c r="G18" i="4"/>
  <c r="H18" i="4" s="1"/>
  <c r="G10" i="4"/>
  <c r="H10" i="4" s="1"/>
  <c r="G2" i="4"/>
  <c r="H2" i="4" s="1"/>
  <c r="G65" i="4"/>
  <c r="H65" i="4" s="1"/>
  <c r="G57" i="4"/>
  <c r="H57" i="4" s="1"/>
  <c r="G49" i="4"/>
  <c r="H49" i="4" s="1"/>
  <c r="G41" i="4"/>
  <c r="H41" i="4" s="1"/>
  <c r="G33" i="4"/>
  <c r="H33" i="4" s="1"/>
  <c r="G25" i="4"/>
  <c r="H25" i="4" s="1"/>
  <c r="G9" i="4"/>
  <c r="H9" i="4" s="1"/>
  <c r="G17" i="4"/>
  <c r="H17" i="4" s="1"/>
  <c r="G72" i="4"/>
  <c r="H72" i="4" s="1"/>
  <c r="G64" i="4"/>
  <c r="H64" i="4" s="1"/>
  <c r="G56" i="4"/>
  <c r="H56" i="4" s="1"/>
  <c r="G48" i="4"/>
  <c r="H48" i="4" s="1"/>
  <c r="G40" i="4"/>
  <c r="H40" i="4" s="1"/>
  <c r="G32" i="4"/>
  <c r="H32" i="4" s="1"/>
  <c r="G24" i="4"/>
  <c r="H24" i="4" s="1"/>
  <c r="G16" i="4"/>
  <c r="H16" i="4" s="1"/>
  <c r="G8" i="4"/>
  <c r="H8" i="4" s="1"/>
  <c r="G71" i="4"/>
  <c r="H71" i="4" s="1"/>
  <c r="G55" i="4"/>
  <c r="H55" i="4" s="1"/>
  <c r="G39" i="4"/>
  <c r="H39" i="4" s="1"/>
  <c r="G23" i="4"/>
  <c r="H23" i="4" s="1"/>
  <c r="G7" i="4"/>
  <c r="H7" i="4" s="1"/>
  <c r="G70" i="4"/>
  <c r="H70" i="4" s="1"/>
  <c r="G62" i="4"/>
  <c r="H62" i="4" s="1"/>
  <c r="G54" i="4"/>
  <c r="H54" i="4" s="1"/>
  <c r="G46" i="4"/>
  <c r="H46" i="4" s="1"/>
  <c r="G38" i="4"/>
  <c r="H38" i="4" s="1"/>
  <c r="G30" i="4"/>
  <c r="H30" i="4" s="1"/>
  <c r="G22" i="4"/>
  <c r="H22" i="4" s="1"/>
  <c r="G14" i="4"/>
  <c r="H14" i="4" s="1"/>
  <c r="G6" i="4"/>
  <c r="H6" i="4" s="1"/>
  <c r="G63" i="4"/>
  <c r="H63" i="4" s="1"/>
  <c r="G47" i="4"/>
  <c r="H47" i="4" s="1"/>
  <c r="G31" i="4"/>
  <c r="H31" i="4" s="1"/>
  <c r="G15" i="4"/>
  <c r="H15" i="4" s="1"/>
  <c r="G69" i="4"/>
  <c r="H69" i="4" s="1"/>
  <c r="G61" i="4"/>
  <c r="H61" i="4" s="1"/>
  <c r="G53" i="4"/>
  <c r="H53" i="4" s="1"/>
  <c r="G45" i="4"/>
  <c r="H45" i="4" s="1"/>
  <c r="G37" i="4"/>
  <c r="H37" i="4" s="1"/>
  <c r="G29" i="4"/>
  <c r="H29" i="4" s="1"/>
  <c r="G21" i="4"/>
  <c r="H21" i="4" s="1"/>
  <c r="G13" i="4"/>
  <c r="H13" i="4" s="1"/>
  <c r="G5" i="4"/>
  <c r="H5" i="4" s="1"/>
  <c r="G68" i="4"/>
  <c r="H68" i="4" s="1"/>
  <c r="G60" i="4"/>
  <c r="H60" i="4" s="1"/>
  <c r="G52" i="4"/>
  <c r="H52" i="4" s="1"/>
  <c r="G44" i="4"/>
  <c r="H44" i="4" s="1"/>
  <c r="G36" i="4"/>
  <c r="H36" i="4" s="1"/>
  <c r="G28" i="4"/>
  <c r="H28" i="4" s="1"/>
  <c r="G20" i="4"/>
  <c r="H20" i="4" s="1"/>
  <c r="G12" i="4"/>
  <c r="H12" i="4" s="1"/>
</calcChain>
</file>

<file path=xl/sharedStrings.xml><?xml version="1.0" encoding="utf-8"?>
<sst xmlns="http://schemas.openxmlformats.org/spreadsheetml/2006/main" count="2539" uniqueCount="1073">
  <si>
    <t>Passport Number</t>
  </si>
  <si>
    <t>Country</t>
  </si>
  <si>
    <t>Age</t>
  </si>
  <si>
    <t>Number of diseases</t>
  </si>
  <si>
    <t>Death in age</t>
  </si>
  <si>
    <t>Z511636481</t>
  </si>
  <si>
    <t>Italy</t>
  </si>
  <si>
    <t>X169915071</t>
  </si>
  <si>
    <t>Korea</t>
  </si>
  <si>
    <t>M329343191</t>
  </si>
  <si>
    <t>X159998861</t>
  </si>
  <si>
    <t>X395957941</t>
  </si>
  <si>
    <t>India</t>
  </si>
  <si>
    <t>T400543261</t>
  </si>
  <si>
    <t>H990746301</t>
  </si>
  <si>
    <t>Y117164771</t>
  </si>
  <si>
    <t>M190483961</t>
  </si>
  <si>
    <t>C940875221</t>
  </si>
  <si>
    <t>O544398331</t>
  </si>
  <si>
    <t>Q129286401</t>
  </si>
  <si>
    <t>Q349634711</t>
  </si>
  <si>
    <t>X315823551</t>
  </si>
  <si>
    <t>P736453221</t>
  </si>
  <si>
    <t>R936538601</t>
  </si>
  <si>
    <t>F217138931</t>
  </si>
  <si>
    <t>Q838646861</t>
  </si>
  <si>
    <t>Z599294071</t>
  </si>
  <si>
    <t>Z340838501</t>
  </si>
  <si>
    <t>R634338561</t>
  </si>
  <si>
    <t>P631612351</t>
  </si>
  <si>
    <t>R456236471</t>
  </si>
  <si>
    <t>R829335191</t>
  </si>
  <si>
    <t>I230050181</t>
  </si>
  <si>
    <t>H525339971</t>
  </si>
  <si>
    <t>K834926991</t>
  </si>
  <si>
    <t>Y362912831</t>
  </si>
  <si>
    <t>F275689891</t>
  </si>
  <si>
    <t>Q294982811</t>
  </si>
  <si>
    <t>L817532101</t>
  </si>
  <si>
    <t>Z207770771</t>
  </si>
  <si>
    <t>Z595980351</t>
  </si>
  <si>
    <t>I159795091</t>
  </si>
  <si>
    <t>M149456521</t>
  </si>
  <si>
    <t>E267676261</t>
  </si>
  <si>
    <t>C863057641</t>
  </si>
  <si>
    <t>A797338771</t>
  </si>
  <si>
    <t>L643981101</t>
  </si>
  <si>
    <t>X785261171</t>
  </si>
  <si>
    <t>S647530531</t>
  </si>
  <si>
    <t>S550649311</t>
  </si>
  <si>
    <t>P548868941</t>
  </si>
  <si>
    <t>G521031381</t>
  </si>
  <si>
    <t>B300874721</t>
  </si>
  <si>
    <t>B308534421</t>
  </si>
  <si>
    <t>P560422351</t>
  </si>
  <si>
    <t>W229338011</t>
  </si>
  <si>
    <t>J848713771</t>
  </si>
  <si>
    <t>D820656871</t>
  </si>
  <si>
    <t>M602536411</t>
  </si>
  <si>
    <t>M593654671</t>
  </si>
  <si>
    <t>J145879451</t>
  </si>
  <si>
    <t>Y513818111</t>
  </si>
  <si>
    <t>Z859851041</t>
  </si>
  <si>
    <t>L649567541</t>
  </si>
  <si>
    <t>N197151621</t>
  </si>
  <si>
    <t>E482140111</t>
  </si>
  <si>
    <t>I521535821</t>
  </si>
  <si>
    <t>F477624631</t>
  </si>
  <si>
    <t>I716447641</t>
  </si>
  <si>
    <t>G983517591</t>
  </si>
  <si>
    <t>M927819091</t>
  </si>
  <si>
    <t>R555065171</t>
  </si>
  <si>
    <t>C733193521</t>
  </si>
  <si>
    <t>I976623631</t>
  </si>
  <si>
    <t>E440285271</t>
  </si>
  <si>
    <t>P560350421</t>
  </si>
  <si>
    <t>Y227963811</t>
  </si>
  <si>
    <t>E141836181</t>
  </si>
  <si>
    <t>W880964671</t>
  </si>
  <si>
    <t>B770131211</t>
  </si>
  <si>
    <t>V950657701</t>
  </si>
  <si>
    <t>C909074101</t>
  </si>
  <si>
    <t>V700795521</t>
  </si>
  <si>
    <t>L726027871</t>
  </si>
  <si>
    <t>O689342981</t>
  </si>
  <si>
    <t>D937525341</t>
  </si>
  <si>
    <t>A585260921</t>
  </si>
  <si>
    <t>F528544551</t>
  </si>
  <si>
    <t>W792877271</t>
  </si>
  <si>
    <t>U216480061</t>
  </si>
  <si>
    <t>J729673301</t>
  </si>
  <si>
    <t>N126621691</t>
  </si>
  <si>
    <t>K834034771</t>
  </si>
  <si>
    <t>I874551391</t>
  </si>
  <si>
    <t>P163122811</t>
  </si>
  <si>
    <t>G764815701</t>
  </si>
  <si>
    <t>B777370461</t>
  </si>
  <si>
    <t>N787464961</t>
  </si>
  <si>
    <t>F674450901</t>
  </si>
  <si>
    <t>B653548561</t>
  </si>
  <si>
    <t>Z292842901</t>
  </si>
  <si>
    <t>J337463251</t>
  </si>
  <si>
    <t>C607062561</t>
  </si>
  <si>
    <t>B651559501</t>
  </si>
  <si>
    <t>R629898451</t>
  </si>
  <si>
    <t>R751099091</t>
  </si>
  <si>
    <t>R108711761</t>
  </si>
  <si>
    <t>A672243351</t>
  </si>
  <si>
    <t>F966327191</t>
  </si>
  <si>
    <t>R791721421</t>
  </si>
  <si>
    <t>Y204468981</t>
  </si>
  <si>
    <t>H185553321</t>
  </si>
  <si>
    <t>Q384629801</t>
  </si>
  <si>
    <t>X782319001</t>
  </si>
  <si>
    <t>H870757461</t>
  </si>
  <si>
    <t>O537185991</t>
  </si>
  <si>
    <t>X818773331</t>
  </si>
  <si>
    <t>Q225917031</t>
  </si>
  <si>
    <t>E781528231</t>
  </si>
  <si>
    <t>W148581871</t>
  </si>
  <si>
    <t>R841252121</t>
  </si>
  <si>
    <t>L923147511</t>
  </si>
  <si>
    <t>E270497461</t>
  </si>
  <si>
    <t>G846143731</t>
  </si>
  <si>
    <t>L614612241</t>
  </si>
  <si>
    <t>U885397571</t>
  </si>
  <si>
    <t>B443472881</t>
  </si>
  <si>
    <t>V435425211</t>
  </si>
  <si>
    <t>N633567521</t>
  </si>
  <si>
    <t>F173650481</t>
  </si>
  <si>
    <t>R608370751</t>
  </si>
  <si>
    <t>X327562581</t>
  </si>
  <si>
    <t>Y218259311</t>
  </si>
  <si>
    <t>Y288541761</t>
  </si>
  <si>
    <t>P423469871</t>
  </si>
  <si>
    <t>D309130411</t>
  </si>
  <si>
    <t>J266518471</t>
  </si>
  <si>
    <t>H684588641</t>
  </si>
  <si>
    <t>A509189281</t>
  </si>
  <si>
    <t>Q467946811</t>
  </si>
  <si>
    <t>R882849911</t>
  </si>
  <si>
    <t>R872896751</t>
  </si>
  <si>
    <t>N513846951</t>
  </si>
  <si>
    <t>A929060861</t>
  </si>
  <si>
    <t>A416842821</t>
  </si>
  <si>
    <t>D174191391</t>
  </si>
  <si>
    <t>J979585341</t>
  </si>
  <si>
    <t>W366726141</t>
  </si>
  <si>
    <t>A738478321</t>
  </si>
  <si>
    <t>K945327541</t>
  </si>
  <si>
    <t>B522249541</t>
  </si>
  <si>
    <t>Y446331581</t>
  </si>
  <si>
    <t>B843193781</t>
  </si>
  <si>
    <t>M383635241</t>
  </si>
  <si>
    <t>Y874039831</t>
  </si>
  <si>
    <t>L623393651</t>
  </si>
  <si>
    <t>Y648785901</t>
  </si>
  <si>
    <t>H800953701</t>
  </si>
  <si>
    <t>L667282351</t>
  </si>
  <si>
    <t>O889669801</t>
  </si>
  <si>
    <t>H773546421</t>
  </si>
  <si>
    <t>E653737041</t>
  </si>
  <si>
    <t>D790162411</t>
  </si>
  <si>
    <t>W325089131</t>
  </si>
  <si>
    <t>R288214501</t>
  </si>
  <si>
    <t>Y523851551</t>
  </si>
  <si>
    <t>H387473611</t>
  </si>
  <si>
    <t>B960062721</t>
  </si>
  <si>
    <t>O750048831</t>
  </si>
  <si>
    <t>M556272631</t>
  </si>
  <si>
    <t>K174750291</t>
  </si>
  <si>
    <t>K861454671</t>
  </si>
  <si>
    <t>F411545531</t>
  </si>
  <si>
    <t>X208964471</t>
  </si>
  <si>
    <t>N577465051</t>
  </si>
  <si>
    <t>C299025861</t>
  </si>
  <si>
    <t>K663866351</t>
  </si>
  <si>
    <t>E478518331</t>
  </si>
  <si>
    <t>P774539681</t>
  </si>
  <si>
    <t>N548170471</t>
  </si>
  <si>
    <t>E787916241</t>
  </si>
  <si>
    <t>K314617101</t>
  </si>
  <si>
    <t>Y753666521</t>
  </si>
  <si>
    <t>T136665101</t>
  </si>
  <si>
    <t>A652081311</t>
  </si>
  <si>
    <t>S862325631</t>
  </si>
  <si>
    <t>V755448161</t>
  </si>
  <si>
    <t>I438455831</t>
  </si>
  <si>
    <t>P171031341</t>
  </si>
  <si>
    <t>U138339761</t>
  </si>
  <si>
    <t>D540528441</t>
  </si>
  <si>
    <t>Y160792681</t>
  </si>
  <si>
    <t>M913462171</t>
  </si>
  <si>
    <t>N168060701</t>
  </si>
  <si>
    <t>E820812281</t>
  </si>
  <si>
    <t>B113586011</t>
  </si>
  <si>
    <t>L526188341</t>
  </si>
  <si>
    <t>S968211921</t>
  </si>
  <si>
    <t>T863334581</t>
  </si>
  <si>
    <t>E456393991</t>
  </si>
  <si>
    <t>F655544431</t>
  </si>
  <si>
    <t>F844819111</t>
  </si>
  <si>
    <t>U838552551</t>
  </si>
  <si>
    <t>P916141411</t>
  </si>
  <si>
    <t>T179680871</t>
  </si>
  <si>
    <t>B818429181</t>
  </si>
  <si>
    <t>F428995621</t>
  </si>
  <si>
    <t>W443122401</t>
  </si>
  <si>
    <t>E829534351</t>
  </si>
  <si>
    <t>C113168081</t>
  </si>
  <si>
    <t>O203752941</t>
  </si>
  <si>
    <t>K297952831</t>
  </si>
  <si>
    <t>B424211491</t>
  </si>
  <si>
    <t>L878776471</t>
  </si>
  <si>
    <t>H740862971</t>
  </si>
  <si>
    <t>D373750631</t>
  </si>
  <si>
    <t>X537052421</t>
  </si>
  <si>
    <t>Z788345761</t>
  </si>
  <si>
    <t>C559983671</t>
  </si>
  <si>
    <t>B361976711</t>
  </si>
  <si>
    <t>B361688831</t>
  </si>
  <si>
    <t>B540875661</t>
  </si>
  <si>
    <t>V268524061</t>
  </si>
  <si>
    <t>S919447771</t>
  </si>
  <si>
    <t>R298979971</t>
  </si>
  <si>
    <t>X232582221</t>
  </si>
  <si>
    <t>H979234931</t>
  </si>
  <si>
    <t>O393188071</t>
  </si>
  <si>
    <t>F430361351</t>
  </si>
  <si>
    <t>E791630021</t>
  </si>
  <si>
    <t>H212564491</t>
  </si>
  <si>
    <t>G418526161</t>
  </si>
  <si>
    <t>J603952131</t>
  </si>
  <si>
    <t>A744929271</t>
  </si>
  <si>
    <t>Y245690061</t>
  </si>
  <si>
    <t>Z766985651</t>
  </si>
  <si>
    <t>J402793021</t>
  </si>
  <si>
    <t>S626450551</t>
  </si>
  <si>
    <t>G667317411</t>
  </si>
  <si>
    <t>R128781441</t>
  </si>
  <si>
    <t>R392597111</t>
  </si>
  <si>
    <t>K389972741</t>
  </si>
  <si>
    <t>F464495261</t>
  </si>
  <si>
    <t>O760697651</t>
  </si>
  <si>
    <t>A307029371</t>
  </si>
  <si>
    <t>U457930311</t>
  </si>
  <si>
    <t>Q875775431</t>
  </si>
  <si>
    <t>L185219891</t>
  </si>
  <si>
    <t>M302081421</t>
  </si>
  <si>
    <t>M643561731</t>
  </si>
  <si>
    <t>R899019901</t>
  </si>
  <si>
    <t>L939934361</t>
  </si>
  <si>
    <t>E507651721</t>
  </si>
  <si>
    <t>Y527316041</t>
  </si>
  <si>
    <t>G981996741</t>
  </si>
  <si>
    <t>V984951931</t>
  </si>
  <si>
    <t>P567257271</t>
  </si>
  <si>
    <t>K194847351</t>
  </si>
  <si>
    <t>V143836651</t>
  </si>
  <si>
    <t>Y705215391</t>
  </si>
  <si>
    <t>Z877730291</t>
  </si>
  <si>
    <t>O307558591</t>
  </si>
  <si>
    <t>L648990191</t>
  </si>
  <si>
    <t>Z172852751</t>
  </si>
  <si>
    <t>U972342531</t>
  </si>
  <si>
    <t>D405288001</t>
  </si>
  <si>
    <t>C933946831</t>
  </si>
  <si>
    <t>H140589991</t>
  </si>
  <si>
    <t>Z537832741</t>
  </si>
  <si>
    <t>Q494747331</t>
  </si>
  <si>
    <t>W905097861</t>
  </si>
  <si>
    <t>L551929271</t>
  </si>
  <si>
    <t>G507218431</t>
  </si>
  <si>
    <t>Z921655641</t>
  </si>
  <si>
    <t>Y672360371</t>
  </si>
  <si>
    <t>B134638421</t>
  </si>
  <si>
    <t>S517267271</t>
  </si>
  <si>
    <t>Q419341191</t>
  </si>
  <si>
    <t>R966794711</t>
  </si>
  <si>
    <t>Y614292291</t>
  </si>
  <si>
    <t>H905727561</t>
  </si>
  <si>
    <t>P467999661</t>
  </si>
  <si>
    <t>Q486323281</t>
  </si>
  <si>
    <t>P881816951</t>
  </si>
  <si>
    <t>G175764971</t>
  </si>
  <si>
    <t>Q660241491</t>
  </si>
  <si>
    <t>C893384051</t>
  </si>
  <si>
    <t>L824344181</t>
  </si>
  <si>
    <t>U154478491</t>
  </si>
  <si>
    <t>I408312561</t>
  </si>
  <si>
    <t>H968963401</t>
  </si>
  <si>
    <t>Y263253021</t>
  </si>
  <si>
    <t>H928474521</t>
  </si>
  <si>
    <t>C504591921</t>
  </si>
  <si>
    <t>W140925251</t>
  </si>
  <si>
    <t>M446761451</t>
  </si>
  <si>
    <t>U714171881</t>
  </si>
  <si>
    <t>I737234381</t>
  </si>
  <si>
    <t>Y475467731</t>
  </si>
  <si>
    <t>T296870971</t>
  </si>
  <si>
    <t>R502984831</t>
  </si>
  <si>
    <t>K312881341</t>
  </si>
  <si>
    <t>I622196751</t>
  </si>
  <si>
    <t>A463039021</t>
  </si>
  <si>
    <t>G181050211</t>
  </si>
  <si>
    <t>X218278991</t>
  </si>
  <si>
    <t>U609053531</t>
  </si>
  <si>
    <t>N505626311</t>
  </si>
  <si>
    <t>J621265791</t>
  </si>
  <si>
    <t>N388120161</t>
  </si>
  <si>
    <t>O674515421</t>
  </si>
  <si>
    <t>N893419821</t>
  </si>
  <si>
    <t>N736311631</t>
  </si>
  <si>
    <t>Q543758531</t>
  </si>
  <si>
    <t>V210115961</t>
  </si>
  <si>
    <t>M169955041</t>
  </si>
  <si>
    <t>E592215881</t>
  </si>
  <si>
    <t>J279585551</t>
  </si>
  <si>
    <t>U877555721</t>
  </si>
  <si>
    <t>L291444511</t>
  </si>
  <si>
    <t>J683558801</t>
  </si>
  <si>
    <t>W599994851</t>
  </si>
  <si>
    <t>J118896531</t>
  </si>
  <si>
    <t>Q471066941</t>
  </si>
  <si>
    <t>T772226891</t>
  </si>
  <si>
    <t>J247538471</t>
  </si>
  <si>
    <t>E265335861</t>
  </si>
  <si>
    <t>K873191921</t>
  </si>
  <si>
    <t>Z678854001</t>
  </si>
  <si>
    <t>U950417741</t>
  </si>
  <si>
    <t>C323747901</t>
  </si>
  <si>
    <t>R677763721</t>
  </si>
  <si>
    <t>D243754961</t>
  </si>
  <si>
    <t>T957284981</t>
  </si>
  <si>
    <t>B941787261</t>
  </si>
  <si>
    <t>M777066621</t>
  </si>
  <si>
    <t>W139564871</t>
  </si>
  <si>
    <t>F826417551</t>
  </si>
  <si>
    <t>R621040901</t>
  </si>
  <si>
    <t>P210181171</t>
  </si>
  <si>
    <t>T420431571</t>
  </si>
  <si>
    <t>A478692971</t>
  </si>
  <si>
    <t>A888697071</t>
  </si>
  <si>
    <t>L434760291</t>
  </si>
  <si>
    <t>X506419701</t>
  </si>
  <si>
    <t>V337611871</t>
  </si>
  <si>
    <t>X178781241</t>
  </si>
  <si>
    <t>H500770391</t>
  </si>
  <si>
    <t>S227819571</t>
  </si>
  <si>
    <t>H331371661</t>
  </si>
  <si>
    <t>N170179581</t>
  </si>
  <si>
    <t>H644623741</t>
  </si>
  <si>
    <t>A557677201</t>
  </si>
  <si>
    <t>R151958511</t>
  </si>
  <si>
    <t>X223111321</t>
  </si>
  <si>
    <t>U502648261</t>
  </si>
  <si>
    <t>D520119311</t>
  </si>
  <si>
    <t>D841565311</t>
  </si>
  <si>
    <t>H644527331</t>
  </si>
  <si>
    <t>N524768831</t>
  </si>
  <si>
    <t>K961832771</t>
  </si>
  <si>
    <t>C255847041</t>
  </si>
  <si>
    <t>J506227451</t>
  </si>
  <si>
    <t>Z667681291</t>
  </si>
  <si>
    <t>G471790041</t>
  </si>
  <si>
    <t>V119687421</t>
  </si>
  <si>
    <t>O906592001</t>
  </si>
  <si>
    <t>S518925911</t>
  </si>
  <si>
    <t>X324310361</t>
  </si>
  <si>
    <t>S776529341</t>
  </si>
  <si>
    <t>W762163881</t>
  </si>
  <si>
    <t>N210722721</t>
  </si>
  <si>
    <t>U836661881</t>
  </si>
  <si>
    <t>M954510651</t>
  </si>
  <si>
    <t>H891813221</t>
  </si>
  <si>
    <t>L986326501</t>
  </si>
  <si>
    <t>C602628271</t>
  </si>
  <si>
    <t>U147143721</t>
  </si>
  <si>
    <t>C646092791</t>
  </si>
  <si>
    <t>A748165291</t>
  </si>
  <si>
    <t>G512558701</t>
  </si>
  <si>
    <t>K324386421</t>
  </si>
  <si>
    <t>Q486931151</t>
  </si>
  <si>
    <t>X648883091</t>
  </si>
  <si>
    <t>H710511201</t>
  </si>
  <si>
    <t>H110637281</t>
  </si>
  <si>
    <t>X907485281</t>
  </si>
  <si>
    <t>I492329441</t>
  </si>
  <si>
    <t>K352978711</t>
  </si>
  <si>
    <t>O535446051</t>
  </si>
  <si>
    <t>H478334961</t>
  </si>
  <si>
    <t>Z875775631</t>
  </si>
  <si>
    <t>Y909259071</t>
  </si>
  <si>
    <t>T191187581</t>
  </si>
  <si>
    <t>J709683961</t>
  </si>
  <si>
    <t>B745026321</t>
  </si>
  <si>
    <t>O340039681</t>
  </si>
  <si>
    <t>O743135731</t>
  </si>
  <si>
    <t>F913956601</t>
  </si>
  <si>
    <t>Q497980571</t>
  </si>
  <si>
    <t>G488255411</t>
  </si>
  <si>
    <t>X312930831</t>
  </si>
  <si>
    <t>A804840941</t>
  </si>
  <si>
    <t>J413598941</t>
  </si>
  <si>
    <t>H223041931</t>
  </si>
  <si>
    <t>N479265981</t>
  </si>
  <si>
    <t>O935326391</t>
  </si>
  <si>
    <t>K615738101</t>
  </si>
  <si>
    <t>L713956451</t>
  </si>
  <si>
    <t>T443768461</t>
  </si>
  <si>
    <t>U933849101</t>
  </si>
  <si>
    <t>K824646391</t>
  </si>
  <si>
    <t>E122473831</t>
  </si>
  <si>
    <t>N564512581</t>
  </si>
  <si>
    <t>J961589151</t>
  </si>
  <si>
    <t>U690187281</t>
  </si>
  <si>
    <t>A531577301</t>
  </si>
  <si>
    <t>G338413291</t>
  </si>
  <si>
    <t>F390717881</t>
  </si>
  <si>
    <t>J846463881</t>
  </si>
  <si>
    <t>P973886881</t>
  </si>
  <si>
    <t>U663186681</t>
  </si>
  <si>
    <t>G255853081</t>
  </si>
  <si>
    <t>S746495981</t>
  </si>
  <si>
    <t>I887070511</t>
  </si>
  <si>
    <t>S219718961</t>
  </si>
  <si>
    <t>B921269261</t>
  </si>
  <si>
    <t>V742123311</t>
  </si>
  <si>
    <t>P811361941</t>
  </si>
  <si>
    <t>S344712691</t>
  </si>
  <si>
    <t>M561840141</t>
  </si>
  <si>
    <t>Z832729841</t>
  </si>
  <si>
    <t>Q940458431</t>
  </si>
  <si>
    <t>N725051381</t>
  </si>
  <si>
    <t>L548186341</t>
  </si>
  <si>
    <t>X937795571</t>
  </si>
  <si>
    <t>F480676671</t>
  </si>
  <si>
    <t>U766017161</t>
  </si>
  <si>
    <t>J203069701</t>
  </si>
  <si>
    <t>Z714119261</t>
  </si>
  <si>
    <t>P958530681</t>
  </si>
  <si>
    <t>X582361961</t>
  </si>
  <si>
    <t>T209359851</t>
  </si>
  <si>
    <t>O288365771</t>
  </si>
  <si>
    <t>Q461610491</t>
  </si>
  <si>
    <t>S525192041</t>
  </si>
  <si>
    <t>H385165241</t>
  </si>
  <si>
    <t>O634863771</t>
  </si>
  <si>
    <t>Q256054201</t>
  </si>
  <si>
    <t>D876699041</t>
  </si>
  <si>
    <t>R563238191</t>
  </si>
  <si>
    <t>O439697401</t>
  </si>
  <si>
    <t>R947690921</t>
  </si>
  <si>
    <t>K593743411</t>
  </si>
  <si>
    <t>J879513131</t>
  </si>
  <si>
    <t>P450198071</t>
  </si>
  <si>
    <t>X207389201</t>
  </si>
  <si>
    <t>V855240981</t>
  </si>
  <si>
    <t>M250916391</t>
  </si>
  <si>
    <t>E607664231</t>
  </si>
  <si>
    <t>H555043741</t>
  </si>
  <si>
    <t>F929069361</t>
  </si>
  <si>
    <t>O856564281</t>
  </si>
  <si>
    <t>P938598421</t>
  </si>
  <si>
    <t>H468454281</t>
  </si>
  <si>
    <t>J787880031</t>
  </si>
  <si>
    <t>I945696471</t>
  </si>
  <si>
    <t>D547658831</t>
  </si>
  <si>
    <t>T595041621</t>
  </si>
  <si>
    <t>Z120847711</t>
  </si>
  <si>
    <t>E739291961</t>
  </si>
  <si>
    <t>S951434721</t>
  </si>
  <si>
    <t>O116577311</t>
  </si>
  <si>
    <t>S928464451</t>
  </si>
  <si>
    <t>K377919391</t>
  </si>
  <si>
    <t>Y417382131</t>
  </si>
  <si>
    <t>Z423933271</t>
  </si>
  <si>
    <t>I710849091</t>
  </si>
  <si>
    <t>O509238631</t>
  </si>
  <si>
    <t>G767375591</t>
  </si>
  <si>
    <t>D338126741</t>
  </si>
  <si>
    <t>N649527851</t>
  </si>
  <si>
    <t>T243231401</t>
  </si>
  <si>
    <t>V748187451</t>
  </si>
  <si>
    <t>A384088741</t>
  </si>
  <si>
    <t>F686439061</t>
  </si>
  <si>
    <t>I865730061</t>
  </si>
  <si>
    <t>L544485571</t>
  </si>
  <si>
    <t>F410360981</t>
  </si>
  <si>
    <t>I387964481</t>
  </si>
  <si>
    <t>P185623821</t>
  </si>
  <si>
    <t>R716267461</t>
  </si>
  <si>
    <t>F887171071</t>
  </si>
  <si>
    <t>D663059761</t>
  </si>
  <si>
    <t>R791172321</t>
  </si>
  <si>
    <t>K688023591</t>
  </si>
  <si>
    <t>V425377621</t>
  </si>
  <si>
    <t>H130664801</t>
  </si>
  <si>
    <t>T365183151</t>
  </si>
  <si>
    <t>T572539361</t>
  </si>
  <si>
    <t>T233359981</t>
  </si>
  <si>
    <t>K869562741</t>
  </si>
  <si>
    <t>R740440651</t>
  </si>
  <si>
    <t>G568040791</t>
  </si>
  <si>
    <t>Y393834521</t>
  </si>
  <si>
    <t>S843011831</t>
  </si>
  <si>
    <t>Z601740801</t>
  </si>
  <si>
    <t>C632456211</t>
  </si>
  <si>
    <t>R196767721</t>
  </si>
  <si>
    <t>Z221338981</t>
  </si>
  <si>
    <t>C838762261</t>
  </si>
  <si>
    <t>A950384731</t>
  </si>
  <si>
    <t>R956485621</t>
  </si>
  <si>
    <t>T515631151</t>
  </si>
  <si>
    <t>O152855051</t>
  </si>
  <si>
    <t>M277440281</t>
  </si>
  <si>
    <t>F616091541</t>
  </si>
  <si>
    <t>H719285891</t>
  </si>
  <si>
    <t>V263246191</t>
  </si>
  <si>
    <t>C997668311</t>
  </si>
  <si>
    <t>J142161361</t>
  </si>
  <si>
    <t>K667251471</t>
  </si>
  <si>
    <t>I889794711</t>
  </si>
  <si>
    <t>I654779041</t>
  </si>
  <si>
    <t>M225415961</t>
  </si>
  <si>
    <t>O801848801</t>
  </si>
  <si>
    <t>E698688681</t>
  </si>
  <si>
    <t>G953015761</t>
  </si>
  <si>
    <t>T127369491</t>
  </si>
  <si>
    <t>M941230041</t>
  </si>
  <si>
    <t>R989530461</t>
  </si>
  <si>
    <t>P897127171</t>
  </si>
  <si>
    <t>C659255551</t>
  </si>
  <si>
    <t>F912722431</t>
  </si>
  <si>
    <t>D367644771</t>
  </si>
  <si>
    <t>P944826681</t>
  </si>
  <si>
    <t>R152461071</t>
  </si>
  <si>
    <t>J366140911</t>
  </si>
  <si>
    <t>X772647391</t>
  </si>
  <si>
    <t>P713770201</t>
  </si>
  <si>
    <t>M989074211</t>
  </si>
  <si>
    <t>H182869091</t>
  </si>
  <si>
    <t>Z852531311</t>
  </si>
  <si>
    <t>C589261671</t>
  </si>
  <si>
    <t>T570021261</t>
  </si>
  <si>
    <t>H456180061</t>
  </si>
  <si>
    <t>A323185961</t>
  </si>
  <si>
    <t>O154757551</t>
  </si>
  <si>
    <t>N749653301</t>
  </si>
  <si>
    <t>Q357058071</t>
  </si>
  <si>
    <t>W883786311</t>
  </si>
  <si>
    <t>Z769862031</t>
  </si>
  <si>
    <t>R185062681</t>
  </si>
  <si>
    <t>C379756211</t>
  </si>
  <si>
    <t>N692994211</t>
  </si>
  <si>
    <t>B829717241</t>
  </si>
  <si>
    <t>Z155222491</t>
  </si>
  <si>
    <t>M155160981</t>
  </si>
  <si>
    <t>O457786821</t>
  </si>
  <si>
    <t>V182855611</t>
  </si>
  <si>
    <t>N117541181</t>
  </si>
  <si>
    <t>H834038571</t>
  </si>
  <si>
    <t>T495059831</t>
  </si>
  <si>
    <t>W155715151</t>
  </si>
  <si>
    <t>I273682161</t>
  </si>
  <si>
    <t>G415555431</t>
  </si>
  <si>
    <t>D618457481</t>
  </si>
  <si>
    <t>Z243353371</t>
  </si>
  <si>
    <t>D474776011</t>
  </si>
  <si>
    <t>I389363561</t>
  </si>
  <si>
    <t>D823768891</t>
  </si>
  <si>
    <t>O961960641</t>
  </si>
  <si>
    <t>R385246581</t>
  </si>
  <si>
    <t>Q783761311</t>
  </si>
  <si>
    <t>Y871853281</t>
  </si>
  <si>
    <t>N489248511</t>
  </si>
  <si>
    <t>F527958111</t>
  </si>
  <si>
    <t>N483712271</t>
  </si>
  <si>
    <t>X192111211</t>
  </si>
  <si>
    <t>R345218021</t>
  </si>
  <si>
    <t>L952470071</t>
  </si>
  <si>
    <t>E811149051</t>
  </si>
  <si>
    <t>B158033441</t>
  </si>
  <si>
    <t>Y210634991</t>
  </si>
  <si>
    <t>Q828873111</t>
  </si>
  <si>
    <t>S338015161</t>
  </si>
  <si>
    <t>W793151901</t>
  </si>
  <si>
    <t>I882515641</t>
  </si>
  <si>
    <t>V335250351</t>
  </si>
  <si>
    <t>J903595651</t>
  </si>
  <si>
    <t>P840510411</t>
  </si>
  <si>
    <t>K471078661</t>
  </si>
  <si>
    <t>W668488461</t>
  </si>
  <si>
    <t>A194019581</t>
  </si>
  <si>
    <t>Q733087301</t>
  </si>
  <si>
    <t>H814774621</t>
  </si>
  <si>
    <t>O173151611</t>
  </si>
  <si>
    <t>N168652251</t>
  </si>
  <si>
    <t>Y335567561</t>
  </si>
  <si>
    <t>V381617031</t>
  </si>
  <si>
    <t>N149384781</t>
  </si>
  <si>
    <t>H664395941</t>
  </si>
  <si>
    <t>Z945773771</t>
  </si>
  <si>
    <t>G220391651</t>
  </si>
  <si>
    <t>C307789001</t>
  </si>
  <si>
    <t>P969992651</t>
  </si>
  <si>
    <t>I490775351</t>
  </si>
  <si>
    <t>H661737331</t>
  </si>
  <si>
    <t>X131729961</t>
  </si>
  <si>
    <t>D148694351</t>
  </si>
  <si>
    <t>A653834591</t>
  </si>
  <si>
    <t>F549520651</t>
  </si>
  <si>
    <t>P393122411</t>
  </si>
  <si>
    <t>W660835031</t>
  </si>
  <si>
    <t>A167324411</t>
  </si>
  <si>
    <t>N545815401</t>
  </si>
  <si>
    <t>X137041201</t>
  </si>
  <si>
    <t>F559196671</t>
  </si>
  <si>
    <t>T357613761</t>
  </si>
  <si>
    <t>Z420075141</t>
  </si>
  <si>
    <t>Y383335481</t>
  </si>
  <si>
    <t>O511521191</t>
  </si>
  <si>
    <t>M592325811</t>
  </si>
  <si>
    <t>Y674346241</t>
  </si>
  <si>
    <t>O587675801</t>
  </si>
  <si>
    <t>C910545471</t>
  </si>
  <si>
    <t>B515467271</t>
  </si>
  <si>
    <t>F201039171</t>
  </si>
  <si>
    <t>I761942781</t>
  </si>
  <si>
    <t>Q103177361</t>
  </si>
  <si>
    <t>T256294511</t>
  </si>
  <si>
    <t>W720411851</t>
  </si>
  <si>
    <t>J372722061</t>
  </si>
  <si>
    <t>P518887251</t>
  </si>
  <si>
    <t>Y915699011</t>
  </si>
  <si>
    <t>I600779551</t>
  </si>
  <si>
    <t>R442785321</t>
  </si>
  <si>
    <t>O271499541</t>
  </si>
  <si>
    <t>X747488411</t>
  </si>
  <si>
    <t>Q730149741</t>
  </si>
  <si>
    <t>Y251352381</t>
  </si>
  <si>
    <t>W798472711</t>
  </si>
  <si>
    <t>A382153581</t>
  </si>
  <si>
    <t>T221096811</t>
  </si>
  <si>
    <t>F518572101</t>
  </si>
  <si>
    <t>O461571071</t>
  </si>
  <si>
    <t>P593671421</t>
  </si>
  <si>
    <t>H974862921</t>
  </si>
  <si>
    <t>B561032291</t>
  </si>
  <si>
    <t>P343622081</t>
  </si>
  <si>
    <t>X562739511</t>
  </si>
  <si>
    <t>D507913481</t>
  </si>
  <si>
    <t>J764651821</t>
  </si>
  <si>
    <t>I901188461</t>
  </si>
  <si>
    <t>N140861841</t>
  </si>
  <si>
    <t>B489115261</t>
  </si>
  <si>
    <t>D983274741</t>
  </si>
  <si>
    <t>M149215241</t>
  </si>
  <si>
    <t>L145711901</t>
  </si>
  <si>
    <t>I671668511</t>
  </si>
  <si>
    <t>V839369251</t>
  </si>
  <si>
    <t>Y792177901</t>
  </si>
  <si>
    <t>L390562691</t>
  </si>
  <si>
    <t>U823011041</t>
  </si>
  <si>
    <t>J320886321</t>
  </si>
  <si>
    <t>G597694901</t>
  </si>
  <si>
    <t>Q351025471</t>
  </si>
  <si>
    <t>O412379531</t>
  </si>
  <si>
    <t>V703826041</t>
  </si>
  <si>
    <t>S695675841</t>
  </si>
  <si>
    <t>K509981921</t>
  </si>
  <si>
    <t>A233063431</t>
  </si>
  <si>
    <t>G852131021</t>
  </si>
  <si>
    <t>B612660071</t>
  </si>
  <si>
    <t>A865756131</t>
  </si>
  <si>
    <t>J926944941</t>
  </si>
  <si>
    <t>C849983471</t>
  </si>
  <si>
    <t>B990014131</t>
  </si>
  <si>
    <t>Q299540121</t>
  </si>
  <si>
    <t>G257261561</t>
  </si>
  <si>
    <t>L800343951</t>
  </si>
  <si>
    <t>L102654821</t>
  </si>
  <si>
    <t>B709271871</t>
  </si>
  <si>
    <t>G366460931</t>
  </si>
  <si>
    <t>R460490751</t>
  </si>
  <si>
    <t>T771436761</t>
  </si>
  <si>
    <t>F652286051</t>
  </si>
  <si>
    <t>E418899491</t>
  </si>
  <si>
    <t>E602184951</t>
  </si>
  <si>
    <t>S667640911</t>
  </si>
  <si>
    <t>C629995441</t>
  </si>
  <si>
    <t>Y130187041</t>
  </si>
  <si>
    <t>Y326878231</t>
  </si>
  <si>
    <t>K574221481</t>
  </si>
  <si>
    <t>Z765241461</t>
  </si>
  <si>
    <t>Z411626681</t>
  </si>
  <si>
    <t>V934259461</t>
  </si>
  <si>
    <t>R983560141</t>
  </si>
  <si>
    <t>C576921721</t>
  </si>
  <si>
    <t>L823422721</t>
  </si>
  <si>
    <t>B421463921</t>
  </si>
  <si>
    <t>Y208316591</t>
  </si>
  <si>
    <t>K882632591</t>
  </si>
  <si>
    <t>Y973472861</t>
  </si>
  <si>
    <t>U780628091</t>
  </si>
  <si>
    <t>I222196121</t>
  </si>
  <si>
    <t>W424095271</t>
  </si>
  <si>
    <t>D116893601</t>
  </si>
  <si>
    <t>O415075401</t>
  </si>
  <si>
    <t>Z432372001</t>
  </si>
  <si>
    <t>C946963401</t>
  </si>
  <si>
    <t>V478367801</t>
  </si>
  <si>
    <t>D905039981</t>
  </si>
  <si>
    <t>D321047221</t>
  </si>
  <si>
    <t>E581510501</t>
  </si>
  <si>
    <t>I819612871</t>
  </si>
  <si>
    <t>C328596151</t>
  </si>
  <si>
    <t>H187859491</t>
  </si>
  <si>
    <t>H390429771</t>
  </si>
  <si>
    <t>H753281651</t>
  </si>
  <si>
    <t>M685955321</t>
  </si>
  <si>
    <t>G771470071</t>
  </si>
  <si>
    <t>C828486211</t>
  </si>
  <si>
    <t>S885358821</t>
  </si>
  <si>
    <t>H698387731</t>
  </si>
  <si>
    <t>J504860501</t>
  </si>
  <si>
    <t>N183850801</t>
  </si>
  <si>
    <t>G498757681</t>
  </si>
  <si>
    <t>V343168041</t>
  </si>
  <si>
    <t>Y986866581</t>
  </si>
  <si>
    <t>L594555771</t>
  </si>
  <si>
    <t>G503881061</t>
  </si>
  <si>
    <t>R222063901</t>
  </si>
  <si>
    <t>K888952141</t>
  </si>
  <si>
    <t>B110919641</t>
  </si>
  <si>
    <t>S219982291</t>
  </si>
  <si>
    <t>D932916971</t>
  </si>
  <si>
    <t>P239046501</t>
  </si>
  <si>
    <t>J705515581</t>
  </si>
  <si>
    <t>W694748221</t>
  </si>
  <si>
    <t>N496451411</t>
  </si>
  <si>
    <t>L208840031</t>
  </si>
  <si>
    <t>J448793501</t>
  </si>
  <si>
    <t>A359828441</t>
  </si>
  <si>
    <t>D393833611</t>
  </si>
  <si>
    <t>F323516291</t>
  </si>
  <si>
    <t>U522772201</t>
  </si>
  <si>
    <t>G918460471</t>
  </si>
  <si>
    <t>M618637341</t>
  </si>
  <si>
    <t>A343917231</t>
  </si>
  <si>
    <t>S593623551</t>
  </si>
  <si>
    <t>G491126981</t>
  </si>
  <si>
    <t>R852093521</t>
  </si>
  <si>
    <t>Q418555591</t>
  </si>
  <si>
    <t>B199655911</t>
  </si>
  <si>
    <t>I488958751</t>
  </si>
  <si>
    <t>S937930881</t>
  </si>
  <si>
    <t>U928071721</t>
  </si>
  <si>
    <t>J953616801</t>
  </si>
  <si>
    <t>A199867001</t>
  </si>
  <si>
    <t>B734550411</t>
  </si>
  <si>
    <t>W489138001</t>
  </si>
  <si>
    <t>C316474161</t>
  </si>
  <si>
    <t>E875699881</t>
  </si>
  <si>
    <t>S491055561</t>
  </si>
  <si>
    <t>B281798281</t>
  </si>
  <si>
    <t>T320797191</t>
  </si>
  <si>
    <t>G749155901</t>
  </si>
  <si>
    <t>W659165641</t>
  </si>
  <si>
    <t>N863772241</t>
  </si>
  <si>
    <t>X330976681</t>
  </si>
  <si>
    <t>B285056091</t>
  </si>
  <si>
    <t>B782749161</t>
  </si>
  <si>
    <t>E513731031</t>
  </si>
  <si>
    <t>C668134791</t>
  </si>
  <si>
    <t>H365952731</t>
  </si>
  <si>
    <t>R963312071</t>
  </si>
  <si>
    <t>G603523471</t>
  </si>
  <si>
    <t>G560298041</t>
  </si>
  <si>
    <t>T851597281</t>
  </si>
  <si>
    <t>Q154450351</t>
  </si>
  <si>
    <t>C673842851</t>
  </si>
  <si>
    <t>V991777261</t>
  </si>
  <si>
    <t>A197062301</t>
  </si>
  <si>
    <t>T121344901</t>
  </si>
  <si>
    <t>P187928391</t>
  </si>
  <si>
    <t>J501578671</t>
  </si>
  <si>
    <t>S393038911</t>
  </si>
  <si>
    <t>T167221581</t>
  </si>
  <si>
    <t>R792125701</t>
  </si>
  <si>
    <t>L675326181</t>
  </si>
  <si>
    <t>Q325574281</t>
  </si>
  <si>
    <t>G327940951</t>
  </si>
  <si>
    <t>R165637861</t>
  </si>
  <si>
    <t>V819750481</t>
  </si>
  <si>
    <t>P642126661</t>
  </si>
  <si>
    <t>S455218431</t>
  </si>
  <si>
    <t>F425117541</t>
  </si>
  <si>
    <t>F901427931</t>
  </si>
  <si>
    <t>Z860476641</t>
  </si>
  <si>
    <t>P633226401</t>
  </si>
  <si>
    <t>G929998221</t>
  </si>
  <si>
    <t>T990222271</t>
  </si>
  <si>
    <t>C668063431</t>
  </si>
  <si>
    <t>Q412084511</t>
  </si>
  <si>
    <t>Q583522921</t>
  </si>
  <si>
    <t>X519036711</t>
  </si>
  <si>
    <t>Q789399181</t>
  </si>
  <si>
    <t>I338549561</t>
  </si>
  <si>
    <t>Q602256891</t>
  </si>
  <si>
    <t>C986089011</t>
  </si>
  <si>
    <t>H704785391</t>
  </si>
  <si>
    <t>H740534691</t>
  </si>
  <si>
    <t>G316614771</t>
  </si>
  <si>
    <t>Y685616741</t>
  </si>
  <si>
    <t>U546540941</t>
  </si>
  <si>
    <t>K328249921</t>
  </si>
  <si>
    <t>P927397451</t>
  </si>
  <si>
    <t>I489519491</t>
  </si>
  <si>
    <t>Q166167491</t>
  </si>
  <si>
    <t>W147983141</t>
  </si>
  <si>
    <t>W276450321</t>
  </si>
  <si>
    <t>X626321621</t>
  </si>
  <si>
    <t>Q280924231</t>
  </si>
  <si>
    <t>Y142636541</t>
  </si>
  <si>
    <t>R662613731</t>
  </si>
  <si>
    <t>X807535281</t>
  </si>
  <si>
    <t>P418966371</t>
  </si>
  <si>
    <t>N181287181</t>
  </si>
  <si>
    <t>Z660725691</t>
  </si>
  <si>
    <t>I710059671</t>
  </si>
  <si>
    <t>G498019701</t>
  </si>
  <si>
    <t>Y965894121</t>
  </si>
  <si>
    <t>K870781241</t>
  </si>
  <si>
    <t>K824732571</t>
  </si>
  <si>
    <t>I841924061</t>
  </si>
  <si>
    <t>F681755371</t>
  </si>
  <si>
    <t>Z341343761</t>
  </si>
  <si>
    <t>B674710911</t>
  </si>
  <si>
    <t>Y593777891</t>
  </si>
  <si>
    <t>J334284241</t>
  </si>
  <si>
    <t>I644043561</t>
  </si>
  <si>
    <t>D420995761</t>
  </si>
  <si>
    <t>A394022491</t>
  </si>
  <si>
    <t>L924573171</t>
  </si>
  <si>
    <t>M454080611</t>
  </si>
  <si>
    <t>N916775601</t>
  </si>
  <si>
    <t>W940614891</t>
  </si>
  <si>
    <t>I780492861</t>
  </si>
  <si>
    <t>D699880091</t>
  </si>
  <si>
    <t>O779740261</t>
  </si>
  <si>
    <t>V901125861</t>
  </si>
  <si>
    <t>G927835181</t>
  </si>
  <si>
    <t>A980690451</t>
  </si>
  <si>
    <t>Q255830711</t>
  </si>
  <si>
    <t>Q250688021</t>
  </si>
  <si>
    <t>I597972491</t>
  </si>
  <si>
    <t>Z924283171</t>
  </si>
  <si>
    <t>B250686851</t>
  </si>
  <si>
    <t>P579432821</t>
  </si>
  <si>
    <t>H304198061</t>
  </si>
  <si>
    <t>D303275181</t>
  </si>
  <si>
    <t>P776733661</t>
  </si>
  <si>
    <t>Q546225681</t>
  </si>
  <si>
    <t>E317052141</t>
  </si>
  <si>
    <t>I222532811</t>
  </si>
  <si>
    <t>Y235459091</t>
  </si>
  <si>
    <t>R416330961</t>
  </si>
  <si>
    <t>R501668931</t>
  </si>
  <si>
    <t>L653548531</t>
  </si>
  <si>
    <t>W867133051</t>
  </si>
  <si>
    <t>L433517941</t>
  </si>
  <si>
    <t>Z628243091</t>
  </si>
  <si>
    <t>E968255811</t>
  </si>
  <si>
    <t>V430545591</t>
  </si>
  <si>
    <t>D912368951</t>
  </si>
  <si>
    <t>Q558060101</t>
  </si>
  <si>
    <t>L726647441</t>
  </si>
  <si>
    <t>L633976391</t>
  </si>
  <si>
    <t>E364394001</t>
  </si>
  <si>
    <t>Y678566851</t>
  </si>
  <si>
    <t>E321392761</t>
  </si>
  <si>
    <t>W968796941</t>
  </si>
  <si>
    <t>P895756041</t>
  </si>
  <si>
    <t>O292267761</t>
  </si>
  <si>
    <t>F682348321</t>
  </si>
  <si>
    <t>X102277031</t>
  </si>
  <si>
    <t>G523791031</t>
  </si>
  <si>
    <t>B307772301</t>
  </si>
  <si>
    <t>O802590171</t>
  </si>
  <si>
    <t>W503653261</t>
  </si>
  <si>
    <t>W730335121</t>
  </si>
  <si>
    <t>W420488161</t>
  </si>
  <si>
    <t>S889029261</t>
  </si>
  <si>
    <t>J639496871</t>
  </si>
  <si>
    <t>L605514681</t>
  </si>
  <si>
    <t>T570690871</t>
  </si>
  <si>
    <t>A535224461</t>
  </si>
  <si>
    <t>I985419261</t>
  </si>
  <si>
    <t>B585778511</t>
  </si>
  <si>
    <t>G853257251</t>
  </si>
  <si>
    <t>M810677041</t>
  </si>
  <si>
    <t>L141633371</t>
  </si>
  <si>
    <t>Y126994961</t>
  </si>
  <si>
    <t>X767145781</t>
  </si>
  <si>
    <t>P871964681</t>
  </si>
  <si>
    <t>L350272941</t>
  </si>
  <si>
    <t>O150093781</t>
  </si>
  <si>
    <t>Q792598521</t>
  </si>
  <si>
    <t>N623879321</t>
  </si>
  <si>
    <t>S879017791</t>
  </si>
  <si>
    <t>D444088461</t>
  </si>
  <si>
    <t>I456780201</t>
  </si>
  <si>
    <t>F123021791</t>
  </si>
  <si>
    <t>P723837651</t>
  </si>
  <si>
    <t>M112577301</t>
  </si>
  <si>
    <t>I451820801</t>
  </si>
  <si>
    <t>D440962621</t>
  </si>
  <si>
    <t>V502983001</t>
  </si>
  <si>
    <t>A454895901</t>
  </si>
  <si>
    <t>ABC Solutions</t>
  </si>
  <si>
    <t>Designation</t>
  </si>
  <si>
    <t>Department</t>
  </si>
  <si>
    <t>Name of Employee</t>
  </si>
  <si>
    <t>Salary</t>
  </si>
  <si>
    <t>CEO</t>
  </si>
  <si>
    <t>Management</t>
  </si>
  <si>
    <t>Rajash</t>
  </si>
  <si>
    <t>COO</t>
  </si>
  <si>
    <t>Kishor</t>
  </si>
  <si>
    <t>CTO</t>
  </si>
  <si>
    <t>Mike</t>
  </si>
  <si>
    <t>VP</t>
  </si>
  <si>
    <t>Marketing</t>
  </si>
  <si>
    <t>Hemraj</t>
  </si>
  <si>
    <t>Director</t>
  </si>
  <si>
    <t>Abdul</t>
  </si>
  <si>
    <t>Nikhil</t>
  </si>
  <si>
    <t>Senior Manager</t>
  </si>
  <si>
    <t>Rajat</t>
  </si>
  <si>
    <t>Paritosh</t>
  </si>
  <si>
    <t>Monica</t>
  </si>
  <si>
    <t>Operation</t>
  </si>
  <si>
    <t>Durgesh</t>
  </si>
  <si>
    <t>Satvesh</t>
  </si>
  <si>
    <t>Lavesh</t>
  </si>
  <si>
    <t>Mia</t>
  </si>
  <si>
    <t>Manager</t>
  </si>
  <si>
    <t>Paro</t>
  </si>
  <si>
    <t>Preeti</t>
  </si>
  <si>
    <t>Payal</t>
  </si>
  <si>
    <t>Executive</t>
  </si>
  <si>
    <t>Kajal</t>
  </si>
  <si>
    <t>Gargi</t>
  </si>
  <si>
    <t>Homesh</t>
  </si>
  <si>
    <t>Vinod</t>
  </si>
  <si>
    <t>Jitesh</t>
  </si>
  <si>
    <t>Devendra</t>
  </si>
  <si>
    <t>Tech</t>
  </si>
  <si>
    <t>Ramkishan</t>
  </si>
  <si>
    <t>Krishna</t>
  </si>
  <si>
    <t>Architech</t>
  </si>
  <si>
    <t>Ritwik</t>
  </si>
  <si>
    <t>Block</t>
  </si>
  <si>
    <t>Flat Number</t>
  </si>
  <si>
    <t>Number of bedrooms</t>
  </si>
  <si>
    <t>A1</t>
  </si>
  <si>
    <t>A2</t>
  </si>
  <si>
    <t>A3</t>
  </si>
  <si>
    <t>A4</t>
  </si>
  <si>
    <t>Student_id</t>
  </si>
  <si>
    <t>Physics Questions Solved Per day</t>
  </si>
  <si>
    <t>Chemistry Questions Solved Per day</t>
  </si>
  <si>
    <t>Math Questions Solved Per day</t>
  </si>
  <si>
    <t>Total Questions</t>
  </si>
  <si>
    <t>Exam Result</t>
  </si>
  <si>
    <t>12-1297-52-53</t>
  </si>
  <si>
    <t>Cleared</t>
  </si>
  <si>
    <t>35-3276-10-80</t>
  </si>
  <si>
    <t>Not Cleared</t>
  </si>
  <si>
    <t>73-1245-25-71</t>
  </si>
  <si>
    <t>23-9949-47-13</t>
  </si>
  <si>
    <t>42-5333-63-29</t>
  </si>
  <si>
    <t>42-3912-59-11</t>
  </si>
  <si>
    <t>59-1929-48-38</t>
  </si>
  <si>
    <t>96-5483-35-83</t>
  </si>
  <si>
    <t>59-2969-55-65</t>
  </si>
  <si>
    <t>12-7157-60-27</t>
  </si>
  <si>
    <t>69-3031-66-37</t>
  </si>
  <si>
    <t>52-3740-70-48</t>
  </si>
  <si>
    <t>48-6412-12-84</t>
  </si>
  <si>
    <t>31-2364-23-45</t>
  </si>
  <si>
    <t>54-9553-50-22</t>
  </si>
  <si>
    <t>43-5419-29-28</t>
  </si>
  <si>
    <t>19-6763-76-54</t>
  </si>
  <si>
    <t>88-4684-90-18</t>
  </si>
  <si>
    <t>19-9317-30-43</t>
  </si>
  <si>
    <t>95-6995-97-97</t>
  </si>
  <si>
    <t>76-8980-18-39</t>
  </si>
  <si>
    <t>32-3952-96-75</t>
  </si>
  <si>
    <t>37-8977-87-22</t>
  </si>
  <si>
    <t>43-4798-60-62</t>
  </si>
  <si>
    <t>37-3162-67-30</t>
  </si>
  <si>
    <t>52-9864-28-49</t>
  </si>
  <si>
    <t>12-9070-82-83</t>
  </si>
  <si>
    <t>37-4240-23-71</t>
  </si>
  <si>
    <t>76-8999-15-35</t>
  </si>
  <si>
    <t>16-3875-34-93</t>
  </si>
  <si>
    <t>89-5797-12-64</t>
  </si>
  <si>
    <t>16-9832-25-65</t>
  </si>
  <si>
    <t>70-4436-63-30</t>
  </si>
  <si>
    <t>54-7611-58-54</t>
  </si>
  <si>
    <t>93-9528-87-84</t>
  </si>
  <si>
    <t>74-1692-41-70</t>
  </si>
  <si>
    <t>96-7040-47-54</t>
  </si>
  <si>
    <t>37-3527-18-66</t>
  </si>
  <si>
    <t>36-8448-82-73</t>
  </si>
  <si>
    <t>35-4455-34-19</t>
  </si>
  <si>
    <t>91-1672-79-24</t>
  </si>
  <si>
    <t>99-6167-30-19</t>
  </si>
  <si>
    <t>16-5142-82-57</t>
  </si>
  <si>
    <t>54-8041-51-91</t>
  </si>
  <si>
    <t>87-3282-50-69</t>
  </si>
  <si>
    <t>42-7666-73-27</t>
  </si>
  <si>
    <t>19-3532-47-14</t>
  </si>
  <si>
    <t>29-4082-35-76</t>
  </si>
  <si>
    <t>55-4510-22-82</t>
  </si>
  <si>
    <t>96-7230-83-48</t>
  </si>
  <si>
    <t>74-4646-13-87</t>
  </si>
  <si>
    <t>52-1689-79-99</t>
  </si>
  <si>
    <t>71-6098-19-79</t>
  </si>
  <si>
    <t>76-4684-46-28</t>
  </si>
  <si>
    <t>59-2280-41-65</t>
  </si>
  <si>
    <t>91-7684-46-91</t>
  </si>
  <si>
    <t>93-5923-70-43</t>
  </si>
  <si>
    <t>58-6255-51-18</t>
  </si>
  <si>
    <t>30-6681-88-60</t>
  </si>
  <si>
    <t>13-4955-86-38</t>
  </si>
  <si>
    <t>95-2524-84-66</t>
  </si>
  <si>
    <t>16-4796-98-56</t>
  </si>
  <si>
    <t>83-2381-99-84</t>
  </si>
  <si>
    <t>13-2948-38-38</t>
  </si>
  <si>
    <t>40-8962-70-67</t>
  </si>
  <si>
    <t>52-4692-84-44</t>
  </si>
  <si>
    <t>16-5620-60-32</t>
  </si>
  <si>
    <t>74-7217-89-93</t>
  </si>
  <si>
    <t>56-5930-77-28</t>
  </si>
  <si>
    <t>13-7244-94-35</t>
  </si>
  <si>
    <t>77-2856-23-95</t>
  </si>
  <si>
    <t>Di_Passport Number</t>
  </si>
  <si>
    <t>Di_Country</t>
  </si>
  <si>
    <t xml:space="preserve">Country </t>
  </si>
  <si>
    <t>Average age of Death</t>
  </si>
  <si>
    <t>Average no. of diseases</t>
  </si>
  <si>
    <t>India seems to be the most healthiest among the three</t>
  </si>
  <si>
    <t>Despite India's average number of diseases being slightly more than Korea, India's average age of death is the highest</t>
  </si>
  <si>
    <t>Count of surveyed citizens</t>
  </si>
  <si>
    <t>Average Salary</t>
  </si>
  <si>
    <t>Median Salary</t>
  </si>
  <si>
    <t>Since we have outliers in the given data range of salaries, the average gets skewed and there is a variation between mean and median.</t>
  </si>
  <si>
    <t>No, it does not affect the Median as it is the middle number and the Salaries of CEO, COO and CTO aren't anywhere near the middle number after sorting. Infact, there stand as outliers to this data range.</t>
  </si>
  <si>
    <t>Mode</t>
  </si>
  <si>
    <t>Mode of Construction</t>
  </si>
  <si>
    <t>Count</t>
  </si>
  <si>
    <t>Result</t>
  </si>
  <si>
    <t>Average Score</t>
  </si>
  <si>
    <t>Median Score</t>
  </si>
  <si>
    <t>Assumption</t>
  </si>
  <si>
    <t>Number of times True</t>
  </si>
  <si>
    <t>Total no of candidates</t>
  </si>
  <si>
    <t>Sum of number of times the Assumption was true</t>
  </si>
  <si>
    <t xml:space="preserve">Success rate </t>
  </si>
  <si>
    <t>Looking at the success rate of 83%, I can confirm that this assumption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</si>
</sst>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rgb="FF000000"/>
      <name val="Calibri"/>
      <family val="2"/>
    </font>
    <font>
      <sz val="12"/>
      <color rgb="FF000000"/>
      <name val="Calibri"/>
      <family val="2"/>
    </font>
    <font>
      <sz val="10"/>
      <color theme="1"/>
      <name val="Arial"/>
      <family val="2"/>
      <scheme val="minor"/>
    </font>
    <font>
      <b/>
      <sz val="12"/>
      <color rgb="FFFFFFFF"/>
      <name val="Calibri"/>
      <family val="2"/>
    </font>
    <font>
      <sz val="10"/>
      <color rgb="FF000000"/>
      <name val="Arial"/>
      <family val="2"/>
      <scheme val="minor"/>
    </font>
    <font>
      <b/>
      <sz val="10"/>
      <color rgb="FF000000"/>
      <name val="Arial"/>
      <family val="2"/>
      <scheme val="minor"/>
    </font>
    <font>
      <sz val="8"/>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7030A0"/>
        <bgColor rgb="FF7030A0"/>
      </patternFill>
    </fill>
    <fill>
      <patternFill patternType="solid">
        <fgColor rgb="FFC65911"/>
        <bgColor rgb="FFC65911"/>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41">
    <xf numFmtId="0" fontId="0" fillId="0" borderId="0" xfId="0"/>
    <xf numFmtId="0" fontId="1" fillId="2" borderId="0" xfId="0" applyFont="1" applyFill="1"/>
    <xf numFmtId="0" fontId="1" fillId="3" borderId="0" xfId="0" applyFont="1" applyFill="1"/>
    <xf numFmtId="0" fontId="2" fillId="0" borderId="0" xfId="0" applyFont="1"/>
    <xf numFmtId="0" fontId="1" fillId="2" borderId="0" xfId="0" applyFont="1" applyFill="1" applyAlignment="1">
      <alignment horizontal="center"/>
    </xf>
    <xf numFmtId="0" fontId="2" fillId="0" borderId="0" xfId="0" applyFont="1" applyAlignment="1">
      <alignment horizontal="right"/>
    </xf>
    <xf numFmtId="0" fontId="3" fillId="0" borderId="0" xfId="0" applyFont="1"/>
    <xf numFmtId="0" fontId="1" fillId="0" borderId="0" xfId="0" applyFont="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2" fillId="0" borderId="3" xfId="0" applyFont="1" applyBorder="1"/>
    <xf numFmtId="0" fontId="2" fillId="0" borderId="4" xfId="0" applyFont="1" applyBorder="1"/>
    <xf numFmtId="3" fontId="2" fillId="0" borderId="4" xfId="0" applyNumberFormat="1" applyFont="1" applyBorder="1" applyAlignment="1">
      <alignment horizontal="right"/>
    </xf>
    <xf numFmtId="0" fontId="4" fillId="4" borderId="1" xfId="0" applyFont="1" applyFill="1" applyBorder="1"/>
    <xf numFmtId="0" fontId="4" fillId="4" borderId="2" xfId="0" applyFont="1" applyFill="1" applyBorder="1"/>
    <xf numFmtId="0" fontId="2" fillId="0" borderId="4" xfId="0" applyFont="1" applyBorder="1" applyAlignment="1">
      <alignment horizontal="right"/>
    </xf>
    <xf numFmtId="0" fontId="4" fillId="5" borderId="1" xfId="0" applyFont="1" applyFill="1" applyBorder="1"/>
    <xf numFmtId="0" fontId="4" fillId="5" borderId="2" xfId="0" applyFont="1" applyFill="1" applyBorder="1"/>
    <xf numFmtId="0" fontId="5" fillId="0" borderId="0" xfId="0" applyFont="1" applyAlignment="1"/>
    <xf numFmtId="0" fontId="5" fillId="0" borderId="0" xfId="0" applyFont="1" applyAlignment="1">
      <alignment horizontal="left"/>
    </xf>
    <xf numFmtId="0" fontId="5" fillId="0" borderId="0" xfId="0" applyFont="1" applyAlignment="1">
      <alignment horizontal="left"/>
    </xf>
    <xf numFmtId="0" fontId="6" fillId="0" borderId="0" xfId="0" applyFont="1"/>
    <xf numFmtId="0" fontId="2" fillId="0" borderId="0" xfId="0" applyFont="1" applyBorder="1"/>
    <xf numFmtId="0" fontId="6" fillId="0" borderId="5" xfId="0" applyFont="1" applyBorder="1"/>
    <xf numFmtId="0" fontId="5" fillId="0" borderId="5" xfId="0" applyFont="1" applyBorder="1"/>
    <xf numFmtId="0" fontId="0" fillId="0" borderId="5" xfId="0" applyBorder="1"/>
    <xf numFmtId="0" fontId="2" fillId="0" borderId="5" xfId="0" applyFont="1" applyBorder="1"/>
    <xf numFmtId="3" fontId="0" fillId="0" borderId="0" xfId="0" applyNumberFormat="1"/>
    <xf numFmtId="0" fontId="0" fillId="0" borderId="0" xfId="0" applyAlignment="1">
      <alignment wrapText="1"/>
    </xf>
    <xf numFmtId="0" fontId="6" fillId="0" borderId="5" xfId="0" applyFont="1" applyBorder="1" applyAlignment="1"/>
    <xf numFmtId="0" fontId="2" fillId="0" borderId="0" xfId="0" applyFont="1" applyFill="1" applyBorder="1" applyAlignment="1">
      <alignment horizontal="left"/>
    </xf>
    <xf numFmtId="0" fontId="1" fillId="0" borderId="5" xfId="0" applyFont="1" applyFill="1" applyBorder="1"/>
    <xf numFmtId="3" fontId="6" fillId="0" borderId="5" xfId="0" applyNumberFormat="1" applyFont="1" applyBorder="1"/>
    <xf numFmtId="0" fontId="2" fillId="0" borderId="0" xfId="0" applyFont="1" applyFill="1" applyBorder="1" applyAlignment="1"/>
    <xf numFmtId="0" fontId="4" fillId="4" borderId="0" xfId="0" applyFont="1" applyFill="1" applyBorder="1"/>
    <xf numFmtId="0" fontId="4" fillId="4" borderId="5" xfId="0" applyFont="1" applyFill="1" applyBorder="1"/>
    <xf numFmtId="0" fontId="4" fillId="5" borderId="0" xfId="0" applyFont="1" applyFill="1" applyBorder="1"/>
    <xf numFmtId="0" fontId="4" fillId="5" borderId="5" xfId="0" applyFont="1" applyFill="1" applyBorder="1"/>
    <xf numFmtId="0" fontId="5" fillId="0" borderId="0" xfId="0" applyFont="1" applyFill="1" applyBorder="1"/>
    <xf numFmtId="0" fontId="5" fillId="0" borderId="5" xfId="0" applyFont="1" applyFill="1" applyBorder="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57"/>
  <sheetViews>
    <sheetView topLeftCell="F1" workbookViewId="0">
      <pane ySplit="1" topLeftCell="A2" activePane="bottomLeft" state="frozen"/>
      <selection pane="bottomLeft" activeCell="P8" sqref="P8"/>
    </sheetView>
  </sheetViews>
  <sheetFormatPr defaultColWidth="12.6328125" defaultRowHeight="15.75" customHeight="1" x14ac:dyDescent="0.25"/>
  <cols>
    <col min="1" max="1" width="15.08984375" customWidth="1"/>
    <col min="4" max="4" width="17" customWidth="1"/>
    <col min="7" max="7" width="15.08984375" customWidth="1"/>
    <col min="13" max="13" width="17" customWidth="1"/>
    <col min="16" max="16" width="18.54296875" customWidth="1"/>
  </cols>
  <sheetData>
    <row r="1" spans="1:17" ht="15.75" customHeight="1" x14ac:dyDescent="0.35">
      <c r="A1" s="1" t="s">
        <v>1049</v>
      </c>
      <c r="B1" s="1" t="s">
        <v>1050</v>
      </c>
      <c r="C1" s="1" t="s">
        <v>2</v>
      </c>
      <c r="D1" s="1" t="s">
        <v>3</v>
      </c>
      <c r="E1" s="2"/>
      <c r="F1" s="3"/>
      <c r="G1" s="4" t="s">
        <v>0</v>
      </c>
      <c r="H1" s="4" t="s">
        <v>1</v>
      </c>
      <c r="I1" s="4" t="s">
        <v>4</v>
      </c>
    </row>
    <row r="2" spans="1:17" ht="15.75" customHeight="1" x14ac:dyDescent="0.35">
      <c r="A2" s="3" t="s">
        <v>5</v>
      </c>
      <c r="B2" s="3" t="s">
        <v>6</v>
      </c>
      <c r="C2" s="5">
        <v>37</v>
      </c>
      <c r="D2" s="5">
        <v>4</v>
      </c>
      <c r="E2" s="3"/>
      <c r="F2" s="3"/>
      <c r="G2" s="6" t="s">
        <v>7</v>
      </c>
      <c r="H2" s="3" t="s">
        <v>8</v>
      </c>
      <c r="I2" s="5">
        <v>35</v>
      </c>
    </row>
    <row r="3" spans="1:17" ht="15.75" customHeight="1" x14ac:dyDescent="0.35">
      <c r="A3" s="3" t="s">
        <v>9</v>
      </c>
      <c r="B3" s="3" t="s">
        <v>6</v>
      </c>
      <c r="C3" s="5">
        <v>36</v>
      </c>
      <c r="D3" s="5">
        <v>6</v>
      </c>
      <c r="E3" s="3"/>
      <c r="F3" s="3"/>
      <c r="G3" s="6" t="s">
        <v>10</v>
      </c>
      <c r="H3" s="3" t="s">
        <v>6</v>
      </c>
      <c r="I3" s="5">
        <v>29</v>
      </c>
    </row>
    <row r="4" spans="1:17" ht="15.75" customHeight="1" x14ac:dyDescent="0.35">
      <c r="A4" s="3" t="s">
        <v>11</v>
      </c>
      <c r="B4" s="3" t="s">
        <v>12</v>
      </c>
      <c r="C4" s="5">
        <v>19</v>
      </c>
      <c r="D4" s="5">
        <v>4</v>
      </c>
      <c r="E4" s="3"/>
      <c r="F4" s="3"/>
      <c r="G4" s="6" t="s">
        <v>13</v>
      </c>
      <c r="H4" s="3" t="s">
        <v>8</v>
      </c>
      <c r="I4" s="5">
        <v>61</v>
      </c>
    </row>
    <row r="5" spans="1:17" ht="15.75" customHeight="1" x14ac:dyDescent="0.35">
      <c r="A5" s="3" t="s">
        <v>14</v>
      </c>
      <c r="B5" s="3" t="s">
        <v>8</v>
      </c>
      <c r="C5" s="5">
        <v>49</v>
      </c>
      <c r="D5" s="5">
        <v>0</v>
      </c>
      <c r="E5" s="3"/>
      <c r="F5" s="3"/>
      <c r="G5" s="6" t="s">
        <v>15</v>
      </c>
      <c r="H5" s="3" t="s">
        <v>6</v>
      </c>
      <c r="I5" s="5">
        <v>39</v>
      </c>
    </row>
    <row r="6" spans="1:17" ht="15.75" customHeight="1" x14ac:dyDescent="0.35">
      <c r="A6" s="3" t="s">
        <v>16</v>
      </c>
      <c r="B6" s="3" t="s">
        <v>8</v>
      </c>
      <c r="C6" s="5">
        <v>23</v>
      </c>
      <c r="D6" s="5">
        <v>0</v>
      </c>
      <c r="E6" s="3"/>
      <c r="F6" s="3"/>
      <c r="G6" s="6" t="s">
        <v>17</v>
      </c>
      <c r="H6" s="3" t="s">
        <v>12</v>
      </c>
      <c r="I6" s="5">
        <v>49</v>
      </c>
      <c r="P6" s="28"/>
    </row>
    <row r="7" spans="1:17" ht="15.75" customHeight="1" x14ac:dyDescent="0.35">
      <c r="A7" s="3" t="s">
        <v>18</v>
      </c>
      <c r="B7" s="3" t="s">
        <v>8</v>
      </c>
      <c r="C7" s="5">
        <v>54</v>
      </c>
      <c r="D7" s="5">
        <v>1</v>
      </c>
      <c r="E7" s="3"/>
      <c r="F7" s="3"/>
      <c r="G7" s="6" t="s">
        <v>19</v>
      </c>
      <c r="H7" s="3" t="s">
        <v>8</v>
      </c>
      <c r="I7" s="5">
        <v>58</v>
      </c>
      <c r="K7" s="23" t="s">
        <v>1051</v>
      </c>
      <c r="L7" s="23" t="s">
        <v>1052</v>
      </c>
      <c r="M7" s="23" t="s">
        <v>1056</v>
      </c>
      <c r="O7" s="23" t="s">
        <v>1053</v>
      </c>
      <c r="P7" s="29" t="s">
        <v>1056</v>
      </c>
      <c r="Q7" s="21"/>
    </row>
    <row r="8" spans="1:17" ht="15.75" customHeight="1" x14ac:dyDescent="0.35">
      <c r="A8" s="3" t="s">
        <v>20</v>
      </c>
      <c r="B8" s="3" t="s">
        <v>12</v>
      </c>
      <c r="C8" s="5">
        <v>45</v>
      </c>
      <c r="D8" s="5">
        <v>3</v>
      </c>
      <c r="E8" s="3"/>
      <c r="F8" s="3"/>
      <c r="G8" s="6" t="s">
        <v>21</v>
      </c>
      <c r="H8" s="3" t="s">
        <v>6</v>
      </c>
      <c r="I8" s="5">
        <v>29</v>
      </c>
      <c r="K8" s="24" t="s">
        <v>12</v>
      </c>
      <c r="L8" s="25">
        <f>AVERAGEIF(Country,K8,Death_in_age)</f>
        <v>48.124260355029584</v>
      </c>
      <c r="M8" s="25">
        <f>COUNTIF(Di_Country,K8)</f>
        <v>142</v>
      </c>
      <c r="O8" s="26">
        <f>AVERAGEIF(Di_Country,K8,Number_of_diseases)</f>
        <v>2.5</v>
      </c>
      <c r="P8" s="25">
        <f>COUNTIF(Country,K8)</f>
        <v>169</v>
      </c>
    </row>
    <row r="9" spans="1:17" ht="15.75" customHeight="1" x14ac:dyDescent="0.35">
      <c r="A9" s="3" t="s">
        <v>22</v>
      </c>
      <c r="B9" s="3" t="s">
        <v>8</v>
      </c>
      <c r="C9" s="5">
        <v>28</v>
      </c>
      <c r="D9" s="5">
        <v>4</v>
      </c>
      <c r="E9" s="3"/>
      <c r="F9" s="3"/>
      <c r="G9" s="6" t="s">
        <v>23</v>
      </c>
      <c r="H9" s="3" t="s">
        <v>8</v>
      </c>
      <c r="I9" s="5">
        <v>60</v>
      </c>
      <c r="K9" s="24" t="s">
        <v>6</v>
      </c>
      <c r="L9" s="25">
        <f>AVERAGEIF(Country,K9,Death_in_age)</f>
        <v>44.943661971830984</v>
      </c>
      <c r="M9" s="25">
        <f>COUNTIF(Di_Country,K9)</f>
        <v>161</v>
      </c>
      <c r="O9" s="26">
        <f>AVERAGEIF(Di_Country,K9,Number_of_diseases)</f>
        <v>2.9503105590062111</v>
      </c>
      <c r="P9" s="25">
        <f>COUNTIF(Country,K9)</f>
        <v>142</v>
      </c>
    </row>
    <row r="10" spans="1:17" ht="15.75" customHeight="1" x14ac:dyDescent="0.35">
      <c r="A10" s="3" t="s">
        <v>24</v>
      </c>
      <c r="B10" s="3" t="s">
        <v>6</v>
      </c>
      <c r="C10" s="5">
        <v>34</v>
      </c>
      <c r="D10" s="5">
        <v>2</v>
      </c>
      <c r="E10" s="3"/>
      <c r="F10" s="3"/>
      <c r="G10" s="6" t="s">
        <v>25</v>
      </c>
      <c r="H10" s="3" t="s">
        <v>6</v>
      </c>
      <c r="I10" s="5">
        <v>44</v>
      </c>
      <c r="K10" s="24" t="s">
        <v>8</v>
      </c>
      <c r="L10" s="25">
        <f>AVERAGEIF(Country,K10,Death_in_age)</f>
        <v>47.275862068965516</v>
      </c>
      <c r="M10" s="25">
        <f>COUNTIF(Di_Country,K10)</f>
        <v>153</v>
      </c>
      <c r="O10" s="26">
        <f>AVERAGEIF(Di_Country,K10,Number_of_diseases)</f>
        <v>2.2941176470588234</v>
      </c>
      <c r="P10" s="25">
        <f>COUNTIF(Country,K10)</f>
        <v>145</v>
      </c>
    </row>
    <row r="11" spans="1:17" ht="15.75" customHeight="1" x14ac:dyDescent="0.35">
      <c r="A11" s="3" t="s">
        <v>26</v>
      </c>
      <c r="B11" s="3" t="s">
        <v>6</v>
      </c>
      <c r="C11" s="5">
        <v>49</v>
      </c>
      <c r="D11" s="5">
        <v>5</v>
      </c>
      <c r="E11" s="3"/>
      <c r="F11" s="3"/>
      <c r="G11" s="6" t="s">
        <v>27</v>
      </c>
      <c r="H11" s="3" t="s">
        <v>8</v>
      </c>
      <c r="I11" s="5">
        <v>56</v>
      </c>
    </row>
    <row r="12" spans="1:17" ht="15.75" customHeight="1" x14ac:dyDescent="0.35">
      <c r="A12" s="3" t="s">
        <v>28</v>
      </c>
      <c r="B12" s="3" t="s">
        <v>6</v>
      </c>
      <c r="C12" s="5">
        <v>43</v>
      </c>
      <c r="D12" s="5">
        <v>8</v>
      </c>
      <c r="E12" s="3"/>
      <c r="F12" s="3"/>
      <c r="G12" s="6" t="s">
        <v>29</v>
      </c>
      <c r="H12" s="3" t="s">
        <v>6</v>
      </c>
      <c r="I12" s="5">
        <v>29</v>
      </c>
    </row>
    <row r="13" spans="1:17" ht="15.75" customHeight="1" x14ac:dyDescent="0.35">
      <c r="A13" s="3" t="s">
        <v>30</v>
      </c>
      <c r="B13" s="3" t="s">
        <v>8</v>
      </c>
      <c r="C13" s="5">
        <v>38</v>
      </c>
      <c r="D13" s="5">
        <v>4</v>
      </c>
      <c r="E13" s="3"/>
      <c r="F13" s="3"/>
      <c r="G13" s="6" t="s">
        <v>31</v>
      </c>
      <c r="H13" s="3" t="s">
        <v>6</v>
      </c>
      <c r="I13" s="5">
        <v>40</v>
      </c>
      <c r="K13" s="19" t="s">
        <v>1054</v>
      </c>
      <c r="L13" s="19"/>
      <c r="M13" s="19"/>
      <c r="N13" s="19"/>
    </row>
    <row r="14" spans="1:17" ht="15.75" customHeight="1" x14ac:dyDescent="0.35">
      <c r="A14" s="3" t="s">
        <v>32</v>
      </c>
      <c r="B14" s="3" t="s">
        <v>8</v>
      </c>
      <c r="C14" s="5">
        <v>40</v>
      </c>
      <c r="D14" s="5">
        <v>5</v>
      </c>
      <c r="E14" s="3"/>
      <c r="F14" s="3"/>
      <c r="G14" s="6" t="s">
        <v>33</v>
      </c>
      <c r="H14" s="3" t="s">
        <v>8</v>
      </c>
      <c r="I14" s="5">
        <v>27</v>
      </c>
      <c r="K14" s="20" t="s">
        <v>1055</v>
      </c>
      <c r="L14" s="20"/>
      <c r="M14" s="20"/>
      <c r="N14" s="20"/>
      <c r="O14" s="18"/>
      <c r="P14" s="18"/>
    </row>
    <row r="15" spans="1:17" ht="15.75" customHeight="1" x14ac:dyDescent="0.35">
      <c r="A15" s="3" t="s">
        <v>34</v>
      </c>
      <c r="B15" s="3" t="s">
        <v>6</v>
      </c>
      <c r="C15" s="5">
        <v>39</v>
      </c>
      <c r="D15" s="5">
        <v>5</v>
      </c>
      <c r="E15" s="3"/>
      <c r="F15" s="3"/>
      <c r="G15" s="6" t="s">
        <v>35</v>
      </c>
      <c r="H15" s="3" t="s">
        <v>6</v>
      </c>
      <c r="I15" s="5">
        <v>67</v>
      </c>
    </row>
    <row r="16" spans="1:17" ht="15.75" customHeight="1" x14ac:dyDescent="0.35">
      <c r="A16" s="3" t="s">
        <v>36</v>
      </c>
      <c r="B16" s="3" t="s">
        <v>12</v>
      </c>
      <c r="C16" s="5">
        <v>50</v>
      </c>
      <c r="D16" s="5">
        <v>1</v>
      </c>
      <c r="E16" s="3"/>
      <c r="F16" s="3"/>
      <c r="G16" s="6" t="s">
        <v>37</v>
      </c>
      <c r="H16" s="3" t="s">
        <v>6</v>
      </c>
      <c r="I16" s="5">
        <v>58</v>
      </c>
    </row>
    <row r="17" spans="1:9" ht="15.75" customHeight="1" x14ac:dyDescent="0.35">
      <c r="A17" s="3" t="s">
        <v>38</v>
      </c>
      <c r="B17" s="3" t="s">
        <v>6</v>
      </c>
      <c r="C17" s="5">
        <v>37</v>
      </c>
      <c r="D17" s="5">
        <v>5</v>
      </c>
      <c r="E17" s="3"/>
      <c r="F17" s="3"/>
      <c r="G17" s="6" t="s">
        <v>39</v>
      </c>
      <c r="H17" s="3" t="s">
        <v>12</v>
      </c>
      <c r="I17" s="5">
        <v>62</v>
      </c>
    </row>
    <row r="18" spans="1:9" ht="15.75" customHeight="1" x14ac:dyDescent="0.35">
      <c r="A18" s="3" t="s">
        <v>40</v>
      </c>
      <c r="B18" s="3" t="s">
        <v>6</v>
      </c>
      <c r="C18" s="5">
        <v>41</v>
      </c>
      <c r="D18" s="5">
        <v>6</v>
      </c>
      <c r="E18" s="3"/>
      <c r="F18" s="3"/>
      <c r="G18" s="6" t="s">
        <v>41</v>
      </c>
      <c r="H18" s="3" t="s">
        <v>12</v>
      </c>
      <c r="I18" s="5">
        <v>56</v>
      </c>
    </row>
    <row r="19" spans="1:9" ht="15.75" customHeight="1" x14ac:dyDescent="0.35">
      <c r="A19" s="3" t="s">
        <v>42</v>
      </c>
      <c r="B19" s="3" t="s">
        <v>12</v>
      </c>
      <c r="C19" s="5">
        <v>33</v>
      </c>
      <c r="D19" s="5">
        <v>0</v>
      </c>
      <c r="E19" s="3"/>
      <c r="F19" s="3"/>
      <c r="G19" s="6" t="s">
        <v>43</v>
      </c>
      <c r="H19" s="3" t="s">
        <v>8</v>
      </c>
      <c r="I19" s="5">
        <v>66</v>
      </c>
    </row>
    <row r="20" spans="1:9" ht="15.75" customHeight="1" x14ac:dyDescent="0.35">
      <c r="A20" s="3" t="s">
        <v>44</v>
      </c>
      <c r="B20" s="3" t="s">
        <v>8</v>
      </c>
      <c r="C20" s="5">
        <v>30</v>
      </c>
      <c r="D20" s="5">
        <v>1</v>
      </c>
      <c r="E20" s="3"/>
      <c r="F20" s="3"/>
      <c r="G20" s="6" t="s">
        <v>45</v>
      </c>
      <c r="H20" s="3" t="s">
        <v>12</v>
      </c>
      <c r="I20" s="5">
        <v>33</v>
      </c>
    </row>
    <row r="21" spans="1:9" ht="15.75" customHeight="1" x14ac:dyDescent="0.35">
      <c r="A21" s="3" t="s">
        <v>46</v>
      </c>
      <c r="B21" s="3" t="s">
        <v>12</v>
      </c>
      <c r="C21" s="5">
        <v>26</v>
      </c>
      <c r="D21" s="5">
        <v>1</v>
      </c>
      <c r="E21" s="3"/>
      <c r="F21" s="3"/>
      <c r="G21" s="6" t="s">
        <v>47</v>
      </c>
      <c r="H21" s="3" t="s">
        <v>12</v>
      </c>
      <c r="I21" s="5">
        <v>31</v>
      </c>
    </row>
    <row r="22" spans="1:9" ht="15.75" customHeight="1" x14ac:dyDescent="0.35">
      <c r="A22" s="3" t="s">
        <v>48</v>
      </c>
      <c r="B22" s="3" t="s">
        <v>12</v>
      </c>
      <c r="C22" s="5">
        <v>17</v>
      </c>
      <c r="D22" s="5">
        <v>4</v>
      </c>
      <c r="E22" s="3"/>
      <c r="F22" s="3"/>
      <c r="G22" s="6" t="s">
        <v>49</v>
      </c>
      <c r="H22" s="3" t="s">
        <v>6</v>
      </c>
      <c r="I22" s="5">
        <v>43</v>
      </c>
    </row>
    <row r="23" spans="1:9" ht="15.5" x14ac:dyDescent="0.35">
      <c r="A23" s="3" t="s">
        <v>50</v>
      </c>
      <c r="B23" s="3" t="s">
        <v>6</v>
      </c>
      <c r="C23" s="5">
        <v>30</v>
      </c>
      <c r="D23" s="5">
        <v>4</v>
      </c>
      <c r="E23" s="3"/>
      <c r="F23" s="3"/>
      <c r="G23" s="6" t="s">
        <v>51</v>
      </c>
      <c r="H23" s="3" t="s">
        <v>6</v>
      </c>
      <c r="I23" s="5">
        <v>70</v>
      </c>
    </row>
    <row r="24" spans="1:9" ht="15.5" x14ac:dyDescent="0.35">
      <c r="A24" s="3" t="s">
        <v>52</v>
      </c>
      <c r="B24" s="3" t="s">
        <v>8</v>
      </c>
      <c r="C24" s="5">
        <v>33</v>
      </c>
      <c r="D24" s="5">
        <v>1</v>
      </c>
      <c r="E24" s="3"/>
      <c r="F24" s="3"/>
      <c r="G24" s="6" t="s">
        <v>53</v>
      </c>
      <c r="H24" s="3" t="s">
        <v>12</v>
      </c>
      <c r="I24" s="5">
        <v>42</v>
      </c>
    </row>
    <row r="25" spans="1:9" ht="15.5" x14ac:dyDescent="0.35">
      <c r="A25" s="3" t="s">
        <v>54</v>
      </c>
      <c r="B25" s="3" t="s">
        <v>8</v>
      </c>
      <c r="C25" s="5">
        <v>38</v>
      </c>
      <c r="D25" s="5">
        <v>1</v>
      </c>
      <c r="E25" s="3"/>
      <c r="F25" s="3"/>
      <c r="G25" s="6" t="s">
        <v>55</v>
      </c>
      <c r="H25" s="3" t="s">
        <v>12</v>
      </c>
      <c r="I25" s="5">
        <v>64</v>
      </c>
    </row>
    <row r="26" spans="1:9" ht="15.5" x14ac:dyDescent="0.35">
      <c r="A26" s="3" t="s">
        <v>56</v>
      </c>
      <c r="B26" s="3" t="s">
        <v>12</v>
      </c>
      <c r="C26" s="5">
        <v>22</v>
      </c>
      <c r="D26" s="5">
        <v>4</v>
      </c>
      <c r="E26" s="3"/>
      <c r="F26" s="3"/>
      <c r="G26" s="6" t="s">
        <v>57</v>
      </c>
      <c r="H26" s="3" t="s">
        <v>8</v>
      </c>
      <c r="I26" s="5">
        <v>27</v>
      </c>
    </row>
    <row r="27" spans="1:9" ht="15.5" x14ac:dyDescent="0.35">
      <c r="A27" s="3" t="s">
        <v>58</v>
      </c>
      <c r="B27" s="3" t="s">
        <v>12</v>
      </c>
      <c r="C27" s="5">
        <v>44</v>
      </c>
      <c r="D27" s="5">
        <v>1</v>
      </c>
      <c r="E27" s="3"/>
      <c r="F27" s="3"/>
      <c r="G27" s="6" t="s">
        <v>59</v>
      </c>
      <c r="H27" s="3" t="s">
        <v>6</v>
      </c>
      <c r="I27" s="5">
        <v>60</v>
      </c>
    </row>
    <row r="28" spans="1:9" ht="15.5" x14ac:dyDescent="0.35">
      <c r="A28" s="3" t="s">
        <v>60</v>
      </c>
      <c r="B28" s="3" t="s">
        <v>12</v>
      </c>
      <c r="C28" s="5">
        <v>53</v>
      </c>
      <c r="D28" s="5">
        <v>4</v>
      </c>
      <c r="E28" s="3"/>
      <c r="F28" s="3"/>
      <c r="G28" s="6" t="s">
        <v>61</v>
      </c>
      <c r="H28" s="3" t="s">
        <v>6</v>
      </c>
      <c r="I28" s="5">
        <v>24</v>
      </c>
    </row>
    <row r="29" spans="1:9" ht="15.5" x14ac:dyDescent="0.35">
      <c r="A29" s="3" t="s">
        <v>62</v>
      </c>
      <c r="B29" s="3" t="s">
        <v>12</v>
      </c>
      <c r="C29" s="5">
        <v>47</v>
      </c>
      <c r="D29" s="5">
        <v>3</v>
      </c>
      <c r="E29" s="3"/>
      <c r="F29" s="3"/>
      <c r="G29" s="6" t="s">
        <v>63</v>
      </c>
      <c r="H29" s="3" t="s">
        <v>8</v>
      </c>
      <c r="I29" s="5">
        <v>41</v>
      </c>
    </row>
    <row r="30" spans="1:9" ht="15.5" x14ac:dyDescent="0.35">
      <c r="A30" s="3" t="s">
        <v>64</v>
      </c>
      <c r="B30" s="3" t="s">
        <v>8</v>
      </c>
      <c r="C30" s="5">
        <v>35</v>
      </c>
      <c r="D30" s="5">
        <v>4</v>
      </c>
      <c r="E30" s="3"/>
      <c r="F30" s="3"/>
      <c r="G30" s="6" t="s">
        <v>65</v>
      </c>
      <c r="H30" s="3" t="s">
        <v>12</v>
      </c>
      <c r="I30" s="5">
        <v>53</v>
      </c>
    </row>
    <row r="31" spans="1:9" ht="15.5" x14ac:dyDescent="0.35">
      <c r="A31" s="3" t="s">
        <v>66</v>
      </c>
      <c r="B31" s="3" t="s">
        <v>12</v>
      </c>
      <c r="C31" s="5">
        <v>19</v>
      </c>
      <c r="D31" s="5">
        <v>5</v>
      </c>
      <c r="E31" s="3"/>
      <c r="F31" s="3"/>
      <c r="G31" s="6" t="s">
        <v>67</v>
      </c>
      <c r="H31" s="3" t="s">
        <v>6</v>
      </c>
      <c r="I31" s="5">
        <v>29</v>
      </c>
    </row>
    <row r="32" spans="1:9" ht="15.5" x14ac:dyDescent="0.35">
      <c r="A32" s="3" t="s">
        <v>68</v>
      </c>
      <c r="B32" s="3" t="s">
        <v>6</v>
      </c>
      <c r="C32" s="5">
        <v>26</v>
      </c>
      <c r="D32" s="5">
        <v>1</v>
      </c>
      <c r="E32" s="3"/>
      <c r="F32" s="3"/>
      <c r="G32" s="6" t="s">
        <v>69</v>
      </c>
      <c r="H32" s="3" t="s">
        <v>12</v>
      </c>
      <c r="I32" s="5">
        <v>44</v>
      </c>
    </row>
    <row r="33" spans="1:9" ht="15.5" x14ac:dyDescent="0.35">
      <c r="A33" s="3" t="s">
        <v>70</v>
      </c>
      <c r="B33" s="3" t="s">
        <v>6</v>
      </c>
      <c r="C33" s="5">
        <v>55</v>
      </c>
      <c r="D33" s="5">
        <v>2</v>
      </c>
      <c r="E33" s="3"/>
      <c r="F33" s="3"/>
      <c r="G33" s="6" t="s">
        <v>71</v>
      </c>
      <c r="H33" s="3" t="s">
        <v>12</v>
      </c>
      <c r="I33" s="5">
        <v>49</v>
      </c>
    </row>
    <row r="34" spans="1:9" ht="15.5" x14ac:dyDescent="0.35">
      <c r="A34" s="3" t="s">
        <v>72</v>
      </c>
      <c r="B34" s="3" t="s">
        <v>12</v>
      </c>
      <c r="C34" s="5">
        <v>43</v>
      </c>
      <c r="D34" s="5">
        <v>0</v>
      </c>
      <c r="E34" s="3"/>
      <c r="F34" s="3"/>
      <c r="G34" s="6" t="s">
        <v>73</v>
      </c>
      <c r="H34" s="3" t="s">
        <v>8</v>
      </c>
      <c r="I34" s="5">
        <v>36</v>
      </c>
    </row>
    <row r="35" spans="1:9" ht="15.5" x14ac:dyDescent="0.35">
      <c r="A35" s="3" t="s">
        <v>74</v>
      </c>
      <c r="B35" s="3" t="s">
        <v>6</v>
      </c>
      <c r="C35" s="5">
        <v>35</v>
      </c>
      <c r="D35" s="5">
        <v>5</v>
      </c>
      <c r="E35" s="3"/>
      <c r="F35" s="3"/>
      <c r="G35" s="6" t="s">
        <v>75</v>
      </c>
      <c r="H35" s="3" t="s">
        <v>8</v>
      </c>
      <c r="I35" s="5">
        <v>24</v>
      </c>
    </row>
    <row r="36" spans="1:9" ht="15.5" x14ac:dyDescent="0.35">
      <c r="A36" s="3" t="s">
        <v>76</v>
      </c>
      <c r="B36" s="3" t="s">
        <v>6</v>
      </c>
      <c r="C36" s="5">
        <v>30</v>
      </c>
      <c r="D36" s="5">
        <v>2</v>
      </c>
      <c r="E36" s="3"/>
      <c r="F36" s="3"/>
      <c r="G36" s="6" t="s">
        <v>77</v>
      </c>
      <c r="H36" s="3" t="s">
        <v>8</v>
      </c>
      <c r="I36" s="5">
        <v>46</v>
      </c>
    </row>
    <row r="37" spans="1:9" ht="15.5" x14ac:dyDescent="0.35">
      <c r="A37" s="3" t="s">
        <v>78</v>
      </c>
      <c r="B37" s="3" t="s">
        <v>8</v>
      </c>
      <c r="C37" s="5">
        <v>52</v>
      </c>
      <c r="D37" s="5">
        <v>3</v>
      </c>
      <c r="E37" s="3"/>
      <c r="F37" s="3"/>
      <c r="G37" s="6" t="s">
        <v>79</v>
      </c>
      <c r="H37" s="3" t="s">
        <v>8</v>
      </c>
      <c r="I37" s="5">
        <v>52</v>
      </c>
    </row>
    <row r="38" spans="1:9" ht="15.5" x14ac:dyDescent="0.35">
      <c r="A38" s="3" t="s">
        <v>80</v>
      </c>
      <c r="B38" s="3" t="s">
        <v>6</v>
      </c>
      <c r="C38" s="5">
        <v>38</v>
      </c>
      <c r="D38" s="5">
        <v>5</v>
      </c>
      <c r="E38" s="3"/>
      <c r="F38" s="3"/>
      <c r="G38" s="6" t="s">
        <v>81</v>
      </c>
      <c r="H38" s="3" t="s">
        <v>12</v>
      </c>
      <c r="I38" s="5">
        <v>66</v>
      </c>
    </row>
    <row r="39" spans="1:9" ht="15.5" x14ac:dyDescent="0.35">
      <c r="A39" s="3" t="s">
        <v>82</v>
      </c>
      <c r="B39" s="3" t="s">
        <v>8</v>
      </c>
      <c r="C39" s="5">
        <v>43</v>
      </c>
      <c r="D39" s="5">
        <v>1</v>
      </c>
      <c r="E39" s="3"/>
      <c r="F39" s="3"/>
      <c r="G39" s="6" t="s">
        <v>83</v>
      </c>
      <c r="H39" s="3" t="s">
        <v>6</v>
      </c>
      <c r="I39" s="5">
        <v>21</v>
      </c>
    </row>
    <row r="40" spans="1:9" ht="15.5" x14ac:dyDescent="0.35">
      <c r="A40" s="3" t="s">
        <v>84</v>
      </c>
      <c r="B40" s="3" t="s">
        <v>8</v>
      </c>
      <c r="C40" s="5">
        <v>35</v>
      </c>
      <c r="D40" s="5">
        <v>1</v>
      </c>
      <c r="E40" s="3"/>
      <c r="F40" s="3"/>
      <c r="G40" s="6" t="s">
        <v>85</v>
      </c>
      <c r="H40" s="3" t="s">
        <v>12</v>
      </c>
      <c r="I40" s="5">
        <v>60</v>
      </c>
    </row>
    <row r="41" spans="1:9" ht="15.5" x14ac:dyDescent="0.35">
      <c r="A41" s="3" t="s">
        <v>86</v>
      </c>
      <c r="B41" s="3" t="s">
        <v>6</v>
      </c>
      <c r="C41" s="5">
        <v>26</v>
      </c>
      <c r="D41" s="5">
        <v>4</v>
      </c>
      <c r="E41" s="3"/>
      <c r="F41" s="3"/>
      <c r="G41" s="6" t="s">
        <v>87</v>
      </c>
      <c r="H41" s="3" t="s">
        <v>8</v>
      </c>
      <c r="I41" s="5">
        <v>64</v>
      </c>
    </row>
    <row r="42" spans="1:9" ht="15.5" x14ac:dyDescent="0.35">
      <c r="A42" s="3" t="s">
        <v>88</v>
      </c>
      <c r="B42" s="3" t="s">
        <v>8</v>
      </c>
      <c r="C42" s="5">
        <v>25</v>
      </c>
      <c r="D42" s="5">
        <v>0</v>
      </c>
      <c r="E42" s="3"/>
      <c r="F42" s="3"/>
      <c r="G42" s="6" t="s">
        <v>89</v>
      </c>
      <c r="H42" s="3" t="s">
        <v>12</v>
      </c>
      <c r="I42" s="5">
        <v>40</v>
      </c>
    </row>
    <row r="43" spans="1:9" ht="15.5" x14ac:dyDescent="0.35">
      <c r="A43" s="3" t="s">
        <v>90</v>
      </c>
      <c r="B43" s="3" t="s">
        <v>8</v>
      </c>
      <c r="C43" s="5">
        <v>43</v>
      </c>
      <c r="D43" s="5">
        <v>5</v>
      </c>
      <c r="E43" s="3"/>
      <c r="F43" s="3"/>
      <c r="G43" s="6" t="s">
        <v>91</v>
      </c>
      <c r="H43" s="3" t="s">
        <v>12</v>
      </c>
      <c r="I43" s="5">
        <v>43</v>
      </c>
    </row>
    <row r="44" spans="1:9" ht="15.5" x14ac:dyDescent="0.35">
      <c r="A44" s="3" t="s">
        <v>92</v>
      </c>
      <c r="B44" s="3" t="s">
        <v>12</v>
      </c>
      <c r="C44" s="5">
        <v>45</v>
      </c>
      <c r="D44" s="5">
        <v>0</v>
      </c>
      <c r="E44" s="3"/>
      <c r="F44" s="3"/>
      <c r="G44" s="6" t="s">
        <v>93</v>
      </c>
      <c r="H44" s="3" t="s">
        <v>12</v>
      </c>
      <c r="I44" s="5">
        <v>70</v>
      </c>
    </row>
    <row r="45" spans="1:9" ht="15.5" x14ac:dyDescent="0.35">
      <c r="A45" s="3" t="s">
        <v>94</v>
      </c>
      <c r="B45" s="3" t="s">
        <v>8</v>
      </c>
      <c r="C45" s="5">
        <v>52</v>
      </c>
      <c r="D45" s="5">
        <v>1</v>
      </c>
      <c r="E45" s="3"/>
      <c r="F45" s="3"/>
      <c r="G45" s="6" t="s">
        <v>95</v>
      </c>
      <c r="H45" s="3" t="s">
        <v>12</v>
      </c>
      <c r="I45" s="5">
        <v>46</v>
      </c>
    </row>
    <row r="46" spans="1:9" ht="15.5" x14ac:dyDescent="0.35">
      <c r="A46" s="3" t="s">
        <v>96</v>
      </c>
      <c r="B46" s="3" t="s">
        <v>8</v>
      </c>
      <c r="C46" s="5">
        <v>54</v>
      </c>
      <c r="D46" s="5">
        <v>0</v>
      </c>
      <c r="E46" s="3"/>
      <c r="F46" s="3"/>
      <c r="G46" s="6" t="s">
        <v>97</v>
      </c>
      <c r="H46" s="3" t="s">
        <v>12</v>
      </c>
      <c r="I46" s="5">
        <v>66</v>
      </c>
    </row>
    <row r="47" spans="1:9" ht="15.5" x14ac:dyDescent="0.35">
      <c r="A47" s="3" t="s">
        <v>98</v>
      </c>
      <c r="B47" s="3" t="s">
        <v>8</v>
      </c>
      <c r="C47" s="5">
        <v>15</v>
      </c>
      <c r="D47" s="5">
        <v>1</v>
      </c>
      <c r="E47" s="3"/>
      <c r="F47" s="3"/>
      <c r="G47" s="6" t="s">
        <v>99</v>
      </c>
      <c r="H47" s="3" t="s">
        <v>8</v>
      </c>
      <c r="I47" s="5">
        <v>21</v>
      </c>
    </row>
    <row r="48" spans="1:9" ht="15.5" x14ac:dyDescent="0.35">
      <c r="A48" s="3" t="s">
        <v>100</v>
      </c>
      <c r="B48" s="3" t="s">
        <v>12</v>
      </c>
      <c r="C48" s="5">
        <v>20</v>
      </c>
      <c r="D48" s="5">
        <v>1</v>
      </c>
      <c r="E48" s="3"/>
      <c r="F48" s="3"/>
      <c r="G48" s="6" t="s">
        <v>101</v>
      </c>
      <c r="H48" s="3" t="s">
        <v>8</v>
      </c>
      <c r="I48" s="5">
        <v>57</v>
      </c>
    </row>
    <row r="49" spans="1:9" ht="15.5" x14ac:dyDescent="0.35">
      <c r="A49" s="3" t="s">
        <v>102</v>
      </c>
      <c r="B49" s="3" t="s">
        <v>8</v>
      </c>
      <c r="C49" s="5">
        <v>49</v>
      </c>
      <c r="D49" s="5">
        <v>1</v>
      </c>
      <c r="E49" s="3"/>
      <c r="F49" s="3"/>
      <c r="G49" s="6" t="s">
        <v>103</v>
      </c>
      <c r="H49" s="3" t="s">
        <v>12</v>
      </c>
      <c r="I49" s="5">
        <v>24</v>
      </c>
    </row>
    <row r="50" spans="1:9" ht="15.5" x14ac:dyDescent="0.35">
      <c r="A50" s="3" t="s">
        <v>104</v>
      </c>
      <c r="B50" s="3" t="s">
        <v>12</v>
      </c>
      <c r="C50" s="5">
        <v>21</v>
      </c>
      <c r="D50" s="5">
        <v>0</v>
      </c>
      <c r="E50" s="3"/>
      <c r="F50" s="3"/>
      <c r="G50" s="6" t="s">
        <v>105</v>
      </c>
      <c r="H50" s="3" t="s">
        <v>6</v>
      </c>
      <c r="I50" s="5">
        <v>38</v>
      </c>
    </row>
    <row r="51" spans="1:9" ht="15.5" x14ac:dyDescent="0.35">
      <c r="A51" s="3" t="s">
        <v>106</v>
      </c>
      <c r="B51" s="3" t="s">
        <v>12</v>
      </c>
      <c r="C51" s="5">
        <v>34</v>
      </c>
      <c r="D51" s="5">
        <v>1</v>
      </c>
      <c r="E51" s="3"/>
      <c r="F51" s="3"/>
      <c r="G51" s="6" t="s">
        <v>107</v>
      </c>
      <c r="H51" s="3" t="s">
        <v>8</v>
      </c>
      <c r="I51" s="5">
        <v>52</v>
      </c>
    </row>
    <row r="52" spans="1:9" ht="15.5" x14ac:dyDescent="0.35">
      <c r="A52" s="3" t="s">
        <v>108</v>
      </c>
      <c r="B52" s="3" t="s">
        <v>8</v>
      </c>
      <c r="C52" s="5">
        <v>45</v>
      </c>
      <c r="D52" s="5">
        <v>0</v>
      </c>
      <c r="E52" s="3"/>
      <c r="F52" s="3"/>
      <c r="G52" s="6" t="s">
        <v>109</v>
      </c>
      <c r="H52" s="3" t="s">
        <v>6</v>
      </c>
      <c r="I52" s="5">
        <v>37</v>
      </c>
    </row>
    <row r="53" spans="1:9" ht="15.5" x14ac:dyDescent="0.35">
      <c r="A53" s="3" t="s">
        <v>110</v>
      </c>
      <c r="B53" s="3" t="s">
        <v>6</v>
      </c>
      <c r="C53" s="5">
        <v>20</v>
      </c>
      <c r="D53" s="5">
        <v>2</v>
      </c>
      <c r="E53" s="3"/>
      <c r="F53" s="3"/>
      <c r="G53" s="6" t="s">
        <v>111</v>
      </c>
      <c r="H53" s="3" t="s">
        <v>12</v>
      </c>
      <c r="I53" s="5">
        <v>28</v>
      </c>
    </row>
    <row r="54" spans="1:9" ht="15.5" x14ac:dyDescent="0.35">
      <c r="A54" s="3" t="s">
        <v>112</v>
      </c>
      <c r="B54" s="3" t="s">
        <v>6</v>
      </c>
      <c r="C54" s="5">
        <v>46</v>
      </c>
      <c r="D54" s="5">
        <v>3</v>
      </c>
      <c r="E54" s="3"/>
      <c r="F54" s="3"/>
      <c r="G54" s="6" t="s">
        <v>113</v>
      </c>
      <c r="H54" s="3" t="s">
        <v>8</v>
      </c>
      <c r="I54" s="5">
        <v>63</v>
      </c>
    </row>
    <row r="55" spans="1:9" ht="15.5" x14ac:dyDescent="0.35">
      <c r="A55" s="3" t="s">
        <v>114</v>
      </c>
      <c r="B55" s="3" t="s">
        <v>6</v>
      </c>
      <c r="C55" s="5">
        <v>42</v>
      </c>
      <c r="D55" s="5">
        <v>4</v>
      </c>
      <c r="E55" s="3"/>
      <c r="F55" s="3"/>
      <c r="G55" s="6" t="s">
        <v>115</v>
      </c>
      <c r="H55" s="3" t="s">
        <v>12</v>
      </c>
      <c r="I55" s="5">
        <v>67</v>
      </c>
    </row>
    <row r="56" spans="1:9" ht="15.5" x14ac:dyDescent="0.35">
      <c r="A56" s="3" t="s">
        <v>116</v>
      </c>
      <c r="B56" s="3" t="s">
        <v>6</v>
      </c>
      <c r="C56" s="5">
        <v>17</v>
      </c>
      <c r="D56" s="5">
        <v>5</v>
      </c>
      <c r="E56" s="3"/>
      <c r="F56" s="3"/>
      <c r="G56" s="6" t="s">
        <v>117</v>
      </c>
      <c r="H56" s="3" t="s">
        <v>12</v>
      </c>
      <c r="I56" s="5">
        <v>44</v>
      </c>
    </row>
    <row r="57" spans="1:9" ht="15.5" x14ac:dyDescent="0.35">
      <c r="A57" s="3" t="s">
        <v>118</v>
      </c>
      <c r="B57" s="3" t="s">
        <v>12</v>
      </c>
      <c r="C57" s="5">
        <v>21</v>
      </c>
      <c r="D57" s="5">
        <v>0</v>
      </c>
      <c r="E57" s="3"/>
      <c r="F57" s="3"/>
      <c r="G57" s="6" t="s">
        <v>119</v>
      </c>
      <c r="H57" s="3" t="s">
        <v>12</v>
      </c>
      <c r="I57" s="5">
        <v>67</v>
      </c>
    </row>
    <row r="58" spans="1:9" ht="15.5" x14ac:dyDescent="0.35">
      <c r="A58" s="3" t="s">
        <v>120</v>
      </c>
      <c r="B58" s="3" t="s">
        <v>8</v>
      </c>
      <c r="C58" s="5">
        <v>28</v>
      </c>
      <c r="D58" s="5">
        <v>2</v>
      </c>
      <c r="E58" s="3"/>
      <c r="F58" s="3"/>
      <c r="G58" s="6" t="s">
        <v>121</v>
      </c>
      <c r="H58" s="3" t="s">
        <v>12</v>
      </c>
      <c r="I58" s="5">
        <v>21</v>
      </c>
    </row>
    <row r="59" spans="1:9" ht="15.5" x14ac:dyDescent="0.35">
      <c r="A59" s="3" t="s">
        <v>122</v>
      </c>
      <c r="B59" s="3" t="s">
        <v>12</v>
      </c>
      <c r="C59" s="5">
        <v>28</v>
      </c>
      <c r="D59" s="5">
        <v>2</v>
      </c>
      <c r="E59" s="3"/>
      <c r="F59" s="3"/>
      <c r="G59" s="6" t="s">
        <v>123</v>
      </c>
      <c r="H59" s="3" t="s">
        <v>6</v>
      </c>
      <c r="I59" s="5">
        <v>46</v>
      </c>
    </row>
    <row r="60" spans="1:9" ht="15.5" x14ac:dyDescent="0.35">
      <c r="A60" s="3" t="s">
        <v>124</v>
      </c>
      <c r="B60" s="3" t="s">
        <v>12</v>
      </c>
      <c r="C60" s="5">
        <v>26</v>
      </c>
      <c r="D60" s="5">
        <v>2</v>
      </c>
      <c r="E60" s="3"/>
      <c r="F60" s="3"/>
      <c r="G60" s="6" t="s">
        <v>125</v>
      </c>
      <c r="H60" s="3" t="s">
        <v>8</v>
      </c>
      <c r="I60" s="5">
        <v>58</v>
      </c>
    </row>
    <row r="61" spans="1:9" ht="15.5" x14ac:dyDescent="0.35">
      <c r="A61" s="3" t="s">
        <v>126</v>
      </c>
      <c r="B61" s="3" t="s">
        <v>8</v>
      </c>
      <c r="C61" s="5">
        <v>34</v>
      </c>
      <c r="D61" s="5">
        <v>4</v>
      </c>
      <c r="E61" s="3"/>
      <c r="F61" s="3"/>
      <c r="G61" s="6" t="s">
        <v>127</v>
      </c>
      <c r="H61" s="3" t="s">
        <v>8</v>
      </c>
      <c r="I61" s="5">
        <v>54</v>
      </c>
    </row>
    <row r="62" spans="1:9" ht="15.5" x14ac:dyDescent="0.35">
      <c r="A62" s="3" t="s">
        <v>128</v>
      </c>
      <c r="B62" s="3" t="s">
        <v>6</v>
      </c>
      <c r="C62" s="5">
        <v>52</v>
      </c>
      <c r="D62" s="5">
        <v>0</v>
      </c>
      <c r="E62" s="3"/>
      <c r="F62" s="3"/>
      <c r="G62" s="6" t="s">
        <v>129</v>
      </c>
      <c r="H62" s="3" t="s">
        <v>12</v>
      </c>
      <c r="I62" s="5">
        <v>44</v>
      </c>
    </row>
    <row r="63" spans="1:9" ht="15.5" x14ac:dyDescent="0.35">
      <c r="A63" s="3" t="s">
        <v>130</v>
      </c>
      <c r="B63" s="3" t="s">
        <v>6</v>
      </c>
      <c r="C63" s="5">
        <v>16</v>
      </c>
      <c r="D63" s="5">
        <v>5</v>
      </c>
      <c r="E63" s="3"/>
      <c r="F63" s="3"/>
      <c r="G63" s="6" t="s">
        <v>131</v>
      </c>
      <c r="H63" s="3" t="s">
        <v>6</v>
      </c>
      <c r="I63" s="5">
        <v>30</v>
      </c>
    </row>
    <row r="64" spans="1:9" ht="15.5" x14ac:dyDescent="0.35">
      <c r="A64" s="3" t="s">
        <v>132</v>
      </c>
      <c r="B64" s="3" t="s">
        <v>8</v>
      </c>
      <c r="C64" s="5">
        <v>38</v>
      </c>
      <c r="D64" s="5">
        <v>5</v>
      </c>
      <c r="E64" s="3"/>
      <c r="F64" s="3"/>
      <c r="G64" s="6" t="s">
        <v>133</v>
      </c>
      <c r="H64" s="3" t="s">
        <v>12</v>
      </c>
      <c r="I64" s="5">
        <v>40</v>
      </c>
    </row>
    <row r="65" spans="1:9" ht="15.5" x14ac:dyDescent="0.35">
      <c r="A65" s="3" t="s">
        <v>134</v>
      </c>
      <c r="B65" s="3" t="s">
        <v>6</v>
      </c>
      <c r="C65" s="5">
        <v>37</v>
      </c>
      <c r="D65" s="5">
        <v>5</v>
      </c>
      <c r="E65" s="3"/>
      <c r="F65" s="3"/>
      <c r="G65" s="6" t="s">
        <v>135</v>
      </c>
      <c r="H65" s="3" t="s">
        <v>8</v>
      </c>
      <c r="I65" s="5">
        <v>29</v>
      </c>
    </row>
    <row r="66" spans="1:9" ht="15.5" x14ac:dyDescent="0.35">
      <c r="A66" s="3" t="s">
        <v>136</v>
      </c>
      <c r="B66" s="3" t="s">
        <v>12</v>
      </c>
      <c r="C66" s="5">
        <v>48</v>
      </c>
      <c r="D66" s="5">
        <v>2</v>
      </c>
      <c r="E66" s="3"/>
      <c r="F66" s="3"/>
      <c r="G66" s="6" t="s">
        <v>137</v>
      </c>
      <c r="H66" s="3" t="s">
        <v>8</v>
      </c>
      <c r="I66" s="5">
        <v>28</v>
      </c>
    </row>
    <row r="67" spans="1:9" ht="15.5" x14ac:dyDescent="0.35">
      <c r="A67" s="3" t="s">
        <v>138</v>
      </c>
      <c r="B67" s="3" t="s">
        <v>8</v>
      </c>
      <c r="C67" s="5">
        <v>20</v>
      </c>
      <c r="D67" s="5">
        <v>2</v>
      </c>
      <c r="E67" s="3"/>
      <c r="F67" s="3"/>
      <c r="G67" s="6" t="s">
        <v>139</v>
      </c>
      <c r="H67" s="3" t="s">
        <v>6</v>
      </c>
      <c r="I67" s="5">
        <v>66</v>
      </c>
    </row>
    <row r="68" spans="1:9" ht="15.5" x14ac:dyDescent="0.35">
      <c r="A68" s="3" t="s">
        <v>140</v>
      </c>
      <c r="B68" s="3" t="s">
        <v>6</v>
      </c>
      <c r="C68" s="5">
        <v>45</v>
      </c>
      <c r="D68" s="5">
        <v>4</v>
      </c>
      <c r="E68" s="3"/>
      <c r="F68" s="3"/>
      <c r="G68" s="6" t="s">
        <v>141</v>
      </c>
      <c r="H68" s="3" t="s">
        <v>12</v>
      </c>
      <c r="I68" s="5">
        <v>47</v>
      </c>
    </row>
    <row r="69" spans="1:9" ht="15.5" x14ac:dyDescent="0.35">
      <c r="A69" s="3" t="s">
        <v>142</v>
      </c>
      <c r="B69" s="3" t="s">
        <v>8</v>
      </c>
      <c r="C69" s="5">
        <v>27</v>
      </c>
      <c r="D69" s="5">
        <v>3</v>
      </c>
      <c r="E69" s="3"/>
      <c r="F69" s="3"/>
      <c r="G69" s="6" t="s">
        <v>143</v>
      </c>
      <c r="H69" s="3" t="s">
        <v>12</v>
      </c>
      <c r="I69" s="5">
        <v>62</v>
      </c>
    </row>
    <row r="70" spans="1:9" ht="15.5" x14ac:dyDescent="0.35">
      <c r="A70" s="3" t="s">
        <v>144</v>
      </c>
      <c r="B70" s="3" t="s">
        <v>12</v>
      </c>
      <c r="C70" s="5">
        <v>41</v>
      </c>
      <c r="D70" s="5">
        <v>1</v>
      </c>
      <c r="E70" s="3"/>
      <c r="F70" s="3"/>
      <c r="G70" s="6" t="s">
        <v>145</v>
      </c>
      <c r="H70" s="3" t="s">
        <v>8</v>
      </c>
      <c r="I70" s="5">
        <v>67</v>
      </c>
    </row>
    <row r="71" spans="1:9" ht="15.5" x14ac:dyDescent="0.35">
      <c r="A71" s="3" t="s">
        <v>146</v>
      </c>
      <c r="B71" s="3" t="s">
        <v>8</v>
      </c>
      <c r="C71" s="5">
        <v>27</v>
      </c>
      <c r="D71" s="5">
        <v>1</v>
      </c>
      <c r="E71" s="3"/>
      <c r="F71" s="3"/>
      <c r="G71" s="6" t="s">
        <v>147</v>
      </c>
      <c r="H71" s="3" t="s">
        <v>12</v>
      </c>
      <c r="I71" s="5">
        <v>28</v>
      </c>
    </row>
    <row r="72" spans="1:9" ht="15.5" x14ac:dyDescent="0.35">
      <c r="A72" s="3" t="s">
        <v>148</v>
      </c>
      <c r="B72" s="3" t="s">
        <v>8</v>
      </c>
      <c r="C72" s="5">
        <v>26</v>
      </c>
      <c r="D72" s="5">
        <v>2</v>
      </c>
      <c r="E72" s="3"/>
      <c r="F72" s="3"/>
      <c r="G72" s="6" t="s">
        <v>149</v>
      </c>
      <c r="H72" s="3" t="s">
        <v>8</v>
      </c>
      <c r="I72" s="5">
        <v>40</v>
      </c>
    </row>
    <row r="73" spans="1:9" ht="15.5" x14ac:dyDescent="0.35">
      <c r="A73" s="3" t="s">
        <v>150</v>
      </c>
      <c r="B73" s="3" t="s">
        <v>12</v>
      </c>
      <c r="C73" s="5">
        <v>42</v>
      </c>
      <c r="D73" s="5">
        <v>3</v>
      </c>
      <c r="E73" s="3"/>
      <c r="F73" s="3"/>
      <c r="G73" s="6" t="s">
        <v>151</v>
      </c>
      <c r="H73" s="3" t="s">
        <v>12</v>
      </c>
      <c r="I73" s="5">
        <v>51</v>
      </c>
    </row>
    <row r="74" spans="1:9" ht="15.5" x14ac:dyDescent="0.35">
      <c r="A74" s="3" t="s">
        <v>152</v>
      </c>
      <c r="B74" s="3" t="s">
        <v>8</v>
      </c>
      <c r="C74" s="5">
        <v>28</v>
      </c>
      <c r="D74" s="5">
        <v>5</v>
      </c>
      <c r="E74" s="3"/>
      <c r="F74" s="3"/>
      <c r="G74" s="6" t="s">
        <v>153</v>
      </c>
      <c r="H74" s="3" t="s">
        <v>12</v>
      </c>
      <c r="I74" s="5">
        <v>48</v>
      </c>
    </row>
    <row r="75" spans="1:9" ht="15.5" x14ac:dyDescent="0.35">
      <c r="A75" s="3" t="s">
        <v>154</v>
      </c>
      <c r="B75" s="3" t="s">
        <v>6</v>
      </c>
      <c r="C75" s="5">
        <v>46</v>
      </c>
      <c r="D75" s="5">
        <v>5</v>
      </c>
      <c r="E75" s="3"/>
      <c r="F75" s="3"/>
      <c r="G75" s="6" t="s">
        <v>155</v>
      </c>
      <c r="H75" s="3" t="s">
        <v>8</v>
      </c>
      <c r="I75" s="5">
        <v>70</v>
      </c>
    </row>
    <row r="76" spans="1:9" ht="15.5" x14ac:dyDescent="0.35">
      <c r="A76" s="3" t="s">
        <v>156</v>
      </c>
      <c r="B76" s="3" t="s">
        <v>12</v>
      </c>
      <c r="C76" s="5">
        <v>36</v>
      </c>
      <c r="D76" s="5">
        <v>4</v>
      </c>
      <c r="E76" s="3"/>
      <c r="F76" s="3"/>
      <c r="G76" s="6" t="s">
        <v>157</v>
      </c>
      <c r="H76" s="3" t="s">
        <v>12</v>
      </c>
      <c r="I76" s="5">
        <v>70</v>
      </c>
    </row>
    <row r="77" spans="1:9" ht="15.5" x14ac:dyDescent="0.35">
      <c r="A77" s="3" t="s">
        <v>158</v>
      </c>
      <c r="B77" s="3" t="s">
        <v>8</v>
      </c>
      <c r="C77" s="5">
        <v>40</v>
      </c>
      <c r="D77" s="5">
        <v>3</v>
      </c>
      <c r="E77" s="3"/>
      <c r="F77" s="3"/>
      <c r="G77" s="6" t="s">
        <v>159</v>
      </c>
      <c r="H77" s="3" t="s">
        <v>12</v>
      </c>
      <c r="I77" s="5">
        <v>40</v>
      </c>
    </row>
    <row r="78" spans="1:9" ht="15.5" x14ac:dyDescent="0.35">
      <c r="A78" s="3" t="s">
        <v>160</v>
      </c>
      <c r="B78" s="3" t="s">
        <v>8</v>
      </c>
      <c r="C78" s="5">
        <v>50</v>
      </c>
      <c r="D78" s="5">
        <v>2</v>
      </c>
      <c r="E78" s="3"/>
      <c r="F78" s="3"/>
      <c r="G78" s="6" t="s">
        <v>161</v>
      </c>
      <c r="H78" s="3" t="s">
        <v>12</v>
      </c>
      <c r="I78" s="5">
        <v>52</v>
      </c>
    </row>
    <row r="79" spans="1:9" ht="15.5" x14ac:dyDescent="0.35">
      <c r="A79" s="3" t="s">
        <v>162</v>
      </c>
      <c r="B79" s="3" t="s">
        <v>12</v>
      </c>
      <c r="C79" s="5">
        <v>43</v>
      </c>
      <c r="D79" s="5">
        <v>5</v>
      </c>
      <c r="E79" s="3"/>
      <c r="F79" s="3"/>
      <c r="G79" s="6" t="s">
        <v>163</v>
      </c>
      <c r="H79" s="3" t="s">
        <v>8</v>
      </c>
      <c r="I79" s="5">
        <v>61</v>
      </c>
    </row>
    <row r="80" spans="1:9" ht="15.5" x14ac:dyDescent="0.35">
      <c r="A80" s="3" t="s">
        <v>164</v>
      </c>
      <c r="B80" s="3" t="s">
        <v>8</v>
      </c>
      <c r="C80" s="5">
        <v>15</v>
      </c>
      <c r="D80" s="5">
        <v>1</v>
      </c>
      <c r="E80" s="3"/>
      <c r="F80" s="3"/>
      <c r="G80" s="6" t="s">
        <v>165</v>
      </c>
      <c r="H80" s="3" t="s">
        <v>8</v>
      </c>
      <c r="I80" s="5">
        <v>65</v>
      </c>
    </row>
    <row r="81" spans="1:9" ht="15.5" x14ac:dyDescent="0.35">
      <c r="A81" s="3" t="s">
        <v>166</v>
      </c>
      <c r="B81" s="3" t="s">
        <v>12</v>
      </c>
      <c r="C81" s="5">
        <v>30</v>
      </c>
      <c r="D81" s="5">
        <v>1</v>
      </c>
      <c r="E81" s="3"/>
      <c r="F81" s="3"/>
      <c r="G81" s="6" t="s">
        <v>167</v>
      </c>
      <c r="H81" s="3" t="s">
        <v>8</v>
      </c>
      <c r="I81" s="5">
        <v>55</v>
      </c>
    </row>
    <row r="82" spans="1:9" ht="15.5" x14ac:dyDescent="0.35">
      <c r="A82" s="3" t="s">
        <v>168</v>
      </c>
      <c r="B82" s="3" t="s">
        <v>6</v>
      </c>
      <c r="C82" s="5">
        <v>37</v>
      </c>
      <c r="D82" s="5">
        <v>0</v>
      </c>
      <c r="E82" s="3"/>
      <c r="F82" s="3"/>
      <c r="G82" s="6" t="s">
        <v>169</v>
      </c>
      <c r="H82" s="3" t="s">
        <v>8</v>
      </c>
      <c r="I82" s="5">
        <v>27</v>
      </c>
    </row>
    <row r="83" spans="1:9" ht="15.5" x14ac:dyDescent="0.35">
      <c r="A83" s="3" t="s">
        <v>170</v>
      </c>
      <c r="B83" s="3" t="s">
        <v>12</v>
      </c>
      <c r="C83" s="5">
        <v>48</v>
      </c>
      <c r="D83" s="5">
        <v>3</v>
      </c>
      <c r="E83" s="3"/>
      <c r="F83" s="3"/>
      <c r="G83" s="6" t="s">
        <v>171</v>
      </c>
      <c r="H83" s="3" t="s">
        <v>12</v>
      </c>
      <c r="I83" s="5">
        <v>21</v>
      </c>
    </row>
    <row r="84" spans="1:9" ht="15.5" x14ac:dyDescent="0.35">
      <c r="A84" s="3" t="s">
        <v>172</v>
      </c>
      <c r="B84" s="3" t="s">
        <v>6</v>
      </c>
      <c r="C84" s="5">
        <v>31</v>
      </c>
      <c r="D84" s="5">
        <v>5</v>
      </c>
      <c r="E84" s="3"/>
      <c r="F84" s="3"/>
      <c r="G84" s="6" t="s">
        <v>173</v>
      </c>
      <c r="H84" s="3" t="s">
        <v>8</v>
      </c>
      <c r="I84" s="5">
        <v>43</v>
      </c>
    </row>
    <row r="85" spans="1:9" ht="15.5" x14ac:dyDescent="0.35">
      <c r="A85" s="3" t="s">
        <v>174</v>
      </c>
      <c r="B85" s="3" t="s">
        <v>12</v>
      </c>
      <c r="C85" s="5">
        <v>18</v>
      </c>
      <c r="D85" s="5">
        <v>4</v>
      </c>
      <c r="E85" s="3"/>
      <c r="F85" s="3"/>
      <c r="G85" s="6" t="s">
        <v>175</v>
      </c>
      <c r="H85" s="3" t="s">
        <v>12</v>
      </c>
      <c r="I85" s="5">
        <v>23</v>
      </c>
    </row>
    <row r="86" spans="1:9" ht="15.5" x14ac:dyDescent="0.35">
      <c r="A86" s="3" t="s">
        <v>176</v>
      </c>
      <c r="B86" s="3" t="s">
        <v>6</v>
      </c>
      <c r="C86" s="5">
        <v>50</v>
      </c>
      <c r="D86" s="5">
        <v>1</v>
      </c>
      <c r="E86" s="3"/>
      <c r="F86" s="3"/>
      <c r="G86" s="6" t="s">
        <v>177</v>
      </c>
      <c r="H86" s="3" t="s">
        <v>6</v>
      </c>
      <c r="I86" s="5">
        <v>59</v>
      </c>
    </row>
    <row r="87" spans="1:9" ht="15.5" x14ac:dyDescent="0.35">
      <c r="A87" s="3" t="s">
        <v>178</v>
      </c>
      <c r="B87" s="3" t="s">
        <v>12</v>
      </c>
      <c r="C87" s="5">
        <v>42</v>
      </c>
      <c r="D87" s="5">
        <v>0</v>
      </c>
      <c r="E87" s="3"/>
      <c r="F87" s="3"/>
      <c r="G87" s="6" t="s">
        <v>179</v>
      </c>
      <c r="H87" s="3" t="s">
        <v>6</v>
      </c>
      <c r="I87" s="5">
        <v>55</v>
      </c>
    </row>
    <row r="88" spans="1:9" ht="15.5" x14ac:dyDescent="0.35">
      <c r="A88" s="3" t="s">
        <v>180</v>
      </c>
      <c r="B88" s="3" t="s">
        <v>6</v>
      </c>
      <c r="C88" s="5">
        <v>23</v>
      </c>
      <c r="D88" s="5">
        <v>2</v>
      </c>
      <c r="E88" s="3"/>
      <c r="F88" s="3"/>
      <c r="G88" s="6" t="s">
        <v>181</v>
      </c>
      <c r="H88" s="3" t="s">
        <v>8</v>
      </c>
      <c r="I88" s="5">
        <v>43</v>
      </c>
    </row>
    <row r="89" spans="1:9" ht="15.5" x14ac:dyDescent="0.35">
      <c r="A89" s="3" t="s">
        <v>182</v>
      </c>
      <c r="B89" s="3" t="s">
        <v>6</v>
      </c>
      <c r="C89" s="5">
        <v>35</v>
      </c>
      <c r="D89" s="5">
        <v>4</v>
      </c>
      <c r="E89" s="3"/>
      <c r="F89" s="3"/>
      <c r="G89" s="6" t="s">
        <v>183</v>
      </c>
      <c r="H89" s="3" t="s">
        <v>12</v>
      </c>
      <c r="I89" s="5">
        <v>61</v>
      </c>
    </row>
    <row r="90" spans="1:9" ht="15.5" x14ac:dyDescent="0.35">
      <c r="A90" s="3" t="s">
        <v>184</v>
      </c>
      <c r="B90" s="3" t="s">
        <v>12</v>
      </c>
      <c r="C90" s="5">
        <v>41</v>
      </c>
      <c r="D90" s="5">
        <v>2</v>
      </c>
      <c r="E90" s="3"/>
      <c r="F90" s="3"/>
      <c r="G90" s="6" t="s">
        <v>185</v>
      </c>
      <c r="H90" s="3" t="s">
        <v>8</v>
      </c>
      <c r="I90" s="5">
        <v>67</v>
      </c>
    </row>
    <row r="91" spans="1:9" ht="15.5" x14ac:dyDescent="0.35">
      <c r="A91" s="3" t="s">
        <v>186</v>
      </c>
      <c r="B91" s="3" t="s">
        <v>12</v>
      </c>
      <c r="C91" s="5">
        <v>55</v>
      </c>
      <c r="D91" s="5">
        <v>0</v>
      </c>
      <c r="E91" s="3"/>
      <c r="F91" s="3"/>
      <c r="G91" s="6" t="s">
        <v>187</v>
      </c>
      <c r="H91" s="3" t="s">
        <v>6</v>
      </c>
      <c r="I91" s="5">
        <v>30</v>
      </c>
    </row>
    <row r="92" spans="1:9" ht="15.5" x14ac:dyDescent="0.35">
      <c r="A92" s="3" t="s">
        <v>188</v>
      </c>
      <c r="B92" s="3" t="s">
        <v>6</v>
      </c>
      <c r="C92" s="5">
        <v>21</v>
      </c>
      <c r="D92" s="5">
        <v>0</v>
      </c>
      <c r="E92" s="3"/>
      <c r="F92" s="3"/>
      <c r="G92" s="6" t="s">
        <v>189</v>
      </c>
      <c r="H92" s="3" t="s">
        <v>6</v>
      </c>
      <c r="I92" s="5">
        <v>43</v>
      </c>
    </row>
    <row r="93" spans="1:9" ht="15.5" x14ac:dyDescent="0.35">
      <c r="A93" s="3" t="s">
        <v>190</v>
      </c>
      <c r="B93" s="3" t="s">
        <v>6</v>
      </c>
      <c r="C93" s="5">
        <v>17</v>
      </c>
      <c r="D93" s="5">
        <v>2</v>
      </c>
      <c r="E93" s="3"/>
      <c r="F93" s="3"/>
      <c r="G93" s="6" t="s">
        <v>191</v>
      </c>
      <c r="H93" s="3" t="s">
        <v>6</v>
      </c>
      <c r="I93" s="5">
        <v>53</v>
      </c>
    </row>
    <row r="94" spans="1:9" ht="15.5" x14ac:dyDescent="0.35">
      <c r="A94" s="3" t="s">
        <v>192</v>
      </c>
      <c r="B94" s="3" t="s">
        <v>6</v>
      </c>
      <c r="C94" s="5">
        <v>40</v>
      </c>
      <c r="D94" s="5">
        <v>5</v>
      </c>
      <c r="E94" s="3"/>
      <c r="F94" s="3"/>
      <c r="G94" s="6" t="s">
        <v>193</v>
      </c>
      <c r="H94" s="3" t="s">
        <v>8</v>
      </c>
      <c r="I94" s="5">
        <v>62</v>
      </c>
    </row>
    <row r="95" spans="1:9" ht="15.5" x14ac:dyDescent="0.35">
      <c r="A95" s="3" t="s">
        <v>194</v>
      </c>
      <c r="B95" s="3" t="s">
        <v>6</v>
      </c>
      <c r="C95" s="5">
        <v>42</v>
      </c>
      <c r="D95" s="5">
        <v>0</v>
      </c>
      <c r="E95" s="3"/>
      <c r="F95" s="3"/>
      <c r="G95" s="6" t="s">
        <v>195</v>
      </c>
      <c r="H95" s="3" t="s">
        <v>6</v>
      </c>
      <c r="I95" s="5">
        <v>35</v>
      </c>
    </row>
    <row r="96" spans="1:9" ht="15.5" x14ac:dyDescent="0.35">
      <c r="A96" s="3" t="s">
        <v>196</v>
      </c>
      <c r="B96" s="3" t="s">
        <v>8</v>
      </c>
      <c r="C96" s="5">
        <v>37</v>
      </c>
      <c r="D96" s="5">
        <v>0</v>
      </c>
      <c r="E96" s="3"/>
      <c r="F96" s="3"/>
      <c r="G96" s="6" t="s">
        <v>197</v>
      </c>
      <c r="H96" s="3" t="s">
        <v>12</v>
      </c>
      <c r="I96" s="5">
        <v>33</v>
      </c>
    </row>
    <row r="97" spans="1:9" ht="15.5" x14ac:dyDescent="0.35">
      <c r="A97" s="3" t="s">
        <v>198</v>
      </c>
      <c r="B97" s="3" t="s">
        <v>12</v>
      </c>
      <c r="C97" s="5">
        <v>16</v>
      </c>
      <c r="D97" s="5">
        <v>5</v>
      </c>
      <c r="E97" s="3"/>
      <c r="F97" s="3"/>
      <c r="G97" s="6" t="s">
        <v>199</v>
      </c>
      <c r="H97" s="3" t="s">
        <v>6</v>
      </c>
      <c r="I97" s="5">
        <v>40</v>
      </c>
    </row>
    <row r="98" spans="1:9" ht="15.5" x14ac:dyDescent="0.35">
      <c r="A98" s="3" t="s">
        <v>200</v>
      </c>
      <c r="B98" s="3" t="s">
        <v>12</v>
      </c>
      <c r="C98" s="5">
        <v>46</v>
      </c>
      <c r="D98" s="5">
        <v>2</v>
      </c>
      <c r="E98" s="3"/>
      <c r="F98" s="3"/>
      <c r="G98" s="6" t="s">
        <v>201</v>
      </c>
      <c r="H98" s="3" t="s">
        <v>8</v>
      </c>
      <c r="I98" s="5">
        <v>22</v>
      </c>
    </row>
    <row r="99" spans="1:9" ht="15.5" x14ac:dyDescent="0.35">
      <c r="A99" s="3" t="s">
        <v>202</v>
      </c>
      <c r="B99" s="3" t="s">
        <v>8</v>
      </c>
      <c r="C99" s="5">
        <v>55</v>
      </c>
      <c r="D99" s="5">
        <v>3</v>
      </c>
      <c r="E99" s="3"/>
      <c r="F99" s="3"/>
      <c r="G99" s="6" t="s">
        <v>203</v>
      </c>
      <c r="H99" s="3" t="s">
        <v>6</v>
      </c>
      <c r="I99" s="5">
        <v>55</v>
      </c>
    </row>
    <row r="100" spans="1:9" ht="15.5" x14ac:dyDescent="0.35">
      <c r="A100" s="3" t="s">
        <v>204</v>
      </c>
      <c r="B100" s="3" t="s">
        <v>8</v>
      </c>
      <c r="C100" s="5">
        <v>20</v>
      </c>
      <c r="D100" s="5">
        <v>4</v>
      </c>
      <c r="E100" s="3"/>
      <c r="F100" s="3"/>
      <c r="G100" s="6" t="s">
        <v>205</v>
      </c>
      <c r="H100" s="3" t="s">
        <v>12</v>
      </c>
      <c r="I100" s="5">
        <v>67</v>
      </c>
    </row>
    <row r="101" spans="1:9" ht="15.5" x14ac:dyDescent="0.35">
      <c r="A101" s="3" t="s">
        <v>206</v>
      </c>
      <c r="B101" s="3" t="s">
        <v>6</v>
      </c>
      <c r="C101" s="5">
        <v>48</v>
      </c>
      <c r="D101" s="5">
        <v>3</v>
      </c>
      <c r="E101" s="3"/>
      <c r="F101" s="3"/>
      <c r="G101" s="6" t="s">
        <v>207</v>
      </c>
      <c r="H101" s="3" t="s">
        <v>12</v>
      </c>
      <c r="I101" s="5">
        <v>28</v>
      </c>
    </row>
    <row r="102" spans="1:9" ht="15.5" x14ac:dyDescent="0.35">
      <c r="A102" s="3" t="s">
        <v>208</v>
      </c>
      <c r="B102" s="3" t="s">
        <v>12</v>
      </c>
      <c r="C102" s="5">
        <v>19</v>
      </c>
      <c r="D102" s="5">
        <v>0</v>
      </c>
      <c r="E102" s="3"/>
      <c r="F102" s="3"/>
      <c r="G102" s="6" t="s">
        <v>209</v>
      </c>
      <c r="H102" s="3" t="s">
        <v>6</v>
      </c>
      <c r="I102" s="5">
        <v>59</v>
      </c>
    </row>
    <row r="103" spans="1:9" ht="15.5" x14ac:dyDescent="0.35">
      <c r="A103" s="3" t="s">
        <v>210</v>
      </c>
      <c r="B103" s="3" t="s">
        <v>12</v>
      </c>
      <c r="C103" s="5">
        <v>28</v>
      </c>
      <c r="D103" s="5">
        <v>4</v>
      </c>
      <c r="E103" s="3"/>
      <c r="F103" s="3"/>
      <c r="G103" s="6" t="s">
        <v>211</v>
      </c>
      <c r="H103" s="3" t="s">
        <v>12</v>
      </c>
      <c r="I103" s="5">
        <v>67</v>
      </c>
    </row>
    <row r="104" spans="1:9" ht="15.5" x14ac:dyDescent="0.35">
      <c r="A104" s="3" t="s">
        <v>212</v>
      </c>
      <c r="B104" s="3" t="s">
        <v>8</v>
      </c>
      <c r="C104" s="5">
        <v>24</v>
      </c>
      <c r="D104" s="5">
        <v>3</v>
      </c>
      <c r="E104" s="3"/>
      <c r="F104" s="3"/>
      <c r="G104" s="6" t="s">
        <v>213</v>
      </c>
      <c r="H104" s="3" t="s">
        <v>6</v>
      </c>
      <c r="I104" s="5">
        <v>26</v>
      </c>
    </row>
    <row r="105" spans="1:9" ht="15.5" x14ac:dyDescent="0.35">
      <c r="A105" s="3" t="s">
        <v>214</v>
      </c>
      <c r="B105" s="3" t="s">
        <v>6</v>
      </c>
      <c r="C105" s="5">
        <v>54</v>
      </c>
      <c r="D105" s="5">
        <v>0</v>
      </c>
      <c r="E105" s="3"/>
      <c r="F105" s="3"/>
      <c r="G105" s="6" t="s">
        <v>215</v>
      </c>
      <c r="H105" s="3" t="s">
        <v>12</v>
      </c>
      <c r="I105" s="5">
        <v>61</v>
      </c>
    </row>
    <row r="106" spans="1:9" ht="15.5" x14ac:dyDescent="0.35">
      <c r="A106" s="3" t="s">
        <v>216</v>
      </c>
      <c r="B106" s="3" t="s">
        <v>6</v>
      </c>
      <c r="C106" s="5">
        <v>19</v>
      </c>
      <c r="D106" s="5">
        <v>1</v>
      </c>
      <c r="E106" s="3"/>
      <c r="F106" s="3"/>
      <c r="G106" s="6" t="s">
        <v>217</v>
      </c>
      <c r="H106" s="3" t="s">
        <v>12</v>
      </c>
      <c r="I106" s="5">
        <v>22</v>
      </c>
    </row>
    <row r="107" spans="1:9" ht="15.5" x14ac:dyDescent="0.35">
      <c r="A107" s="3" t="s">
        <v>218</v>
      </c>
      <c r="B107" s="3" t="s">
        <v>12</v>
      </c>
      <c r="C107" s="5">
        <v>26</v>
      </c>
      <c r="D107" s="5">
        <v>2</v>
      </c>
      <c r="E107" s="3"/>
      <c r="F107" s="3"/>
      <c r="G107" s="6" t="s">
        <v>219</v>
      </c>
      <c r="H107" s="3" t="s">
        <v>12</v>
      </c>
      <c r="I107" s="5">
        <v>55</v>
      </c>
    </row>
    <row r="108" spans="1:9" ht="15.5" x14ac:dyDescent="0.35">
      <c r="A108" s="3" t="s">
        <v>220</v>
      </c>
      <c r="B108" s="3" t="s">
        <v>8</v>
      </c>
      <c r="C108" s="5">
        <v>29</v>
      </c>
      <c r="D108" s="5">
        <v>4</v>
      </c>
      <c r="E108" s="3"/>
      <c r="F108" s="3"/>
      <c r="G108" s="6" t="s">
        <v>221</v>
      </c>
      <c r="H108" s="3" t="s">
        <v>8</v>
      </c>
      <c r="I108" s="5">
        <v>47</v>
      </c>
    </row>
    <row r="109" spans="1:9" ht="15.5" x14ac:dyDescent="0.35">
      <c r="A109" s="3" t="s">
        <v>222</v>
      </c>
      <c r="B109" s="3" t="s">
        <v>12</v>
      </c>
      <c r="C109" s="5">
        <v>25</v>
      </c>
      <c r="D109" s="5">
        <v>4</v>
      </c>
      <c r="E109" s="3"/>
      <c r="F109" s="3"/>
      <c r="G109" s="6" t="s">
        <v>223</v>
      </c>
      <c r="H109" s="3" t="s">
        <v>12</v>
      </c>
      <c r="I109" s="5">
        <v>62</v>
      </c>
    </row>
    <row r="110" spans="1:9" ht="15.5" x14ac:dyDescent="0.35">
      <c r="A110" s="3" t="s">
        <v>224</v>
      </c>
      <c r="B110" s="3" t="s">
        <v>8</v>
      </c>
      <c r="C110" s="5">
        <v>36</v>
      </c>
      <c r="D110" s="5">
        <v>1</v>
      </c>
      <c r="E110" s="3"/>
      <c r="F110" s="3"/>
      <c r="G110" s="6" t="s">
        <v>225</v>
      </c>
      <c r="H110" s="3" t="s">
        <v>6</v>
      </c>
      <c r="I110" s="5">
        <v>65</v>
      </c>
    </row>
    <row r="111" spans="1:9" ht="15.5" x14ac:dyDescent="0.35">
      <c r="A111" s="3" t="s">
        <v>226</v>
      </c>
      <c r="B111" s="3" t="s">
        <v>6</v>
      </c>
      <c r="C111" s="5">
        <v>27</v>
      </c>
      <c r="D111" s="5">
        <v>3</v>
      </c>
      <c r="E111" s="3"/>
      <c r="F111" s="3"/>
      <c r="G111" s="6" t="s">
        <v>227</v>
      </c>
      <c r="H111" s="3" t="s">
        <v>8</v>
      </c>
      <c r="I111" s="5">
        <v>34</v>
      </c>
    </row>
    <row r="112" spans="1:9" ht="15.5" x14ac:dyDescent="0.35">
      <c r="A112" s="3" t="s">
        <v>228</v>
      </c>
      <c r="B112" s="3" t="s">
        <v>6</v>
      </c>
      <c r="C112" s="5">
        <v>16</v>
      </c>
      <c r="D112" s="5">
        <v>5</v>
      </c>
      <c r="E112" s="3"/>
      <c r="F112" s="3"/>
      <c r="G112" s="6" t="s">
        <v>229</v>
      </c>
      <c r="H112" s="3" t="s">
        <v>8</v>
      </c>
      <c r="I112" s="5">
        <v>31</v>
      </c>
    </row>
    <row r="113" spans="1:9" ht="15.5" x14ac:dyDescent="0.35">
      <c r="A113" s="3" t="s">
        <v>230</v>
      </c>
      <c r="B113" s="3" t="s">
        <v>6</v>
      </c>
      <c r="C113" s="5">
        <v>54</v>
      </c>
      <c r="D113" s="5">
        <v>3</v>
      </c>
      <c r="E113" s="3"/>
      <c r="F113" s="3"/>
      <c r="G113" s="6" t="s">
        <v>231</v>
      </c>
      <c r="H113" s="3" t="s">
        <v>6</v>
      </c>
      <c r="I113" s="5">
        <v>28</v>
      </c>
    </row>
    <row r="114" spans="1:9" ht="15.5" x14ac:dyDescent="0.35">
      <c r="A114" s="3" t="s">
        <v>232</v>
      </c>
      <c r="B114" s="3" t="s">
        <v>12</v>
      </c>
      <c r="C114" s="5">
        <v>37</v>
      </c>
      <c r="D114" s="5">
        <v>4</v>
      </c>
      <c r="E114" s="3"/>
      <c r="F114" s="3"/>
      <c r="G114" s="6" t="s">
        <v>233</v>
      </c>
      <c r="H114" s="3" t="s">
        <v>6</v>
      </c>
      <c r="I114" s="5">
        <v>55</v>
      </c>
    </row>
    <row r="115" spans="1:9" ht="15.5" x14ac:dyDescent="0.35">
      <c r="A115" s="3" t="s">
        <v>234</v>
      </c>
      <c r="B115" s="3" t="s">
        <v>6</v>
      </c>
      <c r="C115" s="5">
        <v>46</v>
      </c>
      <c r="D115" s="5">
        <v>2</v>
      </c>
      <c r="E115" s="3"/>
      <c r="F115" s="3"/>
      <c r="G115" s="6" t="s">
        <v>235</v>
      </c>
      <c r="H115" s="3" t="s">
        <v>6</v>
      </c>
      <c r="I115" s="5">
        <v>65</v>
      </c>
    </row>
    <row r="116" spans="1:9" ht="15.5" x14ac:dyDescent="0.35">
      <c r="A116" s="3" t="s">
        <v>236</v>
      </c>
      <c r="B116" s="3" t="s">
        <v>6</v>
      </c>
      <c r="C116" s="5">
        <v>34</v>
      </c>
      <c r="D116" s="5">
        <v>1</v>
      </c>
      <c r="E116" s="3"/>
      <c r="F116" s="3"/>
      <c r="G116" s="6" t="s">
        <v>237</v>
      </c>
      <c r="H116" s="3" t="s">
        <v>12</v>
      </c>
      <c r="I116" s="5">
        <v>42</v>
      </c>
    </row>
    <row r="117" spans="1:9" ht="15.5" x14ac:dyDescent="0.35">
      <c r="A117" s="3" t="s">
        <v>238</v>
      </c>
      <c r="B117" s="3" t="s">
        <v>6</v>
      </c>
      <c r="C117" s="5">
        <v>46</v>
      </c>
      <c r="D117" s="5">
        <v>5</v>
      </c>
      <c r="E117" s="3"/>
      <c r="F117" s="3"/>
      <c r="G117" s="6" t="s">
        <v>239</v>
      </c>
      <c r="H117" s="3" t="s">
        <v>8</v>
      </c>
      <c r="I117" s="5">
        <v>50</v>
      </c>
    </row>
    <row r="118" spans="1:9" ht="15.5" x14ac:dyDescent="0.35">
      <c r="A118" s="3" t="s">
        <v>240</v>
      </c>
      <c r="B118" s="3" t="s">
        <v>12</v>
      </c>
      <c r="C118" s="5">
        <v>52</v>
      </c>
      <c r="D118" s="5">
        <v>2</v>
      </c>
      <c r="E118" s="3"/>
      <c r="F118" s="3"/>
      <c r="G118" s="6" t="s">
        <v>241</v>
      </c>
      <c r="H118" s="3" t="s">
        <v>8</v>
      </c>
      <c r="I118" s="5">
        <v>48</v>
      </c>
    </row>
    <row r="119" spans="1:9" ht="15.5" x14ac:dyDescent="0.35">
      <c r="A119" s="3" t="s">
        <v>242</v>
      </c>
      <c r="B119" s="3" t="s">
        <v>8</v>
      </c>
      <c r="C119" s="5">
        <v>41</v>
      </c>
      <c r="D119" s="5">
        <v>1</v>
      </c>
      <c r="E119" s="3"/>
      <c r="F119" s="3"/>
      <c r="G119" s="6" t="s">
        <v>243</v>
      </c>
      <c r="H119" s="3" t="s">
        <v>8</v>
      </c>
      <c r="I119" s="5">
        <v>29</v>
      </c>
    </row>
    <row r="120" spans="1:9" ht="15.5" x14ac:dyDescent="0.35">
      <c r="A120" s="3" t="s">
        <v>244</v>
      </c>
      <c r="B120" s="3" t="s">
        <v>12</v>
      </c>
      <c r="C120" s="5">
        <v>48</v>
      </c>
      <c r="D120" s="5">
        <v>1</v>
      </c>
      <c r="E120" s="3"/>
      <c r="F120" s="3"/>
      <c r="G120" s="6" t="s">
        <v>245</v>
      </c>
      <c r="H120" s="3" t="s">
        <v>6</v>
      </c>
      <c r="I120" s="5">
        <v>21</v>
      </c>
    </row>
    <row r="121" spans="1:9" ht="15.5" x14ac:dyDescent="0.35">
      <c r="A121" s="3" t="s">
        <v>246</v>
      </c>
      <c r="B121" s="3" t="s">
        <v>12</v>
      </c>
      <c r="C121" s="5">
        <v>39</v>
      </c>
      <c r="D121" s="5">
        <v>4</v>
      </c>
      <c r="E121" s="3"/>
      <c r="F121" s="3"/>
      <c r="G121" s="6" t="s">
        <v>247</v>
      </c>
      <c r="H121" s="3" t="s">
        <v>6</v>
      </c>
      <c r="I121" s="5">
        <v>35</v>
      </c>
    </row>
    <row r="122" spans="1:9" ht="15.5" x14ac:dyDescent="0.35">
      <c r="A122" s="3" t="s">
        <v>248</v>
      </c>
      <c r="B122" s="3" t="s">
        <v>8</v>
      </c>
      <c r="C122" s="5">
        <v>26</v>
      </c>
      <c r="D122" s="5">
        <v>2</v>
      </c>
      <c r="E122" s="3"/>
      <c r="F122" s="3"/>
      <c r="G122" s="6" t="s">
        <v>249</v>
      </c>
      <c r="H122" s="3" t="s">
        <v>12</v>
      </c>
      <c r="I122" s="5">
        <v>56</v>
      </c>
    </row>
    <row r="123" spans="1:9" ht="15.5" x14ac:dyDescent="0.35">
      <c r="A123" s="3" t="s">
        <v>250</v>
      </c>
      <c r="B123" s="3" t="s">
        <v>6</v>
      </c>
      <c r="C123" s="5">
        <v>42</v>
      </c>
      <c r="D123" s="5">
        <v>5</v>
      </c>
      <c r="E123" s="3"/>
      <c r="F123" s="3"/>
      <c r="G123" s="6" t="s">
        <v>251</v>
      </c>
      <c r="H123" s="3" t="s">
        <v>6</v>
      </c>
      <c r="I123" s="5">
        <v>26</v>
      </c>
    </row>
    <row r="124" spans="1:9" ht="15.5" x14ac:dyDescent="0.35">
      <c r="A124" s="3" t="s">
        <v>252</v>
      </c>
      <c r="B124" s="3" t="s">
        <v>12</v>
      </c>
      <c r="C124" s="5">
        <v>53</v>
      </c>
      <c r="D124" s="5">
        <v>4</v>
      </c>
      <c r="E124" s="3"/>
      <c r="F124" s="3"/>
      <c r="G124" s="6" t="s">
        <v>253</v>
      </c>
      <c r="H124" s="3" t="s">
        <v>6</v>
      </c>
      <c r="I124" s="5">
        <v>36</v>
      </c>
    </row>
    <row r="125" spans="1:9" ht="15.5" x14ac:dyDescent="0.35">
      <c r="A125" s="3" t="s">
        <v>254</v>
      </c>
      <c r="B125" s="3" t="s">
        <v>12</v>
      </c>
      <c r="C125" s="5">
        <v>48</v>
      </c>
      <c r="D125" s="5">
        <v>0</v>
      </c>
      <c r="E125" s="3"/>
      <c r="F125" s="3"/>
      <c r="G125" s="6" t="s">
        <v>255</v>
      </c>
      <c r="H125" s="3" t="s">
        <v>8</v>
      </c>
      <c r="I125" s="5">
        <v>60</v>
      </c>
    </row>
    <row r="126" spans="1:9" ht="15.5" x14ac:dyDescent="0.35">
      <c r="A126" s="3" t="s">
        <v>256</v>
      </c>
      <c r="B126" s="3" t="s">
        <v>6</v>
      </c>
      <c r="C126" s="5">
        <v>36</v>
      </c>
      <c r="D126" s="5">
        <v>4</v>
      </c>
      <c r="E126" s="3"/>
      <c r="F126" s="3"/>
      <c r="G126" s="6" t="s">
        <v>257</v>
      </c>
      <c r="H126" s="3" t="s">
        <v>6</v>
      </c>
      <c r="I126" s="5">
        <v>57</v>
      </c>
    </row>
    <row r="127" spans="1:9" ht="15.5" x14ac:dyDescent="0.35">
      <c r="A127" s="3" t="s">
        <v>258</v>
      </c>
      <c r="B127" s="3" t="s">
        <v>8</v>
      </c>
      <c r="C127" s="5">
        <v>37</v>
      </c>
      <c r="D127" s="5">
        <v>5</v>
      </c>
      <c r="E127" s="3"/>
      <c r="F127" s="3"/>
      <c r="G127" s="6" t="s">
        <v>259</v>
      </c>
      <c r="H127" s="3" t="s">
        <v>6</v>
      </c>
      <c r="I127" s="5">
        <v>47</v>
      </c>
    </row>
    <row r="128" spans="1:9" ht="15.5" x14ac:dyDescent="0.35">
      <c r="A128" s="3" t="s">
        <v>260</v>
      </c>
      <c r="B128" s="3" t="s">
        <v>8</v>
      </c>
      <c r="C128" s="5">
        <v>33</v>
      </c>
      <c r="D128" s="5">
        <v>2</v>
      </c>
      <c r="E128" s="3"/>
      <c r="F128" s="3"/>
      <c r="G128" s="6" t="s">
        <v>261</v>
      </c>
      <c r="H128" s="3" t="s">
        <v>8</v>
      </c>
      <c r="I128" s="5">
        <v>47</v>
      </c>
    </row>
    <row r="129" spans="1:9" ht="15.5" x14ac:dyDescent="0.35">
      <c r="A129" s="3" t="s">
        <v>262</v>
      </c>
      <c r="B129" s="3" t="s">
        <v>12</v>
      </c>
      <c r="C129" s="5">
        <v>20</v>
      </c>
      <c r="D129" s="5">
        <v>4</v>
      </c>
      <c r="E129" s="3"/>
      <c r="F129" s="3"/>
      <c r="G129" s="6" t="s">
        <v>263</v>
      </c>
      <c r="H129" s="3" t="s">
        <v>12</v>
      </c>
      <c r="I129" s="5">
        <v>61</v>
      </c>
    </row>
    <row r="130" spans="1:9" ht="15.5" x14ac:dyDescent="0.35">
      <c r="A130" s="3" t="s">
        <v>264</v>
      </c>
      <c r="B130" s="3" t="s">
        <v>6</v>
      </c>
      <c r="C130" s="5">
        <v>20</v>
      </c>
      <c r="D130" s="5">
        <v>3</v>
      </c>
      <c r="E130" s="3"/>
      <c r="F130" s="3"/>
      <c r="G130" s="6" t="s">
        <v>265</v>
      </c>
      <c r="H130" s="3" t="s">
        <v>8</v>
      </c>
      <c r="I130" s="5">
        <v>60</v>
      </c>
    </row>
    <row r="131" spans="1:9" ht="15.5" x14ac:dyDescent="0.35">
      <c r="A131" s="3" t="s">
        <v>266</v>
      </c>
      <c r="B131" s="3" t="s">
        <v>6</v>
      </c>
      <c r="C131" s="5">
        <v>46</v>
      </c>
      <c r="D131" s="5">
        <v>0</v>
      </c>
      <c r="E131" s="3"/>
      <c r="F131" s="3"/>
      <c r="G131" s="6" t="s">
        <v>267</v>
      </c>
      <c r="H131" s="3" t="s">
        <v>12</v>
      </c>
      <c r="I131" s="5">
        <v>70</v>
      </c>
    </row>
    <row r="132" spans="1:9" ht="15.5" x14ac:dyDescent="0.35">
      <c r="A132" s="3" t="s">
        <v>268</v>
      </c>
      <c r="B132" s="3" t="s">
        <v>8</v>
      </c>
      <c r="C132" s="5">
        <v>19</v>
      </c>
      <c r="D132" s="5">
        <v>5</v>
      </c>
      <c r="E132" s="3"/>
      <c r="F132" s="3"/>
      <c r="G132" s="6" t="s">
        <v>269</v>
      </c>
      <c r="H132" s="3" t="s">
        <v>12</v>
      </c>
      <c r="I132" s="5">
        <v>51</v>
      </c>
    </row>
    <row r="133" spans="1:9" ht="15.5" x14ac:dyDescent="0.35">
      <c r="A133" s="3" t="s">
        <v>270</v>
      </c>
      <c r="B133" s="3" t="s">
        <v>6</v>
      </c>
      <c r="C133" s="5">
        <v>34</v>
      </c>
      <c r="D133" s="5">
        <v>2</v>
      </c>
      <c r="E133" s="3"/>
      <c r="F133" s="3"/>
      <c r="G133" s="6" t="s">
        <v>271</v>
      </c>
      <c r="H133" s="3" t="s">
        <v>12</v>
      </c>
      <c r="I133" s="5">
        <v>67</v>
      </c>
    </row>
    <row r="134" spans="1:9" ht="15.5" x14ac:dyDescent="0.35">
      <c r="A134" s="3" t="s">
        <v>272</v>
      </c>
      <c r="B134" s="3" t="s">
        <v>8</v>
      </c>
      <c r="C134" s="5">
        <v>36</v>
      </c>
      <c r="D134" s="5">
        <v>0</v>
      </c>
      <c r="E134" s="3"/>
      <c r="F134" s="3"/>
      <c r="G134" s="6" t="s">
        <v>273</v>
      </c>
      <c r="H134" s="3" t="s">
        <v>8</v>
      </c>
      <c r="I134" s="5">
        <v>46</v>
      </c>
    </row>
    <row r="135" spans="1:9" ht="15.5" x14ac:dyDescent="0.35">
      <c r="A135" s="3" t="s">
        <v>274</v>
      </c>
      <c r="B135" s="3" t="s">
        <v>12</v>
      </c>
      <c r="C135" s="5">
        <v>18</v>
      </c>
      <c r="D135" s="5">
        <v>2</v>
      </c>
      <c r="E135" s="3"/>
      <c r="F135" s="3"/>
      <c r="G135" s="6" t="s">
        <v>275</v>
      </c>
      <c r="H135" s="3" t="s">
        <v>12</v>
      </c>
      <c r="I135" s="5">
        <v>44</v>
      </c>
    </row>
    <row r="136" spans="1:9" ht="15.5" x14ac:dyDescent="0.35">
      <c r="A136" s="3" t="s">
        <v>276</v>
      </c>
      <c r="B136" s="3" t="s">
        <v>8</v>
      </c>
      <c r="C136" s="5">
        <v>24</v>
      </c>
      <c r="D136" s="5">
        <v>0</v>
      </c>
      <c r="E136" s="3"/>
      <c r="F136" s="3"/>
      <c r="G136" s="6" t="s">
        <v>277</v>
      </c>
      <c r="H136" s="3" t="s">
        <v>12</v>
      </c>
      <c r="I136" s="5">
        <v>69</v>
      </c>
    </row>
    <row r="137" spans="1:9" ht="15.5" x14ac:dyDescent="0.35">
      <c r="A137" s="3" t="s">
        <v>278</v>
      </c>
      <c r="B137" s="3" t="s">
        <v>8</v>
      </c>
      <c r="C137" s="5">
        <v>23</v>
      </c>
      <c r="D137" s="5">
        <v>5</v>
      </c>
      <c r="E137" s="3"/>
      <c r="F137" s="3"/>
      <c r="G137" s="6" t="s">
        <v>279</v>
      </c>
      <c r="H137" s="3" t="s">
        <v>12</v>
      </c>
      <c r="I137" s="5">
        <v>45</v>
      </c>
    </row>
    <row r="138" spans="1:9" ht="15.5" x14ac:dyDescent="0.35">
      <c r="A138" s="3" t="s">
        <v>280</v>
      </c>
      <c r="B138" s="3" t="s">
        <v>8</v>
      </c>
      <c r="C138" s="5">
        <v>38</v>
      </c>
      <c r="D138" s="5">
        <v>0</v>
      </c>
      <c r="E138" s="3"/>
      <c r="F138" s="3"/>
      <c r="G138" s="6" t="s">
        <v>281</v>
      </c>
      <c r="H138" s="3" t="s">
        <v>6</v>
      </c>
      <c r="I138" s="5">
        <v>62</v>
      </c>
    </row>
    <row r="139" spans="1:9" ht="15.5" x14ac:dyDescent="0.35">
      <c r="A139" s="3" t="s">
        <v>282</v>
      </c>
      <c r="B139" s="3" t="s">
        <v>12</v>
      </c>
      <c r="C139" s="5">
        <v>35</v>
      </c>
      <c r="D139" s="5">
        <v>3</v>
      </c>
      <c r="E139" s="3"/>
      <c r="F139" s="3"/>
      <c r="G139" s="6" t="s">
        <v>283</v>
      </c>
      <c r="H139" s="3" t="s">
        <v>12</v>
      </c>
      <c r="I139" s="5">
        <v>65</v>
      </c>
    </row>
    <row r="140" spans="1:9" ht="15.5" x14ac:dyDescent="0.35">
      <c r="A140" s="3" t="s">
        <v>284</v>
      </c>
      <c r="B140" s="3" t="s">
        <v>6</v>
      </c>
      <c r="C140" s="5">
        <v>35</v>
      </c>
      <c r="D140" s="5">
        <v>4</v>
      </c>
      <c r="E140" s="3"/>
      <c r="F140" s="3"/>
      <c r="G140" s="6" t="s">
        <v>285</v>
      </c>
      <c r="H140" s="3" t="s">
        <v>8</v>
      </c>
      <c r="I140" s="5">
        <v>63</v>
      </c>
    </row>
    <row r="141" spans="1:9" ht="15.5" x14ac:dyDescent="0.35">
      <c r="A141" s="3" t="s">
        <v>286</v>
      </c>
      <c r="B141" s="3" t="s">
        <v>6</v>
      </c>
      <c r="C141" s="5">
        <v>22</v>
      </c>
      <c r="D141" s="5">
        <v>4</v>
      </c>
      <c r="E141" s="3"/>
      <c r="F141" s="3"/>
      <c r="G141" s="6" t="s">
        <v>287</v>
      </c>
      <c r="H141" s="3" t="s">
        <v>12</v>
      </c>
      <c r="I141" s="5">
        <v>31</v>
      </c>
    </row>
    <row r="142" spans="1:9" ht="15.5" x14ac:dyDescent="0.35">
      <c r="A142" s="3" t="s">
        <v>288</v>
      </c>
      <c r="B142" s="3" t="s">
        <v>12</v>
      </c>
      <c r="C142" s="5">
        <v>30</v>
      </c>
      <c r="D142" s="5">
        <v>5</v>
      </c>
      <c r="E142" s="3"/>
      <c r="F142" s="3"/>
      <c r="G142" s="6" t="s">
        <v>289</v>
      </c>
      <c r="H142" s="3" t="s">
        <v>12</v>
      </c>
      <c r="I142" s="5">
        <v>21</v>
      </c>
    </row>
    <row r="143" spans="1:9" ht="15.5" x14ac:dyDescent="0.35">
      <c r="A143" s="3" t="s">
        <v>290</v>
      </c>
      <c r="B143" s="3" t="s">
        <v>6</v>
      </c>
      <c r="C143" s="5">
        <v>41</v>
      </c>
      <c r="D143" s="5">
        <v>3</v>
      </c>
      <c r="E143" s="3"/>
      <c r="F143" s="3"/>
      <c r="G143" s="6" t="s">
        <v>291</v>
      </c>
      <c r="H143" s="3" t="s">
        <v>6</v>
      </c>
      <c r="I143" s="5">
        <v>35</v>
      </c>
    </row>
    <row r="144" spans="1:9" ht="15.5" x14ac:dyDescent="0.35">
      <c r="A144" s="3" t="s">
        <v>292</v>
      </c>
      <c r="B144" s="3" t="s">
        <v>8</v>
      </c>
      <c r="C144" s="5">
        <v>38</v>
      </c>
      <c r="D144" s="5">
        <v>3</v>
      </c>
      <c r="E144" s="3"/>
      <c r="F144" s="3"/>
      <c r="G144" s="6" t="s">
        <v>293</v>
      </c>
      <c r="H144" s="3" t="s">
        <v>6</v>
      </c>
      <c r="I144" s="5">
        <v>28</v>
      </c>
    </row>
    <row r="145" spans="1:9" ht="15.5" x14ac:dyDescent="0.35">
      <c r="A145" s="3" t="s">
        <v>294</v>
      </c>
      <c r="B145" s="3" t="s">
        <v>12</v>
      </c>
      <c r="C145" s="5">
        <v>55</v>
      </c>
      <c r="D145" s="5">
        <v>4</v>
      </c>
      <c r="E145" s="3"/>
      <c r="F145" s="3"/>
      <c r="G145" s="6" t="s">
        <v>295</v>
      </c>
      <c r="H145" s="3" t="s">
        <v>6</v>
      </c>
      <c r="I145" s="5">
        <v>67</v>
      </c>
    </row>
    <row r="146" spans="1:9" ht="15.5" x14ac:dyDescent="0.35">
      <c r="A146" s="3" t="s">
        <v>296</v>
      </c>
      <c r="B146" s="3" t="s">
        <v>12</v>
      </c>
      <c r="C146" s="5">
        <v>33</v>
      </c>
      <c r="D146" s="5">
        <v>3</v>
      </c>
      <c r="E146" s="3"/>
      <c r="F146" s="3"/>
      <c r="G146" s="6" t="s">
        <v>297</v>
      </c>
      <c r="H146" s="3" t="s">
        <v>8</v>
      </c>
      <c r="I146" s="5">
        <v>28</v>
      </c>
    </row>
    <row r="147" spans="1:9" ht="15.5" x14ac:dyDescent="0.35">
      <c r="A147" s="3" t="s">
        <v>298</v>
      </c>
      <c r="B147" s="3" t="s">
        <v>12</v>
      </c>
      <c r="C147" s="5">
        <v>25</v>
      </c>
      <c r="D147" s="5">
        <v>4</v>
      </c>
      <c r="E147" s="3"/>
      <c r="F147" s="3"/>
      <c r="G147" s="6" t="s">
        <v>299</v>
      </c>
      <c r="H147" s="3" t="s">
        <v>12</v>
      </c>
      <c r="I147" s="5">
        <v>42</v>
      </c>
    </row>
    <row r="148" spans="1:9" ht="15.5" x14ac:dyDescent="0.35">
      <c r="A148" s="3" t="s">
        <v>300</v>
      </c>
      <c r="B148" s="3" t="s">
        <v>6</v>
      </c>
      <c r="C148" s="5">
        <v>33</v>
      </c>
      <c r="D148" s="5">
        <v>4</v>
      </c>
      <c r="E148" s="3"/>
      <c r="F148" s="3"/>
      <c r="G148" s="6" t="s">
        <v>301</v>
      </c>
      <c r="H148" s="3" t="s">
        <v>8</v>
      </c>
      <c r="I148" s="5">
        <v>63</v>
      </c>
    </row>
    <row r="149" spans="1:9" ht="15.5" x14ac:dyDescent="0.35">
      <c r="A149" s="3" t="s">
        <v>302</v>
      </c>
      <c r="B149" s="3" t="s">
        <v>6</v>
      </c>
      <c r="C149" s="5">
        <v>21</v>
      </c>
      <c r="D149" s="5">
        <v>4</v>
      </c>
      <c r="E149" s="3"/>
      <c r="F149" s="3"/>
      <c r="G149" s="6" t="s">
        <v>303</v>
      </c>
      <c r="H149" s="3" t="s">
        <v>12</v>
      </c>
      <c r="I149" s="5">
        <v>67</v>
      </c>
    </row>
    <row r="150" spans="1:9" ht="15.5" x14ac:dyDescent="0.35">
      <c r="A150" s="3" t="s">
        <v>304</v>
      </c>
      <c r="B150" s="3" t="s">
        <v>8</v>
      </c>
      <c r="C150" s="5">
        <v>40</v>
      </c>
      <c r="D150" s="5">
        <v>4</v>
      </c>
      <c r="E150" s="3"/>
      <c r="F150" s="3"/>
      <c r="G150" s="6" t="s">
        <v>305</v>
      </c>
      <c r="H150" s="3" t="s">
        <v>8</v>
      </c>
      <c r="I150" s="5">
        <v>47</v>
      </c>
    </row>
    <row r="151" spans="1:9" ht="15.5" x14ac:dyDescent="0.35">
      <c r="A151" s="3" t="s">
        <v>306</v>
      </c>
      <c r="B151" s="3" t="s">
        <v>8</v>
      </c>
      <c r="C151" s="5">
        <v>47</v>
      </c>
      <c r="D151" s="5">
        <v>0</v>
      </c>
      <c r="E151" s="3"/>
      <c r="F151" s="3"/>
      <c r="G151" s="6" t="s">
        <v>307</v>
      </c>
      <c r="H151" s="3" t="s">
        <v>6</v>
      </c>
      <c r="I151" s="5">
        <v>24</v>
      </c>
    </row>
    <row r="152" spans="1:9" ht="15.5" x14ac:dyDescent="0.35">
      <c r="A152" s="3" t="s">
        <v>308</v>
      </c>
      <c r="B152" s="3" t="s">
        <v>6</v>
      </c>
      <c r="C152" s="5">
        <v>24</v>
      </c>
      <c r="D152" s="5">
        <v>1</v>
      </c>
      <c r="E152" s="3"/>
      <c r="F152" s="3"/>
      <c r="G152" s="6" t="s">
        <v>309</v>
      </c>
      <c r="H152" s="3" t="s">
        <v>6</v>
      </c>
      <c r="I152" s="5">
        <v>69</v>
      </c>
    </row>
    <row r="153" spans="1:9" ht="15.5" x14ac:dyDescent="0.35">
      <c r="A153" s="3" t="s">
        <v>310</v>
      </c>
      <c r="B153" s="3" t="s">
        <v>12</v>
      </c>
      <c r="C153" s="5">
        <v>19</v>
      </c>
      <c r="D153" s="5">
        <v>4</v>
      </c>
      <c r="E153" s="3"/>
      <c r="F153" s="3"/>
      <c r="G153" s="6" t="s">
        <v>311</v>
      </c>
      <c r="H153" s="3" t="s">
        <v>12</v>
      </c>
      <c r="I153" s="5">
        <v>32</v>
      </c>
    </row>
    <row r="154" spans="1:9" ht="15.5" x14ac:dyDescent="0.35">
      <c r="A154" s="3" t="s">
        <v>312</v>
      </c>
      <c r="B154" s="3" t="s">
        <v>8</v>
      </c>
      <c r="C154" s="5">
        <v>43</v>
      </c>
      <c r="D154" s="5">
        <v>5</v>
      </c>
      <c r="E154" s="3"/>
      <c r="F154" s="3"/>
      <c r="G154" s="6" t="s">
        <v>313</v>
      </c>
      <c r="H154" s="3" t="s">
        <v>8</v>
      </c>
      <c r="I154" s="5">
        <v>58</v>
      </c>
    </row>
    <row r="155" spans="1:9" ht="15.5" x14ac:dyDescent="0.35">
      <c r="A155" s="3" t="s">
        <v>314</v>
      </c>
      <c r="B155" s="3" t="s">
        <v>8</v>
      </c>
      <c r="C155" s="5">
        <v>44</v>
      </c>
      <c r="D155" s="5">
        <v>2</v>
      </c>
      <c r="E155" s="3"/>
      <c r="F155" s="3"/>
      <c r="G155" s="6" t="s">
        <v>315</v>
      </c>
      <c r="H155" s="3" t="s">
        <v>6</v>
      </c>
      <c r="I155" s="5">
        <v>27</v>
      </c>
    </row>
    <row r="156" spans="1:9" ht="15.5" x14ac:dyDescent="0.35">
      <c r="A156" s="3" t="s">
        <v>316</v>
      </c>
      <c r="B156" s="3" t="s">
        <v>8</v>
      </c>
      <c r="C156" s="5">
        <v>55</v>
      </c>
      <c r="D156" s="5">
        <v>5</v>
      </c>
      <c r="E156" s="3"/>
      <c r="F156" s="3"/>
      <c r="G156" s="6" t="s">
        <v>317</v>
      </c>
      <c r="H156" s="3" t="s">
        <v>12</v>
      </c>
      <c r="I156" s="5">
        <v>31</v>
      </c>
    </row>
    <row r="157" spans="1:9" ht="15.5" x14ac:dyDescent="0.35">
      <c r="A157" s="3" t="s">
        <v>318</v>
      </c>
      <c r="B157" s="3" t="s">
        <v>12</v>
      </c>
      <c r="C157" s="5">
        <v>33</v>
      </c>
      <c r="D157" s="5">
        <v>1</v>
      </c>
      <c r="E157" s="3"/>
      <c r="F157" s="3"/>
      <c r="G157" s="6" t="s">
        <v>319</v>
      </c>
      <c r="H157" s="3" t="s">
        <v>12</v>
      </c>
      <c r="I157" s="5">
        <v>58</v>
      </c>
    </row>
    <row r="158" spans="1:9" ht="15.5" x14ac:dyDescent="0.35">
      <c r="A158" s="3" t="s">
        <v>320</v>
      </c>
      <c r="B158" s="3" t="s">
        <v>6</v>
      </c>
      <c r="C158" s="5">
        <v>34</v>
      </c>
      <c r="D158" s="5">
        <v>4</v>
      </c>
      <c r="E158" s="3"/>
      <c r="F158" s="3"/>
      <c r="G158" s="6" t="s">
        <v>321</v>
      </c>
      <c r="H158" s="3" t="s">
        <v>12</v>
      </c>
      <c r="I158" s="5">
        <v>40</v>
      </c>
    </row>
    <row r="159" spans="1:9" ht="15.5" x14ac:dyDescent="0.35">
      <c r="A159" s="3" t="s">
        <v>322</v>
      </c>
      <c r="B159" s="3" t="s">
        <v>12</v>
      </c>
      <c r="C159" s="5">
        <v>38</v>
      </c>
      <c r="D159" s="5">
        <v>1</v>
      </c>
      <c r="E159" s="3"/>
      <c r="F159" s="3"/>
      <c r="G159" s="6" t="s">
        <v>323</v>
      </c>
      <c r="H159" s="3" t="s">
        <v>12</v>
      </c>
      <c r="I159" s="5">
        <v>70</v>
      </c>
    </row>
    <row r="160" spans="1:9" ht="15.5" x14ac:dyDescent="0.35">
      <c r="A160" s="3" t="s">
        <v>324</v>
      </c>
      <c r="B160" s="3" t="s">
        <v>8</v>
      </c>
      <c r="C160" s="5">
        <v>50</v>
      </c>
      <c r="D160" s="5">
        <v>2</v>
      </c>
      <c r="E160" s="3"/>
      <c r="F160" s="3"/>
      <c r="G160" s="6" t="s">
        <v>325</v>
      </c>
      <c r="H160" s="3" t="s">
        <v>12</v>
      </c>
      <c r="I160" s="5">
        <v>50</v>
      </c>
    </row>
    <row r="161" spans="1:9" ht="15.5" x14ac:dyDescent="0.35">
      <c r="A161" s="3" t="s">
        <v>326</v>
      </c>
      <c r="B161" s="3" t="s">
        <v>8</v>
      </c>
      <c r="C161" s="5">
        <v>48</v>
      </c>
      <c r="D161" s="5">
        <v>2</v>
      </c>
      <c r="E161" s="3"/>
      <c r="F161" s="3"/>
      <c r="G161" s="6" t="s">
        <v>327</v>
      </c>
      <c r="H161" s="3" t="s">
        <v>12</v>
      </c>
      <c r="I161" s="5">
        <v>60</v>
      </c>
    </row>
    <row r="162" spans="1:9" ht="15.5" x14ac:dyDescent="0.35">
      <c r="A162" s="3" t="s">
        <v>328</v>
      </c>
      <c r="B162" s="3" t="s">
        <v>6</v>
      </c>
      <c r="C162" s="5">
        <v>38</v>
      </c>
      <c r="D162" s="5">
        <v>5</v>
      </c>
      <c r="E162" s="3"/>
      <c r="F162" s="3"/>
      <c r="G162" s="6" t="s">
        <v>329</v>
      </c>
      <c r="H162" s="3" t="s">
        <v>12</v>
      </c>
      <c r="I162" s="5">
        <v>43</v>
      </c>
    </row>
    <row r="163" spans="1:9" ht="15.5" x14ac:dyDescent="0.35">
      <c r="A163" s="3" t="s">
        <v>330</v>
      </c>
      <c r="B163" s="3" t="s">
        <v>8</v>
      </c>
      <c r="C163" s="5">
        <v>48</v>
      </c>
      <c r="D163" s="5">
        <v>4</v>
      </c>
      <c r="E163" s="3"/>
      <c r="F163" s="3"/>
      <c r="G163" s="6" t="s">
        <v>331</v>
      </c>
      <c r="H163" s="3" t="s">
        <v>8</v>
      </c>
      <c r="I163" s="5">
        <v>66</v>
      </c>
    </row>
    <row r="164" spans="1:9" ht="15.5" x14ac:dyDescent="0.35">
      <c r="A164" s="3" t="s">
        <v>332</v>
      </c>
      <c r="B164" s="3" t="s">
        <v>6</v>
      </c>
      <c r="C164" s="5">
        <v>45</v>
      </c>
      <c r="D164" s="5">
        <v>0</v>
      </c>
      <c r="E164" s="3"/>
      <c r="F164" s="3"/>
      <c r="G164" s="6" t="s">
        <v>333</v>
      </c>
      <c r="H164" s="3" t="s">
        <v>8</v>
      </c>
      <c r="I164" s="5">
        <v>26</v>
      </c>
    </row>
    <row r="165" spans="1:9" ht="15.5" x14ac:dyDescent="0.35">
      <c r="A165" s="3" t="s">
        <v>334</v>
      </c>
      <c r="B165" s="3" t="s">
        <v>8</v>
      </c>
      <c r="C165" s="5">
        <v>25</v>
      </c>
      <c r="D165" s="5">
        <v>2</v>
      </c>
      <c r="E165" s="3"/>
      <c r="F165" s="3"/>
      <c r="G165" s="6" t="s">
        <v>335</v>
      </c>
      <c r="H165" s="3" t="s">
        <v>6</v>
      </c>
      <c r="I165" s="5">
        <v>21</v>
      </c>
    </row>
    <row r="166" spans="1:9" ht="15.5" x14ac:dyDescent="0.35">
      <c r="A166" s="3" t="s">
        <v>336</v>
      </c>
      <c r="B166" s="3" t="s">
        <v>12</v>
      </c>
      <c r="C166" s="5">
        <v>19</v>
      </c>
      <c r="D166" s="5">
        <v>4</v>
      </c>
      <c r="E166" s="3"/>
      <c r="F166" s="3"/>
      <c r="G166" s="6" t="s">
        <v>337</v>
      </c>
      <c r="H166" s="3" t="s">
        <v>12</v>
      </c>
      <c r="I166" s="5">
        <v>56</v>
      </c>
    </row>
    <row r="167" spans="1:9" ht="15.5" x14ac:dyDescent="0.35">
      <c r="A167" s="3" t="s">
        <v>338</v>
      </c>
      <c r="B167" s="3" t="s">
        <v>6</v>
      </c>
      <c r="C167" s="5">
        <v>16</v>
      </c>
      <c r="D167" s="5">
        <v>4</v>
      </c>
      <c r="E167" s="3"/>
      <c r="F167" s="3"/>
      <c r="G167" s="6" t="s">
        <v>339</v>
      </c>
      <c r="H167" s="3" t="s">
        <v>8</v>
      </c>
      <c r="I167" s="5">
        <v>23</v>
      </c>
    </row>
    <row r="168" spans="1:9" ht="15.5" x14ac:dyDescent="0.35">
      <c r="A168" s="3" t="s">
        <v>340</v>
      </c>
      <c r="B168" s="3" t="s">
        <v>12</v>
      </c>
      <c r="C168" s="5">
        <v>48</v>
      </c>
      <c r="D168" s="5">
        <v>1</v>
      </c>
      <c r="E168" s="3"/>
      <c r="F168" s="3"/>
      <c r="G168" s="6" t="s">
        <v>341</v>
      </c>
      <c r="H168" s="3" t="s">
        <v>12</v>
      </c>
      <c r="I168" s="5">
        <v>39</v>
      </c>
    </row>
    <row r="169" spans="1:9" ht="15.5" x14ac:dyDescent="0.35">
      <c r="A169" s="3" t="s">
        <v>342</v>
      </c>
      <c r="B169" s="3" t="s">
        <v>12</v>
      </c>
      <c r="C169" s="5">
        <v>41</v>
      </c>
      <c r="D169" s="5">
        <v>0</v>
      </c>
      <c r="E169" s="3"/>
      <c r="F169" s="3"/>
      <c r="G169" s="6" t="s">
        <v>343</v>
      </c>
      <c r="H169" s="3" t="s">
        <v>6</v>
      </c>
      <c r="I169" s="5">
        <v>32</v>
      </c>
    </row>
    <row r="170" spans="1:9" ht="15.5" x14ac:dyDescent="0.35">
      <c r="A170" s="3" t="s">
        <v>344</v>
      </c>
      <c r="B170" s="3" t="s">
        <v>8</v>
      </c>
      <c r="C170" s="5">
        <v>49</v>
      </c>
      <c r="D170" s="5">
        <v>3</v>
      </c>
      <c r="E170" s="3"/>
      <c r="F170" s="3"/>
      <c r="G170" s="6" t="s">
        <v>345</v>
      </c>
      <c r="H170" s="3" t="s">
        <v>12</v>
      </c>
      <c r="I170" s="5">
        <v>49</v>
      </c>
    </row>
    <row r="171" spans="1:9" ht="15.5" x14ac:dyDescent="0.35">
      <c r="A171" s="3" t="s">
        <v>346</v>
      </c>
      <c r="B171" s="3" t="s">
        <v>12</v>
      </c>
      <c r="C171" s="5">
        <v>40</v>
      </c>
      <c r="D171" s="5">
        <v>0</v>
      </c>
      <c r="E171" s="3"/>
      <c r="F171" s="3"/>
      <c r="G171" s="6" t="s">
        <v>347</v>
      </c>
      <c r="H171" s="3" t="s">
        <v>6</v>
      </c>
      <c r="I171" s="5">
        <v>42</v>
      </c>
    </row>
    <row r="172" spans="1:9" ht="15.5" x14ac:dyDescent="0.35">
      <c r="A172" s="3" t="s">
        <v>348</v>
      </c>
      <c r="B172" s="3" t="s">
        <v>12</v>
      </c>
      <c r="C172" s="5">
        <v>24</v>
      </c>
      <c r="D172" s="5">
        <v>0</v>
      </c>
      <c r="E172" s="3"/>
      <c r="F172" s="3"/>
      <c r="G172" s="6" t="s">
        <v>349</v>
      </c>
      <c r="H172" s="3" t="s">
        <v>12</v>
      </c>
      <c r="I172" s="5">
        <v>45</v>
      </c>
    </row>
    <row r="173" spans="1:9" ht="15.5" x14ac:dyDescent="0.35">
      <c r="A173" s="3" t="s">
        <v>350</v>
      </c>
      <c r="B173" s="3" t="s">
        <v>12</v>
      </c>
      <c r="C173" s="5">
        <v>40</v>
      </c>
      <c r="D173" s="5">
        <v>1</v>
      </c>
      <c r="E173" s="3"/>
      <c r="F173" s="3"/>
      <c r="G173" s="6" t="s">
        <v>351</v>
      </c>
      <c r="H173" s="3" t="s">
        <v>12</v>
      </c>
      <c r="I173" s="5">
        <v>58</v>
      </c>
    </row>
    <row r="174" spans="1:9" ht="15.5" x14ac:dyDescent="0.35">
      <c r="A174" s="3" t="s">
        <v>352</v>
      </c>
      <c r="B174" s="3" t="s">
        <v>6</v>
      </c>
      <c r="C174" s="5">
        <v>27</v>
      </c>
      <c r="D174" s="5">
        <v>2</v>
      </c>
      <c r="E174" s="3"/>
      <c r="F174" s="3"/>
      <c r="G174" s="6" t="s">
        <v>353</v>
      </c>
      <c r="H174" s="3" t="s">
        <v>12</v>
      </c>
      <c r="I174" s="5">
        <v>70</v>
      </c>
    </row>
    <row r="175" spans="1:9" ht="15.5" x14ac:dyDescent="0.35">
      <c r="A175" s="3" t="s">
        <v>354</v>
      </c>
      <c r="B175" s="3" t="s">
        <v>12</v>
      </c>
      <c r="C175" s="5">
        <v>33</v>
      </c>
      <c r="D175" s="5">
        <v>3</v>
      </c>
      <c r="E175" s="3"/>
      <c r="F175" s="3"/>
      <c r="G175" s="6" t="s">
        <v>355</v>
      </c>
      <c r="H175" s="3" t="s">
        <v>8</v>
      </c>
      <c r="I175" s="5">
        <v>40</v>
      </c>
    </row>
    <row r="176" spans="1:9" ht="15.5" x14ac:dyDescent="0.35">
      <c r="A176" s="3" t="s">
        <v>356</v>
      </c>
      <c r="B176" s="3" t="s">
        <v>6</v>
      </c>
      <c r="C176" s="5">
        <v>53</v>
      </c>
      <c r="D176" s="5">
        <v>3</v>
      </c>
      <c r="E176" s="3"/>
      <c r="F176" s="3"/>
      <c r="G176" s="6" t="s">
        <v>357</v>
      </c>
      <c r="H176" s="3" t="s">
        <v>8</v>
      </c>
      <c r="I176" s="5">
        <v>34</v>
      </c>
    </row>
    <row r="177" spans="1:9" ht="15.5" x14ac:dyDescent="0.35">
      <c r="A177" s="3" t="s">
        <v>358</v>
      </c>
      <c r="B177" s="3" t="s">
        <v>6</v>
      </c>
      <c r="C177" s="5">
        <v>16</v>
      </c>
      <c r="D177" s="5">
        <v>1</v>
      </c>
      <c r="E177" s="3"/>
      <c r="F177" s="3"/>
      <c r="G177" s="6" t="s">
        <v>359</v>
      </c>
      <c r="H177" s="3" t="s">
        <v>8</v>
      </c>
      <c r="I177" s="5">
        <v>58</v>
      </c>
    </row>
    <row r="178" spans="1:9" ht="15.5" x14ac:dyDescent="0.35">
      <c r="A178" s="3" t="s">
        <v>360</v>
      </c>
      <c r="B178" s="3" t="s">
        <v>8</v>
      </c>
      <c r="C178" s="5">
        <v>26</v>
      </c>
      <c r="D178" s="5">
        <v>5</v>
      </c>
      <c r="E178" s="3"/>
      <c r="F178" s="3"/>
      <c r="G178" s="6" t="s">
        <v>361</v>
      </c>
      <c r="H178" s="3" t="s">
        <v>6</v>
      </c>
      <c r="I178" s="5">
        <v>58</v>
      </c>
    </row>
    <row r="179" spans="1:9" ht="15.5" x14ac:dyDescent="0.35">
      <c r="A179" s="3" t="s">
        <v>362</v>
      </c>
      <c r="B179" s="3" t="s">
        <v>8</v>
      </c>
      <c r="C179" s="5">
        <v>26</v>
      </c>
      <c r="D179" s="5">
        <v>1</v>
      </c>
      <c r="E179" s="3"/>
      <c r="F179" s="3"/>
      <c r="G179" s="6" t="s">
        <v>363</v>
      </c>
      <c r="H179" s="3" t="s">
        <v>8</v>
      </c>
      <c r="I179" s="5">
        <v>41</v>
      </c>
    </row>
    <row r="180" spans="1:9" ht="15.5" x14ac:dyDescent="0.35">
      <c r="A180" s="3" t="s">
        <v>364</v>
      </c>
      <c r="B180" s="3" t="s">
        <v>12</v>
      </c>
      <c r="C180" s="5">
        <v>34</v>
      </c>
      <c r="D180" s="5">
        <v>2</v>
      </c>
      <c r="E180" s="3"/>
      <c r="F180" s="3"/>
      <c r="G180" s="6" t="s">
        <v>365</v>
      </c>
      <c r="H180" s="3" t="s">
        <v>12</v>
      </c>
      <c r="I180" s="5">
        <v>64</v>
      </c>
    </row>
    <row r="181" spans="1:9" ht="15.5" x14ac:dyDescent="0.35">
      <c r="A181" s="3" t="s">
        <v>366</v>
      </c>
      <c r="B181" s="3" t="s">
        <v>8</v>
      </c>
      <c r="C181" s="5">
        <v>30</v>
      </c>
      <c r="D181" s="5">
        <v>3</v>
      </c>
      <c r="E181" s="3"/>
      <c r="F181" s="3"/>
      <c r="G181" s="6" t="s">
        <v>367</v>
      </c>
      <c r="H181" s="3" t="s">
        <v>8</v>
      </c>
      <c r="I181" s="5">
        <v>68</v>
      </c>
    </row>
    <row r="182" spans="1:9" ht="15.5" x14ac:dyDescent="0.35">
      <c r="A182" s="3" t="s">
        <v>368</v>
      </c>
      <c r="B182" s="3" t="s">
        <v>6</v>
      </c>
      <c r="C182" s="5">
        <v>44</v>
      </c>
      <c r="D182" s="5">
        <v>5</v>
      </c>
      <c r="E182" s="3"/>
      <c r="F182" s="3"/>
      <c r="G182" s="6" t="s">
        <v>369</v>
      </c>
      <c r="H182" s="3" t="s">
        <v>6</v>
      </c>
      <c r="I182" s="5">
        <v>62</v>
      </c>
    </row>
    <row r="183" spans="1:9" ht="15.5" x14ac:dyDescent="0.35">
      <c r="A183" s="3" t="s">
        <v>370</v>
      </c>
      <c r="B183" s="3" t="s">
        <v>6</v>
      </c>
      <c r="C183" s="5">
        <v>52</v>
      </c>
      <c r="D183" s="5">
        <v>4</v>
      </c>
      <c r="E183" s="3"/>
      <c r="F183" s="3"/>
      <c r="G183" s="6" t="s">
        <v>371</v>
      </c>
      <c r="H183" s="3" t="s">
        <v>8</v>
      </c>
      <c r="I183" s="5">
        <v>61</v>
      </c>
    </row>
    <row r="184" spans="1:9" ht="15.5" x14ac:dyDescent="0.35">
      <c r="A184" s="3" t="s">
        <v>372</v>
      </c>
      <c r="B184" s="3" t="s">
        <v>8</v>
      </c>
      <c r="C184" s="5">
        <v>42</v>
      </c>
      <c r="D184" s="5">
        <v>2</v>
      </c>
      <c r="E184" s="3"/>
      <c r="F184" s="3"/>
      <c r="G184" s="6" t="s">
        <v>373</v>
      </c>
      <c r="H184" s="3" t="s">
        <v>8</v>
      </c>
      <c r="I184" s="5">
        <v>36</v>
      </c>
    </row>
    <row r="185" spans="1:9" ht="15.5" x14ac:dyDescent="0.35">
      <c r="A185" s="3" t="s">
        <v>374</v>
      </c>
      <c r="B185" s="3" t="s">
        <v>6</v>
      </c>
      <c r="C185" s="5">
        <v>41</v>
      </c>
      <c r="D185" s="5">
        <v>0</v>
      </c>
      <c r="E185" s="3"/>
      <c r="F185" s="3"/>
      <c r="G185" s="6" t="s">
        <v>375</v>
      </c>
      <c r="H185" s="3" t="s">
        <v>6</v>
      </c>
      <c r="I185" s="5">
        <v>39</v>
      </c>
    </row>
    <row r="186" spans="1:9" ht="15.5" x14ac:dyDescent="0.35">
      <c r="A186" s="3" t="s">
        <v>376</v>
      </c>
      <c r="B186" s="3" t="s">
        <v>8</v>
      </c>
      <c r="C186" s="5">
        <v>45</v>
      </c>
      <c r="D186" s="5">
        <v>2</v>
      </c>
      <c r="E186" s="3"/>
      <c r="F186" s="3"/>
      <c r="G186" s="6" t="s">
        <v>377</v>
      </c>
      <c r="H186" s="3" t="s">
        <v>8</v>
      </c>
      <c r="I186" s="5">
        <v>33</v>
      </c>
    </row>
    <row r="187" spans="1:9" ht="15.5" x14ac:dyDescent="0.35">
      <c r="A187" s="3" t="s">
        <v>378</v>
      </c>
      <c r="B187" s="3" t="s">
        <v>8</v>
      </c>
      <c r="C187" s="5">
        <v>28</v>
      </c>
      <c r="D187" s="5">
        <v>4</v>
      </c>
      <c r="E187" s="3"/>
      <c r="F187" s="3"/>
      <c r="G187" s="6" t="s">
        <v>379</v>
      </c>
      <c r="H187" s="3" t="s">
        <v>8</v>
      </c>
      <c r="I187" s="5">
        <v>22</v>
      </c>
    </row>
    <row r="188" spans="1:9" ht="15.5" x14ac:dyDescent="0.35">
      <c r="A188" s="3" t="s">
        <v>380</v>
      </c>
      <c r="B188" s="3" t="s">
        <v>12</v>
      </c>
      <c r="C188" s="5">
        <v>47</v>
      </c>
      <c r="D188" s="5">
        <v>4</v>
      </c>
      <c r="E188" s="3"/>
      <c r="F188" s="3"/>
      <c r="G188" s="6" t="s">
        <v>381</v>
      </c>
      <c r="H188" s="3" t="s">
        <v>6</v>
      </c>
      <c r="I188" s="5">
        <v>52</v>
      </c>
    </row>
    <row r="189" spans="1:9" ht="15.5" x14ac:dyDescent="0.35">
      <c r="A189" s="3" t="s">
        <v>382</v>
      </c>
      <c r="B189" s="3" t="s">
        <v>8</v>
      </c>
      <c r="C189" s="5">
        <v>24</v>
      </c>
      <c r="D189" s="5">
        <v>1</v>
      </c>
      <c r="E189" s="3"/>
      <c r="F189" s="3"/>
      <c r="G189" s="6" t="s">
        <v>383</v>
      </c>
      <c r="H189" s="3" t="s">
        <v>12</v>
      </c>
      <c r="I189" s="5">
        <v>62</v>
      </c>
    </row>
    <row r="190" spans="1:9" ht="15.5" x14ac:dyDescent="0.35">
      <c r="A190" s="3" t="s">
        <v>384</v>
      </c>
      <c r="B190" s="3" t="s">
        <v>8</v>
      </c>
      <c r="C190" s="5">
        <v>29</v>
      </c>
      <c r="D190" s="5">
        <v>4</v>
      </c>
      <c r="E190" s="3"/>
      <c r="F190" s="3"/>
      <c r="G190" s="6" t="s">
        <v>385</v>
      </c>
      <c r="H190" s="3" t="s">
        <v>12</v>
      </c>
      <c r="I190" s="5">
        <v>29</v>
      </c>
    </row>
    <row r="191" spans="1:9" ht="15.5" x14ac:dyDescent="0.35">
      <c r="A191" s="3" t="s">
        <v>386</v>
      </c>
      <c r="B191" s="3" t="s">
        <v>12</v>
      </c>
      <c r="C191" s="5">
        <v>19</v>
      </c>
      <c r="D191" s="5">
        <v>4</v>
      </c>
      <c r="E191" s="3"/>
      <c r="F191" s="3"/>
      <c r="G191" s="6" t="s">
        <v>387</v>
      </c>
      <c r="H191" s="3" t="s">
        <v>12</v>
      </c>
      <c r="I191" s="5">
        <v>49</v>
      </c>
    </row>
    <row r="192" spans="1:9" ht="15.5" x14ac:dyDescent="0.35">
      <c r="A192" s="3" t="s">
        <v>388</v>
      </c>
      <c r="B192" s="3" t="s">
        <v>12</v>
      </c>
      <c r="C192" s="5">
        <v>53</v>
      </c>
      <c r="D192" s="5">
        <v>0</v>
      </c>
      <c r="E192" s="3"/>
      <c r="F192" s="3"/>
      <c r="G192" s="6" t="s">
        <v>389</v>
      </c>
      <c r="H192" s="3" t="s">
        <v>6</v>
      </c>
      <c r="I192" s="5">
        <v>26</v>
      </c>
    </row>
    <row r="193" spans="1:9" ht="15.5" x14ac:dyDescent="0.35">
      <c r="A193" s="3" t="s">
        <v>390</v>
      </c>
      <c r="B193" s="3" t="s">
        <v>12</v>
      </c>
      <c r="C193" s="5">
        <v>51</v>
      </c>
      <c r="D193" s="5">
        <v>3</v>
      </c>
      <c r="E193" s="3"/>
      <c r="F193" s="3"/>
      <c r="G193" s="6" t="s">
        <v>391</v>
      </c>
      <c r="H193" s="3" t="s">
        <v>8</v>
      </c>
      <c r="I193" s="5">
        <v>61</v>
      </c>
    </row>
    <row r="194" spans="1:9" ht="15.5" x14ac:dyDescent="0.35">
      <c r="A194" s="3" t="s">
        <v>392</v>
      </c>
      <c r="B194" s="3" t="s">
        <v>8</v>
      </c>
      <c r="C194" s="5">
        <v>54</v>
      </c>
      <c r="D194" s="5">
        <v>1</v>
      </c>
      <c r="E194" s="3"/>
      <c r="F194" s="3"/>
      <c r="G194" s="6" t="s">
        <v>393</v>
      </c>
      <c r="H194" s="3" t="s">
        <v>12</v>
      </c>
      <c r="I194" s="5">
        <v>40</v>
      </c>
    </row>
    <row r="195" spans="1:9" ht="15.5" x14ac:dyDescent="0.35">
      <c r="A195" s="3" t="s">
        <v>394</v>
      </c>
      <c r="B195" s="3" t="s">
        <v>6</v>
      </c>
      <c r="C195" s="5">
        <v>18</v>
      </c>
      <c r="D195" s="5">
        <v>1</v>
      </c>
      <c r="E195" s="3"/>
      <c r="F195" s="3"/>
      <c r="G195" s="6" t="s">
        <v>395</v>
      </c>
      <c r="H195" s="3" t="s">
        <v>12</v>
      </c>
      <c r="I195" s="5">
        <v>66</v>
      </c>
    </row>
    <row r="196" spans="1:9" ht="15.5" x14ac:dyDescent="0.35">
      <c r="A196" s="3" t="s">
        <v>396</v>
      </c>
      <c r="B196" s="3" t="s">
        <v>12</v>
      </c>
      <c r="C196" s="5">
        <v>34</v>
      </c>
      <c r="D196" s="5">
        <v>4</v>
      </c>
      <c r="E196" s="3"/>
      <c r="F196" s="3"/>
      <c r="G196" s="6" t="s">
        <v>397</v>
      </c>
      <c r="H196" s="3" t="s">
        <v>6</v>
      </c>
      <c r="I196" s="5">
        <v>34</v>
      </c>
    </row>
    <row r="197" spans="1:9" ht="15.5" x14ac:dyDescent="0.35">
      <c r="A197" s="3" t="s">
        <v>398</v>
      </c>
      <c r="B197" s="3" t="s">
        <v>6</v>
      </c>
      <c r="C197" s="5">
        <v>19</v>
      </c>
      <c r="D197" s="5">
        <v>0</v>
      </c>
      <c r="E197" s="3"/>
      <c r="F197" s="3"/>
      <c r="G197" s="6" t="s">
        <v>399</v>
      </c>
      <c r="H197" s="3" t="s">
        <v>6</v>
      </c>
      <c r="I197" s="5">
        <v>47</v>
      </c>
    </row>
    <row r="198" spans="1:9" ht="15.5" x14ac:dyDescent="0.35">
      <c r="A198" s="3" t="s">
        <v>400</v>
      </c>
      <c r="B198" s="3" t="s">
        <v>8</v>
      </c>
      <c r="C198" s="5">
        <v>31</v>
      </c>
      <c r="D198" s="5">
        <v>2</v>
      </c>
      <c r="E198" s="3"/>
      <c r="F198" s="3"/>
      <c r="G198" s="6" t="s">
        <v>401</v>
      </c>
      <c r="H198" s="3" t="s">
        <v>8</v>
      </c>
      <c r="I198" s="5">
        <v>70</v>
      </c>
    </row>
    <row r="199" spans="1:9" ht="15.5" x14ac:dyDescent="0.35">
      <c r="A199" s="3" t="s">
        <v>402</v>
      </c>
      <c r="B199" s="3" t="s">
        <v>12</v>
      </c>
      <c r="C199" s="5">
        <v>42</v>
      </c>
      <c r="D199" s="5">
        <v>5</v>
      </c>
      <c r="E199" s="3"/>
      <c r="F199" s="3"/>
      <c r="G199" s="6" t="s">
        <v>403</v>
      </c>
      <c r="H199" s="3" t="s">
        <v>8</v>
      </c>
      <c r="I199" s="5">
        <v>27</v>
      </c>
    </row>
    <row r="200" spans="1:9" ht="15.5" x14ac:dyDescent="0.35">
      <c r="A200" s="3" t="s">
        <v>404</v>
      </c>
      <c r="B200" s="3" t="s">
        <v>6</v>
      </c>
      <c r="C200" s="5">
        <v>27</v>
      </c>
      <c r="D200" s="5">
        <v>4</v>
      </c>
      <c r="E200" s="3"/>
      <c r="F200" s="3"/>
      <c r="G200" s="6" t="s">
        <v>405</v>
      </c>
      <c r="H200" s="3" t="s">
        <v>12</v>
      </c>
      <c r="I200" s="5">
        <v>65</v>
      </c>
    </row>
    <row r="201" spans="1:9" ht="15.5" x14ac:dyDescent="0.35">
      <c r="A201" s="3" t="s">
        <v>406</v>
      </c>
      <c r="B201" s="3" t="s">
        <v>8</v>
      </c>
      <c r="C201" s="5">
        <v>50</v>
      </c>
      <c r="D201" s="5">
        <v>3</v>
      </c>
      <c r="E201" s="3"/>
      <c r="F201" s="3"/>
      <c r="G201" s="6" t="s">
        <v>407</v>
      </c>
      <c r="H201" s="3" t="s">
        <v>12</v>
      </c>
      <c r="I201" s="5">
        <v>31</v>
      </c>
    </row>
    <row r="202" spans="1:9" ht="15.5" x14ac:dyDescent="0.35">
      <c r="A202" s="3" t="s">
        <v>408</v>
      </c>
      <c r="B202" s="3" t="s">
        <v>8</v>
      </c>
      <c r="C202" s="5">
        <v>19</v>
      </c>
      <c r="D202" s="5">
        <v>0</v>
      </c>
      <c r="E202" s="3"/>
      <c r="F202" s="3"/>
      <c r="G202" s="6" t="s">
        <v>409</v>
      </c>
      <c r="H202" s="3" t="s">
        <v>12</v>
      </c>
      <c r="I202" s="5">
        <v>66</v>
      </c>
    </row>
    <row r="203" spans="1:9" ht="15.5" x14ac:dyDescent="0.35">
      <c r="A203" s="3" t="s">
        <v>410</v>
      </c>
      <c r="B203" s="3" t="s">
        <v>12</v>
      </c>
      <c r="C203" s="5">
        <v>24</v>
      </c>
      <c r="D203" s="5">
        <v>5</v>
      </c>
      <c r="E203" s="3"/>
      <c r="F203" s="3"/>
      <c r="G203" s="6" t="s">
        <v>411</v>
      </c>
      <c r="H203" s="3" t="s">
        <v>8</v>
      </c>
      <c r="I203" s="5">
        <v>32</v>
      </c>
    </row>
    <row r="204" spans="1:9" ht="15.5" x14ac:dyDescent="0.35">
      <c r="A204" s="3" t="s">
        <v>412</v>
      </c>
      <c r="B204" s="3" t="s">
        <v>6</v>
      </c>
      <c r="C204" s="5">
        <v>51</v>
      </c>
      <c r="D204" s="5">
        <v>1</v>
      </c>
      <c r="E204" s="3"/>
      <c r="F204" s="3"/>
      <c r="G204" s="6" t="s">
        <v>413</v>
      </c>
      <c r="H204" s="3" t="s">
        <v>12</v>
      </c>
      <c r="I204" s="5">
        <v>31</v>
      </c>
    </row>
    <row r="205" spans="1:9" ht="15.5" x14ac:dyDescent="0.35">
      <c r="A205" s="3" t="s">
        <v>414</v>
      </c>
      <c r="B205" s="3" t="s">
        <v>6</v>
      </c>
      <c r="C205" s="5">
        <v>16</v>
      </c>
      <c r="D205" s="5">
        <v>3</v>
      </c>
      <c r="E205" s="3"/>
      <c r="F205" s="3"/>
      <c r="G205" s="6" t="s">
        <v>415</v>
      </c>
      <c r="H205" s="3" t="s">
        <v>12</v>
      </c>
      <c r="I205" s="5">
        <v>52</v>
      </c>
    </row>
    <row r="206" spans="1:9" ht="15.5" x14ac:dyDescent="0.35">
      <c r="A206" s="3" t="s">
        <v>416</v>
      </c>
      <c r="B206" s="3" t="s">
        <v>6</v>
      </c>
      <c r="C206" s="5">
        <v>22</v>
      </c>
      <c r="D206" s="5">
        <v>2</v>
      </c>
      <c r="E206" s="3"/>
      <c r="F206" s="3"/>
      <c r="G206" s="6" t="s">
        <v>417</v>
      </c>
      <c r="H206" s="3" t="s">
        <v>12</v>
      </c>
      <c r="I206" s="5">
        <v>37</v>
      </c>
    </row>
    <row r="207" spans="1:9" ht="15.5" x14ac:dyDescent="0.35">
      <c r="A207" s="3" t="s">
        <v>418</v>
      </c>
      <c r="B207" s="3" t="s">
        <v>8</v>
      </c>
      <c r="C207" s="5">
        <v>22</v>
      </c>
      <c r="D207" s="5">
        <v>0</v>
      </c>
      <c r="E207" s="3"/>
      <c r="F207" s="3"/>
      <c r="G207" s="6" t="s">
        <v>419</v>
      </c>
      <c r="H207" s="3" t="s">
        <v>8</v>
      </c>
      <c r="I207" s="5">
        <v>68</v>
      </c>
    </row>
    <row r="208" spans="1:9" ht="15.5" x14ac:dyDescent="0.35">
      <c r="A208" s="3" t="s">
        <v>420</v>
      </c>
      <c r="B208" s="3" t="s">
        <v>8</v>
      </c>
      <c r="C208" s="5">
        <v>40</v>
      </c>
      <c r="D208" s="5">
        <v>4</v>
      </c>
      <c r="E208" s="3"/>
      <c r="F208" s="3"/>
      <c r="G208" s="6" t="s">
        <v>421</v>
      </c>
      <c r="H208" s="3" t="s">
        <v>8</v>
      </c>
      <c r="I208" s="5">
        <v>46</v>
      </c>
    </row>
    <row r="209" spans="1:9" ht="15.5" x14ac:dyDescent="0.35">
      <c r="A209" s="3" t="s">
        <v>422</v>
      </c>
      <c r="B209" s="3" t="s">
        <v>6</v>
      </c>
      <c r="C209" s="5">
        <v>44</v>
      </c>
      <c r="D209" s="5">
        <v>4</v>
      </c>
      <c r="E209" s="3"/>
      <c r="F209" s="3"/>
      <c r="G209" s="6" t="s">
        <v>423</v>
      </c>
      <c r="H209" s="3" t="s">
        <v>8</v>
      </c>
      <c r="I209" s="5">
        <v>64</v>
      </c>
    </row>
    <row r="210" spans="1:9" ht="15.5" x14ac:dyDescent="0.35">
      <c r="A210" s="3" t="s">
        <v>424</v>
      </c>
      <c r="B210" s="3" t="s">
        <v>12</v>
      </c>
      <c r="C210" s="5">
        <v>28</v>
      </c>
      <c r="D210" s="5">
        <v>2</v>
      </c>
      <c r="E210" s="3"/>
      <c r="F210" s="3"/>
      <c r="G210" s="6" t="s">
        <v>425</v>
      </c>
      <c r="H210" s="3" t="s">
        <v>12</v>
      </c>
      <c r="I210" s="5">
        <v>55</v>
      </c>
    </row>
    <row r="211" spans="1:9" ht="15.5" x14ac:dyDescent="0.35">
      <c r="A211" s="3" t="s">
        <v>426</v>
      </c>
      <c r="B211" s="3" t="s">
        <v>8</v>
      </c>
      <c r="C211" s="5">
        <v>32</v>
      </c>
      <c r="D211" s="5">
        <v>1</v>
      </c>
      <c r="E211" s="3"/>
      <c r="F211" s="3"/>
      <c r="G211" s="6" t="s">
        <v>427</v>
      </c>
      <c r="H211" s="3" t="s">
        <v>6</v>
      </c>
      <c r="I211" s="5">
        <v>49</v>
      </c>
    </row>
    <row r="212" spans="1:9" ht="15.5" x14ac:dyDescent="0.35">
      <c r="A212" s="3" t="s">
        <v>428</v>
      </c>
      <c r="B212" s="3" t="s">
        <v>6</v>
      </c>
      <c r="C212" s="5">
        <v>18</v>
      </c>
      <c r="D212" s="5">
        <v>4</v>
      </c>
      <c r="E212" s="3"/>
      <c r="F212" s="3"/>
      <c r="G212" s="6" t="s">
        <v>429</v>
      </c>
      <c r="H212" s="3" t="s">
        <v>12</v>
      </c>
      <c r="I212" s="5">
        <v>51</v>
      </c>
    </row>
    <row r="213" spans="1:9" ht="15.5" x14ac:dyDescent="0.35">
      <c r="A213" s="3" t="s">
        <v>430</v>
      </c>
      <c r="B213" s="3" t="s">
        <v>12</v>
      </c>
      <c r="C213" s="5">
        <v>21</v>
      </c>
      <c r="D213" s="5">
        <v>4</v>
      </c>
      <c r="E213" s="3"/>
      <c r="F213" s="3"/>
      <c r="G213" s="6" t="s">
        <v>431</v>
      </c>
      <c r="H213" s="3" t="s">
        <v>8</v>
      </c>
      <c r="I213" s="5">
        <v>38</v>
      </c>
    </row>
    <row r="214" spans="1:9" ht="15.5" x14ac:dyDescent="0.35">
      <c r="A214" s="3" t="s">
        <v>432</v>
      </c>
      <c r="B214" s="3" t="s">
        <v>8</v>
      </c>
      <c r="C214" s="5">
        <v>36</v>
      </c>
      <c r="D214" s="5">
        <v>0</v>
      </c>
      <c r="E214" s="3"/>
      <c r="F214" s="3"/>
      <c r="G214" s="6" t="s">
        <v>433</v>
      </c>
      <c r="H214" s="3" t="s">
        <v>8</v>
      </c>
      <c r="I214" s="5">
        <v>21</v>
      </c>
    </row>
    <row r="215" spans="1:9" ht="15.5" x14ac:dyDescent="0.35">
      <c r="A215" s="3" t="s">
        <v>434</v>
      </c>
      <c r="B215" s="3" t="s">
        <v>8</v>
      </c>
      <c r="C215" s="5">
        <v>22</v>
      </c>
      <c r="D215" s="5">
        <v>5</v>
      </c>
      <c r="E215" s="3"/>
      <c r="F215" s="3"/>
      <c r="G215" s="6" t="s">
        <v>435</v>
      </c>
      <c r="H215" s="3" t="s">
        <v>12</v>
      </c>
      <c r="I215" s="5">
        <v>25</v>
      </c>
    </row>
    <row r="216" spans="1:9" ht="15.5" x14ac:dyDescent="0.35">
      <c r="A216" s="3" t="s">
        <v>436</v>
      </c>
      <c r="B216" s="3" t="s">
        <v>6</v>
      </c>
      <c r="C216" s="5">
        <v>16</v>
      </c>
      <c r="D216" s="5">
        <v>5</v>
      </c>
      <c r="E216" s="3"/>
      <c r="F216" s="3"/>
      <c r="G216" s="6" t="s">
        <v>437</v>
      </c>
      <c r="H216" s="3" t="s">
        <v>8</v>
      </c>
      <c r="I216" s="5">
        <v>54</v>
      </c>
    </row>
    <row r="217" spans="1:9" ht="15.5" x14ac:dyDescent="0.35">
      <c r="A217" s="3" t="s">
        <v>438</v>
      </c>
      <c r="B217" s="3" t="s">
        <v>8</v>
      </c>
      <c r="C217" s="5">
        <v>45</v>
      </c>
      <c r="D217" s="5">
        <v>2</v>
      </c>
      <c r="E217" s="3"/>
      <c r="F217" s="3"/>
      <c r="G217" s="6" t="s">
        <v>439</v>
      </c>
      <c r="H217" s="3" t="s">
        <v>8</v>
      </c>
      <c r="I217" s="5">
        <v>48</v>
      </c>
    </row>
    <row r="218" spans="1:9" ht="15.5" x14ac:dyDescent="0.35">
      <c r="A218" s="3" t="s">
        <v>440</v>
      </c>
      <c r="B218" s="3" t="s">
        <v>8</v>
      </c>
      <c r="C218" s="5">
        <v>30</v>
      </c>
      <c r="D218" s="5">
        <v>4</v>
      </c>
      <c r="E218" s="3"/>
      <c r="F218" s="3"/>
      <c r="G218" s="6" t="s">
        <v>441</v>
      </c>
      <c r="H218" s="3" t="s">
        <v>6</v>
      </c>
      <c r="I218" s="5">
        <v>33</v>
      </c>
    </row>
    <row r="219" spans="1:9" ht="15.5" x14ac:dyDescent="0.35">
      <c r="A219" s="3" t="s">
        <v>442</v>
      </c>
      <c r="B219" s="3" t="s">
        <v>8</v>
      </c>
      <c r="C219" s="5">
        <v>20</v>
      </c>
      <c r="D219" s="5">
        <v>5</v>
      </c>
      <c r="E219" s="3"/>
      <c r="F219" s="3"/>
      <c r="G219" s="6" t="s">
        <v>443</v>
      </c>
      <c r="H219" s="3" t="s">
        <v>6</v>
      </c>
      <c r="I219" s="5">
        <v>50</v>
      </c>
    </row>
    <row r="220" spans="1:9" ht="15.5" x14ac:dyDescent="0.35">
      <c r="A220" s="3" t="s">
        <v>444</v>
      </c>
      <c r="B220" s="3" t="s">
        <v>8</v>
      </c>
      <c r="C220" s="5">
        <v>46</v>
      </c>
      <c r="D220" s="5">
        <v>3</v>
      </c>
      <c r="E220" s="3"/>
      <c r="F220" s="3"/>
      <c r="G220" s="6" t="s">
        <v>445</v>
      </c>
      <c r="H220" s="3" t="s">
        <v>6</v>
      </c>
      <c r="I220" s="5">
        <v>37</v>
      </c>
    </row>
    <row r="221" spans="1:9" ht="15.5" x14ac:dyDescent="0.35">
      <c r="A221" s="3" t="s">
        <v>446</v>
      </c>
      <c r="B221" s="3" t="s">
        <v>8</v>
      </c>
      <c r="C221" s="5">
        <v>28</v>
      </c>
      <c r="D221" s="5">
        <v>2</v>
      </c>
      <c r="E221" s="3"/>
      <c r="F221" s="3"/>
      <c r="G221" s="6" t="s">
        <v>447</v>
      </c>
      <c r="H221" s="3" t="s">
        <v>8</v>
      </c>
      <c r="I221" s="5">
        <v>53</v>
      </c>
    </row>
    <row r="222" spans="1:9" ht="15.5" x14ac:dyDescent="0.35">
      <c r="A222" s="3" t="s">
        <v>448</v>
      </c>
      <c r="B222" s="3" t="s">
        <v>8</v>
      </c>
      <c r="C222" s="5">
        <v>28</v>
      </c>
      <c r="D222" s="5">
        <v>3</v>
      </c>
      <c r="E222" s="3"/>
      <c r="F222" s="3"/>
      <c r="G222" s="6" t="s">
        <v>449</v>
      </c>
      <c r="H222" s="3" t="s">
        <v>6</v>
      </c>
      <c r="I222" s="5">
        <v>35</v>
      </c>
    </row>
    <row r="223" spans="1:9" ht="15.5" x14ac:dyDescent="0.35">
      <c r="A223" s="3" t="s">
        <v>450</v>
      </c>
      <c r="B223" s="3" t="s">
        <v>8</v>
      </c>
      <c r="C223" s="5">
        <v>50</v>
      </c>
      <c r="D223" s="5">
        <v>4</v>
      </c>
      <c r="E223" s="3"/>
      <c r="F223" s="3"/>
      <c r="G223" s="6" t="s">
        <v>451</v>
      </c>
      <c r="H223" s="3" t="s">
        <v>8</v>
      </c>
      <c r="I223" s="5">
        <v>49</v>
      </c>
    </row>
    <row r="224" spans="1:9" ht="15.5" x14ac:dyDescent="0.35">
      <c r="A224" s="3" t="s">
        <v>452</v>
      </c>
      <c r="B224" s="3" t="s">
        <v>12</v>
      </c>
      <c r="C224" s="5">
        <v>24</v>
      </c>
      <c r="D224" s="5">
        <v>5</v>
      </c>
      <c r="E224" s="3"/>
      <c r="F224" s="3"/>
      <c r="G224" s="6" t="s">
        <v>453</v>
      </c>
      <c r="H224" s="3" t="s">
        <v>12</v>
      </c>
      <c r="I224" s="5">
        <v>55</v>
      </c>
    </row>
    <row r="225" spans="1:9" ht="15.5" x14ac:dyDescent="0.35">
      <c r="A225" s="3" t="s">
        <v>454</v>
      </c>
      <c r="B225" s="3" t="s">
        <v>12</v>
      </c>
      <c r="C225" s="5">
        <v>41</v>
      </c>
      <c r="D225" s="5">
        <v>1</v>
      </c>
      <c r="E225" s="3"/>
      <c r="F225" s="3"/>
      <c r="G225" s="6" t="s">
        <v>455</v>
      </c>
      <c r="H225" s="3" t="s">
        <v>8</v>
      </c>
      <c r="I225" s="5">
        <v>60</v>
      </c>
    </row>
    <row r="226" spans="1:9" ht="15.5" x14ac:dyDescent="0.35">
      <c r="A226" s="3" t="s">
        <v>456</v>
      </c>
      <c r="B226" s="3" t="s">
        <v>8</v>
      </c>
      <c r="C226" s="5">
        <v>24</v>
      </c>
      <c r="D226" s="5">
        <v>1</v>
      </c>
      <c r="E226" s="3"/>
      <c r="F226" s="3"/>
      <c r="G226" s="6" t="s">
        <v>457</v>
      </c>
      <c r="H226" s="3" t="s">
        <v>6</v>
      </c>
      <c r="I226" s="5">
        <v>47</v>
      </c>
    </row>
    <row r="227" spans="1:9" ht="15.5" x14ac:dyDescent="0.35">
      <c r="A227" s="3" t="s">
        <v>458</v>
      </c>
      <c r="B227" s="3" t="s">
        <v>8</v>
      </c>
      <c r="C227" s="5">
        <v>44</v>
      </c>
      <c r="D227" s="5">
        <v>1</v>
      </c>
      <c r="E227" s="3"/>
      <c r="F227" s="3"/>
      <c r="G227" s="6" t="s">
        <v>459</v>
      </c>
      <c r="H227" s="3" t="s">
        <v>6</v>
      </c>
      <c r="I227" s="5">
        <v>53</v>
      </c>
    </row>
    <row r="228" spans="1:9" ht="15.5" x14ac:dyDescent="0.35">
      <c r="A228" s="3" t="s">
        <v>460</v>
      </c>
      <c r="B228" s="3" t="s">
        <v>8</v>
      </c>
      <c r="C228" s="5">
        <v>26</v>
      </c>
      <c r="D228" s="5">
        <v>2</v>
      </c>
      <c r="E228" s="3"/>
      <c r="F228" s="3"/>
      <c r="G228" s="6" t="s">
        <v>461</v>
      </c>
      <c r="H228" s="3" t="s">
        <v>8</v>
      </c>
      <c r="I228" s="5">
        <v>61</v>
      </c>
    </row>
    <row r="229" spans="1:9" ht="15.5" x14ac:dyDescent="0.35">
      <c r="A229" s="3" t="s">
        <v>462</v>
      </c>
      <c r="B229" s="3" t="s">
        <v>12</v>
      </c>
      <c r="C229" s="5">
        <v>52</v>
      </c>
      <c r="D229" s="5">
        <v>0</v>
      </c>
      <c r="E229" s="3"/>
      <c r="F229" s="3"/>
      <c r="G229" s="6" t="s">
        <v>463</v>
      </c>
      <c r="H229" s="3" t="s">
        <v>6</v>
      </c>
      <c r="I229" s="5">
        <v>35</v>
      </c>
    </row>
    <row r="230" spans="1:9" ht="15.5" x14ac:dyDescent="0.35">
      <c r="A230" s="3" t="s">
        <v>464</v>
      </c>
      <c r="B230" s="3" t="s">
        <v>6</v>
      </c>
      <c r="C230" s="5">
        <v>27</v>
      </c>
      <c r="D230" s="5">
        <v>5</v>
      </c>
      <c r="E230" s="3"/>
      <c r="F230" s="3"/>
      <c r="G230" s="6" t="s">
        <v>465</v>
      </c>
      <c r="H230" s="3" t="s">
        <v>8</v>
      </c>
      <c r="I230" s="5">
        <v>45</v>
      </c>
    </row>
    <row r="231" spans="1:9" ht="15.5" x14ac:dyDescent="0.35">
      <c r="A231" s="3" t="s">
        <v>466</v>
      </c>
      <c r="B231" s="3" t="s">
        <v>8</v>
      </c>
      <c r="C231" s="5">
        <v>48</v>
      </c>
      <c r="D231" s="5">
        <v>0</v>
      </c>
      <c r="E231" s="3"/>
      <c r="F231" s="3"/>
      <c r="G231" s="6" t="s">
        <v>467</v>
      </c>
      <c r="H231" s="3" t="s">
        <v>8</v>
      </c>
      <c r="I231" s="5">
        <v>27</v>
      </c>
    </row>
    <row r="232" spans="1:9" ht="15.5" x14ac:dyDescent="0.35">
      <c r="A232" s="3" t="s">
        <v>468</v>
      </c>
      <c r="B232" s="3" t="s">
        <v>12</v>
      </c>
      <c r="C232" s="5">
        <v>29</v>
      </c>
      <c r="D232" s="5">
        <v>2</v>
      </c>
      <c r="E232" s="3"/>
      <c r="F232" s="3"/>
      <c r="G232" s="6" t="s">
        <v>469</v>
      </c>
      <c r="H232" s="3" t="s">
        <v>12</v>
      </c>
      <c r="I232" s="5">
        <v>54</v>
      </c>
    </row>
    <row r="233" spans="1:9" ht="15.5" x14ac:dyDescent="0.35">
      <c r="A233" s="3" t="s">
        <v>470</v>
      </c>
      <c r="B233" s="3" t="s">
        <v>12</v>
      </c>
      <c r="C233" s="5">
        <v>42</v>
      </c>
      <c r="D233" s="5">
        <v>4</v>
      </c>
      <c r="E233" s="3"/>
      <c r="F233" s="3"/>
      <c r="G233" s="6" t="s">
        <v>471</v>
      </c>
      <c r="H233" s="3" t="s">
        <v>12</v>
      </c>
      <c r="I233" s="5">
        <v>61</v>
      </c>
    </row>
    <row r="234" spans="1:9" ht="15.5" x14ac:dyDescent="0.35">
      <c r="A234" s="3" t="s">
        <v>472</v>
      </c>
      <c r="B234" s="3" t="s">
        <v>6</v>
      </c>
      <c r="C234" s="5">
        <v>48</v>
      </c>
      <c r="D234" s="5">
        <v>5</v>
      </c>
      <c r="E234" s="3"/>
      <c r="F234" s="3"/>
      <c r="G234" s="6" t="s">
        <v>473</v>
      </c>
      <c r="H234" s="3" t="s">
        <v>8</v>
      </c>
      <c r="I234" s="5">
        <v>60</v>
      </c>
    </row>
    <row r="235" spans="1:9" ht="15.5" x14ac:dyDescent="0.35">
      <c r="A235" s="3" t="s">
        <v>474</v>
      </c>
      <c r="B235" s="3" t="s">
        <v>12</v>
      </c>
      <c r="C235" s="5">
        <v>30</v>
      </c>
      <c r="D235" s="5">
        <v>5</v>
      </c>
      <c r="E235" s="3"/>
      <c r="F235" s="3"/>
      <c r="G235" s="6" t="s">
        <v>475</v>
      </c>
      <c r="H235" s="3" t="s">
        <v>6</v>
      </c>
      <c r="I235" s="5">
        <v>33</v>
      </c>
    </row>
    <row r="236" spans="1:9" ht="15.5" x14ac:dyDescent="0.35">
      <c r="A236" s="3" t="s">
        <v>476</v>
      </c>
      <c r="B236" s="3" t="s">
        <v>12</v>
      </c>
      <c r="C236" s="5">
        <v>46</v>
      </c>
      <c r="D236" s="5">
        <v>5</v>
      </c>
      <c r="E236" s="3"/>
      <c r="F236" s="3"/>
      <c r="G236" s="6" t="s">
        <v>477</v>
      </c>
      <c r="H236" s="3" t="s">
        <v>8</v>
      </c>
      <c r="I236" s="5">
        <v>49</v>
      </c>
    </row>
    <row r="237" spans="1:9" ht="15.5" x14ac:dyDescent="0.35">
      <c r="A237" s="3" t="s">
        <v>478</v>
      </c>
      <c r="B237" s="3" t="s">
        <v>8</v>
      </c>
      <c r="C237" s="5">
        <v>45</v>
      </c>
      <c r="D237" s="5">
        <v>0</v>
      </c>
      <c r="E237" s="3"/>
      <c r="F237" s="3"/>
      <c r="G237" s="6" t="s">
        <v>479</v>
      </c>
      <c r="H237" s="3" t="s">
        <v>6</v>
      </c>
      <c r="I237" s="5">
        <v>54</v>
      </c>
    </row>
    <row r="238" spans="1:9" ht="15.5" x14ac:dyDescent="0.35">
      <c r="A238" s="3" t="s">
        <v>480</v>
      </c>
      <c r="B238" s="3" t="s">
        <v>6</v>
      </c>
      <c r="C238" s="5">
        <v>34</v>
      </c>
      <c r="D238" s="5">
        <v>3</v>
      </c>
      <c r="E238" s="3"/>
      <c r="F238" s="3"/>
      <c r="G238" s="6" t="s">
        <v>481</v>
      </c>
      <c r="H238" s="3" t="s">
        <v>8</v>
      </c>
      <c r="I238" s="5">
        <v>43</v>
      </c>
    </row>
    <row r="239" spans="1:9" ht="15.5" x14ac:dyDescent="0.35">
      <c r="A239" s="3" t="s">
        <v>482</v>
      </c>
      <c r="B239" s="3" t="s">
        <v>6</v>
      </c>
      <c r="C239" s="5">
        <v>23</v>
      </c>
      <c r="D239" s="5">
        <v>2</v>
      </c>
      <c r="E239" s="3"/>
      <c r="F239" s="3"/>
      <c r="G239" s="6" t="s">
        <v>483</v>
      </c>
      <c r="H239" s="3" t="s">
        <v>6</v>
      </c>
      <c r="I239" s="5">
        <v>30</v>
      </c>
    </row>
    <row r="240" spans="1:9" ht="15.5" x14ac:dyDescent="0.35">
      <c r="A240" s="3" t="s">
        <v>484</v>
      </c>
      <c r="B240" s="3" t="s">
        <v>12</v>
      </c>
      <c r="C240" s="5">
        <v>27</v>
      </c>
      <c r="D240" s="5">
        <v>3</v>
      </c>
      <c r="E240" s="3"/>
      <c r="F240" s="3"/>
      <c r="G240" s="6" t="s">
        <v>485</v>
      </c>
      <c r="H240" s="3" t="s">
        <v>6</v>
      </c>
      <c r="I240" s="5">
        <v>23</v>
      </c>
    </row>
    <row r="241" spans="1:9" ht="15.5" x14ac:dyDescent="0.35">
      <c r="A241" s="3" t="s">
        <v>486</v>
      </c>
      <c r="B241" s="3" t="s">
        <v>12</v>
      </c>
      <c r="C241" s="5">
        <v>31</v>
      </c>
      <c r="D241" s="5">
        <v>0</v>
      </c>
      <c r="E241" s="3"/>
      <c r="F241" s="3"/>
      <c r="G241" s="6" t="s">
        <v>487</v>
      </c>
      <c r="H241" s="3" t="s">
        <v>8</v>
      </c>
      <c r="I241" s="5">
        <v>32</v>
      </c>
    </row>
    <row r="242" spans="1:9" ht="15.5" x14ac:dyDescent="0.35">
      <c r="A242" s="3" t="s">
        <v>488</v>
      </c>
      <c r="B242" s="3" t="s">
        <v>6</v>
      </c>
      <c r="C242" s="5">
        <v>29</v>
      </c>
      <c r="D242" s="5">
        <v>5</v>
      </c>
      <c r="E242" s="3"/>
      <c r="F242" s="3"/>
      <c r="G242" s="6" t="s">
        <v>489</v>
      </c>
      <c r="H242" s="3" t="s">
        <v>12</v>
      </c>
      <c r="I242" s="5">
        <v>45</v>
      </c>
    </row>
    <row r="243" spans="1:9" ht="15.5" x14ac:dyDescent="0.35">
      <c r="A243" s="3" t="s">
        <v>490</v>
      </c>
      <c r="B243" s="3" t="s">
        <v>8</v>
      </c>
      <c r="C243" s="5">
        <v>18</v>
      </c>
      <c r="D243" s="5">
        <v>1</v>
      </c>
      <c r="E243" s="3"/>
      <c r="F243" s="3"/>
      <c r="G243" s="6" t="s">
        <v>491</v>
      </c>
      <c r="H243" s="3" t="s">
        <v>6</v>
      </c>
      <c r="I243" s="5">
        <v>54</v>
      </c>
    </row>
    <row r="244" spans="1:9" ht="15.5" x14ac:dyDescent="0.35">
      <c r="A244" s="3" t="s">
        <v>492</v>
      </c>
      <c r="B244" s="3" t="s">
        <v>6</v>
      </c>
      <c r="C244" s="5">
        <v>50</v>
      </c>
      <c r="D244" s="5">
        <v>4</v>
      </c>
      <c r="E244" s="3"/>
      <c r="F244" s="3"/>
      <c r="G244" s="6" t="s">
        <v>493</v>
      </c>
      <c r="H244" s="3" t="s">
        <v>8</v>
      </c>
      <c r="I244" s="5">
        <v>35</v>
      </c>
    </row>
    <row r="245" spans="1:9" ht="15.5" x14ac:dyDescent="0.35">
      <c r="A245" s="3" t="s">
        <v>494</v>
      </c>
      <c r="B245" s="3" t="s">
        <v>12</v>
      </c>
      <c r="C245" s="5">
        <v>15</v>
      </c>
      <c r="D245" s="5">
        <v>0</v>
      </c>
      <c r="E245" s="3"/>
      <c r="F245" s="3"/>
      <c r="G245" s="6" t="s">
        <v>495</v>
      </c>
      <c r="H245" s="3" t="s">
        <v>12</v>
      </c>
      <c r="I245" s="5">
        <v>47</v>
      </c>
    </row>
    <row r="246" spans="1:9" ht="15.5" x14ac:dyDescent="0.35">
      <c r="A246" s="3" t="s">
        <v>496</v>
      </c>
      <c r="B246" s="3" t="s">
        <v>8</v>
      </c>
      <c r="C246" s="5">
        <v>22</v>
      </c>
      <c r="D246" s="5">
        <v>2</v>
      </c>
      <c r="E246" s="3"/>
      <c r="F246" s="3"/>
      <c r="G246" s="6" t="s">
        <v>497</v>
      </c>
      <c r="H246" s="3" t="s">
        <v>6</v>
      </c>
      <c r="I246" s="5">
        <v>56</v>
      </c>
    </row>
    <row r="247" spans="1:9" ht="15.5" x14ac:dyDescent="0.35">
      <c r="A247" s="3" t="s">
        <v>498</v>
      </c>
      <c r="B247" s="3" t="s">
        <v>8</v>
      </c>
      <c r="C247" s="5">
        <v>44</v>
      </c>
      <c r="D247" s="5">
        <v>3</v>
      </c>
      <c r="E247" s="3"/>
      <c r="F247" s="3"/>
      <c r="G247" s="6" t="s">
        <v>499</v>
      </c>
      <c r="H247" s="3" t="s">
        <v>8</v>
      </c>
      <c r="I247" s="5">
        <v>44</v>
      </c>
    </row>
    <row r="248" spans="1:9" ht="15.5" x14ac:dyDescent="0.35">
      <c r="A248" s="3" t="s">
        <v>500</v>
      </c>
      <c r="B248" s="3" t="s">
        <v>6</v>
      </c>
      <c r="C248" s="5">
        <v>42</v>
      </c>
      <c r="D248" s="5">
        <v>5</v>
      </c>
      <c r="E248" s="3"/>
      <c r="F248" s="3"/>
      <c r="G248" s="6" t="s">
        <v>501</v>
      </c>
      <c r="H248" s="3" t="s">
        <v>12</v>
      </c>
      <c r="I248" s="5">
        <v>64</v>
      </c>
    </row>
    <row r="249" spans="1:9" ht="15.5" x14ac:dyDescent="0.35">
      <c r="A249" s="3" t="s">
        <v>502</v>
      </c>
      <c r="B249" s="3" t="s">
        <v>6</v>
      </c>
      <c r="C249" s="5">
        <v>31</v>
      </c>
      <c r="D249" s="5">
        <v>5</v>
      </c>
      <c r="E249" s="3"/>
      <c r="F249" s="3"/>
      <c r="G249" s="6" t="s">
        <v>503</v>
      </c>
      <c r="H249" s="3" t="s">
        <v>8</v>
      </c>
      <c r="I249" s="5">
        <v>37</v>
      </c>
    </row>
    <row r="250" spans="1:9" ht="15.5" x14ac:dyDescent="0.35">
      <c r="A250" s="3" t="s">
        <v>504</v>
      </c>
      <c r="B250" s="3" t="s">
        <v>6</v>
      </c>
      <c r="C250" s="5">
        <v>19</v>
      </c>
      <c r="D250" s="5">
        <v>5</v>
      </c>
      <c r="E250" s="3"/>
      <c r="F250" s="3"/>
      <c r="G250" s="6" t="s">
        <v>505</v>
      </c>
      <c r="H250" s="3" t="s">
        <v>6</v>
      </c>
      <c r="I250" s="5">
        <v>46</v>
      </c>
    </row>
    <row r="251" spans="1:9" ht="15.5" x14ac:dyDescent="0.35">
      <c r="A251" s="3" t="s">
        <v>506</v>
      </c>
      <c r="B251" s="3" t="s">
        <v>12</v>
      </c>
      <c r="C251" s="5">
        <v>54</v>
      </c>
      <c r="D251" s="5">
        <v>3</v>
      </c>
      <c r="E251" s="3"/>
      <c r="F251" s="3"/>
      <c r="G251" s="6" t="s">
        <v>507</v>
      </c>
      <c r="H251" s="3" t="s">
        <v>12</v>
      </c>
      <c r="I251" s="5">
        <v>26</v>
      </c>
    </row>
    <row r="252" spans="1:9" ht="15.5" x14ac:dyDescent="0.35">
      <c r="A252" s="3" t="s">
        <v>508</v>
      </c>
      <c r="B252" s="3" t="s">
        <v>6</v>
      </c>
      <c r="C252" s="5">
        <v>51</v>
      </c>
      <c r="D252" s="5">
        <v>3</v>
      </c>
      <c r="E252" s="3"/>
      <c r="F252" s="3"/>
      <c r="G252" s="6" t="s">
        <v>509</v>
      </c>
      <c r="H252" s="3" t="s">
        <v>6</v>
      </c>
      <c r="I252" s="5">
        <v>44</v>
      </c>
    </row>
    <row r="253" spans="1:9" ht="15.5" x14ac:dyDescent="0.35">
      <c r="A253" s="3" t="s">
        <v>510</v>
      </c>
      <c r="B253" s="3" t="s">
        <v>12</v>
      </c>
      <c r="C253" s="5">
        <v>39</v>
      </c>
      <c r="D253" s="5">
        <v>4</v>
      </c>
      <c r="E253" s="3"/>
      <c r="F253" s="3"/>
      <c r="G253" s="6" t="s">
        <v>511</v>
      </c>
      <c r="H253" s="3" t="s">
        <v>12</v>
      </c>
      <c r="I253" s="5">
        <v>48</v>
      </c>
    </row>
    <row r="254" spans="1:9" ht="15.5" x14ac:dyDescent="0.35">
      <c r="A254" s="3" t="s">
        <v>512</v>
      </c>
      <c r="B254" s="3" t="s">
        <v>6</v>
      </c>
      <c r="C254" s="5">
        <v>30</v>
      </c>
      <c r="D254" s="5">
        <v>0</v>
      </c>
      <c r="E254" s="3"/>
      <c r="F254" s="3"/>
      <c r="G254" s="6" t="s">
        <v>513</v>
      </c>
      <c r="H254" s="3" t="s">
        <v>8</v>
      </c>
      <c r="I254" s="5">
        <v>54</v>
      </c>
    </row>
    <row r="255" spans="1:9" ht="15.5" x14ac:dyDescent="0.35">
      <c r="A255" s="3" t="s">
        <v>514</v>
      </c>
      <c r="B255" s="3" t="s">
        <v>6</v>
      </c>
      <c r="C255" s="5">
        <v>55</v>
      </c>
      <c r="D255" s="5">
        <v>5</v>
      </c>
      <c r="E255" s="3"/>
      <c r="F255" s="3"/>
      <c r="G255" s="6" t="s">
        <v>515</v>
      </c>
      <c r="H255" s="3" t="s">
        <v>12</v>
      </c>
      <c r="I255" s="5">
        <v>42</v>
      </c>
    </row>
    <row r="256" spans="1:9" ht="15.5" x14ac:dyDescent="0.35">
      <c r="A256" s="3" t="s">
        <v>516</v>
      </c>
      <c r="B256" s="3" t="s">
        <v>8</v>
      </c>
      <c r="C256" s="5">
        <v>18</v>
      </c>
      <c r="D256" s="5">
        <v>2</v>
      </c>
      <c r="E256" s="3"/>
      <c r="F256" s="3"/>
      <c r="G256" s="6" t="s">
        <v>517</v>
      </c>
      <c r="H256" s="3" t="s">
        <v>12</v>
      </c>
      <c r="I256" s="5">
        <v>41</v>
      </c>
    </row>
    <row r="257" spans="1:9" ht="15.5" x14ac:dyDescent="0.35">
      <c r="A257" s="3" t="s">
        <v>518</v>
      </c>
      <c r="B257" s="3" t="s">
        <v>8</v>
      </c>
      <c r="C257" s="5">
        <v>55</v>
      </c>
      <c r="D257" s="5">
        <v>2</v>
      </c>
      <c r="E257" s="3"/>
      <c r="F257" s="3"/>
      <c r="G257" s="6" t="s">
        <v>519</v>
      </c>
      <c r="H257" s="3" t="s">
        <v>12</v>
      </c>
      <c r="I257" s="5">
        <v>47</v>
      </c>
    </row>
    <row r="258" spans="1:9" ht="15.5" x14ac:dyDescent="0.35">
      <c r="A258" s="3" t="s">
        <v>520</v>
      </c>
      <c r="B258" s="3" t="s">
        <v>8</v>
      </c>
      <c r="C258" s="5">
        <v>38</v>
      </c>
      <c r="D258" s="5">
        <v>3</v>
      </c>
      <c r="E258" s="3"/>
      <c r="F258" s="3"/>
      <c r="G258" s="6" t="s">
        <v>521</v>
      </c>
      <c r="H258" s="3" t="s">
        <v>6</v>
      </c>
      <c r="I258" s="5">
        <v>62</v>
      </c>
    </row>
    <row r="259" spans="1:9" ht="15.5" x14ac:dyDescent="0.35">
      <c r="A259" s="3" t="s">
        <v>522</v>
      </c>
      <c r="B259" s="3" t="s">
        <v>6</v>
      </c>
      <c r="C259" s="5">
        <v>18</v>
      </c>
      <c r="D259" s="5">
        <v>2</v>
      </c>
      <c r="E259" s="3"/>
      <c r="F259" s="3"/>
      <c r="G259" s="6" t="s">
        <v>523</v>
      </c>
      <c r="H259" s="3" t="s">
        <v>6</v>
      </c>
      <c r="I259" s="5">
        <v>65</v>
      </c>
    </row>
    <row r="260" spans="1:9" ht="15.5" x14ac:dyDescent="0.35">
      <c r="A260" s="3" t="s">
        <v>524</v>
      </c>
      <c r="B260" s="3" t="s">
        <v>6</v>
      </c>
      <c r="C260" s="5">
        <v>49</v>
      </c>
      <c r="D260" s="5">
        <v>3</v>
      </c>
      <c r="E260" s="3"/>
      <c r="F260" s="3"/>
      <c r="G260" s="6" t="s">
        <v>525</v>
      </c>
      <c r="H260" s="3" t="s">
        <v>8</v>
      </c>
      <c r="I260" s="5">
        <v>57</v>
      </c>
    </row>
    <row r="261" spans="1:9" ht="15.5" x14ac:dyDescent="0.35">
      <c r="A261" s="3" t="s">
        <v>526</v>
      </c>
      <c r="B261" s="3" t="s">
        <v>6</v>
      </c>
      <c r="C261" s="5">
        <v>51</v>
      </c>
      <c r="D261" s="5">
        <v>1</v>
      </c>
      <c r="E261" s="3"/>
      <c r="F261" s="3"/>
      <c r="G261" s="6" t="s">
        <v>527</v>
      </c>
      <c r="H261" s="3" t="s">
        <v>8</v>
      </c>
      <c r="I261" s="5">
        <v>47</v>
      </c>
    </row>
    <row r="262" spans="1:9" ht="15.5" x14ac:dyDescent="0.35">
      <c r="A262" s="3" t="s">
        <v>528</v>
      </c>
      <c r="B262" s="3" t="s">
        <v>12</v>
      </c>
      <c r="C262" s="5">
        <v>52</v>
      </c>
      <c r="D262" s="5">
        <v>4</v>
      </c>
      <c r="E262" s="3"/>
      <c r="F262" s="3"/>
      <c r="G262" s="6" t="s">
        <v>529</v>
      </c>
      <c r="H262" s="3" t="s">
        <v>12</v>
      </c>
      <c r="I262" s="5">
        <v>26</v>
      </c>
    </row>
    <row r="263" spans="1:9" ht="15.5" x14ac:dyDescent="0.35">
      <c r="A263" s="3" t="s">
        <v>530</v>
      </c>
      <c r="B263" s="3" t="s">
        <v>6</v>
      </c>
      <c r="C263" s="5">
        <v>20</v>
      </c>
      <c r="D263" s="5">
        <v>5</v>
      </c>
      <c r="E263" s="3"/>
      <c r="F263" s="3"/>
      <c r="G263" s="6" t="s">
        <v>531</v>
      </c>
      <c r="H263" s="3" t="s">
        <v>6</v>
      </c>
      <c r="I263" s="5">
        <v>33</v>
      </c>
    </row>
    <row r="264" spans="1:9" ht="15.5" x14ac:dyDescent="0.35">
      <c r="A264" s="3" t="s">
        <v>532</v>
      </c>
      <c r="B264" s="3" t="s">
        <v>8</v>
      </c>
      <c r="C264" s="5">
        <v>42</v>
      </c>
      <c r="D264" s="5">
        <v>0</v>
      </c>
      <c r="E264" s="3"/>
      <c r="F264" s="3"/>
      <c r="G264" s="6" t="s">
        <v>533</v>
      </c>
      <c r="H264" s="3" t="s">
        <v>6</v>
      </c>
      <c r="I264" s="5">
        <v>47</v>
      </c>
    </row>
    <row r="265" spans="1:9" ht="15.5" x14ac:dyDescent="0.35">
      <c r="A265" s="3" t="s">
        <v>534</v>
      </c>
      <c r="B265" s="3" t="s">
        <v>8</v>
      </c>
      <c r="C265" s="5">
        <v>37</v>
      </c>
      <c r="D265" s="5">
        <v>3</v>
      </c>
      <c r="E265" s="3"/>
      <c r="F265" s="3"/>
      <c r="G265" s="6" t="s">
        <v>535</v>
      </c>
      <c r="H265" s="3" t="s">
        <v>6</v>
      </c>
      <c r="I265" s="5">
        <v>30</v>
      </c>
    </row>
    <row r="266" spans="1:9" ht="15.5" x14ac:dyDescent="0.35">
      <c r="A266" s="3" t="s">
        <v>536</v>
      </c>
      <c r="B266" s="3" t="s">
        <v>6</v>
      </c>
      <c r="C266" s="5">
        <v>35</v>
      </c>
      <c r="D266" s="5">
        <v>4</v>
      </c>
      <c r="E266" s="3"/>
      <c r="F266" s="3"/>
      <c r="G266" s="6" t="s">
        <v>537</v>
      </c>
      <c r="H266" s="3" t="s">
        <v>6</v>
      </c>
      <c r="I266" s="5">
        <v>66</v>
      </c>
    </row>
    <row r="267" spans="1:9" ht="15.5" x14ac:dyDescent="0.35">
      <c r="A267" s="3" t="s">
        <v>538</v>
      </c>
      <c r="B267" s="3" t="s">
        <v>12</v>
      </c>
      <c r="C267" s="5">
        <v>36</v>
      </c>
      <c r="D267" s="5">
        <v>2</v>
      </c>
      <c r="E267" s="3"/>
      <c r="F267" s="3"/>
      <c r="G267" s="6" t="s">
        <v>539</v>
      </c>
      <c r="H267" s="3" t="s">
        <v>6</v>
      </c>
      <c r="I267" s="5">
        <v>50</v>
      </c>
    </row>
    <row r="268" spans="1:9" ht="15.5" x14ac:dyDescent="0.35">
      <c r="A268" s="3" t="s">
        <v>540</v>
      </c>
      <c r="B268" s="3" t="s">
        <v>12</v>
      </c>
      <c r="C268" s="5">
        <v>26</v>
      </c>
      <c r="D268" s="5">
        <v>2</v>
      </c>
      <c r="E268" s="3"/>
      <c r="F268" s="3"/>
      <c r="G268" s="6" t="s">
        <v>541</v>
      </c>
      <c r="H268" s="3" t="s">
        <v>12</v>
      </c>
      <c r="I268" s="5">
        <v>62</v>
      </c>
    </row>
    <row r="269" spans="1:9" ht="15.5" x14ac:dyDescent="0.35">
      <c r="A269" s="3" t="s">
        <v>542</v>
      </c>
      <c r="B269" s="3" t="s">
        <v>6</v>
      </c>
      <c r="C269" s="5">
        <v>19</v>
      </c>
      <c r="D269" s="5">
        <v>3</v>
      </c>
      <c r="E269" s="3"/>
      <c r="F269" s="3"/>
      <c r="G269" s="6" t="s">
        <v>543</v>
      </c>
      <c r="H269" s="3" t="s">
        <v>12</v>
      </c>
      <c r="I269" s="5">
        <v>66</v>
      </c>
    </row>
    <row r="270" spans="1:9" ht="15.5" x14ac:dyDescent="0.35">
      <c r="A270" s="3" t="s">
        <v>544</v>
      </c>
      <c r="B270" s="3" t="s">
        <v>8</v>
      </c>
      <c r="C270" s="5">
        <v>41</v>
      </c>
      <c r="D270" s="5">
        <v>3</v>
      </c>
      <c r="E270" s="3"/>
      <c r="F270" s="3"/>
      <c r="G270" s="6" t="s">
        <v>545</v>
      </c>
      <c r="H270" s="3" t="s">
        <v>6</v>
      </c>
      <c r="I270" s="5">
        <v>46</v>
      </c>
    </row>
    <row r="271" spans="1:9" ht="15.5" x14ac:dyDescent="0.35">
      <c r="A271" s="3" t="s">
        <v>546</v>
      </c>
      <c r="B271" s="3" t="s">
        <v>8</v>
      </c>
      <c r="C271" s="5">
        <v>53</v>
      </c>
      <c r="D271" s="5">
        <v>1</v>
      </c>
      <c r="E271" s="3"/>
      <c r="F271" s="3"/>
      <c r="G271" s="6" t="s">
        <v>547</v>
      </c>
      <c r="H271" s="3" t="s">
        <v>6</v>
      </c>
      <c r="I271" s="5">
        <v>62</v>
      </c>
    </row>
    <row r="272" spans="1:9" ht="15.5" x14ac:dyDescent="0.35">
      <c r="A272" s="3" t="s">
        <v>548</v>
      </c>
      <c r="B272" s="3" t="s">
        <v>12</v>
      </c>
      <c r="C272" s="5">
        <v>29</v>
      </c>
      <c r="D272" s="5">
        <v>0</v>
      </c>
      <c r="E272" s="3"/>
      <c r="F272" s="3"/>
      <c r="G272" s="6" t="s">
        <v>549</v>
      </c>
      <c r="H272" s="3" t="s">
        <v>8</v>
      </c>
      <c r="I272" s="5">
        <v>33</v>
      </c>
    </row>
    <row r="273" spans="1:9" ht="15.5" x14ac:dyDescent="0.35">
      <c r="A273" s="3" t="s">
        <v>550</v>
      </c>
      <c r="B273" s="3" t="s">
        <v>12</v>
      </c>
      <c r="C273" s="5">
        <v>36</v>
      </c>
      <c r="D273" s="5">
        <v>3</v>
      </c>
      <c r="E273" s="3"/>
      <c r="F273" s="3"/>
      <c r="G273" s="6" t="s">
        <v>551</v>
      </c>
      <c r="H273" s="3" t="s">
        <v>8</v>
      </c>
      <c r="I273" s="5">
        <v>49</v>
      </c>
    </row>
    <row r="274" spans="1:9" ht="15.5" x14ac:dyDescent="0.35">
      <c r="A274" s="3" t="s">
        <v>552</v>
      </c>
      <c r="B274" s="3" t="s">
        <v>6</v>
      </c>
      <c r="C274" s="5">
        <v>43</v>
      </c>
      <c r="D274" s="5">
        <v>1</v>
      </c>
      <c r="E274" s="3"/>
      <c r="F274" s="3"/>
      <c r="G274" s="6" t="s">
        <v>553</v>
      </c>
      <c r="H274" s="3" t="s">
        <v>12</v>
      </c>
      <c r="I274" s="5">
        <v>47</v>
      </c>
    </row>
    <row r="275" spans="1:9" ht="15.5" x14ac:dyDescent="0.35">
      <c r="A275" s="3" t="s">
        <v>554</v>
      </c>
      <c r="B275" s="3" t="s">
        <v>6</v>
      </c>
      <c r="C275" s="5">
        <v>26</v>
      </c>
      <c r="D275" s="5">
        <v>5</v>
      </c>
      <c r="E275" s="3"/>
      <c r="F275" s="3"/>
      <c r="G275" s="6" t="s">
        <v>555</v>
      </c>
      <c r="H275" s="3" t="s">
        <v>8</v>
      </c>
      <c r="I275" s="5">
        <v>65</v>
      </c>
    </row>
    <row r="276" spans="1:9" ht="15.5" x14ac:dyDescent="0.35">
      <c r="A276" s="3" t="s">
        <v>556</v>
      </c>
      <c r="B276" s="3" t="s">
        <v>12</v>
      </c>
      <c r="C276" s="5">
        <v>24</v>
      </c>
      <c r="D276" s="5">
        <v>1</v>
      </c>
      <c r="E276" s="3"/>
      <c r="F276" s="3"/>
      <c r="G276" s="6" t="s">
        <v>557</v>
      </c>
      <c r="H276" s="3" t="s">
        <v>8</v>
      </c>
      <c r="I276" s="5">
        <v>34</v>
      </c>
    </row>
    <row r="277" spans="1:9" ht="15.5" x14ac:dyDescent="0.35">
      <c r="A277" s="3" t="s">
        <v>558</v>
      </c>
      <c r="B277" s="3" t="s">
        <v>12</v>
      </c>
      <c r="C277" s="5">
        <v>39</v>
      </c>
      <c r="D277" s="5">
        <v>0</v>
      </c>
      <c r="E277" s="3"/>
      <c r="F277" s="3"/>
      <c r="G277" s="6" t="s">
        <v>559</v>
      </c>
      <c r="H277" s="3" t="s">
        <v>12</v>
      </c>
      <c r="I277" s="5">
        <v>63</v>
      </c>
    </row>
    <row r="278" spans="1:9" ht="15.5" x14ac:dyDescent="0.35">
      <c r="A278" s="3" t="s">
        <v>560</v>
      </c>
      <c r="B278" s="3" t="s">
        <v>6</v>
      </c>
      <c r="C278" s="5">
        <v>20</v>
      </c>
      <c r="D278" s="5">
        <v>4</v>
      </c>
      <c r="E278" s="3"/>
      <c r="F278" s="3"/>
      <c r="G278" s="6" t="s">
        <v>561</v>
      </c>
      <c r="H278" s="3" t="s">
        <v>8</v>
      </c>
      <c r="I278" s="5">
        <v>25</v>
      </c>
    </row>
    <row r="279" spans="1:9" ht="15.5" x14ac:dyDescent="0.35">
      <c r="A279" s="3" t="s">
        <v>562</v>
      </c>
      <c r="B279" s="3" t="s">
        <v>6</v>
      </c>
      <c r="C279" s="5">
        <v>49</v>
      </c>
      <c r="D279" s="5">
        <v>1</v>
      </c>
      <c r="E279" s="3"/>
      <c r="F279" s="3"/>
      <c r="G279" s="6" t="s">
        <v>563</v>
      </c>
      <c r="H279" s="3" t="s">
        <v>12</v>
      </c>
      <c r="I279" s="5">
        <v>58</v>
      </c>
    </row>
    <row r="280" spans="1:9" ht="15.5" x14ac:dyDescent="0.35">
      <c r="A280" s="3" t="s">
        <v>564</v>
      </c>
      <c r="B280" s="3" t="s">
        <v>8</v>
      </c>
      <c r="C280" s="5">
        <v>17</v>
      </c>
      <c r="D280" s="5">
        <v>3</v>
      </c>
      <c r="E280" s="3"/>
      <c r="F280" s="3"/>
      <c r="G280" s="6" t="s">
        <v>565</v>
      </c>
      <c r="H280" s="3" t="s">
        <v>12</v>
      </c>
      <c r="I280" s="5">
        <v>65</v>
      </c>
    </row>
    <row r="281" spans="1:9" ht="15.5" x14ac:dyDescent="0.35">
      <c r="A281" s="3" t="s">
        <v>566</v>
      </c>
      <c r="B281" s="3" t="s">
        <v>6</v>
      </c>
      <c r="C281" s="5">
        <v>15</v>
      </c>
      <c r="D281" s="5">
        <v>3</v>
      </c>
      <c r="E281" s="3"/>
      <c r="F281" s="3"/>
      <c r="G281" s="6" t="s">
        <v>567</v>
      </c>
      <c r="H281" s="3" t="s">
        <v>6</v>
      </c>
      <c r="I281" s="5">
        <v>34</v>
      </c>
    </row>
    <row r="282" spans="1:9" ht="15.5" x14ac:dyDescent="0.35">
      <c r="A282" s="3" t="s">
        <v>568</v>
      </c>
      <c r="B282" s="3" t="s">
        <v>12</v>
      </c>
      <c r="C282" s="5">
        <v>25</v>
      </c>
      <c r="D282" s="5">
        <v>5</v>
      </c>
      <c r="E282" s="3"/>
      <c r="F282" s="3"/>
      <c r="G282" s="6" t="s">
        <v>569</v>
      </c>
      <c r="H282" s="3" t="s">
        <v>12</v>
      </c>
      <c r="I282" s="5">
        <v>27</v>
      </c>
    </row>
    <row r="283" spans="1:9" ht="15.5" x14ac:dyDescent="0.35">
      <c r="A283" s="3" t="s">
        <v>570</v>
      </c>
      <c r="B283" s="3" t="s">
        <v>12</v>
      </c>
      <c r="C283" s="5">
        <v>42</v>
      </c>
      <c r="D283" s="5">
        <v>3</v>
      </c>
      <c r="E283" s="3"/>
      <c r="F283" s="3"/>
      <c r="G283" s="6" t="s">
        <v>571</v>
      </c>
      <c r="H283" s="3" t="s">
        <v>8</v>
      </c>
      <c r="I283" s="5">
        <v>51</v>
      </c>
    </row>
    <row r="284" spans="1:9" ht="15.5" x14ac:dyDescent="0.35">
      <c r="A284" s="3" t="s">
        <v>572</v>
      </c>
      <c r="B284" s="3" t="s">
        <v>6</v>
      </c>
      <c r="C284" s="5">
        <v>36</v>
      </c>
      <c r="D284" s="5">
        <v>5</v>
      </c>
      <c r="E284" s="3"/>
      <c r="F284" s="3"/>
      <c r="G284" s="6" t="s">
        <v>573</v>
      </c>
      <c r="H284" s="3" t="s">
        <v>6</v>
      </c>
      <c r="I284" s="5">
        <v>39</v>
      </c>
    </row>
    <row r="285" spans="1:9" ht="15.5" x14ac:dyDescent="0.35">
      <c r="A285" s="3" t="s">
        <v>574</v>
      </c>
      <c r="B285" s="3" t="s">
        <v>8</v>
      </c>
      <c r="C285" s="5">
        <v>21</v>
      </c>
      <c r="D285" s="5">
        <v>2</v>
      </c>
      <c r="E285" s="3"/>
      <c r="F285" s="3"/>
      <c r="G285" s="6" t="s">
        <v>575</v>
      </c>
      <c r="H285" s="3" t="s">
        <v>6</v>
      </c>
      <c r="I285" s="5">
        <v>27</v>
      </c>
    </row>
    <row r="286" spans="1:9" ht="15.5" x14ac:dyDescent="0.35">
      <c r="A286" s="3" t="s">
        <v>576</v>
      </c>
      <c r="B286" s="3" t="s">
        <v>8</v>
      </c>
      <c r="C286" s="5">
        <v>55</v>
      </c>
      <c r="D286" s="5">
        <v>3</v>
      </c>
      <c r="E286" s="3"/>
      <c r="F286" s="3"/>
      <c r="G286" s="6" t="s">
        <v>577</v>
      </c>
      <c r="H286" s="3" t="s">
        <v>6</v>
      </c>
      <c r="I286" s="5">
        <v>43</v>
      </c>
    </row>
    <row r="287" spans="1:9" ht="15.5" x14ac:dyDescent="0.35">
      <c r="A287" s="3" t="s">
        <v>578</v>
      </c>
      <c r="B287" s="3" t="s">
        <v>8</v>
      </c>
      <c r="C287" s="5">
        <v>41</v>
      </c>
      <c r="D287" s="5">
        <v>0</v>
      </c>
      <c r="E287" s="3"/>
      <c r="F287" s="3"/>
      <c r="G287" s="6" t="s">
        <v>579</v>
      </c>
      <c r="H287" s="3" t="s">
        <v>12</v>
      </c>
      <c r="I287" s="5">
        <v>29</v>
      </c>
    </row>
    <row r="288" spans="1:9" ht="15.5" x14ac:dyDescent="0.35">
      <c r="A288" s="3" t="s">
        <v>580</v>
      </c>
      <c r="B288" s="3" t="s">
        <v>6</v>
      </c>
      <c r="C288" s="5">
        <v>34</v>
      </c>
      <c r="D288" s="5">
        <v>3</v>
      </c>
      <c r="E288" s="3"/>
      <c r="F288" s="3"/>
      <c r="G288" s="6" t="s">
        <v>581</v>
      </c>
      <c r="H288" s="3" t="s">
        <v>6</v>
      </c>
      <c r="I288" s="5">
        <v>60</v>
      </c>
    </row>
    <row r="289" spans="1:9" ht="15.5" x14ac:dyDescent="0.35">
      <c r="A289" s="3" t="s">
        <v>582</v>
      </c>
      <c r="B289" s="3" t="s">
        <v>12</v>
      </c>
      <c r="C289" s="5">
        <v>40</v>
      </c>
      <c r="D289" s="5">
        <v>3</v>
      </c>
      <c r="E289" s="3"/>
      <c r="F289" s="3"/>
      <c r="G289" s="6" t="s">
        <v>583</v>
      </c>
      <c r="H289" s="3" t="s">
        <v>8</v>
      </c>
      <c r="I289" s="5">
        <v>39</v>
      </c>
    </row>
    <row r="290" spans="1:9" ht="15.5" x14ac:dyDescent="0.35">
      <c r="A290" s="3" t="s">
        <v>584</v>
      </c>
      <c r="B290" s="3" t="s">
        <v>6</v>
      </c>
      <c r="C290" s="5">
        <v>39</v>
      </c>
      <c r="D290" s="5">
        <v>5</v>
      </c>
      <c r="E290" s="3"/>
      <c r="F290" s="3"/>
      <c r="G290" s="6" t="s">
        <v>585</v>
      </c>
      <c r="H290" s="3" t="s">
        <v>8</v>
      </c>
      <c r="I290" s="5">
        <v>30</v>
      </c>
    </row>
    <row r="291" spans="1:9" ht="15.5" x14ac:dyDescent="0.35">
      <c r="A291" s="3" t="s">
        <v>586</v>
      </c>
      <c r="B291" s="3" t="s">
        <v>12</v>
      </c>
      <c r="C291" s="5">
        <v>17</v>
      </c>
      <c r="D291" s="5">
        <v>3</v>
      </c>
      <c r="E291" s="3"/>
      <c r="F291" s="3"/>
      <c r="G291" s="6" t="s">
        <v>587</v>
      </c>
      <c r="H291" s="3" t="s">
        <v>12</v>
      </c>
      <c r="I291" s="5">
        <v>37</v>
      </c>
    </row>
    <row r="292" spans="1:9" ht="15.5" x14ac:dyDescent="0.35">
      <c r="A292" s="3" t="s">
        <v>588</v>
      </c>
      <c r="B292" s="3" t="s">
        <v>8</v>
      </c>
      <c r="C292" s="5">
        <v>55</v>
      </c>
      <c r="D292" s="5">
        <v>3</v>
      </c>
      <c r="E292" s="3"/>
      <c r="F292" s="3"/>
      <c r="G292" s="6" t="s">
        <v>589</v>
      </c>
      <c r="H292" s="3" t="s">
        <v>8</v>
      </c>
      <c r="I292" s="5">
        <v>56</v>
      </c>
    </row>
    <row r="293" spans="1:9" ht="15.5" x14ac:dyDescent="0.35">
      <c r="A293" s="3" t="s">
        <v>590</v>
      </c>
      <c r="B293" s="3" t="s">
        <v>6</v>
      </c>
      <c r="C293" s="5">
        <v>34</v>
      </c>
      <c r="D293" s="5">
        <v>0</v>
      </c>
      <c r="E293" s="3"/>
      <c r="F293" s="3"/>
      <c r="G293" s="6" t="s">
        <v>591</v>
      </c>
      <c r="H293" s="3" t="s">
        <v>12</v>
      </c>
      <c r="I293" s="5">
        <v>27</v>
      </c>
    </row>
    <row r="294" spans="1:9" ht="15.5" x14ac:dyDescent="0.35">
      <c r="A294" s="3" t="s">
        <v>592</v>
      </c>
      <c r="B294" s="3" t="s">
        <v>8</v>
      </c>
      <c r="C294" s="5">
        <v>37</v>
      </c>
      <c r="D294" s="5">
        <v>5</v>
      </c>
      <c r="E294" s="3"/>
      <c r="F294" s="3"/>
      <c r="G294" s="6" t="s">
        <v>593</v>
      </c>
      <c r="H294" s="3" t="s">
        <v>8</v>
      </c>
      <c r="I294" s="5">
        <v>21</v>
      </c>
    </row>
    <row r="295" spans="1:9" ht="15.5" x14ac:dyDescent="0.35">
      <c r="A295" s="3" t="s">
        <v>594</v>
      </c>
      <c r="B295" s="3" t="s">
        <v>8</v>
      </c>
      <c r="C295" s="5">
        <v>36</v>
      </c>
      <c r="D295" s="5">
        <v>0</v>
      </c>
      <c r="E295" s="3"/>
      <c r="F295" s="3"/>
      <c r="G295" s="6" t="s">
        <v>595</v>
      </c>
      <c r="H295" s="3" t="s">
        <v>12</v>
      </c>
      <c r="I295" s="5">
        <v>38</v>
      </c>
    </row>
    <row r="296" spans="1:9" ht="15.5" x14ac:dyDescent="0.35">
      <c r="A296" s="3" t="s">
        <v>596</v>
      </c>
      <c r="B296" s="3" t="s">
        <v>12</v>
      </c>
      <c r="C296" s="5">
        <v>30</v>
      </c>
      <c r="D296" s="5">
        <v>3</v>
      </c>
      <c r="E296" s="3"/>
      <c r="F296" s="3"/>
      <c r="G296" s="6" t="s">
        <v>597</v>
      </c>
      <c r="H296" s="3" t="s">
        <v>6</v>
      </c>
      <c r="I296" s="5">
        <v>50</v>
      </c>
    </row>
    <row r="297" spans="1:9" ht="15.5" x14ac:dyDescent="0.35">
      <c r="A297" s="3" t="s">
        <v>598</v>
      </c>
      <c r="B297" s="3" t="s">
        <v>8</v>
      </c>
      <c r="C297" s="5">
        <v>21</v>
      </c>
      <c r="D297" s="5">
        <v>5</v>
      </c>
      <c r="E297" s="3"/>
      <c r="F297" s="3"/>
      <c r="G297" s="6" t="s">
        <v>599</v>
      </c>
      <c r="H297" s="3" t="s">
        <v>12</v>
      </c>
      <c r="I297" s="5">
        <v>67</v>
      </c>
    </row>
    <row r="298" spans="1:9" ht="15.5" x14ac:dyDescent="0.35">
      <c r="A298" s="3" t="s">
        <v>600</v>
      </c>
      <c r="B298" s="3" t="s">
        <v>8</v>
      </c>
      <c r="C298" s="5">
        <v>25</v>
      </c>
      <c r="D298" s="5">
        <v>0</v>
      </c>
      <c r="E298" s="3"/>
      <c r="F298" s="3"/>
      <c r="G298" s="6" t="s">
        <v>601</v>
      </c>
      <c r="H298" s="3" t="s">
        <v>8</v>
      </c>
      <c r="I298" s="5">
        <v>25</v>
      </c>
    </row>
    <row r="299" spans="1:9" ht="15.5" x14ac:dyDescent="0.35">
      <c r="A299" s="3" t="s">
        <v>602</v>
      </c>
      <c r="B299" s="3" t="s">
        <v>8</v>
      </c>
      <c r="C299" s="5">
        <v>53</v>
      </c>
      <c r="D299" s="5">
        <v>5</v>
      </c>
      <c r="E299" s="3"/>
      <c r="F299" s="3"/>
      <c r="G299" s="6" t="s">
        <v>603</v>
      </c>
      <c r="H299" s="3" t="s">
        <v>8</v>
      </c>
      <c r="I299" s="5">
        <v>47</v>
      </c>
    </row>
    <row r="300" spans="1:9" ht="15.5" x14ac:dyDescent="0.35">
      <c r="A300" s="3" t="s">
        <v>604</v>
      </c>
      <c r="B300" s="3" t="s">
        <v>8</v>
      </c>
      <c r="C300" s="5">
        <v>29</v>
      </c>
      <c r="D300" s="5">
        <v>1</v>
      </c>
      <c r="E300" s="3"/>
      <c r="F300" s="3"/>
      <c r="G300" s="6" t="s">
        <v>605</v>
      </c>
      <c r="H300" s="3" t="s">
        <v>12</v>
      </c>
      <c r="I300" s="5">
        <v>45</v>
      </c>
    </row>
    <row r="301" spans="1:9" ht="15.5" x14ac:dyDescent="0.35">
      <c r="A301" s="3" t="s">
        <v>606</v>
      </c>
      <c r="B301" s="3" t="s">
        <v>8</v>
      </c>
      <c r="C301" s="5">
        <v>25</v>
      </c>
      <c r="D301" s="5">
        <v>2</v>
      </c>
      <c r="E301" s="3"/>
      <c r="F301" s="3"/>
      <c r="G301" s="6" t="s">
        <v>607</v>
      </c>
      <c r="H301" s="3" t="s">
        <v>12</v>
      </c>
      <c r="I301" s="5">
        <v>66</v>
      </c>
    </row>
    <row r="302" spans="1:9" ht="15.5" x14ac:dyDescent="0.35">
      <c r="A302" s="3" t="s">
        <v>608</v>
      </c>
      <c r="B302" s="3" t="s">
        <v>6</v>
      </c>
      <c r="C302" s="5">
        <v>45</v>
      </c>
      <c r="D302" s="5">
        <v>0</v>
      </c>
      <c r="E302" s="3"/>
      <c r="F302" s="3"/>
      <c r="G302" s="6" t="s">
        <v>609</v>
      </c>
      <c r="H302" s="3" t="s">
        <v>6</v>
      </c>
      <c r="I302" s="5">
        <v>46</v>
      </c>
    </row>
    <row r="303" spans="1:9" ht="15.5" x14ac:dyDescent="0.35">
      <c r="A303" s="3" t="s">
        <v>610</v>
      </c>
      <c r="B303" s="3" t="s">
        <v>6</v>
      </c>
      <c r="C303" s="5">
        <v>40</v>
      </c>
      <c r="D303" s="5">
        <v>4</v>
      </c>
      <c r="E303" s="3"/>
      <c r="F303" s="3"/>
      <c r="G303" s="6" t="s">
        <v>611</v>
      </c>
      <c r="H303" s="3" t="s">
        <v>12</v>
      </c>
      <c r="I303" s="5">
        <v>55</v>
      </c>
    </row>
    <row r="304" spans="1:9" ht="15.5" x14ac:dyDescent="0.35">
      <c r="A304" s="3" t="s">
        <v>612</v>
      </c>
      <c r="B304" s="3" t="s">
        <v>12</v>
      </c>
      <c r="C304" s="5">
        <v>44</v>
      </c>
      <c r="D304" s="5">
        <v>0</v>
      </c>
      <c r="E304" s="3"/>
      <c r="F304" s="3"/>
      <c r="G304" s="6" t="s">
        <v>613</v>
      </c>
      <c r="H304" s="3" t="s">
        <v>12</v>
      </c>
      <c r="I304" s="5">
        <v>25</v>
      </c>
    </row>
    <row r="305" spans="1:9" ht="15.5" x14ac:dyDescent="0.35">
      <c r="A305" s="3" t="s">
        <v>614</v>
      </c>
      <c r="B305" s="3" t="s">
        <v>12</v>
      </c>
      <c r="C305" s="5">
        <v>49</v>
      </c>
      <c r="D305" s="5">
        <v>5</v>
      </c>
      <c r="E305" s="3"/>
      <c r="F305" s="3"/>
      <c r="G305" s="6" t="s">
        <v>615</v>
      </c>
      <c r="H305" s="3" t="s">
        <v>6</v>
      </c>
      <c r="I305" s="5">
        <v>31</v>
      </c>
    </row>
    <row r="306" spans="1:9" ht="15.5" x14ac:dyDescent="0.35">
      <c r="A306" s="3" t="s">
        <v>616</v>
      </c>
      <c r="B306" s="3" t="s">
        <v>6</v>
      </c>
      <c r="C306" s="5">
        <v>39</v>
      </c>
      <c r="D306" s="5">
        <v>3</v>
      </c>
      <c r="E306" s="3"/>
      <c r="F306" s="3"/>
      <c r="G306" s="6" t="s">
        <v>617</v>
      </c>
      <c r="H306" s="3" t="s">
        <v>12</v>
      </c>
      <c r="I306" s="5">
        <v>49</v>
      </c>
    </row>
    <row r="307" spans="1:9" ht="15.5" x14ac:dyDescent="0.35">
      <c r="A307" s="3" t="s">
        <v>618</v>
      </c>
      <c r="B307" s="3" t="s">
        <v>6</v>
      </c>
      <c r="C307" s="5">
        <v>41</v>
      </c>
      <c r="D307" s="5">
        <v>4</v>
      </c>
      <c r="E307" s="3"/>
      <c r="F307" s="3"/>
      <c r="G307" s="6" t="s">
        <v>619</v>
      </c>
      <c r="H307" s="3" t="s">
        <v>12</v>
      </c>
      <c r="I307" s="5">
        <v>68</v>
      </c>
    </row>
    <row r="308" spans="1:9" ht="15.5" x14ac:dyDescent="0.35">
      <c r="A308" s="3" t="s">
        <v>620</v>
      </c>
      <c r="B308" s="3" t="s">
        <v>8</v>
      </c>
      <c r="C308" s="5">
        <v>40</v>
      </c>
      <c r="D308" s="5">
        <v>3</v>
      </c>
      <c r="E308" s="3"/>
      <c r="F308" s="3"/>
      <c r="G308" s="6" t="s">
        <v>621</v>
      </c>
      <c r="H308" s="3" t="s">
        <v>8</v>
      </c>
      <c r="I308" s="5">
        <v>65</v>
      </c>
    </row>
    <row r="309" spans="1:9" ht="15.5" x14ac:dyDescent="0.35">
      <c r="A309" s="3" t="s">
        <v>622</v>
      </c>
      <c r="B309" s="3" t="s">
        <v>8</v>
      </c>
      <c r="C309" s="5">
        <v>20</v>
      </c>
      <c r="D309" s="5">
        <v>2</v>
      </c>
      <c r="E309" s="3"/>
      <c r="F309" s="3"/>
      <c r="G309" s="6" t="s">
        <v>623</v>
      </c>
      <c r="H309" s="3" t="s">
        <v>8</v>
      </c>
      <c r="I309" s="5">
        <v>56</v>
      </c>
    </row>
    <row r="310" spans="1:9" ht="15.5" x14ac:dyDescent="0.35">
      <c r="A310" s="3" t="s">
        <v>624</v>
      </c>
      <c r="B310" s="3" t="s">
        <v>12</v>
      </c>
      <c r="C310" s="5">
        <v>20</v>
      </c>
      <c r="D310" s="5">
        <v>3</v>
      </c>
      <c r="E310" s="3"/>
      <c r="F310" s="3"/>
      <c r="G310" s="6" t="s">
        <v>625</v>
      </c>
      <c r="H310" s="3" t="s">
        <v>6</v>
      </c>
      <c r="I310" s="5">
        <v>39</v>
      </c>
    </row>
    <row r="311" spans="1:9" ht="15.5" x14ac:dyDescent="0.35">
      <c r="A311" s="3" t="s">
        <v>626</v>
      </c>
      <c r="B311" s="3" t="s">
        <v>8</v>
      </c>
      <c r="C311" s="5">
        <v>53</v>
      </c>
      <c r="D311" s="5">
        <v>4</v>
      </c>
      <c r="E311" s="3"/>
      <c r="F311" s="3"/>
      <c r="G311" s="6" t="s">
        <v>627</v>
      </c>
      <c r="H311" s="3" t="s">
        <v>8</v>
      </c>
      <c r="I311" s="5">
        <v>37</v>
      </c>
    </row>
    <row r="312" spans="1:9" ht="15.5" x14ac:dyDescent="0.35">
      <c r="A312" s="3" t="s">
        <v>628</v>
      </c>
      <c r="B312" s="3" t="s">
        <v>8</v>
      </c>
      <c r="C312" s="5">
        <v>48</v>
      </c>
      <c r="D312" s="5">
        <v>5</v>
      </c>
      <c r="E312" s="3"/>
      <c r="F312" s="3"/>
      <c r="G312" s="6" t="s">
        <v>629</v>
      </c>
      <c r="H312" s="3" t="s">
        <v>12</v>
      </c>
      <c r="I312" s="5">
        <v>70</v>
      </c>
    </row>
    <row r="313" spans="1:9" ht="15.5" x14ac:dyDescent="0.35">
      <c r="A313" s="3" t="s">
        <v>630</v>
      </c>
      <c r="B313" s="3" t="s">
        <v>8</v>
      </c>
      <c r="C313" s="5">
        <v>45</v>
      </c>
      <c r="D313" s="5">
        <v>2</v>
      </c>
      <c r="E313" s="3"/>
      <c r="F313" s="3"/>
      <c r="G313" s="6" t="s">
        <v>631</v>
      </c>
      <c r="H313" s="3" t="s">
        <v>6</v>
      </c>
      <c r="I313" s="5">
        <v>65</v>
      </c>
    </row>
    <row r="314" spans="1:9" ht="15.5" x14ac:dyDescent="0.35">
      <c r="A314" s="3" t="s">
        <v>632</v>
      </c>
      <c r="B314" s="3" t="s">
        <v>6</v>
      </c>
      <c r="C314" s="5">
        <v>49</v>
      </c>
      <c r="D314" s="5">
        <v>0</v>
      </c>
      <c r="E314" s="3"/>
      <c r="F314" s="3"/>
      <c r="G314" s="6" t="s">
        <v>633</v>
      </c>
      <c r="H314" s="3" t="s">
        <v>6</v>
      </c>
      <c r="I314" s="5">
        <v>61</v>
      </c>
    </row>
    <row r="315" spans="1:9" ht="15.5" x14ac:dyDescent="0.35">
      <c r="A315" s="3" t="s">
        <v>634</v>
      </c>
      <c r="B315" s="3" t="s">
        <v>8</v>
      </c>
      <c r="C315" s="5">
        <v>20</v>
      </c>
      <c r="D315" s="5">
        <v>0</v>
      </c>
      <c r="E315" s="3"/>
      <c r="F315" s="3"/>
      <c r="G315" s="6" t="s">
        <v>635</v>
      </c>
      <c r="H315" s="3" t="s">
        <v>6</v>
      </c>
      <c r="I315" s="5">
        <v>32</v>
      </c>
    </row>
    <row r="316" spans="1:9" ht="15.5" x14ac:dyDescent="0.35">
      <c r="A316" s="3" t="s">
        <v>636</v>
      </c>
      <c r="B316" s="3" t="s">
        <v>8</v>
      </c>
      <c r="C316" s="5">
        <v>37</v>
      </c>
      <c r="D316" s="5">
        <v>2</v>
      </c>
      <c r="E316" s="3"/>
      <c r="F316" s="3"/>
      <c r="G316" s="6" t="s">
        <v>637</v>
      </c>
      <c r="H316" s="3" t="s">
        <v>6</v>
      </c>
      <c r="I316" s="5">
        <v>27</v>
      </c>
    </row>
    <row r="317" spans="1:9" ht="15.5" x14ac:dyDescent="0.35">
      <c r="A317" s="3" t="s">
        <v>638</v>
      </c>
      <c r="B317" s="3" t="s">
        <v>12</v>
      </c>
      <c r="C317" s="5">
        <v>17</v>
      </c>
      <c r="D317" s="5">
        <v>4</v>
      </c>
      <c r="E317" s="3"/>
      <c r="F317" s="3"/>
      <c r="G317" s="6" t="s">
        <v>639</v>
      </c>
      <c r="H317" s="3" t="s">
        <v>6</v>
      </c>
      <c r="I317" s="5">
        <v>37</v>
      </c>
    </row>
    <row r="318" spans="1:9" ht="15.5" x14ac:dyDescent="0.35">
      <c r="A318" s="3" t="s">
        <v>640</v>
      </c>
      <c r="B318" s="3" t="s">
        <v>8</v>
      </c>
      <c r="C318" s="5">
        <v>20</v>
      </c>
      <c r="D318" s="5">
        <v>5</v>
      </c>
      <c r="E318" s="3"/>
      <c r="F318" s="3"/>
      <c r="G318" s="6" t="s">
        <v>641</v>
      </c>
      <c r="H318" s="3" t="s">
        <v>8</v>
      </c>
      <c r="I318" s="5">
        <v>70</v>
      </c>
    </row>
    <row r="319" spans="1:9" ht="15.5" x14ac:dyDescent="0.35">
      <c r="A319" s="3" t="s">
        <v>642</v>
      </c>
      <c r="B319" s="3" t="s">
        <v>12</v>
      </c>
      <c r="C319" s="5">
        <v>50</v>
      </c>
      <c r="D319" s="5">
        <v>0</v>
      </c>
      <c r="E319" s="3"/>
      <c r="F319" s="3"/>
      <c r="G319" s="6" t="s">
        <v>643</v>
      </c>
      <c r="H319" s="3" t="s">
        <v>8</v>
      </c>
      <c r="I319" s="5">
        <v>46</v>
      </c>
    </row>
    <row r="320" spans="1:9" ht="15.5" x14ac:dyDescent="0.35">
      <c r="A320" s="3" t="s">
        <v>644</v>
      </c>
      <c r="B320" s="3" t="s">
        <v>6</v>
      </c>
      <c r="C320" s="5">
        <v>33</v>
      </c>
      <c r="D320" s="5">
        <v>3</v>
      </c>
      <c r="E320" s="3"/>
      <c r="F320" s="3"/>
      <c r="G320" s="6" t="s">
        <v>645</v>
      </c>
      <c r="H320" s="3" t="s">
        <v>6</v>
      </c>
      <c r="I320" s="5">
        <v>53</v>
      </c>
    </row>
    <row r="321" spans="1:9" ht="15.5" x14ac:dyDescent="0.35">
      <c r="A321" s="3" t="s">
        <v>646</v>
      </c>
      <c r="B321" s="3" t="s">
        <v>12</v>
      </c>
      <c r="C321" s="5">
        <v>34</v>
      </c>
      <c r="D321" s="5">
        <v>4</v>
      </c>
      <c r="E321" s="3"/>
      <c r="F321" s="3"/>
      <c r="G321" s="6" t="s">
        <v>647</v>
      </c>
      <c r="H321" s="3" t="s">
        <v>12</v>
      </c>
      <c r="I321" s="5">
        <v>48</v>
      </c>
    </row>
    <row r="322" spans="1:9" ht="15.5" x14ac:dyDescent="0.35">
      <c r="A322" s="3" t="s">
        <v>648</v>
      </c>
      <c r="B322" s="3" t="s">
        <v>12</v>
      </c>
      <c r="C322" s="5">
        <v>27</v>
      </c>
      <c r="D322" s="5">
        <v>1</v>
      </c>
      <c r="E322" s="3"/>
      <c r="F322" s="3"/>
      <c r="G322" s="6" t="s">
        <v>649</v>
      </c>
      <c r="H322" s="3" t="s">
        <v>6</v>
      </c>
      <c r="I322" s="5">
        <v>51</v>
      </c>
    </row>
    <row r="323" spans="1:9" ht="15.5" x14ac:dyDescent="0.35">
      <c r="A323" s="3" t="s">
        <v>650</v>
      </c>
      <c r="B323" s="3" t="s">
        <v>12</v>
      </c>
      <c r="C323" s="5">
        <v>39</v>
      </c>
      <c r="D323" s="5">
        <v>5</v>
      </c>
      <c r="E323" s="3"/>
      <c r="F323" s="3"/>
      <c r="G323" s="6" t="s">
        <v>651</v>
      </c>
      <c r="H323" s="3" t="s">
        <v>12</v>
      </c>
      <c r="I323" s="5">
        <v>51</v>
      </c>
    </row>
    <row r="324" spans="1:9" ht="15.5" x14ac:dyDescent="0.35">
      <c r="A324" s="3" t="s">
        <v>652</v>
      </c>
      <c r="B324" s="3" t="s">
        <v>8</v>
      </c>
      <c r="C324" s="5">
        <v>36</v>
      </c>
      <c r="D324" s="5">
        <v>2</v>
      </c>
      <c r="E324" s="3"/>
      <c r="F324" s="3"/>
      <c r="G324" s="6" t="s">
        <v>653</v>
      </c>
      <c r="H324" s="3" t="s">
        <v>12</v>
      </c>
      <c r="I324" s="5">
        <v>61</v>
      </c>
    </row>
    <row r="325" spans="1:9" ht="15.5" x14ac:dyDescent="0.35">
      <c r="A325" s="3" t="s">
        <v>654</v>
      </c>
      <c r="B325" s="3" t="s">
        <v>12</v>
      </c>
      <c r="C325" s="5">
        <v>43</v>
      </c>
      <c r="D325" s="5">
        <v>0</v>
      </c>
      <c r="E325" s="3"/>
      <c r="F325" s="3"/>
      <c r="G325" s="6" t="s">
        <v>655</v>
      </c>
      <c r="H325" s="3" t="s">
        <v>6</v>
      </c>
      <c r="I325" s="5">
        <v>64</v>
      </c>
    </row>
    <row r="326" spans="1:9" ht="15.5" x14ac:dyDescent="0.35">
      <c r="A326" s="3" t="s">
        <v>656</v>
      </c>
      <c r="B326" s="3" t="s">
        <v>6</v>
      </c>
      <c r="C326" s="5">
        <v>26</v>
      </c>
      <c r="D326" s="5">
        <v>5</v>
      </c>
      <c r="E326" s="3"/>
      <c r="F326" s="3"/>
      <c r="G326" s="6" t="s">
        <v>657</v>
      </c>
      <c r="H326" s="3" t="s">
        <v>6</v>
      </c>
      <c r="I326" s="5">
        <v>47</v>
      </c>
    </row>
    <row r="327" spans="1:9" ht="15.5" x14ac:dyDescent="0.35">
      <c r="A327" s="3" t="s">
        <v>658</v>
      </c>
      <c r="B327" s="3" t="s">
        <v>6</v>
      </c>
      <c r="C327" s="5">
        <v>30</v>
      </c>
      <c r="D327" s="5">
        <v>2</v>
      </c>
      <c r="E327" s="3"/>
      <c r="F327" s="3"/>
      <c r="G327" s="6" t="s">
        <v>659</v>
      </c>
      <c r="H327" s="3" t="s">
        <v>6</v>
      </c>
      <c r="I327" s="5">
        <v>33</v>
      </c>
    </row>
    <row r="328" spans="1:9" ht="15.5" x14ac:dyDescent="0.35">
      <c r="A328" s="3" t="s">
        <v>660</v>
      </c>
      <c r="B328" s="3" t="s">
        <v>12</v>
      </c>
      <c r="C328" s="5">
        <v>49</v>
      </c>
      <c r="D328" s="5">
        <v>5</v>
      </c>
      <c r="E328" s="3"/>
      <c r="F328" s="3"/>
      <c r="G328" s="6" t="s">
        <v>661</v>
      </c>
      <c r="H328" s="3" t="s">
        <v>12</v>
      </c>
      <c r="I328" s="5">
        <v>44</v>
      </c>
    </row>
    <row r="329" spans="1:9" ht="15.5" x14ac:dyDescent="0.35">
      <c r="A329" s="3" t="s">
        <v>662</v>
      </c>
      <c r="B329" s="3" t="s">
        <v>12</v>
      </c>
      <c r="C329" s="5">
        <v>40</v>
      </c>
      <c r="D329" s="5">
        <v>3</v>
      </c>
      <c r="E329" s="3"/>
      <c r="F329" s="3"/>
      <c r="G329" s="6" t="s">
        <v>663</v>
      </c>
      <c r="H329" s="3" t="s">
        <v>12</v>
      </c>
      <c r="I329" s="5">
        <v>30</v>
      </c>
    </row>
    <row r="330" spans="1:9" ht="15.5" x14ac:dyDescent="0.35">
      <c r="A330" s="3" t="s">
        <v>664</v>
      </c>
      <c r="B330" s="3" t="s">
        <v>6</v>
      </c>
      <c r="C330" s="5">
        <v>28</v>
      </c>
      <c r="D330" s="5">
        <v>5</v>
      </c>
      <c r="E330" s="3"/>
      <c r="F330" s="3"/>
      <c r="G330" s="6" t="s">
        <v>665</v>
      </c>
      <c r="H330" s="3" t="s">
        <v>6</v>
      </c>
      <c r="I330" s="5">
        <v>44</v>
      </c>
    </row>
    <row r="331" spans="1:9" ht="15.5" x14ac:dyDescent="0.35">
      <c r="A331" s="3" t="s">
        <v>666</v>
      </c>
      <c r="B331" s="3" t="s">
        <v>6</v>
      </c>
      <c r="C331" s="5">
        <v>46</v>
      </c>
      <c r="D331" s="5">
        <v>4</v>
      </c>
      <c r="E331" s="3"/>
      <c r="F331" s="3"/>
      <c r="G331" s="6" t="s">
        <v>667</v>
      </c>
      <c r="H331" s="3" t="s">
        <v>8</v>
      </c>
      <c r="I331" s="5">
        <v>65</v>
      </c>
    </row>
    <row r="332" spans="1:9" ht="15.5" x14ac:dyDescent="0.35">
      <c r="A332" s="3" t="s">
        <v>668</v>
      </c>
      <c r="B332" s="3" t="s">
        <v>8</v>
      </c>
      <c r="C332" s="5">
        <v>41</v>
      </c>
      <c r="D332" s="5">
        <v>5</v>
      </c>
      <c r="E332" s="3"/>
      <c r="F332" s="3"/>
      <c r="G332" s="6" t="s">
        <v>669</v>
      </c>
      <c r="H332" s="3" t="s">
        <v>6</v>
      </c>
      <c r="I332" s="5">
        <v>25</v>
      </c>
    </row>
    <row r="333" spans="1:9" ht="15.5" x14ac:dyDescent="0.35">
      <c r="A333" s="3" t="s">
        <v>670</v>
      </c>
      <c r="B333" s="3" t="s">
        <v>8</v>
      </c>
      <c r="C333" s="5">
        <v>45</v>
      </c>
      <c r="D333" s="5">
        <v>0</v>
      </c>
      <c r="E333" s="3"/>
      <c r="F333" s="3"/>
      <c r="G333" s="6" t="s">
        <v>671</v>
      </c>
      <c r="H333" s="3" t="s">
        <v>6</v>
      </c>
      <c r="I333" s="5">
        <v>32</v>
      </c>
    </row>
    <row r="334" spans="1:9" ht="15.5" x14ac:dyDescent="0.35">
      <c r="A334" s="3" t="s">
        <v>672</v>
      </c>
      <c r="B334" s="3" t="s">
        <v>8</v>
      </c>
      <c r="C334" s="5">
        <v>52</v>
      </c>
      <c r="D334" s="5">
        <v>1</v>
      </c>
      <c r="E334" s="3"/>
      <c r="F334" s="3"/>
      <c r="G334" s="6" t="s">
        <v>673</v>
      </c>
      <c r="H334" s="3" t="s">
        <v>6</v>
      </c>
      <c r="I334" s="5">
        <v>32</v>
      </c>
    </row>
    <row r="335" spans="1:9" ht="15.5" x14ac:dyDescent="0.35">
      <c r="A335" s="3" t="s">
        <v>674</v>
      </c>
      <c r="B335" s="3" t="s">
        <v>6</v>
      </c>
      <c r="C335" s="5">
        <v>19</v>
      </c>
      <c r="D335" s="5">
        <v>0</v>
      </c>
      <c r="E335" s="3"/>
      <c r="F335" s="3"/>
      <c r="G335" s="6" t="s">
        <v>675</v>
      </c>
      <c r="H335" s="3" t="s">
        <v>6</v>
      </c>
      <c r="I335" s="5">
        <v>42</v>
      </c>
    </row>
    <row r="336" spans="1:9" ht="15.5" x14ac:dyDescent="0.35">
      <c r="A336" s="3" t="s">
        <v>676</v>
      </c>
      <c r="B336" s="3" t="s">
        <v>6</v>
      </c>
      <c r="C336" s="5">
        <v>32</v>
      </c>
      <c r="D336" s="5">
        <v>3</v>
      </c>
      <c r="E336" s="3"/>
      <c r="F336" s="3"/>
      <c r="G336" s="6" t="s">
        <v>677</v>
      </c>
      <c r="H336" s="3" t="s">
        <v>12</v>
      </c>
      <c r="I336" s="5">
        <v>55</v>
      </c>
    </row>
    <row r="337" spans="1:9" ht="15.5" x14ac:dyDescent="0.35">
      <c r="A337" s="3" t="s">
        <v>678</v>
      </c>
      <c r="B337" s="3" t="s">
        <v>8</v>
      </c>
      <c r="C337" s="5">
        <v>52</v>
      </c>
      <c r="D337" s="5">
        <v>3</v>
      </c>
      <c r="E337" s="3"/>
      <c r="F337" s="3"/>
      <c r="G337" s="6" t="s">
        <v>679</v>
      </c>
      <c r="H337" s="3" t="s">
        <v>12</v>
      </c>
      <c r="I337" s="5">
        <v>36</v>
      </c>
    </row>
    <row r="338" spans="1:9" ht="15.5" x14ac:dyDescent="0.35">
      <c r="A338" s="3" t="s">
        <v>680</v>
      </c>
      <c r="B338" s="3" t="s">
        <v>6</v>
      </c>
      <c r="C338" s="5">
        <v>45</v>
      </c>
      <c r="D338" s="5">
        <v>5</v>
      </c>
      <c r="E338" s="3"/>
      <c r="F338" s="3"/>
      <c r="G338" s="6" t="s">
        <v>681</v>
      </c>
      <c r="H338" s="3" t="s">
        <v>6</v>
      </c>
      <c r="I338" s="5">
        <v>29</v>
      </c>
    </row>
    <row r="339" spans="1:9" ht="15.5" x14ac:dyDescent="0.35">
      <c r="A339" s="3" t="s">
        <v>682</v>
      </c>
      <c r="B339" s="3" t="s">
        <v>8</v>
      </c>
      <c r="C339" s="5">
        <v>33</v>
      </c>
      <c r="D339" s="5">
        <v>1</v>
      </c>
      <c r="E339" s="3"/>
      <c r="F339" s="3"/>
      <c r="G339" s="6" t="s">
        <v>683</v>
      </c>
      <c r="H339" s="3" t="s">
        <v>8</v>
      </c>
      <c r="I339" s="5">
        <v>61</v>
      </c>
    </row>
    <row r="340" spans="1:9" ht="15.5" x14ac:dyDescent="0.35">
      <c r="A340" s="3" t="s">
        <v>684</v>
      </c>
      <c r="B340" s="3" t="s">
        <v>6</v>
      </c>
      <c r="C340" s="5">
        <v>21</v>
      </c>
      <c r="D340" s="5">
        <v>3</v>
      </c>
      <c r="E340" s="3"/>
      <c r="F340" s="3"/>
      <c r="G340" s="6" t="s">
        <v>685</v>
      </c>
      <c r="H340" s="3" t="s">
        <v>12</v>
      </c>
      <c r="I340" s="5">
        <v>29</v>
      </c>
    </row>
    <row r="341" spans="1:9" ht="15.5" x14ac:dyDescent="0.35">
      <c r="A341" s="3" t="s">
        <v>686</v>
      </c>
      <c r="B341" s="3" t="s">
        <v>6</v>
      </c>
      <c r="C341" s="5">
        <v>39</v>
      </c>
      <c r="D341" s="5">
        <v>2</v>
      </c>
      <c r="E341" s="3"/>
      <c r="F341" s="3"/>
      <c r="G341" s="6" t="s">
        <v>687</v>
      </c>
      <c r="H341" s="3" t="s">
        <v>6</v>
      </c>
      <c r="I341" s="5">
        <v>24</v>
      </c>
    </row>
    <row r="342" spans="1:9" ht="15.5" x14ac:dyDescent="0.35">
      <c r="A342" s="3" t="s">
        <v>688</v>
      </c>
      <c r="B342" s="3" t="s">
        <v>6</v>
      </c>
      <c r="C342" s="5">
        <v>34</v>
      </c>
      <c r="D342" s="5">
        <v>0</v>
      </c>
      <c r="E342" s="3"/>
      <c r="F342" s="3"/>
      <c r="G342" s="6" t="s">
        <v>689</v>
      </c>
      <c r="H342" s="3" t="s">
        <v>8</v>
      </c>
      <c r="I342" s="5">
        <v>37</v>
      </c>
    </row>
    <row r="343" spans="1:9" ht="15.5" x14ac:dyDescent="0.35">
      <c r="A343" s="3" t="s">
        <v>690</v>
      </c>
      <c r="B343" s="3" t="s">
        <v>8</v>
      </c>
      <c r="C343" s="5">
        <v>26</v>
      </c>
      <c r="D343" s="5">
        <v>4</v>
      </c>
      <c r="E343" s="3"/>
      <c r="F343" s="3"/>
      <c r="G343" s="6" t="s">
        <v>691</v>
      </c>
      <c r="H343" s="3" t="s">
        <v>6</v>
      </c>
      <c r="I343" s="5">
        <v>39</v>
      </c>
    </row>
    <row r="344" spans="1:9" ht="15.5" x14ac:dyDescent="0.35">
      <c r="A344" s="3" t="s">
        <v>692</v>
      </c>
      <c r="B344" s="3" t="s">
        <v>8</v>
      </c>
      <c r="C344" s="5">
        <v>27</v>
      </c>
      <c r="D344" s="5">
        <v>5</v>
      </c>
      <c r="E344" s="3"/>
      <c r="F344" s="3"/>
      <c r="G344" s="6" t="s">
        <v>693</v>
      </c>
      <c r="H344" s="3" t="s">
        <v>6</v>
      </c>
      <c r="I344" s="5">
        <v>65</v>
      </c>
    </row>
    <row r="345" spans="1:9" ht="15.5" x14ac:dyDescent="0.35">
      <c r="A345" s="3" t="s">
        <v>694</v>
      </c>
      <c r="B345" s="3" t="s">
        <v>12</v>
      </c>
      <c r="C345" s="5">
        <v>16</v>
      </c>
      <c r="D345" s="5">
        <v>1</v>
      </c>
      <c r="E345" s="3"/>
      <c r="F345" s="3"/>
      <c r="G345" s="6" t="s">
        <v>695</v>
      </c>
      <c r="H345" s="3" t="s">
        <v>12</v>
      </c>
      <c r="I345" s="5">
        <v>49</v>
      </c>
    </row>
    <row r="346" spans="1:9" ht="15.5" x14ac:dyDescent="0.35">
      <c r="A346" s="3" t="s">
        <v>696</v>
      </c>
      <c r="B346" s="3" t="s">
        <v>8</v>
      </c>
      <c r="C346" s="5">
        <v>29</v>
      </c>
      <c r="D346" s="5">
        <v>2</v>
      </c>
      <c r="E346" s="3"/>
      <c r="F346" s="3"/>
      <c r="G346" s="6" t="s">
        <v>697</v>
      </c>
      <c r="H346" s="3" t="s">
        <v>6</v>
      </c>
      <c r="I346" s="5">
        <v>50</v>
      </c>
    </row>
    <row r="347" spans="1:9" ht="15.5" x14ac:dyDescent="0.35">
      <c r="A347" s="3" t="s">
        <v>698</v>
      </c>
      <c r="B347" s="3" t="s">
        <v>8</v>
      </c>
      <c r="C347" s="5">
        <v>38</v>
      </c>
      <c r="D347" s="5">
        <v>1</v>
      </c>
      <c r="E347" s="3"/>
      <c r="F347" s="3"/>
      <c r="G347" s="6" t="s">
        <v>699</v>
      </c>
      <c r="H347" s="3" t="s">
        <v>6</v>
      </c>
      <c r="I347" s="5">
        <v>35</v>
      </c>
    </row>
    <row r="348" spans="1:9" ht="15.5" x14ac:dyDescent="0.35">
      <c r="A348" s="3" t="s">
        <v>700</v>
      </c>
      <c r="B348" s="3" t="s">
        <v>6</v>
      </c>
      <c r="C348" s="5">
        <v>23</v>
      </c>
      <c r="D348" s="5">
        <v>5</v>
      </c>
      <c r="E348" s="3"/>
      <c r="F348" s="3"/>
      <c r="G348" s="6" t="s">
        <v>701</v>
      </c>
      <c r="H348" s="3" t="s">
        <v>12</v>
      </c>
      <c r="I348" s="5">
        <v>55</v>
      </c>
    </row>
    <row r="349" spans="1:9" ht="15.5" x14ac:dyDescent="0.35">
      <c r="A349" s="3" t="s">
        <v>702</v>
      </c>
      <c r="B349" s="3" t="s">
        <v>6</v>
      </c>
      <c r="C349" s="5">
        <v>26</v>
      </c>
      <c r="D349" s="5">
        <v>0</v>
      </c>
      <c r="E349" s="3"/>
      <c r="F349" s="3"/>
      <c r="G349" s="6" t="s">
        <v>703</v>
      </c>
      <c r="H349" s="3" t="s">
        <v>12</v>
      </c>
      <c r="I349" s="5">
        <v>45</v>
      </c>
    </row>
    <row r="350" spans="1:9" ht="15.5" x14ac:dyDescent="0.35">
      <c r="A350" s="3" t="s">
        <v>704</v>
      </c>
      <c r="B350" s="3" t="s">
        <v>6</v>
      </c>
      <c r="C350" s="5">
        <v>15</v>
      </c>
      <c r="D350" s="5">
        <v>5</v>
      </c>
      <c r="E350" s="3"/>
      <c r="F350" s="3"/>
      <c r="G350" s="6" t="s">
        <v>705</v>
      </c>
      <c r="H350" s="3" t="s">
        <v>12</v>
      </c>
      <c r="I350" s="5">
        <v>61</v>
      </c>
    </row>
    <row r="351" spans="1:9" ht="15.5" x14ac:dyDescent="0.35">
      <c r="A351" s="3" t="s">
        <v>706</v>
      </c>
      <c r="B351" s="3" t="s">
        <v>12</v>
      </c>
      <c r="C351" s="5">
        <v>48</v>
      </c>
      <c r="D351" s="5">
        <v>4</v>
      </c>
      <c r="E351" s="3"/>
      <c r="F351" s="3"/>
      <c r="G351" s="6" t="s">
        <v>707</v>
      </c>
      <c r="H351" s="3" t="s">
        <v>12</v>
      </c>
      <c r="I351" s="5">
        <v>46</v>
      </c>
    </row>
    <row r="352" spans="1:9" ht="15.5" x14ac:dyDescent="0.35">
      <c r="A352" s="3" t="s">
        <v>708</v>
      </c>
      <c r="B352" s="3" t="s">
        <v>8</v>
      </c>
      <c r="C352" s="5">
        <v>25</v>
      </c>
      <c r="D352" s="5">
        <v>2</v>
      </c>
      <c r="E352" s="3"/>
      <c r="F352" s="3"/>
      <c r="G352" s="6" t="s">
        <v>709</v>
      </c>
      <c r="H352" s="3" t="s">
        <v>12</v>
      </c>
      <c r="I352" s="5">
        <v>47</v>
      </c>
    </row>
    <row r="353" spans="1:9" ht="15.5" x14ac:dyDescent="0.35">
      <c r="A353" s="3" t="s">
        <v>710</v>
      </c>
      <c r="B353" s="3" t="s">
        <v>8</v>
      </c>
      <c r="C353" s="5">
        <v>41</v>
      </c>
      <c r="D353" s="5">
        <v>4</v>
      </c>
      <c r="E353" s="3"/>
      <c r="F353" s="3"/>
      <c r="G353" s="6" t="s">
        <v>711</v>
      </c>
      <c r="H353" s="3" t="s">
        <v>12</v>
      </c>
      <c r="I353" s="5">
        <v>31</v>
      </c>
    </row>
    <row r="354" spans="1:9" ht="15.5" x14ac:dyDescent="0.35">
      <c r="A354" s="3" t="s">
        <v>712</v>
      </c>
      <c r="B354" s="3" t="s">
        <v>12</v>
      </c>
      <c r="C354" s="5">
        <v>44</v>
      </c>
      <c r="D354" s="5">
        <v>5</v>
      </c>
      <c r="E354" s="3"/>
      <c r="F354" s="3"/>
      <c r="G354" s="6" t="s">
        <v>713</v>
      </c>
      <c r="H354" s="3" t="s">
        <v>12</v>
      </c>
      <c r="I354" s="5">
        <v>42</v>
      </c>
    </row>
    <row r="355" spans="1:9" ht="15.5" x14ac:dyDescent="0.35">
      <c r="A355" s="3" t="s">
        <v>714</v>
      </c>
      <c r="B355" s="3" t="s">
        <v>6</v>
      </c>
      <c r="C355" s="5">
        <v>50</v>
      </c>
      <c r="D355" s="5">
        <v>4</v>
      </c>
      <c r="E355" s="3"/>
      <c r="F355" s="3"/>
      <c r="G355" s="6" t="s">
        <v>715</v>
      </c>
      <c r="H355" s="3" t="s">
        <v>6</v>
      </c>
      <c r="I355" s="5">
        <v>61</v>
      </c>
    </row>
    <row r="356" spans="1:9" ht="15.5" x14ac:dyDescent="0.35">
      <c r="A356" s="3" t="s">
        <v>716</v>
      </c>
      <c r="B356" s="3" t="s">
        <v>6</v>
      </c>
      <c r="C356" s="5">
        <v>44</v>
      </c>
      <c r="D356" s="5">
        <v>2</v>
      </c>
      <c r="E356" s="3"/>
      <c r="F356" s="3"/>
      <c r="G356" s="6" t="s">
        <v>717</v>
      </c>
      <c r="H356" s="3" t="s">
        <v>6</v>
      </c>
      <c r="I356" s="5">
        <v>58</v>
      </c>
    </row>
    <row r="357" spans="1:9" ht="15.5" x14ac:dyDescent="0.35">
      <c r="A357" s="3" t="s">
        <v>718</v>
      </c>
      <c r="B357" s="3" t="s">
        <v>8</v>
      </c>
      <c r="C357" s="5">
        <v>32</v>
      </c>
      <c r="D357" s="5">
        <v>5</v>
      </c>
      <c r="E357" s="3"/>
      <c r="F357" s="3"/>
      <c r="G357" s="6" t="s">
        <v>719</v>
      </c>
      <c r="H357" s="3" t="s">
        <v>12</v>
      </c>
      <c r="I357" s="5">
        <v>24</v>
      </c>
    </row>
    <row r="358" spans="1:9" ht="15.5" x14ac:dyDescent="0.35">
      <c r="A358" s="3" t="s">
        <v>720</v>
      </c>
      <c r="B358" s="3" t="s">
        <v>8</v>
      </c>
      <c r="C358" s="5">
        <v>40</v>
      </c>
      <c r="D358" s="5">
        <v>2</v>
      </c>
      <c r="E358" s="3"/>
      <c r="F358" s="3"/>
      <c r="G358" s="6" t="s">
        <v>721</v>
      </c>
      <c r="H358" s="3" t="s">
        <v>12</v>
      </c>
      <c r="I358" s="5">
        <v>62</v>
      </c>
    </row>
    <row r="359" spans="1:9" ht="15.5" x14ac:dyDescent="0.35">
      <c r="A359" s="3" t="s">
        <v>722</v>
      </c>
      <c r="B359" s="3" t="s">
        <v>12</v>
      </c>
      <c r="C359" s="5">
        <v>35</v>
      </c>
      <c r="D359" s="5">
        <v>4</v>
      </c>
      <c r="E359" s="3"/>
      <c r="F359" s="3"/>
      <c r="G359" s="6" t="s">
        <v>723</v>
      </c>
      <c r="H359" s="3" t="s">
        <v>6</v>
      </c>
      <c r="I359" s="5">
        <v>67</v>
      </c>
    </row>
    <row r="360" spans="1:9" ht="15.5" x14ac:dyDescent="0.35">
      <c r="A360" s="3" t="s">
        <v>724</v>
      </c>
      <c r="B360" s="3" t="s">
        <v>6</v>
      </c>
      <c r="C360" s="5">
        <v>41</v>
      </c>
      <c r="D360" s="5">
        <v>2</v>
      </c>
      <c r="E360" s="3"/>
      <c r="F360" s="3"/>
      <c r="G360" s="6" t="s">
        <v>725</v>
      </c>
      <c r="H360" s="3" t="s">
        <v>8</v>
      </c>
      <c r="I360" s="5">
        <v>67</v>
      </c>
    </row>
    <row r="361" spans="1:9" ht="15.5" x14ac:dyDescent="0.35">
      <c r="A361" s="3" t="s">
        <v>726</v>
      </c>
      <c r="B361" s="3" t="s">
        <v>6</v>
      </c>
      <c r="C361" s="5">
        <v>17</v>
      </c>
      <c r="D361" s="5">
        <v>3</v>
      </c>
      <c r="E361" s="3"/>
      <c r="F361" s="3"/>
      <c r="G361" s="6" t="s">
        <v>727</v>
      </c>
      <c r="H361" s="3" t="s">
        <v>8</v>
      </c>
      <c r="I361" s="5">
        <v>68</v>
      </c>
    </row>
    <row r="362" spans="1:9" ht="15.5" x14ac:dyDescent="0.35">
      <c r="A362" s="3" t="s">
        <v>728</v>
      </c>
      <c r="B362" s="3" t="s">
        <v>6</v>
      </c>
      <c r="C362" s="5">
        <v>49</v>
      </c>
      <c r="D362" s="5">
        <v>3</v>
      </c>
      <c r="E362" s="3"/>
      <c r="F362" s="3"/>
      <c r="G362" s="6" t="s">
        <v>729</v>
      </c>
      <c r="H362" s="3" t="s">
        <v>8</v>
      </c>
      <c r="I362" s="5">
        <v>32</v>
      </c>
    </row>
    <row r="363" spans="1:9" ht="15.5" x14ac:dyDescent="0.35">
      <c r="A363" s="3" t="s">
        <v>730</v>
      </c>
      <c r="B363" s="3" t="s">
        <v>12</v>
      </c>
      <c r="C363" s="5">
        <v>38</v>
      </c>
      <c r="D363" s="5">
        <v>4</v>
      </c>
      <c r="E363" s="3"/>
      <c r="F363" s="3"/>
      <c r="G363" s="6" t="s">
        <v>731</v>
      </c>
      <c r="H363" s="3" t="s">
        <v>6</v>
      </c>
      <c r="I363" s="5">
        <v>58</v>
      </c>
    </row>
    <row r="364" spans="1:9" ht="15.5" x14ac:dyDescent="0.35">
      <c r="A364" s="3" t="s">
        <v>732</v>
      </c>
      <c r="B364" s="3" t="s">
        <v>12</v>
      </c>
      <c r="C364" s="5">
        <v>37</v>
      </c>
      <c r="D364" s="5">
        <v>1</v>
      </c>
      <c r="E364" s="3"/>
      <c r="F364" s="3"/>
      <c r="G364" s="6" t="s">
        <v>733</v>
      </c>
      <c r="H364" s="3" t="s">
        <v>8</v>
      </c>
      <c r="I364" s="5">
        <v>31</v>
      </c>
    </row>
    <row r="365" spans="1:9" ht="15.5" x14ac:dyDescent="0.35">
      <c r="A365" s="3" t="s">
        <v>734</v>
      </c>
      <c r="B365" s="3" t="s">
        <v>6</v>
      </c>
      <c r="C365" s="5">
        <v>19</v>
      </c>
      <c r="D365" s="5">
        <v>3</v>
      </c>
      <c r="E365" s="3"/>
      <c r="F365" s="3"/>
      <c r="G365" s="6" t="s">
        <v>735</v>
      </c>
      <c r="H365" s="3" t="s">
        <v>12</v>
      </c>
      <c r="I365" s="5">
        <v>51</v>
      </c>
    </row>
    <row r="366" spans="1:9" ht="15.5" x14ac:dyDescent="0.35">
      <c r="A366" s="3" t="s">
        <v>736</v>
      </c>
      <c r="B366" s="3" t="s">
        <v>12</v>
      </c>
      <c r="C366" s="5">
        <v>53</v>
      </c>
      <c r="D366" s="5">
        <v>4</v>
      </c>
      <c r="E366" s="3"/>
      <c r="F366" s="3"/>
      <c r="G366" s="6" t="s">
        <v>737</v>
      </c>
      <c r="H366" s="3" t="s">
        <v>12</v>
      </c>
      <c r="I366" s="5">
        <v>59</v>
      </c>
    </row>
    <row r="367" spans="1:9" ht="15.5" x14ac:dyDescent="0.35">
      <c r="A367" s="3" t="s">
        <v>738</v>
      </c>
      <c r="B367" s="3" t="s">
        <v>6</v>
      </c>
      <c r="C367" s="5">
        <v>24</v>
      </c>
      <c r="D367" s="5">
        <v>1</v>
      </c>
      <c r="E367" s="3"/>
      <c r="F367" s="3"/>
      <c r="G367" s="6" t="s">
        <v>739</v>
      </c>
      <c r="H367" s="3" t="s">
        <v>8</v>
      </c>
      <c r="I367" s="5">
        <v>50</v>
      </c>
    </row>
    <row r="368" spans="1:9" ht="15.5" x14ac:dyDescent="0.35">
      <c r="A368" s="3" t="s">
        <v>740</v>
      </c>
      <c r="B368" s="3" t="s">
        <v>12</v>
      </c>
      <c r="C368" s="5">
        <v>26</v>
      </c>
      <c r="D368" s="5">
        <v>3</v>
      </c>
      <c r="E368" s="3"/>
      <c r="F368" s="3"/>
      <c r="G368" s="6" t="s">
        <v>741</v>
      </c>
      <c r="H368" s="3" t="s">
        <v>8</v>
      </c>
      <c r="I368" s="5">
        <v>33</v>
      </c>
    </row>
    <row r="369" spans="1:9" ht="15.5" x14ac:dyDescent="0.35">
      <c r="A369" s="3" t="s">
        <v>742</v>
      </c>
      <c r="B369" s="3" t="s">
        <v>6</v>
      </c>
      <c r="C369" s="5">
        <v>16</v>
      </c>
      <c r="D369" s="5">
        <v>0</v>
      </c>
      <c r="E369" s="3"/>
      <c r="F369" s="3"/>
      <c r="G369" s="6" t="s">
        <v>743</v>
      </c>
      <c r="H369" s="3" t="s">
        <v>6</v>
      </c>
      <c r="I369" s="5">
        <v>64</v>
      </c>
    </row>
    <row r="370" spans="1:9" ht="15.5" x14ac:dyDescent="0.35">
      <c r="A370" s="3" t="s">
        <v>744</v>
      </c>
      <c r="B370" s="3" t="s">
        <v>12</v>
      </c>
      <c r="C370" s="5">
        <v>15</v>
      </c>
      <c r="D370" s="5">
        <v>0</v>
      </c>
      <c r="E370" s="3"/>
      <c r="F370" s="3"/>
      <c r="G370" s="6" t="s">
        <v>745</v>
      </c>
      <c r="H370" s="3" t="s">
        <v>12</v>
      </c>
      <c r="I370" s="5">
        <v>54</v>
      </c>
    </row>
    <row r="371" spans="1:9" ht="15.5" x14ac:dyDescent="0.35">
      <c r="A371" s="3" t="s">
        <v>746</v>
      </c>
      <c r="B371" s="3" t="s">
        <v>12</v>
      </c>
      <c r="C371" s="5">
        <v>44</v>
      </c>
      <c r="D371" s="5">
        <v>3</v>
      </c>
      <c r="E371" s="3"/>
      <c r="F371" s="3"/>
      <c r="G371" s="6" t="s">
        <v>747</v>
      </c>
      <c r="H371" s="3" t="s">
        <v>12</v>
      </c>
      <c r="I371" s="5">
        <v>59</v>
      </c>
    </row>
    <row r="372" spans="1:9" ht="15.5" x14ac:dyDescent="0.35">
      <c r="A372" s="3" t="s">
        <v>748</v>
      </c>
      <c r="B372" s="3" t="s">
        <v>6</v>
      </c>
      <c r="C372" s="5">
        <v>46</v>
      </c>
      <c r="D372" s="5">
        <v>5</v>
      </c>
      <c r="E372" s="3"/>
      <c r="F372" s="3"/>
      <c r="G372" s="6" t="s">
        <v>749</v>
      </c>
      <c r="H372" s="3" t="s">
        <v>6</v>
      </c>
      <c r="I372" s="5">
        <v>45</v>
      </c>
    </row>
    <row r="373" spans="1:9" ht="15.5" x14ac:dyDescent="0.35">
      <c r="A373" s="3" t="s">
        <v>750</v>
      </c>
      <c r="B373" s="3" t="s">
        <v>6</v>
      </c>
      <c r="C373" s="5">
        <v>40</v>
      </c>
      <c r="D373" s="5">
        <v>0</v>
      </c>
      <c r="E373" s="3"/>
      <c r="F373" s="3"/>
      <c r="G373" s="6" t="s">
        <v>751</v>
      </c>
      <c r="H373" s="3" t="s">
        <v>12</v>
      </c>
      <c r="I373" s="5">
        <v>32</v>
      </c>
    </row>
    <row r="374" spans="1:9" ht="15.5" x14ac:dyDescent="0.35">
      <c r="A374" s="3" t="s">
        <v>752</v>
      </c>
      <c r="B374" s="3" t="s">
        <v>12</v>
      </c>
      <c r="C374" s="5">
        <v>19</v>
      </c>
      <c r="D374" s="5">
        <v>4</v>
      </c>
      <c r="E374" s="3"/>
      <c r="F374" s="3"/>
      <c r="G374" s="6" t="s">
        <v>753</v>
      </c>
      <c r="H374" s="3" t="s">
        <v>12</v>
      </c>
      <c r="I374" s="5">
        <v>26</v>
      </c>
    </row>
    <row r="375" spans="1:9" ht="15.5" x14ac:dyDescent="0.35">
      <c r="A375" s="3" t="s">
        <v>754</v>
      </c>
      <c r="B375" s="3" t="s">
        <v>6</v>
      </c>
      <c r="C375" s="5">
        <v>37</v>
      </c>
      <c r="D375" s="5">
        <v>4</v>
      </c>
      <c r="E375" s="3"/>
      <c r="F375" s="3"/>
      <c r="G375" s="6" t="s">
        <v>755</v>
      </c>
      <c r="H375" s="3" t="s">
        <v>12</v>
      </c>
      <c r="I375" s="5">
        <v>23</v>
      </c>
    </row>
    <row r="376" spans="1:9" ht="15.5" x14ac:dyDescent="0.35">
      <c r="A376" s="3" t="s">
        <v>756</v>
      </c>
      <c r="B376" s="3" t="s">
        <v>6</v>
      </c>
      <c r="C376" s="5">
        <v>47</v>
      </c>
      <c r="D376" s="5">
        <v>2</v>
      </c>
      <c r="E376" s="3"/>
      <c r="F376" s="3"/>
      <c r="G376" s="6" t="s">
        <v>757</v>
      </c>
      <c r="H376" s="3" t="s">
        <v>8</v>
      </c>
      <c r="I376" s="5">
        <v>41</v>
      </c>
    </row>
    <row r="377" spans="1:9" ht="15.5" x14ac:dyDescent="0.35">
      <c r="A377" s="3" t="s">
        <v>758</v>
      </c>
      <c r="B377" s="3" t="s">
        <v>6</v>
      </c>
      <c r="C377" s="5">
        <v>47</v>
      </c>
      <c r="D377" s="5">
        <v>1</v>
      </c>
      <c r="E377" s="3"/>
      <c r="F377" s="3"/>
      <c r="G377" s="6" t="s">
        <v>759</v>
      </c>
      <c r="H377" s="3" t="s">
        <v>8</v>
      </c>
      <c r="I377" s="5">
        <v>27</v>
      </c>
    </row>
    <row r="378" spans="1:9" ht="15.5" x14ac:dyDescent="0.35">
      <c r="A378" s="3" t="s">
        <v>760</v>
      </c>
      <c r="B378" s="3" t="s">
        <v>12</v>
      </c>
      <c r="C378" s="5">
        <v>36</v>
      </c>
      <c r="D378" s="5">
        <v>2</v>
      </c>
      <c r="E378" s="3"/>
      <c r="F378" s="3"/>
      <c r="G378" s="6" t="s">
        <v>761</v>
      </c>
      <c r="H378" s="3" t="s">
        <v>12</v>
      </c>
      <c r="I378" s="5">
        <v>32</v>
      </c>
    </row>
    <row r="379" spans="1:9" ht="15.5" x14ac:dyDescent="0.35">
      <c r="A379" s="3" t="s">
        <v>762</v>
      </c>
      <c r="B379" s="3" t="s">
        <v>8</v>
      </c>
      <c r="C379" s="5">
        <v>45</v>
      </c>
      <c r="D379" s="5">
        <v>2</v>
      </c>
      <c r="E379" s="3"/>
      <c r="F379" s="3"/>
      <c r="G379" s="6" t="s">
        <v>763</v>
      </c>
      <c r="H379" s="3" t="s">
        <v>8</v>
      </c>
      <c r="I379" s="5">
        <v>62</v>
      </c>
    </row>
    <row r="380" spans="1:9" ht="15.5" x14ac:dyDescent="0.35">
      <c r="A380" s="3" t="s">
        <v>764</v>
      </c>
      <c r="B380" s="3" t="s">
        <v>12</v>
      </c>
      <c r="C380" s="5">
        <v>52</v>
      </c>
      <c r="D380" s="5">
        <v>1</v>
      </c>
      <c r="E380" s="3"/>
      <c r="F380" s="3"/>
      <c r="G380" s="6" t="s">
        <v>765</v>
      </c>
      <c r="H380" s="3" t="s">
        <v>6</v>
      </c>
      <c r="I380" s="5">
        <v>67</v>
      </c>
    </row>
    <row r="381" spans="1:9" ht="15.5" x14ac:dyDescent="0.35">
      <c r="A381" s="3" t="s">
        <v>766</v>
      </c>
      <c r="B381" s="3" t="s">
        <v>12</v>
      </c>
      <c r="C381" s="5">
        <v>15</v>
      </c>
      <c r="D381" s="5">
        <v>2</v>
      </c>
      <c r="E381" s="3"/>
      <c r="F381" s="3"/>
      <c r="G381" s="6" t="s">
        <v>767</v>
      </c>
      <c r="H381" s="3" t="s">
        <v>6</v>
      </c>
      <c r="I381" s="5">
        <v>56</v>
      </c>
    </row>
    <row r="382" spans="1:9" ht="15.5" x14ac:dyDescent="0.35">
      <c r="A382" s="3" t="s">
        <v>768</v>
      </c>
      <c r="B382" s="3" t="s">
        <v>12</v>
      </c>
      <c r="C382" s="5">
        <v>32</v>
      </c>
      <c r="D382" s="5">
        <v>3</v>
      </c>
      <c r="E382" s="3"/>
      <c r="F382" s="3"/>
      <c r="G382" s="6" t="s">
        <v>769</v>
      </c>
      <c r="H382" s="3" t="s">
        <v>8</v>
      </c>
      <c r="I382" s="5">
        <v>61</v>
      </c>
    </row>
    <row r="383" spans="1:9" ht="15.5" x14ac:dyDescent="0.35">
      <c r="A383" s="3" t="s">
        <v>770</v>
      </c>
      <c r="B383" s="3" t="s">
        <v>8</v>
      </c>
      <c r="C383" s="5">
        <v>33</v>
      </c>
      <c r="D383" s="5">
        <v>3</v>
      </c>
      <c r="E383" s="3"/>
      <c r="F383" s="3"/>
      <c r="G383" s="6" t="s">
        <v>771</v>
      </c>
      <c r="H383" s="3" t="s">
        <v>6</v>
      </c>
      <c r="I383" s="5">
        <v>22</v>
      </c>
    </row>
    <row r="384" spans="1:9" ht="15.5" x14ac:dyDescent="0.35">
      <c r="A384" s="3" t="s">
        <v>772</v>
      </c>
      <c r="B384" s="3" t="s">
        <v>12</v>
      </c>
      <c r="C384" s="5">
        <v>40</v>
      </c>
      <c r="D384" s="5">
        <v>1</v>
      </c>
      <c r="E384" s="3"/>
      <c r="F384" s="3"/>
      <c r="G384" s="6" t="s">
        <v>773</v>
      </c>
      <c r="H384" s="3" t="s">
        <v>8</v>
      </c>
      <c r="I384" s="5">
        <v>43</v>
      </c>
    </row>
    <row r="385" spans="1:9" ht="15.5" x14ac:dyDescent="0.35">
      <c r="A385" s="3" t="s">
        <v>774</v>
      </c>
      <c r="B385" s="3" t="s">
        <v>12</v>
      </c>
      <c r="C385" s="5">
        <v>17</v>
      </c>
      <c r="D385" s="5">
        <v>2</v>
      </c>
      <c r="E385" s="3"/>
      <c r="F385" s="3"/>
      <c r="G385" s="6" t="s">
        <v>775</v>
      </c>
      <c r="H385" s="3" t="s">
        <v>8</v>
      </c>
      <c r="I385" s="5">
        <v>39</v>
      </c>
    </row>
    <row r="386" spans="1:9" ht="15.5" x14ac:dyDescent="0.35">
      <c r="A386" s="3" t="s">
        <v>776</v>
      </c>
      <c r="B386" s="3" t="s">
        <v>12</v>
      </c>
      <c r="C386" s="5">
        <v>38</v>
      </c>
      <c r="D386" s="5">
        <v>1</v>
      </c>
      <c r="E386" s="3"/>
      <c r="F386" s="3"/>
      <c r="G386" s="6" t="s">
        <v>777</v>
      </c>
      <c r="H386" s="3" t="s">
        <v>12</v>
      </c>
      <c r="I386" s="5">
        <v>39</v>
      </c>
    </row>
    <row r="387" spans="1:9" ht="15.5" x14ac:dyDescent="0.35">
      <c r="A387" s="3" t="s">
        <v>778</v>
      </c>
      <c r="B387" s="3" t="s">
        <v>6</v>
      </c>
      <c r="C387" s="5">
        <v>35</v>
      </c>
      <c r="D387" s="5">
        <v>1</v>
      </c>
      <c r="E387" s="3"/>
      <c r="F387" s="3"/>
      <c r="G387" s="6" t="s">
        <v>779</v>
      </c>
      <c r="H387" s="3" t="s">
        <v>12</v>
      </c>
      <c r="I387" s="5">
        <v>47</v>
      </c>
    </row>
    <row r="388" spans="1:9" ht="15.5" x14ac:dyDescent="0.35">
      <c r="A388" s="3" t="s">
        <v>780</v>
      </c>
      <c r="B388" s="3" t="s">
        <v>6</v>
      </c>
      <c r="C388" s="5">
        <v>26</v>
      </c>
      <c r="D388" s="5">
        <v>4</v>
      </c>
      <c r="E388" s="3"/>
      <c r="F388" s="3"/>
      <c r="G388" s="6" t="s">
        <v>781</v>
      </c>
      <c r="H388" s="3" t="s">
        <v>8</v>
      </c>
      <c r="I388" s="5">
        <v>32</v>
      </c>
    </row>
    <row r="389" spans="1:9" ht="15.5" x14ac:dyDescent="0.35">
      <c r="A389" s="3" t="s">
        <v>782</v>
      </c>
      <c r="B389" s="3" t="s">
        <v>6</v>
      </c>
      <c r="C389" s="5">
        <v>38</v>
      </c>
      <c r="D389" s="5">
        <v>2</v>
      </c>
      <c r="E389" s="3"/>
      <c r="F389" s="3"/>
      <c r="G389" s="6" t="s">
        <v>783</v>
      </c>
      <c r="H389" s="3" t="s">
        <v>12</v>
      </c>
      <c r="I389" s="5">
        <v>35</v>
      </c>
    </row>
    <row r="390" spans="1:9" ht="15.5" x14ac:dyDescent="0.35">
      <c r="A390" s="3" t="s">
        <v>784</v>
      </c>
      <c r="B390" s="3" t="s">
        <v>8</v>
      </c>
      <c r="C390" s="5">
        <v>19</v>
      </c>
      <c r="D390" s="5">
        <v>4</v>
      </c>
      <c r="E390" s="3"/>
      <c r="F390" s="3"/>
      <c r="G390" s="6" t="s">
        <v>785</v>
      </c>
      <c r="H390" s="3" t="s">
        <v>6</v>
      </c>
      <c r="I390" s="5">
        <v>67</v>
      </c>
    </row>
    <row r="391" spans="1:9" ht="15.5" x14ac:dyDescent="0.35">
      <c r="A391" s="3" t="s">
        <v>786</v>
      </c>
      <c r="B391" s="3" t="s">
        <v>6</v>
      </c>
      <c r="C391" s="5">
        <v>32</v>
      </c>
      <c r="D391" s="5">
        <v>2</v>
      </c>
      <c r="E391" s="3"/>
      <c r="F391" s="3"/>
      <c r="G391" s="6" t="s">
        <v>787</v>
      </c>
      <c r="H391" s="3" t="s">
        <v>6</v>
      </c>
      <c r="I391" s="5">
        <v>55</v>
      </c>
    </row>
    <row r="392" spans="1:9" ht="15.5" x14ac:dyDescent="0.35">
      <c r="A392" s="3" t="s">
        <v>788</v>
      </c>
      <c r="B392" s="3" t="s">
        <v>6</v>
      </c>
      <c r="C392" s="5">
        <v>54</v>
      </c>
      <c r="D392" s="5">
        <v>5</v>
      </c>
      <c r="E392" s="3"/>
      <c r="F392" s="3"/>
      <c r="G392" s="6" t="s">
        <v>789</v>
      </c>
      <c r="H392" s="3" t="s">
        <v>6</v>
      </c>
      <c r="I392" s="5">
        <v>26</v>
      </c>
    </row>
    <row r="393" spans="1:9" ht="15.5" x14ac:dyDescent="0.35">
      <c r="A393" s="3" t="s">
        <v>790</v>
      </c>
      <c r="B393" s="3" t="s">
        <v>6</v>
      </c>
      <c r="C393" s="5">
        <v>45</v>
      </c>
      <c r="D393" s="5">
        <v>0</v>
      </c>
      <c r="E393" s="3"/>
      <c r="F393" s="3"/>
      <c r="G393" s="6" t="s">
        <v>791</v>
      </c>
      <c r="H393" s="3" t="s">
        <v>12</v>
      </c>
      <c r="I393" s="5">
        <v>25</v>
      </c>
    </row>
    <row r="394" spans="1:9" ht="15.5" x14ac:dyDescent="0.35">
      <c r="A394" s="3" t="s">
        <v>792</v>
      </c>
      <c r="B394" s="3" t="s">
        <v>12</v>
      </c>
      <c r="C394" s="5">
        <v>19</v>
      </c>
      <c r="D394" s="5">
        <v>1</v>
      </c>
      <c r="E394" s="3"/>
      <c r="F394" s="3"/>
      <c r="G394" s="6" t="s">
        <v>793</v>
      </c>
      <c r="H394" s="3" t="s">
        <v>8</v>
      </c>
      <c r="I394" s="5">
        <v>64</v>
      </c>
    </row>
    <row r="395" spans="1:9" ht="15.5" x14ac:dyDescent="0.35">
      <c r="A395" s="3" t="s">
        <v>794</v>
      </c>
      <c r="B395" s="3" t="s">
        <v>6</v>
      </c>
      <c r="C395" s="5">
        <v>26</v>
      </c>
      <c r="D395" s="5">
        <v>4</v>
      </c>
      <c r="E395" s="3"/>
      <c r="F395" s="3"/>
      <c r="G395" s="6" t="s">
        <v>795</v>
      </c>
      <c r="H395" s="3" t="s">
        <v>12</v>
      </c>
      <c r="I395" s="5">
        <v>42</v>
      </c>
    </row>
    <row r="396" spans="1:9" ht="15.5" x14ac:dyDescent="0.35">
      <c r="A396" s="3" t="s">
        <v>796</v>
      </c>
      <c r="B396" s="3" t="s">
        <v>8</v>
      </c>
      <c r="C396" s="5">
        <v>45</v>
      </c>
      <c r="D396" s="5">
        <v>0</v>
      </c>
      <c r="E396" s="3"/>
      <c r="F396" s="3"/>
      <c r="G396" s="6" t="s">
        <v>797</v>
      </c>
      <c r="H396" s="3" t="s">
        <v>6</v>
      </c>
      <c r="I396" s="5">
        <v>35</v>
      </c>
    </row>
    <row r="397" spans="1:9" ht="15.5" x14ac:dyDescent="0.35">
      <c r="A397" s="3" t="s">
        <v>798</v>
      </c>
      <c r="B397" s="3" t="s">
        <v>8</v>
      </c>
      <c r="C397" s="5">
        <v>17</v>
      </c>
      <c r="D397" s="5">
        <v>1</v>
      </c>
      <c r="E397" s="3"/>
      <c r="F397" s="3"/>
      <c r="G397" s="6" t="s">
        <v>799</v>
      </c>
      <c r="H397" s="3" t="s">
        <v>6</v>
      </c>
      <c r="I397" s="5">
        <v>56</v>
      </c>
    </row>
    <row r="398" spans="1:9" ht="15.5" x14ac:dyDescent="0.35">
      <c r="A398" s="3" t="s">
        <v>800</v>
      </c>
      <c r="B398" s="3" t="s">
        <v>6</v>
      </c>
      <c r="C398" s="5">
        <v>54</v>
      </c>
      <c r="D398" s="5">
        <v>4</v>
      </c>
      <c r="E398" s="3"/>
      <c r="F398" s="3"/>
      <c r="G398" s="6" t="s">
        <v>801</v>
      </c>
      <c r="H398" s="3" t="s">
        <v>6</v>
      </c>
      <c r="I398" s="5">
        <v>30</v>
      </c>
    </row>
    <row r="399" spans="1:9" ht="15.5" x14ac:dyDescent="0.35">
      <c r="A399" s="3" t="s">
        <v>802</v>
      </c>
      <c r="B399" s="3" t="s">
        <v>6</v>
      </c>
      <c r="C399" s="5">
        <v>49</v>
      </c>
      <c r="D399" s="5">
        <v>5</v>
      </c>
      <c r="E399" s="3"/>
      <c r="F399" s="3"/>
      <c r="G399" s="6" t="s">
        <v>803</v>
      </c>
      <c r="H399" s="3" t="s">
        <v>8</v>
      </c>
      <c r="I399" s="5">
        <v>38</v>
      </c>
    </row>
    <row r="400" spans="1:9" ht="15.5" x14ac:dyDescent="0.35">
      <c r="A400" s="3" t="s">
        <v>804</v>
      </c>
      <c r="B400" s="3" t="s">
        <v>6</v>
      </c>
      <c r="C400" s="5">
        <v>43</v>
      </c>
      <c r="D400" s="5">
        <v>1</v>
      </c>
      <c r="E400" s="3"/>
      <c r="F400" s="3"/>
      <c r="G400" s="6" t="s">
        <v>805</v>
      </c>
      <c r="H400" s="3" t="s">
        <v>8</v>
      </c>
      <c r="I400" s="5">
        <v>53</v>
      </c>
    </row>
    <row r="401" spans="1:9" ht="15.5" x14ac:dyDescent="0.35">
      <c r="A401" s="3" t="s">
        <v>806</v>
      </c>
      <c r="B401" s="3" t="s">
        <v>12</v>
      </c>
      <c r="C401" s="5">
        <v>32</v>
      </c>
      <c r="D401" s="5">
        <v>5</v>
      </c>
      <c r="E401" s="3"/>
      <c r="F401" s="3"/>
      <c r="G401" s="6" t="s">
        <v>807</v>
      </c>
      <c r="H401" s="3" t="s">
        <v>8</v>
      </c>
      <c r="I401" s="5">
        <v>60</v>
      </c>
    </row>
    <row r="402" spans="1:9" ht="15.5" x14ac:dyDescent="0.35">
      <c r="A402" s="3" t="s">
        <v>808</v>
      </c>
      <c r="B402" s="3" t="s">
        <v>6</v>
      </c>
      <c r="C402" s="5">
        <v>15</v>
      </c>
      <c r="D402" s="5">
        <v>4</v>
      </c>
      <c r="E402" s="3"/>
      <c r="F402" s="3"/>
      <c r="G402" s="6" t="s">
        <v>809</v>
      </c>
      <c r="H402" s="3" t="s">
        <v>6</v>
      </c>
      <c r="I402" s="5">
        <v>64</v>
      </c>
    </row>
    <row r="403" spans="1:9" ht="15.5" x14ac:dyDescent="0.35">
      <c r="A403" s="3" t="s">
        <v>810</v>
      </c>
      <c r="B403" s="3" t="s">
        <v>12</v>
      </c>
      <c r="C403" s="5">
        <v>48</v>
      </c>
      <c r="D403" s="5">
        <v>4</v>
      </c>
      <c r="E403" s="3"/>
      <c r="F403" s="3"/>
      <c r="G403" s="6" t="s">
        <v>811</v>
      </c>
      <c r="H403" s="3" t="s">
        <v>12</v>
      </c>
      <c r="I403" s="5">
        <v>27</v>
      </c>
    </row>
    <row r="404" spans="1:9" ht="15.5" x14ac:dyDescent="0.35">
      <c r="A404" s="3" t="s">
        <v>812</v>
      </c>
      <c r="B404" s="3" t="s">
        <v>8</v>
      </c>
      <c r="C404" s="5">
        <v>23</v>
      </c>
      <c r="D404" s="5">
        <v>1</v>
      </c>
      <c r="E404" s="3"/>
      <c r="F404" s="3"/>
      <c r="G404" s="6" t="s">
        <v>813</v>
      </c>
      <c r="H404" s="3" t="s">
        <v>8</v>
      </c>
      <c r="I404" s="5">
        <v>63</v>
      </c>
    </row>
    <row r="405" spans="1:9" ht="15.5" x14ac:dyDescent="0.35">
      <c r="A405" s="3" t="s">
        <v>814</v>
      </c>
      <c r="B405" s="3" t="s">
        <v>6</v>
      </c>
      <c r="C405" s="5">
        <v>25</v>
      </c>
      <c r="D405" s="5">
        <v>2</v>
      </c>
      <c r="E405" s="3"/>
      <c r="F405" s="3"/>
      <c r="G405" s="6" t="s">
        <v>815</v>
      </c>
      <c r="H405" s="3" t="s">
        <v>12</v>
      </c>
      <c r="I405" s="5">
        <v>69</v>
      </c>
    </row>
    <row r="406" spans="1:9" ht="15.5" x14ac:dyDescent="0.35">
      <c r="A406" s="3" t="s">
        <v>816</v>
      </c>
      <c r="B406" s="3" t="s">
        <v>6</v>
      </c>
      <c r="C406" s="5">
        <v>15</v>
      </c>
      <c r="D406" s="5">
        <v>2</v>
      </c>
      <c r="E406" s="3"/>
      <c r="F406" s="3"/>
      <c r="G406" s="6" t="s">
        <v>817</v>
      </c>
      <c r="H406" s="3" t="s">
        <v>6</v>
      </c>
      <c r="I406" s="5">
        <v>67</v>
      </c>
    </row>
    <row r="407" spans="1:9" ht="15.5" x14ac:dyDescent="0.35">
      <c r="A407" s="3" t="s">
        <v>818</v>
      </c>
      <c r="B407" s="3" t="s">
        <v>8</v>
      </c>
      <c r="C407" s="5">
        <v>15</v>
      </c>
      <c r="D407" s="5">
        <v>0</v>
      </c>
      <c r="E407" s="3"/>
      <c r="F407" s="3"/>
      <c r="G407" s="6" t="s">
        <v>819</v>
      </c>
      <c r="H407" s="3" t="s">
        <v>8</v>
      </c>
      <c r="I407" s="5">
        <v>48</v>
      </c>
    </row>
    <row r="408" spans="1:9" ht="15.5" x14ac:dyDescent="0.35">
      <c r="A408" s="3" t="s">
        <v>820</v>
      </c>
      <c r="B408" s="3" t="s">
        <v>8</v>
      </c>
      <c r="C408" s="5">
        <v>27</v>
      </c>
      <c r="D408" s="5">
        <v>5</v>
      </c>
      <c r="E408" s="3"/>
      <c r="F408" s="3"/>
      <c r="G408" s="6" t="s">
        <v>821</v>
      </c>
      <c r="H408" s="3" t="s">
        <v>12</v>
      </c>
      <c r="I408" s="5">
        <v>40</v>
      </c>
    </row>
    <row r="409" spans="1:9" ht="15.5" x14ac:dyDescent="0.35">
      <c r="A409" s="3" t="s">
        <v>822</v>
      </c>
      <c r="B409" s="3" t="s">
        <v>8</v>
      </c>
      <c r="C409" s="5">
        <v>44</v>
      </c>
      <c r="D409" s="5">
        <v>2</v>
      </c>
      <c r="E409" s="3"/>
      <c r="F409" s="3"/>
      <c r="G409" s="6" t="s">
        <v>823</v>
      </c>
      <c r="H409" s="3" t="s">
        <v>8</v>
      </c>
      <c r="I409" s="5">
        <v>53</v>
      </c>
    </row>
    <row r="410" spans="1:9" ht="15.5" x14ac:dyDescent="0.35">
      <c r="A410" s="3" t="s">
        <v>824</v>
      </c>
      <c r="B410" s="3" t="s">
        <v>12</v>
      </c>
      <c r="C410" s="5">
        <v>47</v>
      </c>
      <c r="D410" s="5">
        <v>0</v>
      </c>
      <c r="E410" s="3"/>
      <c r="F410" s="3"/>
      <c r="G410" s="6" t="s">
        <v>825</v>
      </c>
      <c r="H410" s="3" t="s">
        <v>12</v>
      </c>
      <c r="I410" s="5">
        <v>69</v>
      </c>
    </row>
    <row r="411" spans="1:9" ht="15.5" x14ac:dyDescent="0.35">
      <c r="A411" s="3" t="s">
        <v>826</v>
      </c>
      <c r="B411" s="3" t="s">
        <v>8</v>
      </c>
      <c r="C411" s="5">
        <v>43</v>
      </c>
      <c r="D411" s="5">
        <v>3</v>
      </c>
      <c r="E411" s="3"/>
      <c r="F411" s="3"/>
      <c r="G411" s="6" t="s">
        <v>827</v>
      </c>
      <c r="H411" s="3" t="s">
        <v>6</v>
      </c>
      <c r="I411" s="5">
        <v>44</v>
      </c>
    </row>
    <row r="412" spans="1:9" ht="15.5" x14ac:dyDescent="0.35">
      <c r="A412" s="3" t="s">
        <v>828</v>
      </c>
      <c r="B412" s="3" t="s">
        <v>8</v>
      </c>
      <c r="C412" s="5">
        <v>43</v>
      </c>
      <c r="D412" s="5">
        <v>0</v>
      </c>
      <c r="E412" s="3"/>
      <c r="F412" s="3"/>
      <c r="G412" s="6" t="s">
        <v>829</v>
      </c>
      <c r="H412" s="3" t="s">
        <v>12</v>
      </c>
      <c r="I412" s="5">
        <v>65</v>
      </c>
    </row>
    <row r="413" spans="1:9" ht="15.5" x14ac:dyDescent="0.35">
      <c r="A413" s="3" t="s">
        <v>830</v>
      </c>
      <c r="B413" s="3" t="s">
        <v>8</v>
      </c>
      <c r="C413" s="5">
        <v>54</v>
      </c>
      <c r="D413" s="5">
        <v>1</v>
      </c>
      <c r="E413" s="3"/>
      <c r="F413" s="3"/>
      <c r="G413" s="6" t="s">
        <v>831</v>
      </c>
      <c r="H413" s="3" t="s">
        <v>12</v>
      </c>
      <c r="I413" s="5">
        <v>66</v>
      </c>
    </row>
    <row r="414" spans="1:9" ht="15.5" x14ac:dyDescent="0.35">
      <c r="A414" s="3" t="s">
        <v>832</v>
      </c>
      <c r="B414" s="3" t="s">
        <v>6</v>
      </c>
      <c r="C414" s="5">
        <v>26</v>
      </c>
      <c r="D414" s="5">
        <v>2</v>
      </c>
      <c r="E414" s="3"/>
      <c r="F414" s="3"/>
      <c r="G414" s="6" t="s">
        <v>833</v>
      </c>
      <c r="H414" s="3" t="s">
        <v>12</v>
      </c>
      <c r="I414" s="5">
        <v>63</v>
      </c>
    </row>
    <row r="415" spans="1:9" ht="15.5" x14ac:dyDescent="0.35">
      <c r="A415" s="3" t="s">
        <v>834</v>
      </c>
      <c r="B415" s="3" t="s">
        <v>6</v>
      </c>
      <c r="C415" s="5">
        <v>50</v>
      </c>
      <c r="D415" s="5">
        <v>0</v>
      </c>
      <c r="E415" s="3"/>
      <c r="F415" s="3"/>
      <c r="G415" s="6" t="s">
        <v>835</v>
      </c>
      <c r="H415" s="3" t="s">
        <v>6</v>
      </c>
      <c r="I415" s="5">
        <v>41</v>
      </c>
    </row>
    <row r="416" spans="1:9" ht="15.5" x14ac:dyDescent="0.35">
      <c r="A416" s="3" t="s">
        <v>836</v>
      </c>
      <c r="B416" s="3" t="s">
        <v>8</v>
      </c>
      <c r="C416" s="5">
        <v>18</v>
      </c>
      <c r="D416" s="5">
        <v>5</v>
      </c>
      <c r="E416" s="3"/>
      <c r="F416" s="3"/>
      <c r="G416" s="6" t="s">
        <v>837</v>
      </c>
      <c r="H416" s="3" t="s">
        <v>12</v>
      </c>
      <c r="I416" s="5">
        <v>25</v>
      </c>
    </row>
    <row r="417" spans="1:9" ht="15.5" x14ac:dyDescent="0.35">
      <c r="A417" s="3" t="s">
        <v>838</v>
      </c>
      <c r="B417" s="3" t="s">
        <v>6</v>
      </c>
      <c r="C417" s="5">
        <v>49</v>
      </c>
      <c r="D417" s="5">
        <v>0</v>
      </c>
      <c r="E417" s="3"/>
      <c r="F417" s="3"/>
      <c r="G417" s="6" t="s">
        <v>839</v>
      </c>
      <c r="H417" s="3" t="s">
        <v>12</v>
      </c>
      <c r="I417" s="5">
        <v>66</v>
      </c>
    </row>
    <row r="418" spans="1:9" ht="15.5" x14ac:dyDescent="0.35">
      <c r="A418" s="3" t="s">
        <v>840</v>
      </c>
      <c r="B418" s="3" t="s">
        <v>6</v>
      </c>
      <c r="C418" s="5">
        <v>19</v>
      </c>
      <c r="D418" s="5">
        <v>5</v>
      </c>
      <c r="E418" s="3"/>
      <c r="F418" s="3"/>
      <c r="G418" s="6" t="s">
        <v>841</v>
      </c>
      <c r="H418" s="3" t="s">
        <v>12</v>
      </c>
      <c r="I418" s="5">
        <v>36</v>
      </c>
    </row>
    <row r="419" spans="1:9" ht="15.5" x14ac:dyDescent="0.35">
      <c r="A419" s="3" t="s">
        <v>842</v>
      </c>
      <c r="B419" s="3" t="s">
        <v>12</v>
      </c>
      <c r="C419" s="5">
        <v>54</v>
      </c>
      <c r="D419" s="5">
        <v>3</v>
      </c>
      <c r="E419" s="3"/>
      <c r="F419" s="3"/>
      <c r="G419" s="6" t="s">
        <v>843</v>
      </c>
      <c r="H419" s="3" t="s">
        <v>8</v>
      </c>
      <c r="I419" s="5">
        <v>49</v>
      </c>
    </row>
    <row r="420" spans="1:9" ht="15.5" x14ac:dyDescent="0.35">
      <c r="A420" s="3" t="s">
        <v>844</v>
      </c>
      <c r="B420" s="3" t="s">
        <v>8</v>
      </c>
      <c r="C420" s="5">
        <v>21</v>
      </c>
      <c r="D420" s="5">
        <v>1</v>
      </c>
      <c r="E420" s="3"/>
      <c r="F420" s="3"/>
      <c r="G420" s="6" t="s">
        <v>845</v>
      </c>
      <c r="H420" s="3" t="s">
        <v>12</v>
      </c>
      <c r="I420" s="5">
        <v>23</v>
      </c>
    </row>
    <row r="421" spans="1:9" ht="15.5" x14ac:dyDescent="0.35">
      <c r="A421" s="3" t="s">
        <v>846</v>
      </c>
      <c r="B421" s="3" t="s">
        <v>8</v>
      </c>
      <c r="C421" s="5">
        <v>17</v>
      </c>
      <c r="D421" s="5">
        <v>4</v>
      </c>
      <c r="E421" s="3"/>
      <c r="F421" s="3"/>
      <c r="G421" s="6" t="s">
        <v>847</v>
      </c>
      <c r="H421" s="3" t="s">
        <v>6</v>
      </c>
      <c r="I421" s="5">
        <v>34</v>
      </c>
    </row>
    <row r="422" spans="1:9" ht="15.5" x14ac:dyDescent="0.35">
      <c r="A422" s="3" t="s">
        <v>848</v>
      </c>
      <c r="B422" s="3" t="s">
        <v>6</v>
      </c>
      <c r="C422" s="5">
        <v>36</v>
      </c>
      <c r="D422" s="5">
        <v>3</v>
      </c>
      <c r="E422" s="3"/>
      <c r="F422" s="3"/>
      <c r="G422" s="6" t="s">
        <v>849</v>
      </c>
      <c r="H422" s="3" t="s">
        <v>6</v>
      </c>
      <c r="I422" s="5">
        <v>57</v>
      </c>
    </row>
    <row r="423" spans="1:9" ht="15.5" x14ac:dyDescent="0.35">
      <c r="A423" s="3" t="s">
        <v>850</v>
      </c>
      <c r="B423" s="3" t="s">
        <v>12</v>
      </c>
      <c r="C423" s="5">
        <v>15</v>
      </c>
      <c r="D423" s="5">
        <v>3</v>
      </c>
      <c r="E423" s="3"/>
      <c r="F423" s="3"/>
      <c r="G423" s="6" t="s">
        <v>851</v>
      </c>
      <c r="H423" s="3" t="s">
        <v>12</v>
      </c>
      <c r="I423" s="5">
        <v>33</v>
      </c>
    </row>
    <row r="424" spans="1:9" ht="15.5" x14ac:dyDescent="0.35">
      <c r="A424" s="3" t="s">
        <v>852</v>
      </c>
      <c r="B424" s="3" t="s">
        <v>12</v>
      </c>
      <c r="C424" s="5">
        <v>43</v>
      </c>
      <c r="D424" s="5">
        <v>4</v>
      </c>
      <c r="E424" s="3"/>
      <c r="F424" s="3"/>
      <c r="G424" s="6" t="s">
        <v>853</v>
      </c>
      <c r="H424" s="3" t="s">
        <v>12</v>
      </c>
      <c r="I424" s="5">
        <v>45</v>
      </c>
    </row>
    <row r="425" spans="1:9" ht="15.5" x14ac:dyDescent="0.35">
      <c r="A425" s="3" t="s">
        <v>854</v>
      </c>
      <c r="B425" s="3" t="s">
        <v>12</v>
      </c>
      <c r="C425" s="5">
        <v>31</v>
      </c>
      <c r="D425" s="5">
        <v>2</v>
      </c>
      <c r="E425" s="3"/>
      <c r="F425" s="3"/>
      <c r="G425" s="6" t="s">
        <v>855</v>
      </c>
      <c r="H425" s="3" t="s">
        <v>8</v>
      </c>
      <c r="I425" s="5">
        <v>25</v>
      </c>
    </row>
    <row r="426" spans="1:9" ht="15.5" x14ac:dyDescent="0.35">
      <c r="A426" s="3" t="s">
        <v>856</v>
      </c>
      <c r="B426" s="3" t="s">
        <v>6</v>
      </c>
      <c r="C426" s="5">
        <v>16</v>
      </c>
      <c r="D426" s="5">
        <v>4</v>
      </c>
      <c r="E426" s="3"/>
      <c r="F426" s="3"/>
      <c r="G426" s="6" t="s">
        <v>857</v>
      </c>
      <c r="H426" s="3" t="s">
        <v>8</v>
      </c>
      <c r="I426" s="5">
        <v>54</v>
      </c>
    </row>
    <row r="427" spans="1:9" ht="15.5" x14ac:dyDescent="0.35">
      <c r="A427" s="3" t="s">
        <v>858</v>
      </c>
      <c r="B427" s="3" t="s">
        <v>8</v>
      </c>
      <c r="C427" s="5">
        <v>27</v>
      </c>
      <c r="D427" s="5">
        <v>2</v>
      </c>
      <c r="E427" s="3"/>
      <c r="F427" s="3"/>
      <c r="G427" s="6" t="s">
        <v>859</v>
      </c>
      <c r="H427" s="3" t="s">
        <v>6</v>
      </c>
      <c r="I427" s="5">
        <v>65</v>
      </c>
    </row>
    <row r="428" spans="1:9" ht="15.5" x14ac:dyDescent="0.35">
      <c r="A428" s="3" t="s">
        <v>860</v>
      </c>
      <c r="B428" s="3" t="s">
        <v>8</v>
      </c>
      <c r="C428" s="5">
        <v>16</v>
      </c>
      <c r="D428" s="5">
        <v>1</v>
      </c>
      <c r="E428" s="3"/>
      <c r="F428" s="3"/>
      <c r="G428" s="6" t="s">
        <v>861</v>
      </c>
      <c r="H428" s="3" t="s">
        <v>12</v>
      </c>
      <c r="I428" s="5">
        <v>63</v>
      </c>
    </row>
    <row r="429" spans="1:9" ht="15.5" x14ac:dyDescent="0.35">
      <c r="A429" s="3" t="s">
        <v>862</v>
      </c>
      <c r="B429" s="3" t="s">
        <v>12</v>
      </c>
      <c r="C429" s="5">
        <v>26</v>
      </c>
      <c r="D429" s="5">
        <v>2</v>
      </c>
      <c r="E429" s="3"/>
      <c r="F429" s="3"/>
      <c r="G429" s="6" t="s">
        <v>863</v>
      </c>
      <c r="H429" s="3" t="s">
        <v>8</v>
      </c>
      <c r="I429" s="5">
        <v>49</v>
      </c>
    </row>
    <row r="430" spans="1:9" ht="15.5" x14ac:dyDescent="0.35">
      <c r="A430" s="3" t="s">
        <v>864</v>
      </c>
      <c r="B430" s="3" t="s">
        <v>6</v>
      </c>
      <c r="C430" s="5">
        <v>16</v>
      </c>
      <c r="D430" s="5">
        <v>0</v>
      </c>
      <c r="E430" s="3"/>
      <c r="F430" s="3"/>
      <c r="G430" s="6" t="s">
        <v>865</v>
      </c>
      <c r="H430" s="3" t="s">
        <v>12</v>
      </c>
      <c r="I430" s="5">
        <v>67</v>
      </c>
    </row>
    <row r="431" spans="1:9" ht="15.5" x14ac:dyDescent="0.35">
      <c r="A431" s="3" t="s">
        <v>866</v>
      </c>
      <c r="B431" s="3" t="s">
        <v>12</v>
      </c>
      <c r="C431" s="5">
        <v>20</v>
      </c>
      <c r="D431" s="5">
        <v>1</v>
      </c>
      <c r="E431" s="3"/>
      <c r="F431" s="3"/>
      <c r="G431" s="6" t="s">
        <v>867</v>
      </c>
      <c r="H431" s="3" t="s">
        <v>8</v>
      </c>
      <c r="I431" s="5">
        <v>48</v>
      </c>
    </row>
    <row r="432" spans="1:9" ht="15.5" x14ac:dyDescent="0.35">
      <c r="A432" s="3" t="s">
        <v>868</v>
      </c>
      <c r="B432" s="3" t="s">
        <v>8</v>
      </c>
      <c r="C432" s="5">
        <v>43</v>
      </c>
      <c r="D432" s="5">
        <v>1</v>
      </c>
      <c r="E432" s="3"/>
      <c r="F432" s="3"/>
      <c r="G432" s="6" t="s">
        <v>869</v>
      </c>
      <c r="H432" s="3" t="s">
        <v>12</v>
      </c>
      <c r="I432" s="5">
        <v>62</v>
      </c>
    </row>
    <row r="433" spans="1:9" ht="15.5" x14ac:dyDescent="0.35">
      <c r="A433" s="3" t="s">
        <v>870</v>
      </c>
      <c r="B433" s="3" t="s">
        <v>12</v>
      </c>
      <c r="C433" s="5">
        <v>54</v>
      </c>
      <c r="D433" s="5">
        <v>3</v>
      </c>
      <c r="E433" s="3"/>
      <c r="F433" s="3"/>
      <c r="G433" s="6" t="s">
        <v>871</v>
      </c>
      <c r="H433" s="3" t="s">
        <v>6</v>
      </c>
      <c r="I433" s="5">
        <v>36</v>
      </c>
    </row>
    <row r="434" spans="1:9" ht="15.5" x14ac:dyDescent="0.35">
      <c r="A434" s="3" t="s">
        <v>872</v>
      </c>
      <c r="B434" s="3" t="s">
        <v>12</v>
      </c>
      <c r="C434" s="5">
        <v>42</v>
      </c>
      <c r="D434" s="5">
        <v>2</v>
      </c>
      <c r="E434" s="3"/>
      <c r="F434" s="3"/>
      <c r="G434" s="6" t="s">
        <v>873</v>
      </c>
      <c r="H434" s="3" t="s">
        <v>8</v>
      </c>
      <c r="I434" s="5">
        <v>70</v>
      </c>
    </row>
    <row r="435" spans="1:9" ht="15.5" x14ac:dyDescent="0.35">
      <c r="A435" s="3" t="s">
        <v>874</v>
      </c>
      <c r="B435" s="3" t="s">
        <v>6</v>
      </c>
      <c r="C435" s="5">
        <v>29</v>
      </c>
      <c r="D435" s="5">
        <v>1</v>
      </c>
      <c r="E435" s="3"/>
      <c r="F435" s="3"/>
      <c r="G435" s="6" t="s">
        <v>875</v>
      </c>
      <c r="H435" s="3" t="s">
        <v>6</v>
      </c>
      <c r="I435" s="5">
        <v>62</v>
      </c>
    </row>
    <row r="436" spans="1:9" ht="15.5" x14ac:dyDescent="0.35">
      <c r="A436" s="3" t="s">
        <v>876</v>
      </c>
      <c r="B436" s="3" t="s">
        <v>6</v>
      </c>
      <c r="C436" s="5">
        <v>26</v>
      </c>
      <c r="D436" s="5">
        <v>2</v>
      </c>
      <c r="E436" s="3"/>
      <c r="F436" s="3"/>
      <c r="G436" s="6" t="s">
        <v>877</v>
      </c>
      <c r="H436" s="3" t="s">
        <v>12</v>
      </c>
      <c r="I436" s="5">
        <v>67</v>
      </c>
    </row>
    <row r="437" spans="1:9" ht="15.5" x14ac:dyDescent="0.35">
      <c r="A437" s="3" t="s">
        <v>878</v>
      </c>
      <c r="B437" s="3" t="s">
        <v>12</v>
      </c>
      <c r="C437" s="5">
        <v>32</v>
      </c>
      <c r="D437" s="5">
        <v>0</v>
      </c>
      <c r="E437" s="3"/>
      <c r="F437" s="3"/>
      <c r="G437" s="6" t="s">
        <v>879</v>
      </c>
      <c r="H437" s="3" t="s">
        <v>8</v>
      </c>
      <c r="I437" s="5">
        <v>70</v>
      </c>
    </row>
    <row r="438" spans="1:9" ht="15.5" x14ac:dyDescent="0.35">
      <c r="A438" s="3" t="s">
        <v>880</v>
      </c>
      <c r="B438" s="3" t="s">
        <v>6</v>
      </c>
      <c r="C438" s="5">
        <v>32</v>
      </c>
      <c r="D438" s="5">
        <v>2</v>
      </c>
      <c r="E438" s="3"/>
      <c r="F438" s="3"/>
      <c r="G438" s="6" t="s">
        <v>881</v>
      </c>
      <c r="H438" s="3" t="s">
        <v>8</v>
      </c>
      <c r="I438" s="5">
        <v>58</v>
      </c>
    </row>
    <row r="439" spans="1:9" ht="15.5" x14ac:dyDescent="0.35">
      <c r="A439" s="3" t="s">
        <v>882</v>
      </c>
      <c r="B439" s="3" t="s">
        <v>8</v>
      </c>
      <c r="C439" s="5">
        <v>42</v>
      </c>
      <c r="D439" s="5">
        <v>2</v>
      </c>
      <c r="E439" s="3"/>
      <c r="F439" s="3"/>
      <c r="G439" s="6" t="s">
        <v>883</v>
      </c>
      <c r="H439" s="3" t="s">
        <v>6</v>
      </c>
      <c r="I439" s="5">
        <v>28</v>
      </c>
    </row>
    <row r="440" spans="1:9" ht="15.5" x14ac:dyDescent="0.35">
      <c r="A440" s="3" t="s">
        <v>884</v>
      </c>
      <c r="B440" s="3" t="s">
        <v>6</v>
      </c>
      <c r="C440" s="5">
        <v>31</v>
      </c>
      <c r="D440" s="5">
        <v>3</v>
      </c>
      <c r="E440" s="3"/>
      <c r="F440" s="3"/>
      <c r="G440" s="6" t="s">
        <v>885</v>
      </c>
      <c r="H440" s="3" t="s">
        <v>8</v>
      </c>
      <c r="I440" s="5">
        <v>50</v>
      </c>
    </row>
    <row r="441" spans="1:9" ht="15.5" x14ac:dyDescent="0.35">
      <c r="A441" s="3" t="s">
        <v>886</v>
      </c>
      <c r="B441" s="3" t="s">
        <v>8</v>
      </c>
      <c r="C441" s="5">
        <v>50</v>
      </c>
      <c r="D441" s="5">
        <v>1</v>
      </c>
      <c r="E441" s="3"/>
      <c r="F441" s="3"/>
      <c r="G441" s="6" t="s">
        <v>887</v>
      </c>
      <c r="H441" s="3" t="s">
        <v>12</v>
      </c>
      <c r="I441" s="5">
        <v>31</v>
      </c>
    </row>
    <row r="442" spans="1:9" ht="15.5" x14ac:dyDescent="0.35">
      <c r="A442" s="3" t="s">
        <v>888</v>
      </c>
      <c r="B442" s="3" t="s">
        <v>12</v>
      </c>
      <c r="C442" s="5">
        <v>44</v>
      </c>
      <c r="D442" s="5">
        <v>5</v>
      </c>
      <c r="E442" s="3"/>
      <c r="F442" s="3"/>
      <c r="G442" s="6" t="s">
        <v>889</v>
      </c>
      <c r="H442" s="3" t="s">
        <v>8</v>
      </c>
      <c r="I442" s="5">
        <v>52</v>
      </c>
    </row>
    <row r="443" spans="1:9" ht="15.5" x14ac:dyDescent="0.35">
      <c r="A443" s="3" t="s">
        <v>890</v>
      </c>
      <c r="B443" s="3" t="s">
        <v>6</v>
      </c>
      <c r="C443" s="5">
        <v>29</v>
      </c>
      <c r="D443" s="5">
        <v>2</v>
      </c>
      <c r="E443" s="3"/>
      <c r="F443" s="3"/>
      <c r="G443" s="6" t="s">
        <v>891</v>
      </c>
      <c r="H443" s="3" t="s">
        <v>12</v>
      </c>
      <c r="I443" s="5">
        <v>55</v>
      </c>
    </row>
    <row r="444" spans="1:9" ht="15.5" x14ac:dyDescent="0.35">
      <c r="A444" s="3" t="s">
        <v>892</v>
      </c>
      <c r="B444" s="3" t="s">
        <v>12</v>
      </c>
      <c r="C444" s="5">
        <v>27</v>
      </c>
      <c r="D444" s="5">
        <v>3</v>
      </c>
      <c r="E444" s="3"/>
      <c r="F444" s="3"/>
      <c r="G444" s="6" t="s">
        <v>893</v>
      </c>
      <c r="H444" s="3" t="s">
        <v>8</v>
      </c>
      <c r="I444" s="5">
        <v>56</v>
      </c>
    </row>
    <row r="445" spans="1:9" ht="15.5" x14ac:dyDescent="0.35">
      <c r="A445" s="3" t="s">
        <v>894</v>
      </c>
      <c r="B445" s="3" t="s">
        <v>12</v>
      </c>
      <c r="C445" s="5">
        <v>46</v>
      </c>
      <c r="D445" s="5">
        <v>2</v>
      </c>
      <c r="E445" s="3"/>
      <c r="F445" s="3"/>
      <c r="G445" s="6" t="s">
        <v>895</v>
      </c>
      <c r="H445" s="3" t="s">
        <v>6</v>
      </c>
      <c r="I445" s="5">
        <v>45</v>
      </c>
    </row>
    <row r="446" spans="1:9" ht="15.5" x14ac:dyDescent="0.35">
      <c r="A446" s="3" t="s">
        <v>896</v>
      </c>
      <c r="B446" s="3" t="s">
        <v>6</v>
      </c>
      <c r="C446" s="5">
        <v>44</v>
      </c>
      <c r="D446" s="5">
        <v>4</v>
      </c>
      <c r="E446" s="3"/>
      <c r="F446" s="3"/>
      <c r="G446" s="6" t="s">
        <v>897</v>
      </c>
      <c r="H446" s="3" t="s">
        <v>8</v>
      </c>
      <c r="I446" s="5">
        <v>69</v>
      </c>
    </row>
    <row r="447" spans="1:9" ht="15.5" x14ac:dyDescent="0.35">
      <c r="A447" s="3" t="s">
        <v>898</v>
      </c>
      <c r="B447" s="3" t="s">
        <v>12</v>
      </c>
      <c r="C447" s="5">
        <v>20</v>
      </c>
      <c r="D447" s="5">
        <v>3</v>
      </c>
      <c r="E447" s="3"/>
      <c r="F447" s="3"/>
      <c r="G447" s="6" t="s">
        <v>899</v>
      </c>
      <c r="H447" s="3" t="s">
        <v>6</v>
      </c>
      <c r="I447" s="5">
        <v>70</v>
      </c>
    </row>
    <row r="448" spans="1:9" ht="15.5" x14ac:dyDescent="0.35">
      <c r="A448" s="3" t="s">
        <v>900</v>
      </c>
      <c r="B448" s="3" t="s">
        <v>8</v>
      </c>
      <c r="C448" s="5">
        <v>51</v>
      </c>
      <c r="D448" s="5">
        <v>1</v>
      </c>
      <c r="E448" s="3"/>
      <c r="F448" s="3"/>
      <c r="G448" s="6" t="s">
        <v>901</v>
      </c>
      <c r="H448" s="3" t="s">
        <v>12</v>
      </c>
      <c r="I448" s="5">
        <v>39</v>
      </c>
    </row>
    <row r="449" spans="1:9" ht="15.5" x14ac:dyDescent="0.35">
      <c r="A449" s="3" t="s">
        <v>902</v>
      </c>
      <c r="B449" s="3" t="s">
        <v>8</v>
      </c>
      <c r="C449" s="5">
        <v>47</v>
      </c>
      <c r="D449" s="5">
        <v>3</v>
      </c>
      <c r="E449" s="3"/>
      <c r="F449" s="3"/>
      <c r="G449" s="6" t="s">
        <v>903</v>
      </c>
      <c r="H449" s="3" t="s">
        <v>8</v>
      </c>
      <c r="I449" s="5">
        <v>32</v>
      </c>
    </row>
    <row r="450" spans="1:9" ht="15.5" x14ac:dyDescent="0.35">
      <c r="A450" s="3" t="s">
        <v>904</v>
      </c>
      <c r="B450" s="3" t="s">
        <v>6</v>
      </c>
      <c r="C450" s="5">
        <v>35</v>
      </c>
      <c r="D450" s="5">
        <v>1</v>
      </c>
      <c r="E450" s="3"/>
      <c r="F450" s="3"/>
      <c r="G450" s="6" t="s">
        <v>905</v>
      </c>
      <c r="H450" s="3" t="s">
        <v>8</v>
      </c>
      <c r="I450" s="5">
        <v>33</v>
      </c>
    </row>
    <row r="451" spans="1:9" ht="15.5" x14ac:dyDescent="0.35">
      <c r="A451" s="3" t="s">
        <v>906</v>
      </c>
      <c r="B451" s="3" t="s">
        <v>12</v>
      </c>
      <c r="C451" s="5">
        <v>43</v>
      </c>
      <c r="D451" s="5">
        <v>5</v>
      </c>
      <c r="E451" s="3"/>
      <c r="F451" s="3"/>
      <c r="G451" s="6" t="s">
        <v>907</v>
      </c>
      <c r="H451" s="3" t="s">
        <v>6</v>
      </c>
      <c r="I451" s="5">
        <v>62</v>
      </c>
    </row>
    <row r="452" spans="1:9" ht="15.5" x14ac:dyDescent="0.35">
      <c r="A452" s="3" t="s">
        <v>908</v>
      </c>
      <c r="B452" s="3" t="s">
        <v>6</v>
      </c>
      <c r="C452" s="5">
        <v>37</v>
      </c>
      <c r="D452" s="5">
        <v>5</v>
      </c>
      <c r="E452" s="3"/>
      <c r="F452" s="3"/>
      <c r="G452" s="6" t="s">
        <v>909</v>
      </c>
      <c r="H452" s="3" t="s">
        <v>8</v>
      </c>
      <c r="I452" s="5">
        <v>30</v>
      </c>
    </row>
    <row r="453" spans="1:9" ht="15.5" x14ac:dyDescent="0.35">
      <c r="A453" s="3" t="s">
        <v>910</v>
      </c>
      <c r="B453" s="3" t="s">
        <v>8</v>
      </c>
      <c r="C453" s="5">
        <v>23</v>
      </c>
      <c r="D453" s="5">
        <v>3</v>
      </c>
      <c r="E453" s="3"/>
      <c r="F453" s="3"/>
      <c r="G453" s="6" t="s">
        <v>911</v>
      </c>
      <c r="H453" s="3" t="s">
        <v>8</v>
      </c>
      <c r="I453" s="5">
        <v>43</v>
      </c>
    </row>
    <row r="454" spans="1:9" ht="15.5" x14ac:dyDescent="0.35">
      <c r="A454" s="3" t="s">
        <v>912</v>
      </c>
      <c r="B454" s="3" t="s">
        <v>6</v>
      </c>
      <c r="C454" s="5">
        <v>26</v>
      </c>
      <c r="D454" s="5">
        <v>0</v>
      </c>
      <c r="E454" s="3"/>
      <c r="F454" s="3"/>
      <c r="G454" s="6" t="s">
        <v>913</v>
      </c>
      <c r="H454" s="3" t="s">
        <v>6</v>
      </c>
      <c r="I454" s="5">
        <v>54</v>
      </c>
    </row>
    <row r="455" spans="1:9" ht="15.5" x14ac:dyDescent="0.35">
      <c r="A455" s="3" t="s">
        <v>914</v>
      </c>
      <c r="B455" s="3" t="s">
        <v>6</v>
      </c>
      <c r="C455" s="5">
        <v>51</v>
      </c>
      <c r="D455" s="5">
        <v>5</v>
      </c>
      <c r="E455" s="3"/>
      <c r="F455" s="3"/>
      <c r="G455" s="6" t="s">
        <v>915</v>
      </c>
      <c r="H455" s="3" t="s">
        <v>8</v>
      </c>
      <c r="I455" s="5">
        <v>52</v>
      </c>
    </row>
    <row r="456" spans="1:9" ht="15.5" x14ac:dyDescent="0.35">
      <c r="A456" s="3" t="s">
        <v>916</v>
      </c>
      <c r="B456" s="3" t="s">
        <v>12</v>
      </c>
      <c r="C456" s="5">
        <v>22</v>
      </c>
      <c r="D456" s="5">
        <v>1</v>
      </c>
      <c r="E456" s="3"/>
      <c r="F456" s="3"/>
      <c r="G456" s="6" t="s">
        <v>917</v>
      </c>
      <c r="H456" s="3" t="s">
        <v>6</v>
      </c>
      <c r="I456" s="5">
        <v>31</v>
      </c>
    </row>
    <row r="457" spans="1:9" ht="15.5" x14ac:dyDescent="0.35">
      <c r="A457" s="3" t="s">
        <v>918</v>
      </c>
      <c r="B457" s="3" t="s">
        <v>12</v>
      </c>
      <c r="C457" s="5">
        <v>34</v>
      </c>
      <c r="D457" s="5">
        <v>4</v>
      </c>
      <c r="E457" s="3"/>
      <c r="F457" s="3"/>
      <c r="G457" s="6" t="s">
        <v>919</v>
      </c>
      <c r="H457" s="3" t="s">
        <v>6</v>
      </c>
      <c r="I457" s="5">
        <v>45</v>
      </c>
    </row>
  </sheetData>
  <mergeCells count="1">
    <mergeCell ref="K13: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8"/>
  <sheetViews>
    <sheetView topLeftCell="B1" workbookViewId="0">
      <selection activeCell="T10" sqref="T10"/>
    </sheetView>
  </sheetViews>
  <sheetFormatPr defaultColWidth="12.6328125" defaultRowHeight="15.75" customHeight="1" x14ac:dyDescent="0.25"/>
  <cols>
    <col min="1" max="1" width="13.90625" customWidth="1"/>
    <col min="3" max="3" width="21" customWidth="1"/>
  </cols>
  <sheetData>
    <row r="1" spans="1:15" ht="15.75" customHeight="1" x14ac:dyDescent="0.35">
      <c r="A1" s="7" t="s">
        <v>920</v>
      </c>
      <c r="B1" s="3"/>
      <c r="C1" s="3"/>
      <c r="D1" s="3"/>
    </row>
    <row r="2" spans="1:15" ht="15.75" customHeight="1" x14ac:dyDescent="0.35">
      <c r="A2" s="3"/>
      <c r="B2" s="3"/>
      <c r="C2" s="3"/>
      <c r="D2" s="3"/>
    </row>
    <row r="3" spans="1:15" ht="15.75" customHeight="1" x14ac:dyDescent="0.25">
      <c r="A3" s="8" t="s">
        <v>921</v>
      </c>
      <c r="B3" s="9" t="s">
        <v>922</v>
      </c>
      <c r="C3" s="9" t="s">
        <v>923</v>
      </c>
      <c r="D3" s="9" t="s">
        <v>924</v>
      </c>
    </row>
    <row r="4" spans="1:15" ht="15.75" customHeight="1" x14ac:dyDescent="0.35">
      <c r="A4" s="10" t="s">
        <v>925</v>
      </c>
      <c r="B4" s="11" t="s">
        <v>926</v>
      </c>
      <c r="C4" s="11" t="s">
        <v>927</v>
      </c>
      <c r="D4" s="12">
        <v>9800000</v>
      </c>
      <c r="F4" s="31" t="s">
        <v>1057</v>
      </c>
      <c r="G4" s="32">
        <f>AVERAGE(D4:D28)</f>
        <v>3233600</v>
      </c>
    </row>
    <row r="5" spans="1:15" ht="15.75" customHeight="1" x14ac:dyDescent="0.35">
      <c r="A5" s="10" t="s">
        <v>928</v>
      </c>
      <c r="B5" s="11" t="s">
        <v>926</v>
      </c>
      <c r="C5" s="11" t="s">
        <v>929</v>
      </c>
      <c r="D5" s="12">
        <v>9400000</v>
      </c>
      <c r="F5" s="31" t="s">
        <v>1058</v>
      </c>
      <c r="G5" s="32">
        <f>MEDIAN(D4:D28)</f>
        <v>2400000</v>
      </c>
    </row>
    <row r="6" spans="1:15" ht="15.75" customHeight="1" x14ac:dyDescent="0.35">
      <c r="A6" s="10" t="s">
        <v>930</v>
      </c>
      <c r="B6" s="11" t="s">
        <v>926</v>
      </c>
      <c r="C6" s="11" t="s">
        <v>931</v>
      </c>
      <c r="D6" s="12">
        <v>9100000</v>
      </c>
    </row>
    <row r="7" spans="1:15" ht="15.75" customHeight="1" x14ac:dyDescent="0.35">
      <c r="A7" s="10" t="s">
        <v>932</v>
      </c>
      <c r="B7" s="11" t="s">
        <v>933</v>
      </c>
      <c r="C7" s="11" t="s">
        <v>934</v>
      </c>
      <c r="D7" s="12">
        <v>3500000</v>
      </c>
      <c r="E7" s="27"/>
    </row>
    <row r="8" spans="1:15" ht="15.75" customHeight="1" x14ac:dyDescent="0.35">
      <c r="A8" s="10" t="s">
        <v>935</v>
      </c>
      <c r="B8" s="11" t="s">
        <v>933</v>
      </c>
      <c r="C8" s="11" t="s">
        <v>936</v>
      </c>
      <c r="D8" s="12">
        <v>2800000</v>
      </c>
      <c r="E8" s="27"/>
      <c r="F8" s="30" t="s">
        <v>1059</v>
      </c>
      <c r="G8" s="30"/>
      <c r="H8" s="30"/>
      <c r="I8" s="30"/>
      <c r="J8" s="30"/>
      <c r="K8" s="30"/>
      <c r="L8" s="30"/>
      <c r="M8" s="30"/>
      <c r="N8" s="30"/>
      <c r="O8" s="30"/>
    </row>
    <row r="9" spans="1:15" ht="15.75" customHeight="1" x14ac:dyDescent="0.35">
      <c r="A9" s="10" t="s">
        <v>935</v>
      </c>
      <c r="B9" s="11" t="s">
        <v>933</v>
      </c>
      <c r="C9" s="11" t="s">
        <v>937</v>
      </c>
      <c r="D9" s="12">
        <v>2800000</v>
      </c>
      <c r="E9" s="27"/>
    </row>
    <row r="10" spans="1:15" ht="15.75" customHeight="1" x14ac:dyDescent="0.35">
      <c r="A10" s="10" t="s">
        <v>938</v>
      </c>
      <c r="B10" s="11" t="s">
        <v>933</v>
      </c>
      <c r="C10" s="11" t="s">
        <v>939</v>
      </c>
      <c r="D10" s="12">
        <v>2200000</v>
      </c>
      <c r="E10" s="27"/>
      <c r="F10" s="33" t="s">
        <v>1060</v>
      </c>
      <c r="G10" s="33"/>
      <c r="H10" s="33"/>
      <c r="I10" s="33"/>
      <c r="J10" s="33"/>
      <c r="K10" s="33"/>
      <c r="L10" s="33"/>
    </row>
    <row r="11" spans="1:15" ht="15.75" customHeight="1" x14ac:dyDescent="0.35">
      <c r="A11" s="10" t="s">
        <v>938</v>
      </c>
      <c r="B11" s="11" t="s">
        <v>933</v>
      </c>
      <c r="C11" s="11" t="s">
        <v>940</v>
      </c>
      <c r="D11" s="12">
        <v>2400000</v>
      </c>
      <c r="E11" s="27"/>
      <c r="F11" s="33"/>
      <c r="G11" s="33"/>
      <c r="H11" s="33"/>
      <c r="I11" s="33"/>
      <c r="J11" s="33"/>
      <c r="K11" s="33"/>
      <c r="L11" s="33"/>
    </row>
    <row r="12" spans="1:15" ht="15.75" customHeight="1" x14ac:dyDescent="0.35">
      <c r="A12" s="10" t="s">
        <v>938</v>
      </c>
      <c r="B12" s="11" t="s">
        <v>933</v>
      </c>
      <c r="C12" s="11" t="s">
        <v>941</v>
      </c>
      <c r="D12" s="12">
        <v>2100000</v>
      </c>
      <c r="E12" s="27"/>
    </row>
    <row r="13" spans="1:15" ht="15.75" customHeight="1" x14ac:dyDescent="0.35">
      <c r="A13" s="10" t="s">
        <v>932</v>
      </c>
      <c r="B13" s="11" t="s">
        <v>942</v>
      </c>
      <c r="C13" s="11" t="s">
        <v>943</v>
      </c>
      <c r="D13" s="12">
        <v>4500000</v>
      </c>
      <c r="E13" s="27"/>
    </row>
    <row r="14" spans="1:15" ht="15.75" customHeight="1" x14ac:dyDescent="0.35">
      <c r="A14" s="10" t="s">
        <v>935</v>
      </c>
      <c r="B14" s="11" t="s">
        <v>942</v>
      </c>
      <c r="C14" s="11" t="s">
        <v>944</v>
      </c>
      <c r="D14" s="12">
        <v>4000000</v>
      </c>
      <c r="E14" s="27"/>
    </row>
    <row r="15" spans="1:15" ht="15.75" customHeight="1" x14ac:dyDescent="0.35">
      <c r="A15" s="10" t="s">
        <v>938</v>
      </c>
      <c r="B15" s="11" t="s">
        <v>942</v>
      </c>
      <c r="C15" s="11" t="s">
        <v>945</v>
      </c>
      <c r="D15" s="12">
        <v>2900000</v>
      </c>
      <c r="E15" s="27"/>
    </row>
    <row r="16" spans="1:15" ht="15.75" customHeight="1" x14ac:dyDescent="0.35">
      <c r="A16" s="10" t="s">
        <v>938</v>
      </c>
      <c r="B16" s="11" t="s">
        <v>942</v>
      </c>
      <c r="C16" s="11" t="s">
        <v>946</v>
      </c>
      <c r="D16" s="12">
        <v>2800000</v>
      </c>
      <c r="E16" s="27"/>
    </row>
    <row r="17" spans="1:5" ht="15.75" customHeight="1" x14ac:dyDescent="0.35">
      <c r="A17" s="10" t="s">
        <v>947</v>
      </c>
      <c r="B17" s="11" t="s">
        <v>942</v>
      </c>
      <c r="C17" s="11" t="s">
        <v>948</v>
      </c>
      <c r="D17" s="12">
        <v>2140000</v>
      </c>
      <c r="E17" s="27"/>
    </row>
    <row r="18" spans="1:5" ht="15.75" customHeight="1" x14ac:dyDescent="0.35">
      <c r="A18" s="10" t="s">
        <v>947</v>
      </c>
      <c r="B18" s="11" t="s">
        <v>942</v>
      </c>
      <c r="C18" s="11" t="s">
        <v>949</v>
      </c>
      <c r="D18" s="12">
        <v>2200000</v>
      </c>
      <c r="E18" s="27"/>
    </row>
    <row r="19" spans="1:5" ht="15.75" customHeight="1" x14ac:dyDescent="0.35">
      <c r="A19" s="10" t="s">
        <v>947</v>
      </c>
      <c r="B19" s="11" t="s">
        <v>942</v>
      </c>
      <c r="C19" s="11" t="s">
        <v>950</v>
      </c>
      <c r="D19" s="12">
        <v>2100000</v>
      </c>
      <c r="E19" s="27"/>
    </row>
    <row r="20" spans="1:5" ht="15.75" customHeight="1" x14ac:dyDescent="0.35">
      <c r="A20" s="10" t="s">
        <v>951</v>
      </c>
      <c r="B20" s="11" t="s">
        <v>942</v>
      </c>
      <c r="C20" s="11" t="s">
        <v>952</v>
      </c>
      <c r="D20" s="12">
        <v>1400000</v>
      </c>
      <c r="E20" s="27"/>
    </row>
    <row r="21" spans="1:5" ht="15.5" x14ac:dyDescent="0.35">
      <c r="A21" s="10" t="s">
        <v>951</v>
      </c>
      <c r="B21" s="11" t="s">
        <v>942</v>
      </c>
      <c r="C21" s="11" t="s">
        <v>953</v>
      </c>
      <c r="D21" s="12">
        <v>1600000</v>
      </c>
      <c r="E21" s="27"/>
    </row>
    <row r="22" spans="1:5" ht="15.5" x14ac:dyDescent="0.35">
      <c r="A22" s="10" t="s">
        <v>951</v>
      </c>
      <c r="B22" s="11" t="s">
        <v>942</v>
      </c>
      <c r="C22" s="11" t="s">
        <v>954</v>
      </c>
      <c r="D22" s="12">
        <v>1300000</v>
      </c>
      <c r="E22" s="27"/>
    </row>
    <row r="23" spans="1:5" ht="15.5" x14ac:dyDescent="0.35">
      <c r="A23" s="10" t="s">
        <v>951</v>
      </c>
      <c r="B23" s="11" t="s">
        <v>942</v>
      </c>
      <c r="C23" s="11" t="s">
        <v>955</v>
      </c>
      <c r="D23" s="12">
        <v>1500000</v>
      </c>
      <c r="E23" s="27"/>
    </row>
    <row r="24" spans="1:5" ht="15.5" x14ac:dyDescent="0.35">
      <c r="A24" s="10" t="s">
        <v>951</v>
      </c>
      <c r="B24" s="11" t="s">
        <v>942</v>
      </c>
      <c r="C24" s="11" t="s">
        <v>956</v>
      </c>
      <c r="D24" s="12">
        <v>1200000</v>
      </c>
      <c r="E24" s="27"/>
    </row>
    <row r="25" spans="1:5" ht="15.5" x14ac:dyDescent="0.35">
      <c r="A25" s="10" t="s">
        <v>951</v>
      </c>
      <c r="B25" s="11" t="s">
        <v>942</v>
      </c>
      <c r="C25" s="11" t="s">
        <v>957</v>
      </c>
      <c r="D25" s="12">
        <v>1400000</v>
      </c>
      <c r="E25" s="27"/>
    </row>
    <row r="26" spans="1:5" ht="15.5" x14ac:dyDescent="0.35">
      <c r="A26" s="10" t="s">
        <v>935</v>
      </c>
      <c r="B26" s="11" t="s">
        <v>958</v>
      </c>
      <c r="C26" s="11" t="s">
        <v>959</v>
      </c>
      <c r="D26" s="12">
        <v>3200000</v>
      </c>
      <c r="E26" s="27"/>
    </row>
    <row r="27" spans="1:5" ht="15.5" x14ac:dyDescent="0.35">
      <c r="A27" s="10" t="s">
        <v>935</v>
      </c>
      <c r="B27" s="11" t="s">
        <v>958</v>
      </c>
      <c r="C27" s="11" t="s">
        <v>960</v>
      </c>
      <c r="D27" s="12">
        <v>3000000</v>
      </c>
      <c r="E27" s="27"/>
    </row>
    <row r="28" spans="1:5" ht="15.5" x14ac:dyDescent="0.35">
      <c r="A28" s="10" t="s">
        <v>961</v>
      </c>
      <c r="B28" s="11" t="s">
        <v>958</v>
      </c>
      <c r="C28" s="11" t="s">
        <v>962</v>
      </c>
      <c r="D28" s="12">
        <v>1500000</v>
      </c>
      <c r="E28" s="27"/>
    </row>
  </sheetData>
  <mergeCells count="1">
    <mergeCell ref="F8: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V110"/>
  <sheetViews>
    <sheetView topLeftCell="K1" workbookViewId="0">
      <selection activeCell="V3" sqref="V3"/>
    </sheetView>
  </sheetViews>
  <sheetFormatPr defaultColWidth="12.6328125" defaultRowHeight="15.75" customHeight="1" x14ac:dyDescent="0.25"/>
  <cols>
    <col min="21" max="21" width="5.7265625" bestFit="1" customWidth="1"/>
    <col min="22" max="22" width="18.54296875" bestFit="1" customWidth="1"/>
  </cols>
  <sheetData>
    <row r="2" spans="1:22" ht="15.75" customHeight="1" x14ac:dyDescent="0.35">
      <c r="A2" s="13" t="s">
        <v>963</v>
      </c>
      <c r="B2" s="14" t="s">
        <v>964</v>
      </c>
      <c r="C2" s="14" t="s">
        <v>965</v>
      </c>
      <c r="D2" s="14" t="s">
        <v>1061</v>
      </c>
      <c r="E2" s="3"/>
      <c r="F2" s="13" t="s">
        <v>963</v>
      </c>
      <c r="G2" s="14" t="s">
        <v>964</v>
      </c>
      <c r="H2" s="14" t="s">
        <v>965</v>
      </c>
      <c r="I2" s="13" t="s">
        <v>1061</v>
      </c>
      <c r="J2" s="3"/>
      <c r="K2" s="13" t="s">
        <v>963</v>
      </c>
      <c r="L2" s="14" t="s">
        <v>964</v>
      </c>
      <c r="M2" s="14" t="s">
        <v>965</v>
      </c>
      <c r="N2" s="14" t="s">
        <v>1061</v>
      </c>
      <c r="O2" s="3"/>
      <c r="P2" s="13" t="s">
        <v>963</v>
      </c>
      <c r="Q2" s="14" t="s">
        <v>964</v>
      </c>
      <c r="R2" s="14" t="s">
        <v>965</v>
      </c>
      <c r="S2" s="34" t="s">
        <v>1061</v>
      </c>
      <c r="U2" s="35" t="s">
        <v>963</v>
      </c>
      <c r="V2" s="35" t="s">
        <v>1062</v>
      </c>
    </row>
    <row r="3" spans="1:22" ht="15.75" customHeight="1" x14ac:dyDescent="0.35">
      <c r="A3" s="10" t="s">
        <v>966</v>
      </c>
      <c r="B3" s="15">
        <v>101</v>
      </c>
      <c r="C3" s="15">
        <v>1</v>
      </c>
      <c r="D3" s="3">
        <f>MODE(C3:C110)</f>
        <v>3</v>
      </c>
      <c r="E3" s="3"/>
      <c r="F3" s="10" t="s">
        <v>967</v>
      </c>
      <c r="G3" s="15">
        <v>101</v>
      </c>
      <c r="H3" s="15">
        <v>3</v>
      </c>
      <c r="I3" s="3">
        <f>MODE(H3:H110)</f>
        <v>2</v>
      </c>
      <c r="J3" s="3"/>
      <c r="K3" s="10" t="s">
        <v>968</v>
      </c>
      <c r="L3" s="15">
        <v>101</v>
      </c>
      <c r="M3" s="15">
        <v>3</v>
      </c>
      <c r="N3" s="3">
        <f>MODE(M3:M110)</f>
        <v>1</v>
      </c>
      <c r="O3" s="3"/>
      <c r="P3" s="10" t="s">
        <v>969</v>
      </c>
      <c r="Q3" s="15">
        <v>101</v>
      </c>
      <c r="R3" s="15">
        <v>4</v>
      </c>
      <c r="S3">
        <f>MODE(R3:R110)</f>
        <v>4</v>
      </c>
      <c r="U3" s="24" t="s">
        <v>966</v>
      </c>
      <c r="V3" s="25">
        <f>MODE(C3:C110)</f>
        <v>3</v>
      </c>
    </row>
    <row r="4" spans="1:22" ht="15.75" customHeight="1" x14ac:dyDescent="0.35">
      <c r="A4" s="10" t="s">
        <v>966</v>
      </c>
      <c r="B4" s="15">
        <v>102</v>
      </c>
      <c r="C4" s="15">
        <v>2</v>
      </c>
      <c r="E4" s="3"/>
      <c r="F4" s="10" t="s">
        <v>967</v>
      </c>
      <c r="G4" s="15">
        <v>102</v>
      </c>
      <c r="H4" s="15">
        <v>1</v>
      </c>
      <c r="I4" s="3"/>
      <c r="J4" s="3"/>
      <c r="K4" s="10" t="s">
        <v>968</v>
      </c>
      <c r="L4" s="15">
        <v>102</v>
      </c>
      <c r="M4" s="15">
        <v>3</v>
      </c>
      <c r="N4" s="3"/>
      <c r="O4" s="3"/>
      <c r="P4" s="10" t="s">
        <v>969</v>
      </c>
      <c r="Q4" s="15">
        <v>102</v>
      </c>
      <c r="R4" s="15">
        <v>2</v>
      </c>
      <c r="U4" s="24" t="s">
        <v>967</v>
      </c>
      <c r="V4" s="25">
        <f>MODE(H3:H110)</f>
        <v>2</v>
      </c>
    </row>
    <row r="5" spans="1:22" ht="15.75" customHeight="1" x14ac:dyDescent="0.35">
      <c r="A5" s="10" t="s">
        <v>966</v>
      </c>
      <c r="B5" s="15">
        <v>103</v>
      </c>
      <c r="C5" s="15">
        <v>2</v>
      </c>
      <c r="D5" s="3"/>
      <c r="E5" s="3"/>
      <c r="F5" s="10" t="s">
        <v>967</v>
      </c>
      <c r="G5" s="15">
        <v>103</v>
      </c>
      <c r="H5" s="15">
        <v>2</v>
      </c>
      <c r="I5" s="3"/>
      <c r="J5" s="3"/>
      <c r="K5" s="10" t="s">
        <v>968</v>
      </c>
      <c r="L5" s="15">
        <v>103</v>
      </c>
      <c r="M5" s="15">
        <v>3</v>
      </c>
      <c r="N5" s="3"/>
      <c r="O5" s="3"/>
      <c r="P5" s="10" t="s">
        <v>969</v>
      </c>
      <c r="Q5" s="15">
        <v>103</v>
      </c>
      <c r="R5" s="15">
        <v>3</v>
      </c>
      <c r="U5" s="24" t="s">
        <v>968</v>
      </c>
      <c r="V5" s="25">
        <f>MODE(M3:M110)</f>
        <v>1</v>
      </c>
    </row>
    <row r="6" spans="1:22" ht="15.75" customHeight="1" x14ac:dyDescent="0.35">
      <c r="A6" s="10" t="s">
        <v>966</v>
      </c>
      <c r="B6" s="15">
        <v>104</v>
      </c>
      <c r="C6" s="15">
        <v>3</v>
      </c>
      <c r="D6" s="3"/>
      <c r="E6" s="3"/>
      <c r="F6" s="10" t="s">
        <v>967</v>
      </c>
      <c r="G6" s="15">
        <v>104</v>
      </c>
      <c r="H6" s="15">
        <v>4</v>
      </c>
      <c r="I6" s="3"/>
      <c r="J6" s="3"/>
      <c r="K6" s="10" t="s">
        <v>968</v>
      </c>
      <c r="L6" s="15">
        <v>104</v>
      </c>
      <c r="M6" s="15">
        <v>2</v>
      </c>
      <c r="N6" s="3"/>
      <c r="O6" s="3"/>
      <c r="P6" s="10" t="s">
        <v>969</v>
      </c>
      <c r="Q6" s="15">
        <v>104</v>
      </c>
      <c r="R6" s="15">
        <v>4</v>
      </c>
      <c r="U6" s="24" t="s">
        <v>969</v>
      </c>
      <c r="V6" s="25">
        <f>MODE(R3:R110)</f>
        <v>4</v>
      </c>
    </row>
    <row r="7" spans="1:22" ht="15.75" customHeight="1" x14ac:dyDescent="0.35">
      <c r="A7" s="10" t="s">
        <v>966</v>
      </c>
      <c r="B7" s="15">
        <v>105</v>
      </c>
      <c r="C7" s="15">
        <v>2</v>
      </c>
      <c r="D7" s="3"/>
      <c r="E7" s="3"/>
      <c r="F7" s="10" t="s">
        <v>967</v>
      </c>
      <c r="G7" s="15">
        <v>105</v>
      </c>
      <c r="H7" s="15">
        <v>4</v>
      </c>
      <c r="I7" s="3"/>
      <c r="J7" s="3"/>
      <c r="K7" s="10" t="s">
        <v>968</v>
      </c>
      <c r="L7" s="15">
        <v>105</v>
      </c>
      <c r="M7" s="15">
        <v>2</v>
      </c>
      <c r="N7" s="3"/>
      <c r="O7" s="3"/>
      <c r="P7" s="10" t="s">
        <v>969</v>
      </c>
      <c r="Q7" s="15">
        <v>105</v>
      </c>
      <c r="R7" s="15">
        <v>3</v>
      </c>
    </row>
    <row r="8" spans="1:22" ht="15.75" customHeight="1" x14ac:dyDescent="0.35">
      <c r="A8" s="10" t="s">
        <v>966</v>
      </c>
      <c r="B8" s="15">
        <v>106</v>
      </c>
      <c r="C8" s="15">
        <v>3</v>
      </c>
      <c r="D8" s="3"/>
      <c r="E8" s="3"/>
      <c r="F8" s="10" t="s">
        <v>967</v>
      </c>
      <c r="G8" s="15">
        <v>106</v>
      </c>
      <c r="H8" s="15">
        <v>2</v>
      </c>
      <c r="I8" s="3"/>
      <c r="J8" s="3"/>
      <c r="K8" s="10" t="s">
        <v>968</v>
      </c>
      <c r="L8" s="15">
        <v>106</v>
      </c>
      <c r="M8" s="15">
        <v>1</v>
      </c>
      <c r="N8" s="3"/>
      <c r="O8" s="3"/>
      <c r="P8" s="10" t="s">
        <v>969</v>
      </c>
      <c r="Q8" s="15">
        <v>106</v>
      </c>
      <c r="R8" s="15">
        <v>4</v>
      </c>
    </row>
    <row r="9" spans="1:22" ht="15.75" customHeight="1" x14ac:dyDescent="0.35">
      <c r="A9" s="10" t="s">
        <v>966</v>
      </c>
      <c r="B9" s="15">
        <v>201</v>
      </c>
      <c r="C9" s="15">
        <v>2</v>
      </c>
      <c r="D9" s="3"/>
      <c r="E9" s="3"/>
      <c r="F9" s="10" t="s">
        <v>967</v>
      </c>
      <c r="G9" s="15">
        <v>201</v>
      </c>
      <c r="H9" s="15">
        <v>1</v>
      </c>
      <c r="I9" s="3"/>
      <c r="J9" s="3"/>
      <c r="K9" s="10" t="s">
        <v>968</v>
      </c>
      <c r="L9" s="15">
        <v>201</v>
      </c>
      <c r="M9" s="15">
        <v>1</v>
      </c>
      <c r="N9" s="3"/>
      <c r="O9" s="3"/>
      <c r="P9" s="10" t="s">
        <v>969</v>
      </c>
      <c r="Q9" s="15">
        <v>201</v>
      </c>
      <c r="R9" s="15">
        <v>1</v>
      </c>
    </row>
    <row r="10" spans="1:22" ht="15.75" customHeight="1" x14ac:dyDescent="0.35">
      <c r="A10" s="10" t="s">
        <v>966</v>
      </c>
      <c r="B10" s="15">
        <v>202</v>
      </c>
      <c r="C10" s="15">
        <v>3</v>
      </c>
      <c r="D10" s="3"/>
      <c r="E10" s="3"/>
      <c r="F10" s="10" t="s">
        <v>967</v>
      </c>
      <c r="G10" s="15">
        <v>202</v>
      </c>
      <c r="H10" s="15">
        <v>4</v>
      </c>
      <c r="I10" s="3"/>
      <c r="J10" s="3"/>
      <c r="K10" s="10" t="s">
        <v>968</v>
      </c>
      <c r="L10" s="15">
        <v>202</v>
      </c>
      <c r="M10" s="15">
        <v>4</v>
      </c>
      <c r="N10" s="3"/>
      <c r="O10" s="3"/>
      <c r="P10" s="10" t="s">
        <v>969</v>
      </c>
      <c r="Q10" s="15">
        <v>202</v>
      </c>
      <c r="R10" s="15">
        <v>2</v>
      </c>
    </row>
    <row r="11" spans="1:22" ht="15.75" customHeight="1" x14ac:dyDescent="0.35">
      <c r="A11" s="10" t="s">
        <v>966</v>
      </c>
      <c r="B11" s="15">
        <v>203</v>
      </c>
      <c r="C11" s="15">
        <v>2</v>
      </c>
      <c r="D11" s="3"/>
      <c r="E11" s="3"/>
      <c r="F11" s="10" t="s">
        <v>967</v>
      </c>
      <c r="G11" s="15">
        <v>203</v>
      </c>
      <c r="H11" s="15">
        <v>4</v>
      </c>
      <c r="I11" s="3"/>
      <c r="J11" s="3"/>
      <c r="K11" s="10" t="s">
        <v>968</v>
      </c>
      <c r="L11" s="15">
        <v>203</v>
      </c>
      <c r="M11" s="15">
        <v>1</v>
      </c>
      <c r="N11" s="3"/>
      <c r="O11" s="3"/>
      <c r="P11" s="10" t="s">
        <v>969</v>
      </c>
      <c r="Q11" s="15">
        <v>203</v>
      </c>
      <c r="R11" s="15">
        <v>3</v>
      </c>
    </row>
    <row r="12" spans="1:22" ht="15.75" customHeight="1" x14ac:dyDescent="0.35">
      <c r="A12" s="10" t="s">
        <v>966</v>
      </c>
      <c r="B12" s="15">
        <v>204</v>
      </c>
      <c r="C12" s="15">
        <v>3</v>
      </c>
      <c r="D12" s="3"/>
      <c r="E12" s="3"/>
      <c r="F12" s="10" t="s">
        <v>967</v>
      </c>
      <c r="G12" s="15">
        <v>204</v>
      </c>
      <c r="H12" s="15">
        <v>4</v>
      </c>
      <c r="I12" s="3"/>
      <c r="J12" s="3"/>
      <c r="K12" s="10" t="s">
        <v>968</v>
      </c>
      <c r="L12" s="15">
        <v>204</v>
      </c>
      <c r="M12" s="15">
        <v>4</v>
      </c>
      <c r="N12" s="3"/>
      <c r="O12" s="3"/>
      <c r="P12" s="10" t="s">
        <v>969</v>
      </c>
      <c r="Q12" s="15">
        <v>204</v>
      </c>
      <c r="R12" s="15">
        <v>1</v>
      </c>
    </row>
    <row r="13" spans="1:22" ht="15.75" customHeight="1" x14ac:dyDescent="0.35">
      <c r="A13" s="10" t="s">
        <v>966</v>
      </c>
      <c r="B13" s="15">
        <v>205</v>
      </c>
      <c r="C13" s="15">
        <v>1</v>
      </c>
      <c r="D13" s="3"/>
      <c r="E13" s="3"/>
      <c r="F13" s="10" t="s">
        <v>967</v>
      </c>
      <c r="G13" s="15">
        <v>205</v>
      </c>
      <c r="H13" s="15">
        <v>1</v>
      </c>
      <c r="I13" s="3"/>
      <c r="J13" s="3"/>
      <c r="K13" s="10" t="s">
        <v>968</v>
      </c>
      <c r="L13" s="15">
        <v>205</v>
      </c>
      <c r="M13" s="15">
        <v>4</v>
      </c>
      <c r="N13" s="3"/>
      <c r="O13" s="3"/>
      <c r="P13" s="10" t="s">
        <v>969</v>
      </c>
      <c r="Q13" s="15">
        <v>205</v>
      </c>
      <c r="R13" s="15">
        <v>2</v>
      </c>
    </row>
    <row r="14" spans="1:22" ht="15.75" customHeight="1" x14ac:dyDescent="0.35">
      <c r="A14" s="10" t="s">
        <v>966</v>
      </c>
      <c r="B14" s="15">
        <v>206</v>
      </c>
      <c r="C14" s="15">
        <v>2</v>
      </c>
      <c r="D14" s="3"/>
      <c r="E14" s="3"/>
      <c r="F14" s="10" t="s">
        <v>967</v>
      </c>
      <c r="G14" s="15">
        <v>206</v>
      </c>
      <c r="H14" s="15">
        <v>2</v>
      </c>
      <c r="I14" s="3"/>
      <c r="J14" s="3"/>
      <c r="K14" s="10" t="s">
        <v>968</v>
      </c>
      <c r="L14" s="15">
        <v>206</v>
      </c>
      <c r="M14" s="15">
        <v>2</v>
      </c>
      <c r="N14" s="3"/>
      <c r="O14" s="3"/>
      <c r="P14" s="10" t="s">
        <v>969</v>
      </c>
      <c r="Q14" s="15">
        <v>206</v>
      </c>
      <c r="R14" s="15">
        <v>1</v>
      </c>
    </row>
    <row r="15" spans="1:22" ht="15.75" customHeight="1" x14ac:dyDescent="0.35">
      <c r="A15" s="10" t="s">
        <v>966</v>
      </c>
      <c r="B15" s="15">
        <v>301</v>
      </c>
      <c r="C15" s="15">
        <v>4</v>
      </c>
      <c r="D15" s="3"/>
      <c r="E15" s="3"/>
      <c r="F15" s="10" t="s">
        <v>967</v>
      </c>
      <c r="G15" s="15">
        <v>301</v>
      </c>
      <c r="H15" s="15">
        <v>4</v>
      </c>
      <c r="I15" s="3"/>
      <c r="J15" s="3"/>
      <c r="K15" s="10" t="s">
        <v>968</v>
      </c>
      <c r="L15" s="15">
        <v>301</v>
      </c>
      <c r="M15" s="15">
        <v>2</v>
      </c>
      <c r="N15" s="3"/>
      <c r="O15" s="3"/>
      <c r="P15" s="10" t="s">
        <v>969</v>
      </c>
      <c r="Q15" s="15">
        <v>301</v>
      </c>
      <c r="R15" s="15">
        <v>3</v>
      </c>
    </row>
    <row r="16" spans="1:22" ht="15.75" customHeight="1" x14ac:dyDescent="0.35">
      <c r="A16" s="10" t="s">
        <v>966</v>
      </c>
      <c r="B16" s="15">
        <v>302</v>
      </c>
      <c r="C16" s="15">
        <v>1</v>
      </c>
      <c r="D16" s="3"/>
      <c r="E16" s="3"/>
      <c r="F16" s="10" t="s">
        <v>967</v>
      </c>
      <c r="G16" s="15">
        <v>302</v>
      </c>
      <c r="H16" s="15">
        <v>2</v>
      </c>
      <c r="I16" s="3"/>
      <c r="J16" s="3"/>
      <c r="K16" s="10" t="s">
        <v>968</v>
      </c>
      <c r="L16" s="15">
        <v>302</v>
      </c>
      <c r="M16" s="15">
        <v>4</v>
      </c>
      <c r="N16" s="3"/>
      <c r="O16" s="3"/>
      <c r="P16" s="10" t="s">
        <v>969</v>
      </c>
      <c r="Q16" s="15">
        <v>302</v>
      </c>
      <c r="R16" s="15">
        <v>3</v>
      </c>
    </row>
    <row r="17" spans="1:18" ht="15.75" customHeight="1" x14ac:dyDescent="0.35">
      <c r="A17" s="10" t="s">
        <v>966</v>
      </c>
      <c r="B17" s="15">
        <v>303</v>
      </c>
      <c r="C17" s="15">
        <v>1</v>
      </c>
      <c r="D17" s="3"/>
      <c r="E17" s="3"/>
      <c r="F17" s="10" t="s">
        <v>967</v>
      </c>
      <c r="G17" s="15">
        <v>303</v>
      </c>
      <c r="H17" s="15">
        <v>2</v>
      </c>
      <c r="I17" s="3"/>
      <c r="J17" s="3"/>
      <c r="K17" s="10" t="s">
        <v>968</v>
      </c>
      <c r="L17" s="15">
        <v>303</v>
      </c>
      <c r="M17" s="15">
        <v>4</v>
      </c>
      <c r="N17" s="3"/>
      <c r="O17" s="3"/>
      <c r="P17" s="10" t="s">
        <v>969</v>
      </c>
      <c r="Q17" s="15">
        <v>303</v>
      </c>
      <c r="R17" s="15">
        <v>3</v>
      </c>
    </row>
    <row r="18" spans="1:18" ht="15.75" customHeight="1" x14ac:dyDescent="0.35">
      <c r="A18" s="10" t="s">
        <v>966</v>
      </c>
      <c r="B18" s="15">
        <v>304</v>
      </c>
      <c r="C18" s="15">
        <v>2</v>
      </c>
      <c r="D18" s="3"/>
      <c r="E18" s="3"/>
      <c r="F18" s="10" t="s">
        <v>967</v>
      </c>
      <c r="G18" s="15">
        <v>304</v>
      </c>
      <c r="H18" s="15">
        <v>1</v>
      </c>
      <c r="I18" s="3"/>
      <c r="J18" s="3"/>
      <c r="K18" s="10" t="s">
        <v>968</v>
      </c>
      <c r="L18" s="15">
        <v>304</v>
      </c>
      <c r="M18" s="15">
        <v>3</v>
      </c>
      <c r="N18" s="3"/>
      <c r="O18" s="3"/>
      <c r="P18" s="10" t="s">
        <v>969</v>
      </c>
      <c r="Q18" s="15">
        <v>304</v>
      </c>
      <c r="R18" s="15">
        <v>3</v>
      </c>
    </row>
    <row r="19" spans="1:18" ht="15.75" customHeight="1" x14ac:dyDescent="0.35">
      <c r="A19" s="10" t="s">
        <v>966</v>
      </c>
      <c r="B19" s="15">
        <v>305</v>
      </c>
      <c r="C19" s="15">
        <v>3</v>
      </c>
      <c r="D19" s="3"/>
      <c r="E19" s="3"/>
      <c r="F19" s="10" t="s">
        <v>967</v>
      </c>
      <c r="G19" s="15">
        <v>305</v>
      </c>
      <c r="H19" s="15">
        <v>2</v>
      </c>
      <c r="I19" s="3"/>
      <c r="J19" s="3"/>
      <c r="K19" s="10" t="s">
        <v>968</v>
      </c>
      <c r="L19" s="15">
        <v>305</v>
      </c>
      <c r="M19" s="15">
        <v>2</v>
      </c>
      <c r="N19" s="3"/>
      <c r="O19" s="3"/>
      <c r="P19" s="10" t="s">
        <v>969</v>
      </c>
      <c r="Q19" s="15">
        <v>305</v>
      </c>
      <c r="R19" s="15">
        <v>2</v>
      </c>
    </row>
    <row r="20" spans="1:18" ht="15.75" customHeight="1" x14ac:dyDescent="0.35">
      <c r="A20" s="10" t="s">
        <v>966</v>
      </c>
      <c r="B20" s="15">
        <v>306</v>
      </c>
      <c r="C20" s="15">
        <v>2</v>
      </c>
      <c r="D20" s="3"/>
      <c r="E20" s="3"/>
      <c r="F20" s="10" t="s">
        <v>967</v>
      </c>
      <c r="G20" s="15">
        <v>306</v>
      </c>
      <c r="H20" s="15">
        <v>1</v>
      </c>
      <c r="I20" s="3"/>
      <c r="J20" s="3"/>
      <c r="K20" s="10" t="s">
        <v>968</v>
      </c>
      <c r="L20" s="15">
        <v>306</v>
      </c>
      <c r="M20" s="15">
        <v>2</v>
      </c>
      <c r="N20" s="3"/>
      <c r="O20" s="3"/>
      <c r="P20" s="10" t="s">
        <v>969</v>
      </c>
      <c r="Q20" s="15">
        <v>306</v>
      </c>
      <c r="R20" s="15">
        <v>2</v>
      </c>
    </row>
    <row r="21" spans="1:18" ht="15.5" x14ac:dyDescent="0.35">
      <c r="A21" s="10" t="s">
        <v>966</v>
      </c>
      <c r="B21" s="15">
        <v>401</v>
      </c>
      <c r="C21" s="15">
        <v>4</v>
      </c>
      <c r="D21" s="3"/>
      <c r="E21" s="3"/>
      <c r="F21" s="10" t="s">
        <v>967</v>
      </c>
      <c r="G21" s="15">
        <v>401</v>
      </c>
      <c r="H21" s="15">
        <v>4</v>
      </c>
      <c r="I21" s="3"/>
      <c r="J21" s="3"/>
      <c r="K21" s="10" t="s">
        <v>968</v>
      </c>
      <c r="L21" s="15">
        <v>401</v>
      </c>
      <c r="M21" s="15">
        <v>2</v>
      </c>
      <c r="N21" s="3"/>
      <c r="O21" s="3"/>
      <c r="P21" s="10" t="s">
        <v>969</v>
      </c>
      <c r="Q21" s="15">
        <v>401</v>
      </c>
      <c r="R21" s="15">
        <v>4</v>
      </c>
    </row>
    <row r="22" spans="1:18" ht="15.5" x14ac:dyDescent="0.35">
      <c r="A22" s="10" t="s">
        <v>966</v>
      </c>
      <c r="B22" s="15">
        <v>402</v>
      </c>
      <c r="C22" s="15">
        <v>2</v>
      </c>
      <c r="D22" s="3"/>
      <c r="E22" s="3"/>
      <c r="F22" s="10" t="s">
        <v>967</v>
      </c>
      <c r="G22" s="15">
        <v>402</v>
      </c>
      <c r="H22" s="15">
        <v>4</v>
      </c>
      <c r="I22" s="3"/>
      <c r="J22" s="3"/>
      <c r="K22" s="10" t="s">
        <v>968</v>
      </c>
      <c r="L22" s="15">
        <v>402</v>
      </c>
      <c r="M22" s="15">
        <v>2</v>
      </c>
      <c r="N22" s="3"/>
      <c r="O22" s="3"/>
      <c r="P22" s="10" t="s">
        <v>969</v>
      </c>
      <c r="Q22" s="15">
        <v>402</v>
      </c>
      <c r="R22" s="15">
        <v>4</v>
      </c>
    </row>
    <row r="23" spans="1:18" ht="15.5" x14ac:dyDescent="0.35">
      <c r="A23" s="10" t="s">
        <v>966</v>
      </c>
      <c r="B23" s="15">
        <v>403</v>
      </c>
      <c r="C23" s="15">
        <v>3</v>
      </c>
      <c r="D23" s="3"/>
      <c r="E23" s="3"/>
      <c r="F23" s="10" t="s">
        <v>967</v>
      </c>
      <c r="G23" s="15">
        <v>403</v>
      </c>
      <c r="H23" s="15">
        <v>1</v>
      </c>
      <c r="I23" s="3"/>
      <c r="J23" s="3"/>
      <c r="K23" s="10" t="s">
        <v>968</v>
      </c>
      <c r="L23" s="15">
        <v>403</v>
      </c>
      <c r="M23" s="15">
        <v>4</v>
      </c>
      <c r="N23" s="3"/>
      <c r="O23" s="3"/>
      <c r="P23" s="10" t="s">
        <v>969</v>
      </c>
      <c r="Q23" s="15">
        <v>403</v>
      </c>
      <c r="R23" s="15">
        <v>4</v>
      </c>
    </row>
    <row r="24" spans="1:18" ht="15.5" x14ac:dyDescent="0.35">
      <c r="A24" s="10" t="s">
        <v>966</v>
      </c>
      <c r="B24" s="15">
        <v>404</v>
      </c>
      <c r="C24" s="15">
        <v>4</v>
      </c>
      <c r="D24" s="3"/>
      <c r="E24" s="3"/>
      <c r="F24" s="10" t="s">
        <v>967</v>
      </c>
      <c r="G24" s="15">
        <v>404</v>
      </c>
      <c r="H24" s="15">
        <v>4</v>
      </c>
      <c r="I24" s="3"/>
      <c r="J24" s="3"/>
      <c r="K24" s="10" t="s">
        <v>968</v>
      </c>
      <c r="L24" s="15">
        <v>404</v>
      </c>
      <c r="M24" s="15">
        <v>1</v>
      </c>
      <c r="N24" s="3"/>
      <c r="O24" s="3"/>
      <c r="P24" s="10" t="s">
        <v>969</v>
      </c>
      <c r="Q24" s="15">
        <v>404</v>
      </c>
      <c r="R24" s="15">
        <v>1</v>
      </c>
    </row>
    <row r="25" spans="1:18" ht="15.5" x14ac:dyDescent="0.35">
      <c r="A25" s="10" t="s">
        <v>966</v>
      </c>
      <c r="B25" s="15">
        <v>405</v>
      </c>
      <c r="C25" s="15">
        <v>1</v>
      </c>
      <c r="D25" s="3"/>
      <c r="E25" s="3"/>
      <c r="F25" s="10" t="s">
        <v>967</v>
      </c>
      <c r="G25" s="15">
        <v>405</v>
      </c>
      <c r="H25" s="15">
        <v>4</v>
      </c>
      <c r="I25" s="3"/>
      <c r="J25" s="3"/>
      <c r="K25" s="10" t="s">
        <v>968</v>
      </c>
      <c r="L25" s="15">
        <v>405</v>
      </c>
      <c r="M25" s="15">
        <v>3</v>
      </c>
      <c r="N25" s="3"/>
      <c r="O25" s="3"/>
      <c r="P25" s="10" t="s">
        <v>969</v>
      </c>
      <c r="Q25" s="15">
        <v>405</v>
      </c>
      <c r="R25" s="15">
        <v>3</v>
      </c>
    </row>
    <row r="26" spans="1:18" ht="15.5" x14ac:dyDescent="0.35">
      <c r="A26" s="10" t="s">
        <v>966</v>
      </c>
      <c r="B26" s="15">
        <v>406</v>
      </c>
      <c r="C26" s="15">
        <v>1</v>
      </c>
      <c r="D26" s="3"/>
      <c r="E26" s="3"/>
      <c r="F26" s="10" t="s">
        <v>967</v>
      </c>
      <c r="G26" s="15">
        <v>406</v>
      </c>
      <c r="H26" s="15">
        <v>3</v>
      </c>
      <c r="I26" s="3"/>
      <c r="J26" s="3"/>
      <c r="K26" s="10" t="s">
        <v>968</v>
      </c>
      <c r="L26" s="15">
        <v>406</v>
      </c>
      <c r="M26" s="15">
        <v>3</v>
      </c>
      <c r="N26" s="3"/>
      <c r="O26" s="3"/>
      <c r="P26" s="10" t="s">
        <v>969</v>
      </c>
      <c r="Q26" s="15">
        <v>406</v>
      </c>
      <c r="R26" s="15">
        <v>4</v>
      </c>
    </row>
    <row r="27" spans="1:18" ht="15.5" x14ac:dyDescent="0.35">
      <c r="A27" s="10" t="s">
        <v>966</v>
      </c>
      <c r="B27" s="15">
        <v>501</v>
      </c>
      <c r="C27" s="15">
        <v>1</v>
      </c>
      <c r="D27" s="3"/>
      <c r="E27" s="3"/>
      <c r="F27" s="10" t="s">
        <v>967</v>
      </c>
      <c r="G27" s="15">
        <v>501</v>
      </c>
      <c r="H27" s="15">
        <v>4</v>
      </c>
      <c r="I27" s="3"/>
      <c r="J27" s="3"/>
      <c r="K27" s="10" t="s">
        <v>968</v>
      </c>
      <c r="L27" s="15">
        <v>501</v>
      </c>
      <c r="M27" s="15">
        <v>2</v>
      </c>
      <c r="N27" s="3"/>
      <c r="O27" s="3"/>
      <c r="P27" s="10" t="s">
        <v>969</v>
      </c>
      <c r="Q27" s="15">
        <v>501</v>
      </c>
      <c r="R27" s="15">
        <v>2</v>
      </c>
    </row>
    <row r="28" spans="1:18" ht="15.5" x14ac:dyDescent="0.35">
      <c r="A28" s="10" t="s">
        <v>966</v>
      </c>
      <c r="B28" s="15">
        <v>502</v>
      </c>
      <c r="C28" s="15">
        <v>1</v>
      </c>
      <c r="D28" s="3"/>
      <c r="E28" s="3"/>
      <c r="F28" s="10" t="s">
        <v>967</v>
      </c>
      <c r="G28" s="15">
        <v>502</v>
      </c>
      <c r="H28" s="15">
        <v>2</v>
      </c>
      <c r="I28" s="3"/>
      <c r="J28" s="3"/>
      <c r="K28" s="10" t="s">
        <v>968</v>
      </c>
      <c r="L28" s="15">
        <v>502</v>
      </c>
      <c r="M28" s="15">
        <v>1</v>
      </c>
      <c r="N28" s="3"/>
      <c r="O28" s="3"/>
      <c r="P28" s="10" t="s">
        <v>969</v>
      </c>
      <c r="Q28" s="15">
        <v>502</v>
      </c>
      <c r="R28" s="15">
        <v>1</v>
      </c>
    </row>
    <row r="29" spans="1:18" ht="15.5" x14ac:dyDescent="0.35">
      <c r="A29" s="10" t="s">
        <v>966</v>
      </c>
      <c r="B29" s="15">
        <v>503</v>
      </c>
      <c r="C29" s="15">
        <v>3</v>
      </c>
      <c r="D29" s="3"/>
      <c r="E29" s="3"/>
      <c r="F29" s="10" t="s">
        <v>967</v>
      </c>
      <c r="G29" s="15">
        <v>503</v>
      </c>
      <c r="H29" s="15">
        <v>2</v>
      </c>
      <c r="I29" s="3"/>
      <c r="J29" s="3"/>
      <c r="K29" s="10" t="s">
        <v>968</v>
      </c>
      <c r="L29" s="15">
        <v>503</v>
      </c>
      <c r="M29" s="15">
        <v>1</v>
      </c>
      <c r="N29" s="3"/>
      <c r="O29" s="3"/>
      <c r="P29" s="10" t="s">
        <v>969</v>
      </c>
      <c r="Q29" s="15">
        <v>503</v>
      </c>
      <c r="R29" s="15">
        <v>1</v>
      </c>
    </row>
    <row r="30" spans="1:18" ht="15.5" x14ac:dyDescent="0.35">
      <c r="A30" s="10" t="s">
        <v>966</v>
      </c>
      <c r="B30" s="15">
        <v>504</v>
      </c>
      <c r="C30" s="15">
        <v>2</v>
      </c>
      <c r="D30" s="3"/>
      <c r="E30" s="3"/>
      <c r="F30" s="10" t="s">
        <v>967</v>
      </c>
      <c r="G30" s="15">
        <v>504</v>
      </c>
      <c r="H30" s="15">
        <v>4</v>
      </c>
      <c r="I30" s="3"/>
      <c r="J30" s="3"/>
      <c r="K30" s="10" t="s">
        <v>968</v>
      </c>
      <c r="L30" s="15">
        <v>504</v>
      </c>
      <c r="M30" s="15">
        <v>4</v>
      </c>
      <c r="N30" s="3"/>
      <c r="O30" s="3"/>
      <c r="P30" s="10" t="s">
        <v>969</v>
      </c>
      <c r="Q30" s="15">
        <v>504</v>
      </c>
      <c r="R30" s="15">
        <v>3</v>
      </c>
    </row>
    <row r="31" spans="1:18" ht="15.5" x14ac:dyDescent="0.35">
      <c r="A31" s="10" t="s">
        <v>966</v>
      </c>
      <c r="B31" s="15">
        <v>505</v>
      </c>
      <c r="C31" s="15">
        <v>3</v>
      </c>
      <c r="D31" s="3"/>
      <c r="E31" s="3"/>
      <c r="F31" s="10" t="s">
        <v>967</v>
      </c>
      <c r="G31" s="15">
        <v>505</v>
      </c>
      <c r="H31" s="15">
        <v>2</v>
      </c>
      <c r="I31" s="3"/>
      <c r="J31" s="3"/>
      <c r="K31" s="10" t="s">
        <v>968</v>
      </c>
      <c r="L31" s="15">
        <v>505</v>
      </c>
      <c r="M31" s="15">
        <v>1</v>
      </c>
      <c r="N31" s="3"/>
      <c r="O31" s="3"/>
      <c r="P31" s="10" t="s">
        <v>969</v>
      </c>
      <c r="Q31" s="15">
        <v>505</v>
      </c>
      <c r="R31" s="15">
        <v>1</v>
      </c>
    </row>
    <row r="32" spans="1:18" ht="15.5" x14ac:dyDescent="0.35">
      <c r="A32" s="10" t="s">
        <v>966</v>
      </c>
      <c r="B32" s="15">
        <v>506</v>
      </c>
      <c r="C32" s="15">
        <v>1</v>
      </c>
      <c r="D32" s="3"/>
      <c r="E32" s="3"/>
      <c r="F32" s="10" t="s">
        <v>967</v>
      </c>
      <c r="G32" s="15">
        <v>506</v>
      </c>
      <c r="H32" s="15">
        <v>3</v>
      </c>
      <c r="I32" s="3"/>
      <c r="J32" s="3"/>
      <c r="K32" s="10" t="s">
        <v>968</v>
      </c>
      <c r="L32" s="15">
        <v>506</v>
      </c>
      <c r="M32" s="15">
        <v>4</v>
      </c>
      <c r="N32" s="3"/>
      <c r="O32" s="3"/>
      <c r="P32" s="10" t="s">
        <v>969</v>
      </c>
      <c r="Q32" s="15">
        <v>506</v>
      </c>
      <c r="R32" s="15">
        <v>4</v>
      </c>
    </row>
    <row r="33" spans="1:18" ht="15.5" x14ac:dyDescent="0.35">
      <c r="A33" s="10" t="s">
        <v>966</v>
      </c>
      <c r="B33" s="15">
        <v>601</v>
      </c>
      <c r="C33" s="15">
        <v>3</v>
      </c>
      <c r="D33" s="3"/>
      <c r="E33" s="3"/>
      <c r="F33" s="10" t="s">
        <v>967</v>
      </c>
      <c r="G33" s="15">
        <v>601</v>
      </c>
      <c r="H33" s="15">
        <v>1</v>
      </c>
      <c r="I33" s="3"/>
      <c r="J33" s="3"/>
      <c r="K33" s="10" t="s">
        <v>968</v>
      </c>
      <c r="L33" s="15">
        <v>601</v>
      </c>
      <c r="M33" s="15">
        <v>3</v>
      </c>
      <c r="N33" s="3"/>
      <c r="O33" s="3"/>
      <c r="P33" s="10" t="s">
        <v>969</v>
      </c>
      <c r="Q33" s="15">
        <v>601</v>
      </c>
      <c r="R33" s="15">
        <v>1</v>
      </c>
    </row>
    <row r="34" spans="1:18" ht="15.5" x14ac:dyDescent="0.35">
      <c r="A34" s="10" t="s">
        <v>966</v>
      </c>
      <c r="B34" s="15">
        <v>602</v>
      </c>
      <c r="C34" s="15">
        <v>3</v>
      </c>
      <c r="D34" s="3"/>
      <c r="E34" s="3"/>
      <c r="F34" s="10" t="s">
        <v>967</v>
      </c>
      <c r="G34" s="15">
        <v>602</v>
      </c>
      <c r="H34" s="15">
        <v>2</v>
      </c>
      <c r="I34" s="3"/>
      <c r="J34" s="3"/>
      <c r="K34" s="10" t="s">
        <v>968</v>
      </c>
      <c r="L34" s="15">
        <v>602</v>
      </c>
      <c r="M34" s="15">
        <v>4</v>
      </c>
      <c r="N34" s="3"/>
      <c r="O34" s="3"/>
      <c r="P34" s="10" t="s">
        <v>969</v>
      </c>
      <c r="Q34" s="15">
        <v>602</v>
      </c>
      <c r="R34" s="15">
        <v>1</v>
      </c>
    </row>
    <row r="35" spans="1:18" ht="15.5" x14ac:dyDescent="0.35">
      <c r="A35" s="10" t="s">
        <v>966</v>
      </c>
      <c r="B35" s="15">
        <v>603</v>
      </c>
      <c r="C35" s="15">
        <v>2</v>
      </c>
      <c r="D35" s="3"/>
      <c r="E35" s="3"/>
      <c r="F35" s="10" t="s">
        <v>967</v>
      </c>
      <c r="G35" s="15">
        <v>603</v>
      </c>
      <c r="H35" s="15">
        <v>3</v>
      </c>
      <c r="I35" s="3"/>
      <c r="J35" s="3"/>
      <c r="K35" s="10" t="s">
        <v>968</v>
      </c>
      <c r="L35" s="15">
        <v>603</v>
      </c>
      <c r="M35" s="15">
        <v>3</v>
      </c>
      <c r="N35" s="3"/>
      <c r="O35" s="3"/>
      <c r="P35" s="10" t="s">
        <v>969</v>
      </c>
      <c r="Q35" s="15">
        <v>603</v>
      </c>
      <c r="R35" s="15">
        <v>3</v>
      </c>
    </row>
    <row r="36" spans="1:18" ht="15.5" x14ac:dyDescent="0.35">
      <c r="A36" s="10" t="s">
        <v>966</v>
      </c>
      <c r="B36" s="15">
        <v>604</v>
      </c>
      <c r="C36" s="15">
        <v>2</v>
      </c>
      <c r="D36" s="3"/>
      <c r="E36" s="3"/>
      <c r="F36" s="10" t="s">
        <v>967</v>
      </c>
      <c r="G36" s="15">
        <v>604</v>
      </c>
      <c r="H36" s="15">
        <v>3</v>
      </c>
      <c r="I36" s="3"/>
      <c r="J36" s="3"/>
      <c r="K36" s="10" t="s">
        <v>968</v>
      </c>
      <c r="L36" s="15">
        <v>604</v>
      </c>
      <c r="M36" s="15">
        <v>4</v>
      </c>
      <c r="N36" s="3"/>
      <c r="O36" s="3"/>
      <c r="P36" s="10" t="s">
        <v>969</v>
      </c>
      <c r="Q36" s="15">
        <v>604</v>
      </c>
      <c r="R36" s="15">
        <v>4</v>
      </c>
    </row>
    <row r="37" spans="1:18" ht="15.5" x14ac:dyDescent="0.35">
      <c r="A37" s="10" t="s">
        <v>966</v>
      </c>
      <c r="B37" s="15">
        <v>605</v>
      </c>
      <c r="C37" s="15">
        <v>3</v>
      </c>
      <c r="D37" s="3"/>
      <c r="E37" s="3"/>
      <c r="F37" s="10" t="s">
        <v>967</v>
      </c>
      <c r="G37" s="15">
        <v>605</v>
      </c>
      <c r="H37" s="15">
        <v>1</v>
      </c>
      <c r="I37" s="3"/>
      <c r="J37" s="3"/>
      <c r="K37" s="10" t="s">
        <v>968</v>
      </c>
      <c r="L37" s="15">
        <v>605</v>
      </c>
      <c r="M37" s="15">
        <v>2</v>
      </c>
      <c r="N37" s="3"/>
      <c r="O37" s="3"/>
      <c r="P37" s="10" t="s">
        <v>969</v>
      </c>
      <c r="Q37" s="15">
        <v>605</v>
      </c>
      <c r="R37" s="15">
        <v>4</v>
      </c>
    </row>
    <row r="38" spans="1:18" ht="15.5" x14ac:dyDescent="0.35">
      <c r="A38" s="10" t="s">
        <v>966</v>
      </c>
      <c r="B38" s="15">
        <v>606</v>
      </c>
      <c r="C38" s="15">
        <v>3</v>
      </c>
      <c r="D38" s="3"/>
      <c r="E38" s="3"/>
      <c r="F38" s="10" t="s">
        <v>967</v>
      </c>
      <c r="G38" s="15">
        <v>606</v>
      </c>
      <c r="H38" s="15">
        <v>3</v>
      </c>
      <c r="I38" s="3"/>
      <c r="J38" s="3"/>
      <c r="K38" s="10" t="s">
        <v>968</v>
      </c>
      <c r="L38" s="15">
        <v>606</v>
      </c>
      <c r="M38" s="15">
        <v>1</v>
      </c>
      <c r="N38" s="3"/>
      <c r="O38" s="3"/>
      <c r="P38" s="10" t="s">
        <v>969</v>
      </c>
      <c r="Q38" s="15">
        <v>606</v>
      </c>
      <c r="R38" s="15">
        <v>3</v>
      </c>
    </row>
    <row r="39" spans="1:18" ht="15.5" x14ac:dyDescent="0.35">
      <c r="A39" s="10" t="s">
        <v>966</v>
      </c>
      <c r="B39" s="15">
        <v>701</v>
      </c>
      <c r="C39" s="15">
        <v>2</v>
      </c>
      <c r="D39" s="3"/>
      <c r="E39" s="3"/>
      <c r="F39" s="10" t="s">
        <v>967</v>
      </c>
      <c r="G39" s="15">
        <v>701</v>
      </c>
      <c r="H39" s="15">
        <v>3</v>
      </c>
      <c r="I39" s="3"/>
      <c r="J39" s="3"/>
      <c r="K39" s="10" t="s">
        <v>968</v>
      </c>
      <c r="L39" s="15">
        <v>701</v>
      </c>
      <c r="M39" s="15">
        <v>4</v>
      </c>
      <c r="N39" s="3"/>
      <c r="O39" s="3"/>
      <c r="P39" s="10" t="s">
        <v>969</v>
      </c>
      <c r="Q39" s="15">
        <v>701</v>
      </c>
      <c r="R39" s="15">
        <v>4</v>
      </c>
    </row>
    <row r="40" spans="1:18" ht="15.5" x14ac:dyDescent="0.35">
      <c r="A40" s="10" t="s">
        <v>966</v>
      </c>
      <c r="B40" s="15">
        <v>702</v>
      </c>
      <c r="C40" s="15">
        <v>2</v>
      </c>
      <c r="D40" s="3"/>
      <c r="E40" s="3"/>
      <c r="F40" s="10" t="s">
        <v>967</v>
      </c>
      <c r="G40" s="15">
        <v>702</v>
      </c>
      <c r="H40" s="15">
        <v>4</v>
      </c>
      <c r="I40" s="3"/>
      <c r="J40" s="3"/>
      <c r="K40" s="10" t="s">
        <v>968</v>
      </c>
      <c r="L40" s="15">
        <v>702</v>
      </c>
      <c r="M40" s="15">
        <v>1</v>
      </c>
      <c r="N40" s="3"/>
      <c r="O40" s="3"/>
      <c r="P40" s="10" t="s">
        <v>969</v>
      </c>
      <c r="Q40" s="15">
        <v>702</v>
      </c>
      <c r="R40" s="15">
        <v>1</v>
      </c>
    </row>
    <row r="41" spans="1:18" ht="15.5" x14ac:dyDescent="0.35">
      <c r="A41" s="10" t="s">
        <v>966</v>
      </c>
      <c r="B41" s="15">
        <v>703</v>
      </c>
      <c r="C41" s="15">
        <v>3</v>
      </c>
      <c r="D41" s="3"/>
      <c r="E41" s="3"/>
      <c r="F41" s="10" t="s">
        <v>967</v>
      </c>
      <c r="G41" s="15">
        <v>703</v>
      </c>
      <c r="H41" s="15">
        <v>2</v>
      </c>
      <c r="I41" s="3"/>
      <c r="J41" s="3"/>
      <c r="K41" s="10" t="s">
        <v>968</v>
      </c>
      <c r="L41" s="15">
        <v>703</v>
      </c>
      <c r="M41" s="15">
        <v>2</v>
      </c>
      <c r="N41" s="3"/>
      <c r="O41" s="3"/>
      <c r="P41" s="10" t="s">
        <v>969</v>
      </c>
      <c r="Q41" s="15">
        <v>703</v>
      </c>
      <c r="R41" s="15">
        <v>2</v>
      </c>
    </row>
    <row r="42" spans="1:18" ht="15.5" x14ac:dyDescent="0.35">
      <c r="A42" s="10" t="s">
        <v>966</v>
      </c>
      <c r="B42" s="15">
        <v>704</v>
      </c>
      <c r="C42" s="15">
        <v>1</v>
      </c>
      <c r="D42" s="3"/>
      <c r="E42" s="3"/>
      <c r="F42" s="10" t="s">
        <v>967</v>
      </c>
      <c r="G42" s="15">
        <v>704</v>
      </c>
      <c r="H42" s="15">
        <v>2</v>
      </c>
      <c r="I42" s="3"/>
      <c r="J42" s="3"/>
      <c r="K42" s="10" t="s">
        <v>968</v>
      </c>
      <c r="L42" s="15">
        <v>704</v>
      </c>
      <c r="M42" s="15">
        <v>4</v>
      </c>
      <c r="N42" s="3"/>
      <c r="O42" s="3"/>
      <c r="P42" s="10" t="s">
        <v>969</v>
      </c>
      <c r="Q42" s="15">
        <v>704</v>
      </c>
      <c r="R42" s="15">
        <v>4</v>
      </c>
    </row>
    <row r="43" spans="1:18" ht="15.5" x14ac:dyDescent="0.35">
      <c r="A43" s="10" t="s">
        <v>966</v>
      </c>
      <c r="B43" s="15">
        <v>705</v>
      </c>
      <c r="C43" s="15">
        <v>4</v>
      </c>
      <c r="D43" s="3"/>
      <c r="E43" s="3"/>
      <c r="F43" s="10" t="s">
        <v>967</v>
      </c>
      <c r="G43" s="15">
        <v>705</v>
      </c>
      <c r="H43" s="15">
        <v>2</v>
      </c>
      <c r="I43" s="3"/>
      <c r="J43" s="3"/>
      <c r="K43" s="10" t="s">
        <v>968</v>
      </c>
      <c r="L43" s="15">
        <v>705</v>
      </c>
      <c r="M43" s="15">
        <v>1</v>
      </c>
      <c r="N43" s="3"/>
      <c r="O43" s="3"/>
      <c r="P43" s="10" t="s">
        <v>969</v>
      </c>
      <c r="Q43" s="15">
        <v>705</v>
      </c>
      <c r="R43" s="15">
        <v>1</v>
      </c>
    </row>
    <row r="44" spans="1:18" ht="15.5" x14ac:dyDescent="0.35">
      <c r="A44" s="10" t="s">
        <v>966</v>
      </c>
      <c r="B44" s="15">
        <v>706</v>
      </c>
      <c r="C44" s="15">
        <v>1</v>
      </c>
      <c r="D44" s="3"/>
      <c r="E44" s="3"/>
      <c r="F44" s="10" t="s">
        <v>967</v>
      </c>
      <c r="G44" s="15">
        <v>706</v>
      </c>
      <c r="H44" s="15">
        <v>1</v>
      </c>
      <c r="I44" s="3"/>
      <c r="J44" s="3"/>
      <c r="K44" s="10" t="s">
        <v>968</v>
      </c>
      <c r="L44" s="15">
        <v>706</v>
      </c>
      <c r="M44" s="15">
        <v>1</v>
      </c>
      <c r="N44" s="3"/>
      <c r="O44" s="3"/>
      <c r="P44" s="10" t="s">
        <v>969</v>
      </c>
      <c r="Q44" s="15">
        <v>706</v>
      </c>
      <c r="R44" s="15">
        <v>4</v>
      </c>
    </row>
    <row r="45" spans="1:18" ht="15.5" x14ac:dyDescent="0.35">
      <c r="A45" s="10" t="s">
        <v>966</v>
      </c>
      <c r="B45" s="15">
        <v>801</v>
      </c>
      <c r="C45" s="15">
        <v>4</v>
      </c>
      <c r="D45" s="3"/>
      <c r="E45" s="3"/>
      <c r="F45" s="10" t="s">
        <v>967</v>
      </c>
      <c r="G45" s="15">
        <v>801</v>
      </c>
      <c r="H45" s="15">
        <v>4</v>
      </c>
      <c r="I45" s="3"/>
      <c r="J45" s="3"/>
      <c r="K45" s="10" t="s">
        <v>968</v>
      </c>
      <c r="L45" s="15">
        <v>801</v>
      </c>
      <c r="M45" s="15">
        <v>1</v>
      </c>
      <c r="N45" s="3"/>
      <c r="O45" s="3"/>
      <c r="P45" s="10" t="s">
        <v>969</v>
      </c>
      <c r="Q45" s="15">
        <v>801</v>
      </c>
      <c r="R45" s="15">
        <v>2</v>
      </c>
    </row>
    <row r="46" spans="1:18" ht="15.5" x14ac:dyDescent="0.35">
      <c r="A46" s="10" t="s">
        <v>966</v>
      </c>
      <c r="B46" s="15">
        <v>802</v>
      </c>
      <c r="C46" s="15">
        <v>2</v>
      </c>
      <c r="D46" s="3"/>
      <c r="E46" s="3"/>
      <c r="F46" s="10" t="s">
        <v>967</v>
      </c>
      <c r="G46" s="15">
        <v>802</v>
      </c>
      <c r="H46" s="15">
        <v>3</v>
      </c>
      <c r="I46" s="3"/>
      <c r="J46" s="3"/>
      <c r="K46" s="10" t="s">
        <v>968</v>
      </c>
      <c r="L46" s="15">
        <v>802</v>
      </c>
      <c r="M46" s="15">
        <v>1</v>
      </c>
      <c r="N46" s="3"/>
      <c r="O46" s="3"/>
      <c r="P46" s="10" t="s">
        <v>969</v>
      </c>
      <c r="Q46" s="15">
        <v>802</v>
      </c>
      <c r="R46" s="15">
        <v>3</v>
      </c>
    </row>
    <row r="47" spans="1:18" ht="15.5" x14ac:dyDescent="0.35">
      <c r="A47" s="10" t="s">
        <v>966</v>
      </c>
      <c r="B47" s="15">
        <v>803</v>
      </c>
      <c r="C47" s="15">
        <v>1</v>
      </c>
      <c r="D47" s="3"/>
      <c r="E47" s="3"/>
      <c r="F47" s="10" t="s">
        <v>967</v>
      </c>
      <c r="G47" s="15">
        <v>803</v>
      </c>
      <c r="H47" s="15">
        <v>3</v>
      </c>
      <c r="I47" s="3"/>
      <c r="J47" s="3"/>
      <c r="K47" s="10" t="s">
        <v>968</v>
      </c>
      <c r="L47" s="15">
        <v>803</v>
      </c>
      <c r="M47" s="15">
        <v>4</v>
      </c>
      <c r="N47" s="3"/>
      <c r="O47" s="3"/>
      <c r="P47" s="10" t="s">
        <v>969</v>
      </c>
      <c r="Q47" s="15">
        <v>803</v>
      </c>
      <c r="R47" s="15">
        <v>2</v>
      </c>
    </row>
    <row r="48" spans="1:18" ht="15.5" x14ac:dyDescent="0.35">
      <c r="A48" s="10" t="s">
        <v>966</v>
      </c>
      <c r="B48" s="15">
        <v>804</v>
      </c>
      <c r="C48" s="15">
        <v>3</v>
      </c>
      <c r="D48" s="3"/>
      <c r="E48" s="3"/>
      <c r="F48" s="10" t="s">
        <v>967</v>
      </c>
      <c r="G48" s="15">
        <v>804</v>
      </c>
      <c r="H48" s="15">
        <v>1</v>
      </c>
      <c r="I48" s="3"/>
      <c r="J48" s="3"/>
      <c r="K48" s="10" t="s">
        <v>968</v>
      </c>
      <c r="L48" s="15">
        <v>804</v>
      </c>
      <c r="M48" s="15">
        <v>2</v>
      </c>
      <c r="N48" s="3"/>
      <c r="O48" s="3"/>
      <c r="P48" s="10" t="s">
        <v>969</v>
      </c>
      <c r="Q48" s="15">
        <v>804</v>
      </c>
      <c r="R48" s="15">
        <v>1</v>
      </c>
    </row>
    <row r="49" spans="1:18" ht="15.5" x14ac:dyDescent="0.35">
      <c r="A49" s="10" t="s">
        <v>966</v>
      </c>
      <c r="B49" s="15">
        <v>805</v>
      </c>
      <c r="C49" s="15">
        <v>2</v>
      </c>
      <c r="D49" s="3"/>
      <c r="E49" s="3"/>
      <c r="F49" s="10" t="s">
        <v>967</v>
      </c>
      <c r="G49" s="15">
        <v>805</v>
      </c>
      <c r="H49" s="15">
        <v>3</v>
      </c>
      <c r="I49" s="3"/>
      <c r="J49" s="3"/>
      <c r="K49" s="10" t="s">
        <v>968</v>
      </c>
      <c r="L49" s="15">
        <v>805</v>
      </c>
      <c r="M49" s="15">
        <v>4</v>
      </c>
      <c r="N49" s="3"/>
      <c r="O49" s="3"/>
      <c r="P49" s="10" t="s">
        <v>969</v>
      </c>
      <c r="Q49" s="15">
        <v>805</v>
      </c>
      <c r="R49" s="15">
        <v>1</v>
      </c>
    </row>
    <row r="50" spans="1:18" ht="15.5" x14ac:dyDescent="0.35">
      <c r="A50" s="10" t="s">
        <v>966</v>
      </c>
      <c r="B50" s="15">
        <v>806</v>
      </c>
      <c r="C50" s="15">
        <v>3</v>
      </c>
      <c r="D50" s="3"/>
      <c r="E50" s="3"/>
      <c r="F50" s="10" t="s">
        <v>967</v>
      </c>
      <c r="G50" s="15">
        <v>806</v>
      </c>
      <c r="H50" s="15">
        <v>2</v>
      </c>
      <c r="I50" s="3"/>
      <c r="J50" s="3"/>
      <c r="K50" s="10" t="s">
        <v>968</v>
      </c>
      <c r="L50" s="15">
        <v>806</v>
      </c>
      <c r="M50" s="15">
        <v>4</v>
      </c>
      <c r="N50" s="3"/>
      <c r="O50" s="3"/>
      <c r="P50" s="10" t="s">
        <v>969</v>
      </c>
      <c r="Q50" s="15">
        <v>806</v>
      </c>
      <c r="R50" s="15">
        <v>1</v>
      </c>
    </row>
    <row r="51" spans="1:18" ht="15.5" x14ac:dyDescent="0.35">
      <c r="A51" s="10" t="s">
        <v>966</v>
      </c>
      <c r="B51" s="15">
        <v>901</v>
      </c>
      <c r="C51" s="15">
        <v>1</v>
      </c>
      <c r="D51" s="3"/>
      <c r="E51" s="3"/>
      <c r="F51" s="10" t="s">
        <v>967</v>
      </c>
      <c r="G51" s="15">
        <v>901</v>
      </c>
      <c r="H51" s="15">
        <v>2</v>
      </c>
      <c r="I51" s="3"/>
      <c r="J51" s="3"/>
      <c r="K51" s="10" t="s">
        <v>968</v>
      </c>
      <c r="L51" s="15">
        <v>901</v>
      </c>
      <c r="M51" s="15">
        <v>2</v>
      </c>
      <c r="N51" s="3"/>
      <c r="O51" s="3"/>
      <c r="P51" s="10" t="s">
        <v>969</v>
      </c>
      <c r="Q51" s="15">
        <v>901</v>
      </c>
      <c r="R51" s="15">
        <v>4</v>
      </c>
    </row>
    <row r="52" spans="1:18" ht="15.5" x14ac:dyDescent="0.35">
      <c r="A52" s="10" t="s">
        <v>966</v>
      </c>
      <c r="B52" s="15">
        <v>902</v>
      </c>
      <c r="C52" s="15">
        <v>4</v>
      </c>
      <c r="D52" s="3"/>
      <c r="E52" s="3"/>
      <c r="F52" s="10" t="s">
        <v>967</v>
      </c>
      <c r="G52" s="15">
        <v>902</v>
      </c>
      <c r="H52" s="15">
        <v>2</v>
      </c>
      <c r="I52" s="3"/>
      <c r="J52" s="3"/>
      <c r="K52" s="10" t="s">
        <v>968</v>
      </c>
      <c r="L52" s="15">
        <v>902</v>
      </c>
      <c r="M52" s="15">
        <v>2</v>
      </c>
      <c r="N52" s="3"/>
      <c r="O52" s="3"/>
      <c r="P52" s="10" t="s">
        <v>969</v>
      </c>
      <c r="Q52" s="15">
        <v>902</v>
      </c>
      <c r="R52" s="15">
        <v>2</v>
      </c>
    </row>
    <row r="53" spans="1:18" ht="15.5" x14ac:dyDescent="0.35">
      <c r="A53" s="10" t="s">
        <v>966</v>
      </c>
      <c r="B53" s="15">
        <v>903</v>
      </c>
      <c r="C53" s="15">
        <v>1</v>
      </c>
      <c r="D53" s="3"/>
      <c r="E53" s="3"/>
      <c r="F53" s="10" t="s">
        <v>967</v>
      </c>
      <c r="G53" s="15">
        <v>903</v>
      </c>
      <c r="H53" s="15">
        <v>3</v>
      </c>
      <c r="I53" s="3"/>
      <c r="J53" s="3"/>
      <c r="K53" s="10" t="s">
        <v>968</v>
      </c>
      <c r="L53" s="15">
        <v>903</v>
      </c>
      <c r="M53" s="15">
        <v>1</v>
      </c>
      <c r="N53" s="3"/>
      <c r="O53" s="3"/>
      <c r="P53" s="10" t="s">
        <v>969</v>
      </c>
      <c r="Q53" s="15">
        <v>903</v>
      </c>
      <c r="R53" s="15">
        <v>1</v>
      </c>
    </row>
    <row r="54" spans="1:18" ht="15.5" x14ac:dyDescent="0.35">
      <c r="A54" s="10" t="s">
        <v>966</v>
      </c>
      <c r="B54" s="15">
        <v>904</v>
      </c>
      <c r="C54" s="15">
        <v>1</v>
      </c>
      <c r="D54" s="3"/>
      <c r="E54" s="3"/>
      <c r="F54" s="10" t="s">
        <v>967</v>
      </c>
      <c r="G54" s="15">
        <v>904</v>
      </c>
      <c r="H54" s="15">
        <v>4</v>
      </c>
      <c r="I54" s="3"/>
      <c r="J54" s="3"/>
      <c r="K54" s="10" t="s">
        <v>968</v>
      </c>
      <c r="L54" s="15">
        <v>904</v>
      </c>
      <c r="M54" s="15">
        <v>2</v>
      </c>
      <c r="N54" s="3"/>
      <c r="O54" s="3"/>
      <c r="P54" s="10" t="s">
        <v>969</v>
      </c>
      <c r="Q54" s="15">
        <v>904</v>
      </c>
      <c r="R54" s="15">
        <v>4</v>
      </c>
    </row>
    <row r="55" spans="1:18" ht="15.5" x14ac:dyDescent="0.35">
      <c r="A55" s="10" t="s">
        <v>966</v>
      </c>
      <c r="B55" s="15">
        <v>905</v>
      </c>
      <c r="C55" s="15">
        <v>2</v>
      </c>
      <c r="D55" s="3"/>
      <c r="E55" s="3"/>
      <c r="F55" s="10" t="s">
        <v>967</v>
      </c>
      <c r="G55" s="15">
        <v>905</v>
      </c>
      <c r="H55" s="15">
        <v>1</v>
      </c>
      <c r="I55" s="3"/>
      <c r="J55" s="3"/>
      <c r="K55" s="10" t="s">
        <v>968</v>
      </c>
      <c r="L55" s="15">
        <v>905</v>
      </c>
      <c r="M55" s="15">
        <v>4</v>
      </c>
      <c r="N55" s="3"/>
      <c r="O55" s="3"/>
      <c r="P55" s="10" t="s">
        <v>969</v>
      </c>
      <c r="Q55" s="15">
        <v>905</v>
      </c>
      <c r="R55" s="15">
        <v>2</v>
      </c>
    </row>
    <row r="56" spans="1:18" ht="15.5" x14ac:dyDescent="0.35">
      <c r="A56" s="10" t="s">
        <v>966</v>
      </c>
      <c r="B56" s="15">
        <v>906</v>
      </c>
      <c r="C56" s="15">
        <v>3</v>
      </c>
      <c r="D56" s="3"/>
      <c r="E56" s="3"/>
      <c r="F56" s="10" t="s">
        <v>967</v>
      </c>
      <c r="G56" s="15">
        <v>906</v>
      </c>
      <c r="H56" s="15">
        <v>2</v>
      </c>
      <c r="I56" s="3"/>
      <c r="J56" s="3"/>
      <c r="K56" s="10" t="s">
        <v>968</v>
      </c>
      <c r="L56" s="15">
        <v>906</v>
      </c>
      <c r="M56" s="15">
        <v>3</v>
      </c>
      <c r="N56" s="3"/>
      <c r="O56" s="3"/>
      <c r="P56" s="10" t="s">
        <v>969</v>
      </c>
      <c r="Q56" s="15">
        <v>906</v>
      </c>
      <c r="R56" s="15">
        <v>3</v>
      </c>
    </row>
    <row r="57" spans="1:18" ht="15.5" x14ac:dyDescent="0.35">
      <c r="A57" s="10" t="s">
        <v>966</v>
      </c>
      <c r="B57" s="15">
        <v>1001</v>
      </c>
      <c r="C57" s="15">
        <v>3</v>
      </c>
      <c r="D57" s="3"/>
      <c r="E57" s="3"/>
      <c r="F57" s="10" t="s">
        <v>967</v>
      </c>
      <c r="G57" s="15">
        <v>1001</v>
      </c>
      <c r="H57" s="15">
        <v>2</v>
      </c>
      <c r="I57" s="3"/>
      <c r="J57" s="3"/>
      <c r="K57" s="10" t="s">
        <v>968</v>
      </c>
      <c r="L57" s="15">
        <v>1001</v>
      </c>
      <c r="M57" s="15">
        <v>3</v>
      </c>
      <c r="N57" s="3"/>
      <c r="O57" s="3"/>
      <c r="P57" s="10" t="s">
        <v>969</v>
      </c>
      <c r="Q57" s="15">
        <v>1001</v>
      </c>
      <c r="R57" s="15">
        <v>2</v>
      </c>
    </row>
    <row r="58" spans="1:18" ht="15.5" x14ac:dyDescent="0.35">
      <c r="A58" s="10" t="s">
        <v>966</v>
      </c>
      <c r="B58" s="15">
        <v>1002</v>
      </c>
      <c r="C58" s="15">
        <v>3</v>
      </c>
      <c r="D58" s="3"/>
      <c r="E58" s="3"/>
      <c r="F58" s="10" t="s">
        <v>967</v>
      </c>
      <c r="G58" s="15">
        <v>1002</v>
      </c>
      <c r="H58" s="15">
        <v>4</v>
      </c>
      <c r="I58" s="3"/>
      <c r="J58" s="3"/>
      <c r="K58" s="10" t="s">
        <v>968</v>
      </c>
      <c r="L58" s="15">
        <v>1002</v>
      </c>
      <c r="M58" s="15">
        <v>2</v>
      </c>
      <c r="N58" s="3"/>
      <c r="O58" s="3"/>
      <c r="P58" s="10" t="s">
        <v>969</v>
      </c>
      <c r="Q58" s="15">
        <v>1002</v>
      </c>
      <c r="R58" s="15">
        <v>4</v>
      </c>
    </row>
    <row r="59" spans="1:18" ht="15.5" x14ac:dyDescent="0.35">
      <c r="A59" s="10" t="s">
        <v>966</v>
      </c>
      <c r="B59" s="15">
        <v>1003</v>
      </c>
      <c r="C59" s="15">
        <v>4</v>
      </c>
      <c r="D59" s="3"/>
      <c r="E59" s="3"/>
      <c r="F59" s="10" t="s">
        <v>967</v>
      </c>
      <c r="G59" s="15">
        <v>1003</v>
      </c>
      <c r="H59" s="15">
        <v>1</v>
      </c>
      <c r="I59" s="3"/>
      <c r="J59" s="3"/>
      <c r="K59" s="10" t="s">
        <v>968</v>
      </c>
      <c r="L59" s="15">
        <v>1003</v>
      </c>
      <c r="M59" s="15">
        <v>4</v>
      </c>
      <c r="N59" s="3"/>
      <c r="O59" s="3"/>
      <c r="P59" s="10" t="s">
        <v>969</v>
      </c>
      <c r="Q59" s="15">
        <v>1003</v>
      </c>
      <c r="R59" s="15">
        <v>3</v>
      </c>
    </row>
    <row r="60" spans="1:18" ht="15.5" x14ac:dyDescent="0.35">
      <c r="A60" s="10" t="s">
        <v>966</v>
      </c>
      <c r="B60" s="15">
        <v>1004</v>
      </c>
      <c r="C60" s="15">
        <v>3</v>
      </c>
      <c r="D60" s="3"/>
      <c r="E60" s="3"/>
      <c r="F60" s="10" t="s">
        <v>967</v>
      </c>
      <c r="G60" s="15">
        <v>1004</v>
      </c>
      <c r="H60" s="15">
        <v>4</v>
      </c>
      <c r="I60" s="3"/>
      <c r="J60" s="3"/>
      <c r="K60" s="10" t="s">
        <v>968</v>
      </c>
      <c r="L60" s="15">
        <v>1004</v>
      </c>
      <c r="M60" s="15">
        <v>1</v>
      </c>
      <c r="N60" s="3"/>
      <c r="O60" s="3"/>
      <c r="P60" s="10" t="s">
        <v>969</v>
      </c>
      <c r="Q60" s="15">
        <v>1004</v>
      </c>
      <c r="R60" s="15">
        <v>1</v>
      </c>
    </row>
    <row r="61" spans="1:18" ht="15.5" x14ac:dyDescent="0.35">
      <c r="A61" s="10" t="s">
        <v>966</v>
      </c>
      <c r="B61" s="15">
        <v>1005</v>
      </c>
      <c r="C61" s="15">
        <v>1</v>
      </c>
      <c r="D61" s="3"/>
      <c r="E61" s="3"/>
      <c r="F61" s="10" t="s">
        <v>967</v>
      </c>
      <c r="G61" s="15">
        <v>1005</v>
      </c>
      <c r="H61" s="15">
        <v>3</v>
      </c>
      <c r="I61" s="3"/>
      <c r="J61" s="3"/>
      <c r="K61" s="10" t="s">
        <v>968</v>
      </c>
      <c r="L61" s="15">
        <v>1005</v>
      </c>
      <c r="M61" s="15">
        <v>2</v>
      </c>
      <c r="N61" s="3"/>
      <c r="O61" s="3"/>
      <c r="P61" s="10" t="s">
        <v>969</v>
      </c>
      <c r="Q61" s="15">
        <v>1005</v>
      </c>
      <c r="R61" s="15">
        <v>2</v>
      </c>
    </row>
    <row r="62" spans="1:18" ht="15.5" x14ac:dyDescent="0.35">
      <c r="A62" s="10" t="s">
        <v>966</v>
      </c>
      <c r="B62" s="15">
        <v>1006</v>
      </c>
      <c r="C62" s="15">
        <v>4</v>
      </c>
      <c r="D62" s="3"/>
      <c r="E62" s="3"/>
      <c r="F62" s="10" t="s">
        <v>967</v>
      </c>
      <c r="G62" s="15">
        <v>1006</v>
      </c>
      <c r="H62" s="15">
        <v>2</v>
      </c>
      <c r="I62" s="3"/>
      <c r="J62" s="3"/>
      <c r="K62" s="10" t="s">
        <v>968</v>
      </c>
      <c r="L62" s="15">
        <v>1006</v>
      </c>
      <c r="M62" s="15">
        <v>3</v>
      </c>
      <c r="N62" s="3"/>
      <c r="O62" s="3"/>
      <c r="P62" s="10" t="s">
        <v>969</v>
      </c>
      <c r="Q62" s="15">
        <v>1006</v>
      </c>
      <c r="R62" s="15">
        <v>2</v>
      </c>
    </row>
    <row r="63" spans="1:18" ht="15.5" x14ac:dyDescent="0.35">
      <c r="A63" s="10" t="s">
        <v>966</v>
      </c>
      <c r="B63" s="15">
        <v>1101</v>
      </c>
      <c r="C63" s="15">
        <v>4</v>
      </c>
      <c r="D63" s="3"/>
      <c r="E63" s="3"/>
      <c r="F63" s="10" t="s">
        <v>967</v>
      </c>
      <c r="G63" s="15">
        <v>1101</v>
      </c>
      <c r="H63" s="15">
        <v>2</v>
      </c>
      <c r="I63" s="3"/>
      <c r="J63" s="3"/>
      <c r="K63" s="10" t="s">
        <v>968</v>
      </c>
      <c r="L63" s="15">
        <v>1101</v>
      </c>
      <c r="M63" s="15">
        <v>4</v>
      </c>
      <c r="N63" s="3"/>
      <c r="O63" s="3"/>
      <c r="P63" s="10" t="s">
        <v>969</v>
      </c>
      <c r="Q63" s="15">
        <v>1101</v>
      </c>
      <c r="R63" s="15">
        <v>4</v>
      </c>
    </row>
    <row r="64" spans="1:18" ht="15.5" x14ac:dyDescent="0.35">
      <c r="A64" s="10" t="s">
        <v>966</v>
      </c>
      <c r="B64" s="15">
        <v>1102</v>
      </c>
      <c r="C64" s="15">
        <v>4</v>
      </c>
      <c r="D64" s="3"/>
      <c r="E64" s="3"/>
      <c r="F64" s="10" t="s">
        <v>967</v>
      </c>
      <c r="G64" s="15">
        <v>1102</v>
      </c>
      <c r="H64" s="15">
        <v>3</v>
      </c>
      <c r="I64" s="3"/>
      <c r="J64" s="3"/>
      <c r="K64" s="10" t="s">
        <v>968</v>
      </c>
      <c r="L64" s="15">
        <v>1102</v>
      </c>
      <c r="M64" s="15">
        <v>2</v>
      </c>
      <c r="N64" s="3"/>
      <c r="O64" s="3"/>
      <c r="P64" s="10" t="s">
        <v>969</v>
      </c>
      <c r="Q64" s="15">
        <v>1102</v>
      </c>
      <c r="R64" s="15">
        <v>1</v>
      </c>
    </row>
    <row r="65" spans="1:18" ht="15.5" x14ac:dyDescent="0.35">
      <c r="A65" s="10" t="s">
        <v>966</v>
      </c>
      <c r="B65" s="15">
        <v>1103</v>
      </c>
      <c r="C65" s="15">
        <v>3</v>
      </c>
      <c r="D65" s="3"/>
      <c r="E65" s="3"/>
      <c r="F65" s="10" t="s">
        <v>967</v>
      </c>
      <c r="G65" s="15">
        <v>1103</v>
      </c>
      <c r="H65" s="15">
        <v>3</v>
      </c>
      <c r="I65" s="3"/>
      <c r="J65" s="3"/>
      <c r="K65" s="10" t="s">
        <v>968</v>
      </c>
      <c r="L65" s="15">
        <v>1103</v>
      </c>
      <c r="M65" s="15">
        <v>1</v>
      </c>
      <c r="N65" s="3"/>
      <c r="O65" s="3"/>
      <c r="P65" s="10" t="s">
        <v>969</v>
      </c>
      <c r="Q65" s="15">
        <v>1103</v>
      </c>
      <c r="R65" s="15">
        <v>1</v>
      </c>
    </row>
    <row r="66" spans="1:18" ht="15.5" x14ac:dyDescent="0.35">
      <c r="A66" s="10" t="s">
        <v>966</v>
      </c>
      <c r="B66" s="15">
        <v>1104</v>
      </c>
      <c r="C66" s="15">
        <v>2</v>
      </c>
      <c r="D66" s="3"/>
      <c r="E66" s="3"/>
      <c r="F66" s="10" t="s">
        <v>967</v>
      </c>
      <c r="G66" s="15">
        <v>1104</v>
      </c>
      <c r="H66" s="15">
        <v>3</v>
      </c>
      <c r="I66" s="3"/>
      <c r="J66" s="3"/>
      <c r="K66" s="10" t="s">
        <v>968</v>
      </c>
      <c r="L66" s="15">
        <v>1104</v>
      </c>
      <c r="M66" s="15">
        <v>3</v>
      </c>
      <c r="N66" s="3"/>
      <c r="O66" s="3"/>
      <c r="P66" s="10" t="s">
        <v>969</v>
      </c>
      <c r="Q66" s="15">
        <v>1104</v>
      </c>
      <c r="R66" s="15">
        <v>2</v>
      </c>
    </row>
    <row r="67" spans="1:18" ht="15.5" x14ac:dyDescent="0.35">
      <c r="A67" s="10" t="s">
        <v>966</v>
      </c>
      <c r="B67" s="15">
        <v>1105</v>
      </c>
      <c r="C67" s="15">
        <v>4</v>
      </c>
      <c r="D67" s="3"/>
      <c r="E67" s="3"/>
      <c r="F67" s="10" t="s">
        <v>967</v>
      </c>
      <c r="G67" s="15">
        <v>1105</v>
      </c>
      <c r="H67" s="15">
        <v>1</v>
      </c>
      <c r="I67" s="3"/>
      <c r="J67" s="3"/>
      <c r="K67" s="10" t="s">
        <v>968</v>
      </c>
      <c r="L67" s="15">
        <v>1105</v>
      </c>
      <c r="M67" s="15">
        <v>2</v>
      </c>
      <c r="N67" s="3"/>
      <c r="O67" s="3"/>
      <c r="P67" s="10" t="s">
        <v>969</v>
      </c>
      <c r="Q67" s="15">
        <v>1105</v>
      </c>
      <c r="R67" s="15">
        <v>2</v>
      </c>
    </row>
    <row r="68" spans="1:18" ht="15.5" x14ac:dyDescent="0.35">
      <c r="A68" s="10" t="s">
        <v>966</v>
      </c>
      <c r="B68" s="15">
        <v>1106</v>
      </c>
      <c r="C68" s="15">
        <v>1</v>
      </c>
      <c r="D68" s="3"/>
      <c r="E68" s="3"/>
      <c r="F68" s="10" t="s">
        <v>967</v>
      </c>
      <c r="G68" s="15">
        <v>1106</v>
      </c>
      <c r="H68" s="15">
        <v>1</v>
      </c>
      <c r="I68" s="3"/>
      <c r="J68" s="3"/>
      <c r="K68" s="10" t="s">
        <v>968</v>
      </c>
      <c r="L68" s="15">
        <v>1106</v>
      </c>
      <c r="M68" s="15">
        <v>4</v>
      </c>
      <c r="N68" s="3"/>
      <c r="O68" s="3"/>
      <c r="P68" s="10" t="s">
        <v>969</v>
      </c>
      <c r="Q68" s="15">
        <v>1106</v>
      </c>
      <c r="R68" s="15">
        <v>4</v>
      </c>
    </row>
    <row r="69" spans="1:18" ht="15.5" x14ac:dyDescent="0.35">
      <c r="A69" s="10" t="s">
        <v>966</v>
      </c>
      <c r="B69" s="15">
        <v>1201</v>
      </c>
      <c r="C69" s="15">
        <v>3</v>
      </c>
      <c r="D69" s="3"/>
      <c r="E69" s="3"/>
      <c r="F69" s="10" t="s">
        <v>967</v>
      </c>
      <c r="G69" s="15">
        <v>1201</v>
      </c>
      <c r="H69" s="15">
        <v>1</v>
      </c>
      <c r="I69" s="3"/>
      <c r="J69" s="3"/>
      <c r="K69" s="10" t="s">
        <v>968</v>
      </c>
      <c r="L69" s="15">
        <v>1201</v>
      </c>
      <c r="M69" s="15">
        <v>4</v>
      </c>
      <c r="N69" s="3"/>
      <c r="O69" s="3"/>
      <c r="P69" s="10" t="s">
        <v>969</v>
      </c>
      <c r="Q69" s="15">
        <v>1201</v>
      </c>
      <c r="R69" s="15">
        <v>2</v>
      </c>
    </row>
    <row r="70" spans="1:18" ht="15.5" x14ac:dyDescent="0.35">
      <c r="A70" s="10" t="s">
        <v>966</v>
      </c>
      <c r="B70" s="15">
        <v>1202</v>
      </c>
      <c r="C70" s="15">
        <v>4</v>
      </c>
      <c r="D70" s="3"/>
      <c r="E70" s="3"/>
      <c r="F70" s="10" t="s">
        <v>967</v>
      </c>
      <c r="G70" s="15">
        <v>1202</v>
      </c>
      <c r="H70" s="15">
        <v>3</v>
      </c>
      <c r="I70" s="3"/>
      <c r="J70" s="3"/>
      <c r="K70" s="10" t="s">
        <v>968</v>
      </c>
      <c r="L70" s="15">
        <v>1202</v>
      </c>
      <c r="M70" s="15">
        <v>1</v>
      </c>
      <c r="N70" s="3"/>
      <c r="O70" s="3"/>
      <c r="P70" s="10" t="s">
        <v>969</v>
      </c>
      <c r="Q70" s="15">
        <v>1202</v>
      </c>
      <c r="R70" s="15">
        <v>2</v>
      </c>
    </row>
    <row r="71" spans="1:18" ht="15.5" x14ac:dyDescent="0.35">
      <c r="A71" s="10" t="s">
        <v>966</v>
      </c>
      <c r="B71" s="15">
        <v>1203</v>
      </c>
      <c r="C71" s="15">
        <v>4</v>
      </c>
      <c r="D71" s="3"/>
      <c r="E71" s="3"/>
      <c r="F71" s="10" t="s">
        <v>967</v>
      </c>
      <c r="G71" s="15">
        <v>1203</v>
      </c>
      <c r="H71" s="15">
        <v>3</v>
      </c>
      <c r="I71" s="3"/>
      <c r="J71" s="3"/>
      <c r="K71" s="10" t="s">
        <v>968</v>
      </c>
      <c r="L71" s="15">
        <v>1203</v>
      </c>
      <c r="M71" s="15">
        <v>3</v>
      </c>
      <c r="N71" s="3"/>
      <c r="O71" s="3"/>
      <c r="P71" s="10" t="s">
        <v>969</v>
      </c>
      <c r="Q71" s="15">
        <v>1203</v>
      </c>
      <c r="R71" s="15">
        <v>1</v>
      </c>
    </row>
    <row r="72" spans="1:18" ht="15.5" x14ac:dyDescent="0.35">
      <c r="A72" s="10" t="s">
        <v>966</v>
      </c>
      <c r="B72" s="15">
        <v>1204</v>
      </c>
      <c r="C72" s="15">
        <v>4</v>
      </c>
      <c r="D72" s="3"/>
      <c r="E72" s="3"/>
      <c r="F72" s="10" t="s">
        <v>967</v>
      </c>
      <c r="G72" s="15">
        <v>1204</v>
      </c>
      <c r="H72" s="15">
        <v>2</v>
      </c>
      <c r="I72" s="3"/>
      <c r="J72" s="3"/>
      <c r="K72" s="10" t="s">
        <v>968</v>
      </c>
      <c r="L72" s="15">
        <v>1204</v>
      </c>
      <c r="M72" s="15">
        <v>3</v>
      </c>
      <c r="N72" s="3"/>
      <c r="O72" s="3"/>
      <c r="P72" s="10" t="s">
        <v>969</v>
      </c>
      <c r="Q72" s="15">
        <v>1204</v>
      </c>
      <c r="R72" s="15">
        <v>2</v>
      </c>
    </row>
    <row r="73" spans="1:18" ht="15.5" x14ac:dyDescent="0.35">
      <c r="A73" s="10" t="s">
        <v>966</v>
      </c>
      <c r="B73" s="15">
        <v>1205</v>
      </c>
      <c r="C73" s="15">
        <v>2</v>
      </c>
      <c r="D73" s="3"/>
      <c r="E73" s="3"/>
      <c r="F73" s="10" t="s">
        <v>967</v>
      </c>
      <c r="G73" s="15">
        <v>1205</v>
      </c>
      <c r="H73" s="15">
        <v>4</v>
      </c>
      <c r="I73" s="3"/>
      <c r="J73" s="3"/>
      <c r="K73" s="10" t="s">
        <v>968</v>
      </c>
      <c r="L73" s="15">
        <v>1205</v>
      </c>
      <c r="M73" s="15">
        <v>1</v>
      </c>
      <c r="N73" s="3"/>
      <c r="O73" s="3"/>
      <c r="P73" s="10" t="s">
        <v>969</v>
      </c>
      <c r="Q73" s="15">
        <v>1205</v>
      </c>
      <c r="R73" s="15">
        <v>3</v>
      </c>
    </row>
    <row r="74" spans="1:18" ht="15.5" x14ac:dyDescent="0.35">
      <c r="A74" s="10" t="s">
        <v>966</v>
      </c>
      <c r="B74" s="15">
        <v>1206</v>
      </c>
      <c r="C74" s="15">
        <v>3</v>
      </c>
      <c r="D74" s="3"/>
      <c r="E74" s="3"/>
      <c r="F74" s="10" t="s">
        <v>967</v>
      </c>
      <c r="G74" s="15">
        <v>1206</v>
      </c>
      <c r="H74" s="15">
        <v>2</v>
      </c>
      <c r="I74" s="3"/>
      <c r="J74" s="3"/>
      <c r="K74" s="10" t="s">
        <v>968</v>
      </c>
      <c r="L74" s="15">
        <v>1206</v>
      </c>
      <c r="M74" s="15">
        <v>2</v>
      </c>
      <c r="N74" s="3"/>
      <c r="O74" s="3"/>
      <c r="P74" s="10" t="s">
        <v>969</v>
      </c>
      <c r="Q74" s="15">
        <v>1206</v>
      </c>
      <c r="R74" s="15">
        <v>1</v>
      </c>
    </row>
    <row r="75" spans="1:18" ht="15.5" x14ac:dyDescent="0.35">
      <c r="A75" s="10" t="s">
        <v>966</v>
      </c>
      <c r="B75" s="15">
        <v>1301</v>
      </c>
      <c r="C75" s="15">
        <v>2</v>
      </c>
      <c r="D75" s="3"/>
      <c r="E75" s="3"/>
      <c r="F75" s="10" t="s">
        <v>967</v>
      </c>
      <c r="G75" s="15">
        <v>1301</v>
      </c>
      <c r="H75" s="15">
        <v>4</v>
      </c>
      <c r="I75" s="3"/>
      <c r="J75" s="3"/>
      <c r="K75" s="10" t="s">
        <v>968</v>
      </c>
      <c r="L75" s="15">
        <v>1301</v>
      </c>
      <c r="M75" s="15">
        <v>3</v>
      </c>
      <c r="N75" s="3"/>
      <c r="O75" s="3"/>
      <c r="P75" s="10" t="s">
        <v>969</v>
      </c>
      <c r="Q75" s="15">
        <v>1301</v>
      </c>
      <c r="R75" s="15">
        <v>1</v>
      </c>
    </row>
    <row r="76" spans="1:18" ht="15.5" x14ac:dyDescent="0.35">
      <c r="A76" s="10" t="s">
        <v>966</v>
      </c>
      <c r="B76" s="15">
        <v>1302</v>
      </c>
      <c r="C76" s="15">
        <v>2</v>
      </c>
      <c r="D76" s="3"/>
      <c r="E76" s="3"/>
      <c r="F76" s="10" t="s">
        <v>967</v>
      </c>
      <c r="G76" s="15">
        <v>1302</v>
      </c>
      <c r="H76" s="15">
        <v>1</v>
      </c>
      <c r="I76" s="3"/>
      <c r="J76" s="3"/>
      <c r="K76" s="10" t="s">
        <v>968</v>
      </c>
      <c r="L76" s="15">
        <v>1302</v>
      </c>
      <c r="M76" s="15">
        <v>4</v>
      </c>
      <c r="N76" s="3"/>
      <c r="O76" s="3"/>
      <c r="P76" s="10" t="s">
        <v>969</v>
      </c>
      <c r="Q76" s="15">
        <v>1302</v>
      </c>
      <c r="R76" s="15">
        <v>3</v>
      </c>
    </row>
    <row r="77" spans="1:18" ht="15.5" x14ac:dyDescent="0.35">
      <c r="A77" s="10" t="s">
        <v>966</v>
      </c>
      <c r="B77" s="15">
        <v>1303</v>
      </c>
      <c r="C77" s="15">
        <v>2</v>
      </c>
      <c r="D77" s="3"/>
      <c r="E77" s="3"/>
      <c r="F77" s="10" t="s">
        <v>967</v>
      </c>
      <c r="G77" s="15">
        <v>1303</v>
      </c>
      <c r="H77" s="15">
        <v>4</v>
      </c>
      <c r="I77" s="3"/>
      <c r="J77" s="3"/>
      <c r="K77" s="10" t="s">
        <v>968</v>
      </c>
      <c r="L77" s="15">
        <v>1303</v>
      </c>
      <c r="M77" s="15">
        <v>3</v>
      </c>
      <c r="N77" s="3"/>
      <c r="O77" s="3"/>
      <c r="P77" s="10" t="s">
        <v>969</v>
      </c>
      <c r="Q77" s="15">
        <v>1303</v>
      </c>
      <c r="R77" s="15">
        <v>2</v>
      </c>
    </row>
    <row r="78" spans="1:18" ht="15.5" x14ac:dyDescent="0.35">
      <c r="A78" s="10" t="s">
        <v>966</v>
      </c>
      <c r="B78" s="15">
        <v>1304</v>
      </c>
      <c r="C78" s="15">
        <v>2</v>
      </c>
      <c r="D78" s="3"/>
      <c r="E78" s="3"/>
      <c r="F78" s="10" t="s">
        <v>967</v>
      </c>
      <c r="G78" s="15">
        <v>1304</v>
      </c>
      <c r="H78" s="15">
        <v>3</v>
      </c>
      <c r="I78" s="3"/>
      <c r="J78" s="3"/>
      <c r="K78" s="10" t="s">
        <v>968</v>
      </c>
      <c r="L78" s="15">
        <v>1304</v>
      </c>
      <c r="M78" s="15">
        <v>4</v>
      </c>
      <c r="N78" s="3"/>
      <c r="O78" s="3"/>
      <c r="P78" s="10" t="s">
        <v>969</v>
      </c>
      <c r="Q78" s="15">
        <v>1304</v>
      </c>
      <c r="R78" s="15">
        <v>4</v>
      </c>
    </row>
    <row r="79" spans="1:18" ht="15.5" x14ac:dyDescent="0.35">
      <c r="A79" s="10" t="s">
        <v>966</v>
      </c>
      <c r="B79" s="15">
        <v>1305</v>
      </c>
      <c r="C79" s="15">
        <v>3</v>
      </c>
      <c r="D79" s="3"/>
      <c r="E79" s="3"/>
      <c r="F79" s="10" t="s">
        <v>967</v>
      </c>
      <c r="G79" s="15">
        <v>1305</v>
      </c>
      <c r="H79" s="15">
        <v>3</v>
      </c>
      <c r="I79" s="3"/>
      <c r="J79" s="3"/>
      <c r="K79" s="10" t="s">
        <v>968</v>
      </c>
      <c r="L79" s="15">
        <v>1305</v>
      </c>
      <c r="M79" s="15">
        <v>4</v>
      </c>
      <c r="N79" s="3"/>
      <c r="O79" s="3"/>
      <c r="P79" s="10" t="s">
        <v>969</v>
      </c>
      <c r="Q79" s="15">
        <v>1305</v>
      </c>
      <c r="R79" s="15">
        <v>3</v>
      </c>
    </row>
    <row r="80" spans="1:18" ht="15.5" x14ac:dyDescent="0.35">
      <c r="A80" s="10" t="s">
        <v>966</v>
      </c>
      <c r="B80" s="15">
        <v>1306</v>
      </c>
      <c r="C80" s="15">
        <v>3</v>
      </c>
      <c r="D80" s="3"/>
      <c r="E80" s="3"/>
      <c r="F80" s="10" t="s">
        <v>967</v>
      </c>
      <c r="G80" s="15">
        <v>1306</v>
      </c>
      <c r="H80" s="15">
        <v>3</v>
      </c>
      <c r="I80" s="3"/>
      <c r="J80" s="3"/>
      <c r="K80" s="10" t="s">
        <v>968</v>
      </c>
      <c r="L80" s="15">
        <v>1306</v>
      </c>
      <c r="M80" s="15">
        <v>2</v>
      </c>
      <c r="N80" s="3"/>
      <c r="O80" s="3"/>
      <c r="P80" s="10" t="s">
        <v>969</v>
      </c>
      <c r="Q80" s="15">
        <v>1306</v>
      </c>
      <c r="R80" s="15">
        <v>2</v>
      </c>
    </row>
    <row r="81" spans="1:18" ht="15.5" x14ac:dyDescent="0.35">
      <c r="A81" s="10" t="s">
        <v>966</v>
      </c>
      <c r="B81" s="15">
        <v>1401</v>
      </c>
      <c r="C81" s="15">
        <v>4</v>
      </c>
      <c r="D81" s="3"/>
      <c r="E81" s="3"/>
      <c r="F81" s="10" t="s">
        <v>967</v>
      </c>
      <c r="G81" s="15">
        <v>1401</v>
      </c>
      <c r="H81" s="15">
        <v>2</v>
      </c>
      <c r="I81" s="3"/>
      <c r="J81" s="3"/>
      <c r="K81" s="10" t="s">
        <v>968</v>
      </c>
      <c r="L81" s="15">
        <v>1401</v>
      </c>
      <c r="M81" s="15">
        <v>1</v>
      </c>
      <c r="N81" s="3"/>
      <c r="O81" s="3"/>
      <c r="P81" s="10" t="s">
        <v>969</v>
      </c>
      <c r="Q81" s="15">
        <v>1401</v>
      </c>
      <c r="R81" s="15">
        <v>3</v>
      </c>
    </row>
    <row r="82" spans="1:18" ht="15.5" x14ac:dyDescent="0.35">
      <c r="A82" s="10" t="s">
        <v>966</v>
      </c>
      <c r="B82" s="15">
        <v>1402</v>
      </c>
      <c r="C82" s="15">
        <v>1</v>
      </c>
      <c r="D82" s="3"/>
      <c r="E82" s="3"/>
      <c r="F82" s="10" t="s">
        <v>967</v>
      </c>
      <c r="G82" s="15">
        <v>1402</v>
      </c>
      <c r="H82" s="15">
        <v>4</v>
      </c>
      <c r="I82" s="3"/>
      <c r="J82" s="3"/>
      <c r="K82" s="10" t="s">
        <v>968</v>
      </c>
      <c r="L82" s="15">
        <v>1402</v>
      </c>
      <c r="M82" s="15">
        <v>2</v>
      </c>
      <c r="N82" s="3"/>
      <c r="O82" s="3"/>
      <c r="P82" s="10" t="s">
        <v>969</v>
      </c>
      <c r="Q82" s="15">
        <v>1402</v>
      </c>
      <c r="R82" s="15">
        <v>4</v>
      </c>
    </row>
    <row r="83" spans="1:18" ht="15.5" x14ac:dyDescent="0.35">
      <c r="A83" s="10" t="s">
        <v>966</v>
      </c>
      <c r="B83" s="15">
        <v>1403</v>
      </c>
      <c r="C83" s="15">
        <v>1</v>
      </c>
      <c r="D83" s="3"/>
      <c r="E83" s="3"/>
      <c r="F83" s="10" t="s">
        <v>967</v>
      </c>
      <c r="G83" s="15">
        <v>1403</v>
      </c>
      <c r="H83" s="15">
        <v>3</v>
      </c>
      <c r="I83" s="3"/>
      <c r="J83" s="3"/>
      <c r="K83" s="10" t="s">
        <v>968</v>
      </c>
      <c r="L83" s="15">
        <v>1403</v>
      </c>
      <c r="M83" s="15">
        <v>1</v>
      </c>
      <c r="N83" s="3"/>
      <c r="O83" s="3"/>
      <c r="P83" s="10" t="s">
        <v>969</v>
      </c>
      <c r="Q83" s="15">
        <v>1403</v>
      </c>
      <c r="R83" s="15">
        <v>4</v>
      </c>
    </row>
    <row r="84" spans="1:18" ht="15.5" x14ac:dyDescent="0.35">
      <c r="A84" s="10" t="s">
        <v>966</v>
      </c>
      <c r="B84" s="15">
        <v>1404</v>
      </c>
      <c r="C84" s="15">
        <v>3</v>
      </c>
      <c r="D84" s="3"/>
      <c r="E84" s="3"/>
      <c r="F84" s="10" t="s">
        <v>967</v>
      </c>
      <c r="G84" s="15">
        <v>1404</v>
      </c>
      <c r="H84" s="15">
        <v>3</v>
      </c>
      <c r="I84" s="3"/>
      <c r="J84" s="3"/>
      <c r="K84" s="10" t="s">
        <v>968</v>
      </c>
      <c r="L84" s="15">
        <v>1404</v>
      </c>
      <c r="M84" s="15">
        <v>4</v>
      </c>
      <c r="N84" s="3"/>
      <c r="O84" s="3"/>
      <c r="P84" s="10" t="s">
        <v>969</v>
      </c>
      <c r="Q84" s="15">
        <v>1404</v>
      </c>
      <c r="R84" s="15">
        <v>1</v>
      </c>
    </row>
    <row r="85" spans="1:18" ht="15.5" x14ac:dyDescent="0.35">
      <c r="A85" s="10" t="s">
        <v>966</v>
      </c>
      <c r="B85" s="15">
        <v>1405</v>
      </c>
      <c r="C85" s="15">
        <v>2</v>
      </c>
      <c r="D85" s="3"/>
      <c r="E85" s="3"/>
      <c r="F85" s="10" t="s">
        <v>967</v>
      </c>
      <c r="G85" s="15">
        <v>1405</v>
      </c>
      <c r="H85" s="15">
        <v>4</v>
      </c>
      <c r="I85" s="3"/>
      <c r="J85" s="3"/>
      <c r="K85" s="10" t="s">
        <v>968</v>
      </c>
      <c r="L85" s="15">
        <v>1405</v>
      </c>
      <c r="M85" s="15">
        <v>4</v>
      </c>
      <c r="N85" s="3"/>
      <c r="O85" s="3"/>
      <c r="P85" s="10" t="s">
        <v>969</v>
      </c>
      <c r="Q85" s="15">
        <v>1405</v>
      </c>
      <c r="R85" s="15">
        <v>4</v>
      </c>
    </row>
    <row r="86" spans="1:18" ht="15.5" x14ac:dyDescent="0.35">
      <c r="A86" s="10" t="s">
        <v>966</v>
      </c>
      <c r="B86" s="15">
        <v>1406</v>
      </c>
      <c r="C86" s="15">
        <v>3</v>
      </c>
      <c r="D86" s="3"/>
      <c r="E86" s="3"/>
      <c r="F86" s="10" t="s">
        <v>967</v>
      </c>
      <c r="G86" s="15">
        <v>1406</v>
      </c>
      <c r="H86" s="15">
        <v>2</v>
      </c>
      <c r="I86" s="3"/>
      <c r="J86" s="3"/>
      <c r="K86" s="10" t="s">
        <v>968</v>
      </c>
      <c r="L86" s="15">
        <v>1406</v>
      </c>
      <c r="M86" s="15">
        <v>2</v>
      </c>
      <c r="N86" s="3"/>
      <c r="O86" s="3"/>
      <c r="P86" s="10" t="s">
        <v>969</v>
      </c>
      <c r="Q86" s="15">
        <v>1406</v>
      </c>
      <c r="R86" s="15">
        <v>3</v>
      </c>
    </row>
    <row r="87" spans="1:18" ht="15.5" x14ac:dyDescent="0.35">
      <c r="A87" s="10" t="s">
        <v>966</v>
      </c>
      <c r="B87" s="15">
        <v>1501</v>
      </c>
      <c r="C87" s="15">
        <v>1</v>
      </c>
      <c r="D87" s="3"/>
      <c r="E87" s="3"/>
      <c r="F87" s="10" t="s">
        <v>967</v>
      </c>
      <c r="G87" s="15">
        <v>1501</v>
      </c>
      <c r="H87" s="15">
        <v>3</v>
      </c>
      <c r="I87" s="3"/>
      <c r="J87" s="3"/>
      <c r="K87" s="10" t="s">
        <v>968</v>
      </c>
      <c r="L87" s="15">
        <v>1501</v>
      </c>
      <c r="M87" s="15">
        <v>4</v>
      </c>
      <c r="N87" s="3"/>
      <c r="O87" s="3"/>
      <c r="P87" s="10" t="s">
        <v>969</v>
      </c>
      <c r="Q87" s="15">
        <v>1501</v>
      </c>
      <c r="R87" s="15">
        <v>4</v>
      </c>
    </row>
    <row r="88" spans="1:18" ht="15.5" x14ac:dyDescent="0.35">
      <c r="A88" s="10" t="s">
        <v>966</v>
      </c>
      <c r="B88" s="15">
        <v>1502</v>
      </c>
      <c r="C88" s="15">
        <v>3</v>
      </c>
      <c r="D88" s="3"/>
      <c r="E88" s="3"/>
      <c r="F88" s="10" t="s">
        <v>967</v>
      </c>
      <c r="G88" s="15">
        <v>1502</v>
      </c>
      <c r="H88" s="15">
        <v>3</v>
      </c>
      <c r="I88" s="3"/>
      <c r="J88" s="3"/>
      <c r="K88" s="10" t="s">
        <v>968</v>
      </c>
      <c r="L88" s="15">
        <v>1502</v>
      </c>
      <c r="M88" s="15">
        <v>1</v>
      </c>
      <c r="N88" s="3"/>
      <c r="O88" s="3"/>
      <c r="P88" s="10" t="s">
        <v>969</v>
      </c>
      <c r="Q88" s="15">
        <v>1502</v>
      </c>
      <c r="R88" s="15">
        <v>4</v>
      </c>
    </row>
    <row r="89" spans="1:18" ht="15.5" x14ac:dyDescent="0.35">
      <c r="A89" s="10" t="s">
        <v>966</v>
      </c>
      <c r="B89" s="15">
        <v>1503</v>
      </c>
      <c r="C89" s="15">
        <v>4</v>
      </c>
      <c r="D89" s="3"/>
      <c r="E89" s="3"/>
      <c r="F89" s="10" t="s">
        <v>967</v>
      </c>
      <c r="G89" s="15">
        <v>1503</v>
      </c>
      <c r="H89" s="15">
        <v>4</v>
      </c>
      <c r="I89" s="3"/>
      <c r="J89" s="3"/>
      <c r="K89" s="10" t="s">
        <v>968</v>
      </c>
      <c r="L89" s="15">
        <v>1503</v>
      </c>
      <c r="M89" s="15">
        <v>1</v>
      </c>
      <c r="N89" s="3"/>
      <c r="O89" s="3"/>
      <c r="P89" s="10" t="s">
        <v>969</v>
      </c>
      <c r="Q89" s="15">
        <v>1503</v>
      </c>
      <c r="R89" s="15">
        <v>3</v>
      </c>
    </row>
    <row r="90" spans="1:18" ht="15.5" x14ac:dyDescent="0.35">
      <c r="A90" s="10" t="s">
        <v>966</v>
      </c>
      <c r="B90" s="15">
        <v>1504</v>
      </c>
      <c r="C90" s="15">
        <v>1</v>
      </c>
      <c r="D90" s="3"/>
      <c r="E90" s="3"/>
      <c r="F90" s="10" t="s">
        <v>967</v>
      </c>
      <c r="G90" s="15">
        <v>1504</v>
      </c>
      <c r="H90" s="15">
        <v>1</v>
      </c>
      <c r="I90" s="3"/>
      <c r="J90" s="3"/>
      <c r="K90" s="10" t="s">
        <v>968</v>
      </c>
      <c r="L90" s="15">
        <v>1504</v>
      </c>
      <c r="M90" s="15">
        <v>2</v>
      </c>
      <c r="N90" s="3"/>
      <c r="O90" s="3"/>
      <c r="P90" s="10" t="s">
        <v>969</v>
      </c>
      <c r="Q90" s="15">
        <v>1504</v>
      </c>
      <c r="R90" s="15">
        <v>1</v>
      </c>
    </row>
    <row r="91" spans="1:18" ht="15.5" x14ac:dyDescent="0.35">
      <c r="A91" s="10" t="s">
        <v>966</v>
      </c>
      <c r="B91" s="15">
        <v>1505</v>
      </c>
      <c r="C91" s="15">
        <v>2</v>
      </c>
      <c r="D91" s="3"/>
      <c r="E91" s="3"/>
      <c r="F91" s="10" t="s">
        <v>967</v>
      </c>
      <c r="G91" s="15">
        <v>1505</v>
      </c>
      <c r="H91" s="15">
        <v>2</v>
      </c>
      <c r="I91" s="3"/>
      <c r="J91" s="3"/>
      <c r="K91" s="10" t="s">
        <v>968</v>
      </c>
      <c r="L91" s="15">
        <v>1505</v>
      </c>
      <c r="M91" s="15">
        <v>1</v>
      </c>
      <c r="N91" s="3"/>
      <c r="O91" s="3"/>
      <c r="P91" s="10" t="s">
        <v>969</v>
      </c>
      <c r="Q91" s="15">
        <v>1505</v>
      </c>
      <c r="R91" s="15">
        <v>4</v>
      </c>
    </row>
    <row r="92" spans="1:18" ht="15.5" x14ac:dyDescent="0.35">
      <c r="A92" s="10" t="s">
        <v>966</v>
      </c>
      <c r="B92" s="15">
        <v>1506</v>
      </c>
      <c r="C92" s="15">
        <v>3</v>
      </c>
      <c r="D92" s="3"/>
      <c r="E92" s="3"/>
      <c r="F92" s="10" t="s">
        <v>967</v>
      </c>
      <c r="G92" s="15">
        <v>1506</v>
      </c>
      <c r="H92" s="15">
        <v>2</v>
      </c>
      <c r="I92" s="3"/>
      <c r="J92" s="3"/>
      <c r="K92" s="10" t="s">
        <v>968</v>
      </c>
      <c r="L92" s="15">
        <v>1506</v>
      </c>
      <c r="M92" s="15">
        <v>1</v>
      </c>
      <c r="N92" s="3"/>
      <c r="O92" s="3"/>
      <c r="P92" s="10" t="s">
        <v>969</v>
      </c>
      <c r="Q92" s="15">
        <v>1506</v>
      </c>
      <c r="R92" s="15">
        <v>2</v>
      </c>
    </row>
    <row r="93" spans="1:18" ht="15.5" x14ac:dyDescent="0.35">
      <c r="A93" s="10" t="s">
        <v>966</v>
      </c>
      <c r="B93" s="15">
        <v>1601</v>
      </c>
      <c r="C93" s="15">
        <v>1</v>
      </c>
      <c r="D93" s="3"/>
      <c r="E93" s="3"/>
      <c r="F93" s="10" t="s">
        <v>967</v>
      </c>
      <c r="G93" s="15">
        <v>1601</v>
      </c>
      <c r="H93" s="15">
        <v>1</v>
      </c>
      <c r="I93" s="3"/>
      <c r="J93" s="3"/>
      <c r="K93" s="10" t="s">
        <v>968</v>
      </c>
      <c r="L93" s="15">
        <v>1601</v>
      </c>
      <c r="M93" s="15">
        <v>1</v>
      </c>
      <c r="N93" s="3"/>
      <c r="O93" s="3"/>
      <c r="P93" s="10" t="s">
        <v>969</v>
      </c>
      <c r="Q93" s="15">
        <v>1601</v>
      </c>
      <c r="R93" s="15">
        <v>1</v>
      </c>
    </row>
    <row r="94" spans="1:18" ht="15.5" x14ac:dyDescent="0.35">
      <c r="A94" s="10" t="s">
        <v>966</v>
      </c>
      <c r="B94" s="15">
        <v>1602</v>
      </c>
      <c r="C94" s="15">
        <v>1</v>
      </c>
      <c r="D94" s="3"/>
      <c r="E94" s="3"/>
      <c r="F94" s="10" t="s">
        <v>967</v>
      </c>
      <c r="G94" s="15">
        <v>1602</v>
      </c>
      <c r="H94" s="15">
        <v>2</v>
      </c>
      <c r="I94" s="3"/>
      <c r="J94" s="3"/>
      <c r="K94" s="10" t="s">
        <v>968</v>
      </c>
      <c r="L94" s="15">
        <v>1602</v>
      </c>
      <c r="M94" s="15">
        <v>3</v>
      </c>
      <c r="N94" s="3"/>
      <c r="O94" s="3"/>
      <c r="P94" s="10" t="s">
        <v>969</v>
      </c>
      <c r="Q94" s="15">
        <v>1602</v>
      </c>
      <c r="R94" s="15">
        <v>4</v>
      </c>
    </row>
    <row r="95" spans="1:18" ht="15.5" x14ac:dyDescent="0.35">
      <c r="A95" s="10" t="s">
        <v>966</v>
      </c>
      <c r="B95" s="15">
        <v>1603</v>
      </c>
      <c r="C95" s="15">
        <v>2</v>
      </c>
      <c r="D95" s="3"/>
      <c r="E95" s="3"/>
      <c r="F95" s="10" t="s">
        <v>967</v>
      </c>
      <c r="G95" s="15">
        <v>1603</v>
      </c>
      <c r="H95" s="15">
        <v>1</v>
      </c>
      <c r="I95" s="3"/>
      <c r="J95" s="3"/>
      <c r="K95" s="10" t="s">
        <v>968</v>
      </c>
      <c r="L95" s="15">
        <v>1603</v>
      </c>
      <c r="M95" s="15">
        <v>4</v>
      </c>
      <c r="N95" s="3"/>
      <c r="O95" s="3"/>
      <c r="P95" s="10" t="s">
        <v>969</v>
      </c>
      <c r="Q95" s="15">
        <v>1603</v>
      </c>
      <c r="R95" s="15">
        <v>3</v>
      </c>
    </row>
    <row r="96" spans="1:18" ht="15.5" x14ac:dyDescent="0.35">
      <c r="A96" s="10" t="s">
        <v>966</v>
      </c>
      <c r="B96" s="15">
        <v>1604</v>
      </c>
      <c r="C96" s="15">
        <v>1</v>
      </c>
      <c r="D96" s="3"/>
      <c r="E96" s="3"/>
      <c r="F96" s="10" t="s">
        <v>967</v>
      </c>
      <c r="G96" s="15">
        <v>1604</v>
      </c>
      <c r="H96" s="15">
        <v>3</v>
      </c>
      <c r="I96" s="3"/>
      <c r="J96" s="3"/>
      <c r="K96" s="10" t="s">
        <v>968</v>
      </c>
      <c r="L96" s="15">
        <v>1604</v>
      </c>
      <c r="M96" s="15">
        <v>3</v>
      </c>
      <c r="N96" s="3"/>
      <c r="O96" s="3"/>
      <c r="P96" s="10" t="s">
        <v>969</v>
      </c>
      <c r="Q96" s="15">
        <v>1604</v>
      </c>
      <c r="R96" s="15">
        <v>4</v>
      </c>
    </row>
    <row r="97" spans="1:18" ht="15.5" x14ac:dyDescent="0.35">
      <c r="A97" s="10" t="s">
        <v>966</v>
      </c>
      <c r="B97" s="15">
        <v>1605</v>
      </c>
      <c r="C97" s="15">
        <v>3</v>
      </c>
      <c r="D97" s="3"/>
      <c r="E97" s="3"/>
      <c r="F97" s="10" t="s">
        <v>967</v>
      </c>
      <c r="G97" s="15">
        <v>1605</v>
      </c>
      <c r="H97" s="15">
        <v>4</v>
      </c>
      <c r="I97" s="3"/>
      <c r="J97" s="3"/>
      <c r="K97" s="10" t="s">
        <v>968</v>
      </c>
      <c r="L97" s="15">
        <v>1605</v>
      </c>
      <c r="M97" s="15">
        <v>1</v>
      </c>
      <c r="N97" s="3"/>
      <c r="O97" s="3"/>
      <c r="P97" s="10" t="s">
        <v>969</v>
      </c>
      <c r="Q97" s="15">
        <v>1605</v>
      </c>
      <c r="R97" s="15">
        <v>3</v>
      </c>
    </row>
    <row r="98" spans="1:18" ht="15.5" x14ac:dyDescent="0.35">
      <c r="A98" s="10" t="s">
        <v>966</v>
      </c>
      <c r="B98" s="15">
        <v>1606</v>
      </c>
      <c r="C98" s="15">
        <v>4</v>
      </c>
      <c r="D98" s="3"/>
      <c r="E98" s="3"/>
      <c r="F98" s="10" t="s">
        <v>967</v>
      </c>
      <c r="G98" s="15">
        <v>1606</v>
      </c>
      <c r="H98" s="15">
        <v>3</v>
      </c>
      <c r="I98" s="3"/>
      <c r="J98" s="3"/>
      <c r="K98" s="10" t="s">
        <v>968</v>
      </c>
      <c r="L98" s="15">
        <v>1606</v>
      </c>
      <c r="M98" s="15">
        <v>4</v>
      </c>
      <c r="N98" s="3"/>
      <c r="O98" s="3"/>
      <c r="P98" s="10" t="s">
        <v>969</v>
      </c>
      <c r="Q98" s="15">
        <v>1606</v>
      </c>
      <c r="R98" s="15">
        <v>1</v>
      </c>
    </row>
    <row r="99" spans="1:18" ht="15.5" x14ac:dyDescent="0.35">
      <c r="A99" s="10" t="s">
        <v>966</v>
      </c>
      <c r="B99" s="15">
        <v>1701</v>
      </c>
      <c r="C99" s="15">
        <v>3</v>
      </c>
      <c r="D99" s="3"/>
      <c r="E99" s="3"/>
      <c r="F99" s="10" t="s">
        <v>967</v>
      </c>
      <c r="G99" s="15">
        <v>1701</v>
      </c>
      <c r="H99" s="15">
        <v>1</v>
      </c>
      <c r="I99" s="3"/>
      <c r="J99" s="3"/>
      <c r="K99" s="10" t="s">
        <v>968</v>
      </c>
      <c r="L99" s="15">
        <v>1701</v>
      </c>
      <c r="M99" s="15">
        <v>1</v>
      </c>
      <c r="N99" s="3"/>
      <c r="O99" s="3"/>
      <c r="P99" s="10" t="s">
        <v>969</v>
      </c>
      <c r="Q99" s="15">
        <v>1701</v>
      </c>
      <c r="R99" s="15">
        <v>1</v>
      </c>
    </row>
    <row r="100" spans="1:18" ht="15.5" x14ac:dyDescent="0.35">
      <c r="A100" s="10" t="s">
        <v>966</v>
      </c>
      <c r="B100" s="15">
        <v>1702</v>
      </c>
      <c r="C100" s="15">
        <v>3</v>
      </c>
      <c r="D100" s="3"/>
      <c r="E100" s="3"/>
      <c r="F100" s="10" t="s">
        <v>967</v>
      </c>
      <c r="G100" s="15">
        <v>1702</v>
      </c>
      <c r="H100" s="15">
        <v>3</v>
      </c>
      <c r="I100" s="3"/>
      <c r="J100" s="3"/>
      <c r="K100" s="10" t="s">
        <v>968</v>
      </c>
      <c r="L100" s="15">
        <v>1702</v>
      </c>
      <c r="M100" s="15">
        <v>4</v>
      </c>
      <c r="N100" s="3"/>
      <c r="O100" s="3"/>
      <c r="P100" s="10" t="s">
        <v>969</v>
      </c>
      <c r="Q100" s="15">
        <v>1702</v>
      </c>
      <c r="R100" s="15">
        <v>4</v>
      </c>
    </row>
    <row r="101" spans="1:18" ht="15.5" x14ac:dyDescent="0.35">
      <c r="A101" s="10" t="s">
        <v>966</v>
      </c>
      <c r="B101" s="15">
        <v>1703</v>
      </c>
      <c r="C101" s="15">
        <v>1</v>
      </c>
      <c r="D101" s="3"/>
      <c r="E101" s="3"/>
      <c r="F101" s="10" t="s">
        <v>967</v>
      </c>
      <c r="G101" s="15">
        <v>1703</v>
      </c>
      <c r="H101" s="15">
        <v>3</v>
      </c>
      <c r="I101" s="3"/>
      <c r="J101" s="3"/>
      <c r="K101" s="10" t="s">
        <v>968</v>
      </c>
      <c r="L101" s="15">
        <v>1703</v>
      </c>
      <c r="M101" s="15">
        <v>1</v>
      </c>
      <c r="N101" s="3"/>
      <c r="O101" s="3"/>
      <c r="P101" s="10" t="s">
        <v>969</v>
      </c>
      <c r="Q101" s="15">
        <v>1703</v>
      </c>
      <c r="R101" s="15">
        <v>2</v>
      </c>
    </row>
    <row r="102" spans="1:18" ht="15.5" x14ac:dyDescent="0.35">
      <c r="A102" s="10" t="s">
        <v>966</v>
      </c>
      <c r="B102" s="15">
        <v>1704</v>
      </c>
      <c r="C102" s="15">
        <v>3</v>
      </c>
      <c r="D102" s="3"/>
      <c r="E102" s="3"/>
      <c r="F102" s="10" t="s">
        <v>967</v>
      </c>
      <c r="G102" s="15">
        <v>1704</v>
      </c>
      <c r="H102" s="15">
        <v>4</v>
      </c>
      <c r="I102" s="3"/>
      <c r="J102" s="3"/>
      <c r="K102" s="10" t="s">
        <v>968</v>
      </c>
      <c r="L102" s="15">
        <v>1704</v>
      </c>
      <c r="M102" s="15">
        <v>1</v>
      </c>
      <c r="N102" s="3"/>
      <c r="O102" s="3"/>
      <c r="P102" s="10" t="s">
        <v>969</v>
      </c>
      <c r="Q102" s="15">
        <v>1704</v>
      </c>
      <c r="R102" s="15">
        <v>3</v>
      </c>
    </row>
    <row r="103" spans="1:18" ht="15.5" x14ac:dyDescent="0.35">
      <c r="A103" s="10" t="s">
        <v>966</v>
      </c>
      <c r="B103" s="15">
        <v>1705</v>
      </c>
      <c r="C103" s="15">
        <v>3</v>
      </c>
      <c r="D103" s="3"/>
      <c r="E103" s="3"/>
      <c r="F103" s="10" t="s">
        <v>967</v>
      </c>
      <c r="G103" s="15">
        <v>1705</v>
      </c>
      <c r="H103" s="15">
        <v>2</v>
      </c>
      <c r="I103" s="3"/>
      <c r="J103" s="3"/>
      <c r="K103" s="10" t="s">
        <v>968</v>
      </c>
      <c r="L103" s="15">
        <v>1705</v>
      </c>
      <c r="M103" s="15">
        <v>2</v>
      </c>
      <c r="N103" s="3"/>
      <c r="O103" s="3"/>
      <c r="P103" s="10" t="s">
        <v>969</v>
      </c>
      <c r="Q103" s="15">
        <v>1705</v>
      </c>
      <c r="R103" s="15">
        <v>2</v>
      </c>
    </row>
    <row r="104" spans="1:18" ht="15.5" x14ac:dyDescent="0.35">
      <c r="A104" s="10" t="s">
        <v>966</v>
      </c>
      <c r="B104" s="15">
        <v>1706</v>
      </c>
      <c r="C104" s="15">
        <v>4</v>
      </c>
      <c r="D104" s="3"/>
      <c r="E104" s="3"/>
      <c r="F104" s="10" t="s">
        <v>967</v>
      </c>
      <c r="G104" s="15">
        <v>1706</v>
      </c>
      <c r="H104" s="15">
        <v>4</v>
      </c>
      <c r="I104" s="3"/>
      <c r="J104" s="3"/>
      <c r="K104" s="10" t="s">
        <v>968</v>
      </c>
      <c r="L104" s="15">
        <v>1706</v>
      </c>
      <c r="M104" s="15">
        <v>3</v>
      </c>
      <c r="N104" s="3"/>
      <c r="O104" s="3"/>
      <c r="P104" s="10" t="s">
        <v>969</v>
      </c>
      <c r="Q104" s="15">
        <v>1706</v>
      </c>
      <c r="R104" s="15">
        <v>2</v>
      </c>
    </row>
    <row r="105" spans="1:18" ht="15.5" x14ac:dyDescent="0.35">
      <c r="A105" s="10" t="s">
        <v>966</v>
      </c>
      <c r="B105" s="15">
        <v>1801</v>
      </c>
      <c r="C105" s="15">
        <v>2</v>
      </c>
      <c r="D105" s="3"/>
      <c r="E105" s="3"/>
      <c r="F105" s="10" t="s">
        <v>967</v>
      </c>
      <c r="G105" s="15">
        <v>1801</v>
      </c>
      <c r="H105" s="15">
        <v>2</v>
      </c>
      <c r="I105" s="3"/>
      <c r="J105" s="3"/>
      <c r="K105" s="10" t="s">
        <v>968</v>
      </c>
      <c r="L105" s="15">
        <v>1801</v>
      </c>
      <c r="M105" s="15">
        <v>1</v>
      </c>
      <c r="N105" s="3"/>
      <c r="O105" s="3"/>
      <c r="P105" s="10" t="s">
        <v>969</v>
      </c>
      <c r="Q105" s="15">
        <v>1801</v>
      </c>
      <c r="R105" s="15">
        <v>4</v>
      </c>
    </row>
    <row r="106" spans="1:18" ht="15.5" x14ac:dyDescent="0.35">
      <c r="A106" s="10" t="s">
        <v>966</v>
      </c>
      <c r="B106" s="15">
        <v>1802</v>
      </c>
      <c r="C106" s="15">
        <v>3</v>
      </c>
      <c r="D106" s="3"/>
      <c r="E106" s="3"/>
      <c r="F106" s="10" t="s">
        <v>967</v>
      </c>
      <c r="G106" s="15">
        <v>1802</v>
      </c>
      <c r="H106" s="15">
        <v>4</v>
      </c>
      <c r="I106" s="3"/>
      <c r="J106" s="3"/>
      <c r="K106" s="10" t="s">
        <v>968</v>
      </c>
      <c r="L106" s="15">
        <v>1802</v>
      </c>
      <c r="M106" s="15">
        <v>1</v>
      </c>
      <c r="N106" s="3"/>
      <c r="O106" s="3"/>
      <c r="P106" s="10" t="s">
        <v>969</v>
      </c>
      <c r="Q106" s="15">
        <v>1802</v>
      </c>
      <c r="R106" s="15">
        <v>1</v>
      </c>
    </row>
    <row r="107" spans="1:18" ht="15.5" x14ac:dyDescent="0.35">
      <c r="A107" s="10" t="s">
        <v>966</v>
      </c>
      <c r="B107" s="15">
        <v>1803</v>
      </c>
      <c r="C107" s="15">
        <v>2</v>
      </c>
      <c r="D107" s="3"/>
      <c r="E107" s="3"/>
      <c r="F107" s="10" t="s">
        <v>967</v>
      </c>
      <c r="G107" s="15">
        <v>1803</v>
      </c>
      <c r="H107" s="15">
        <v>2</v>
      </c>
      <c r="I107" s="3"/>
      <c r="J107" s="3"/>
      <c r="K107" s="10" t="s">
        <v>968</v>
      </c>
      <c r="L107" s="15">
        <v>1803</v>
      </c>
      <c r="M107" s="15">
        <v>1</v>
      </c>
      <c r="N107" s="3"/>
      <c r="O107" s="3"/>
      <c r="P107" s="10" t="s">
        <v>969</v>
      </c>
      <c r="Q107" s="15">
        <v>1803</v>
      </c>
      <c r="R107" s="15">
        <v>2</v>
      </c>
    </row>
    <row r="108" spans="1:18" ht="15.5" x14ac:dyDescent="0.35">
      <c r="A108" s="10" t="s">
        <v>966</v>
      </c>
      <c r="B108" s="15">
        <v>1804</v>
      </c>
      <c r="C108" s="15">
        <v>1</v>
      </c>
      <c r="D108" s="3"/>
      <c r="E108" s="3"/>
      <c r="F108" s="10" t="s">
        <v>967</v>
      </c>
      <c r="G108" s="15">
        <v>1804</v>
      </c>
      <c r="H108" s="15">
        <v>2</v>
      </c>
      <c r="I108" s="3"/>
      <c r="J108" s="3"/>
      <c r="K108" s="10" t="s">
        <v>968</v>
      </c>
      <c r="L108" s="15">
        <v>1804</v>
      </c>
      <c r="M108" s="15">
        <v>1</v>
      </c>
      <c r="N108" s="3"/>
      <c r="O108" s="3"/>
      <c r="P108" s="10" t="s">
        <v>969</v>
      </c>
      <c r="Q108" s="15">
        <v>1804</v>
      </c>
      <c r="R108" s="15">
        <v>4</v>
      </c>
    </row>
    <row r="109" spans="1:18" ht="15.5" x14ac:dyDescent="0.35">
      <c r="A109" s="10" t="s">
        <v>966</v>
      </c>
      <c r="B109" s="15">
        <v>1805</v>
      </c>
      <c r="C109" s="15">
        <v>4</v>
      </c>
      <c r="D109" s="3"/>
      <c r="E109" s="3"/>
      <c r="F109" s="10" t="s">
        <v>967</v>
      </c>
      <c r="G109" s="15">
        <v>1805</v>
      </c>
      <c r="H109" s="15">
        <v>3</v>
      </c>
      <c r="I109" s="3"/>
      <c r="J109" s="3"/>
      <c r="K109" s="10" t="s">
        <v>968</v>
      </c>
      <c r="L109" s="15">
        <v>1805</v>
      </c>
      <c r="M109" s="15">
        <v>3</v>
      </c>
      <c r="N109" s="3"/>
      <c r="O109" s="3"/>
      <c r="P109" s="10" t="s">
        <v>969</v>
      </c>
      <c r="Q109" s="15">
        <v>1805</v>
      </c>
      <c r="R109" s="15">
        <v>3</v>
      </c>
    </row>
    <row r="110" spans="1:18" ht="15.5" x14ac:dyDescent="0.35">
      <c r="A110" s="10" t="s">
        <v>966</v>
      </c>
      <c r="B110" s="15">
        <v>1806</v>
      </c>
      <c r="C110" s="15">
        <v>4</v>
      </c>
      <c r="D110" s="3"/>
      <c r="E110" s="3"/>
      <c r="F110" s="10" t="s">
        <v>967</v>
      </c>
      <c r="G110" s="15">
        <v>1806</v>
      </c>
      <c r="H110" s="15">
        <v>1</v>
      </c>
      <c r="I110" s="3"/>
      <c r="J110" s="3"/>
      <c r="K110" s="10" t="s">
        <v>968</v>
      </c>
      <c r="L110" s="15">
        <v>1806</v>
      </c>
      <c r="M110" s="15">
        <v>4</v>
      </c>
      <c r="N110" s="3"/>
      <c r="O110" s="3"/>
      <c r="P110" s="10" t="s">
        <v>969</v>
      </c>
      <c r="Q110" s="15">
        <v>1806</v>
      </c>
      <c r="R110" s="15">
        <v>4</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72"/>
  <sheetViews>
    <sheetView tabSelected="1" topLeftCell="C1" workbookViewId="0">
      <selection activeCell="J20" sqref="J20"/>
    </sheetView>
  </sheetViews>
  <sheetFormatPr defaultColWidth="12.6328125" defaultRowHeight="15.75" customHeight="1" x14ac:dyDescent="0.25"/>
  <cols>
    <col min="10" max="10" width="41.1796875" bestFit="1" customWidth="1"/>
  </cols>
  <sheetData>
    <row r="1" spans="1:12" ht="15.75" customHeight="1" x14ac:dyDescent="0.35">
      <c r="A1" s="16" t="s">
        <v>970</v>
      </c>
      <c r="B1" s="17" t="s">
        <v>971</v>
      </c>
      <c r="C1" s="17" t="s">
        <v>972</v>
      </c>
      <c r="D1" s="17" t="s">
        <v>973</v>
      </c>
      <c r="E1" s="17" t="s">
        <v>974</v>
      </c>
      <c r="F1" s="17" t="s">
        <v>975</v>
      </c>
      <c r="G1" s="36" t="s">
        <v>1067</v>
      </c>
      <c r="H1" s="36" t="s">
        <v>1068</v>
      </c>
      <c r="J1" s="37" t="s">
        <v>1064</v>
      </c>
      <c r="K1" s="37" t="s">
        <v>1063</v>
      </c>
    </row>
    <row r="2" spans="1:12" ht="15.75" customHeight="1" x14ac:dyDescent="0.35">
      <c r="A2" s="10" t="s">
        <v>1001</v>
      </c>
      <c r="B2" s="15">
        <v>20</v>
      </c>
      <c r="C2" s="15">
        <v>19</v>
      </c>
      <c r="D2" s="15">
        <v>19</v>
      </c>
      <c r="E2" s="15">
        <v>58</v>
      </c>
      <c r="F2" s="11" t="s">
        <v>977</v>
      </c>
      <c r="G2" s="22" t="str">
        <f>IF(E2&gt;$K$6, "Cleared", "Not Cleared")</f>
        <v>Cleared</v>
      </c>
      <c r="H2">
        <f>IF(F2=G2,1,0)</f>
        <v>1</v>
      </c>
      <c r="J2" s="24" t="s">
        <v>977</v>
      </c>
      <c r="K2" s="25">
        <f>COUNTIF(F1:F72,J2)</f>
        <v>35</v>
      </c>
    </row>
    <row r="3" spans="1:12" ht="15.75" customHeight="1" x14ac:dyDescent="0.35">
      <c r="A3" s="10" t="s">
        <v>1026</v>
      </c>
      <c r="B3" s="15">
        <v>19</v>
      </c>
      <c r="C3" s="15">
        <v>19</v>
      </c>
      <c r="D3" s="15">
        <v>20</v>
      </c>
      <c r="E3" s="15">
        <v>58</v>
      </c>
      <c r="F3" s="11" t="s">
        <v>979</v>
      </c>
      <c r="G3" s="22" t="str">
        <f t="shared" ref="G3:G66" si="0">IF(E3&gt;$K$6, "Cleared", "Not Cleared")</f>
        <v>Cleared</v>
      </c>
      <c r="H3">
        <f t="shared" ref="H3:H66" si="1">IF(F3=G3,1,0)</f>
        <v>0</v>
      </c>
      <c r="J3" s="24" t="s">
        <v>979</v>
      </c>
      <c r="K3" s="25">
        <f>COUNTIF(F2:F72,J3)</f>
        <v>36</v>
      </c>
    </row>
    <row r="4" spans="1:12" ht="15.75" customHeight="1" x14ac:dyDescent="0.35">
      <c r="A4" s="10" t="s">
        <v>1009</v>
      </c>
      <c r="B4" s="15">
        <v>19</v>
      </c>
      <c r="C4" s="15">
        <v>19</v>
      </c>
      <c r="D4" s="15">
        <v>19</v>
      </c>
      <c r="E4" s="15">
        <v>57</v>
      </c>
      <c r="F4" s="11" t="s">
        <v>977</v>
      </c>
      <c r="G4" s="22" t="str">
        <f t="shared" si="0"/>
        <v>Cleared</v>
      </c>
      <c r="H4">
        <f t="shared" si="1"/>
        <v>1</v>
      </c>
    </row>
    <row r="5" spans="1:12" ht="15.75" customHeight="1" x14ac:dyDescent="0.35">
      <c r="A5" s="10" t="s">
        <v>1012</v>
      </c>
      <c r="B5" s="15">
        <v>20</v>
      </c>
      <c r="C5" s="15">
        <v>19</v>
      </c>
      <c r="D5" s="15">
        <v>18</v>
      </c>
      <c r="E5" s="15">
        <v>57</v>
      </c>
      <c r="F5" s="11" t="s">
        <v>977</v>
      </c>
      <c r="G5" s="22" t="str">
        <f t="shared" si="0"/>
        <v>Cleared</v>
      </c>
      <c r="H5">
        <f t="shared" si="1"/>
        <v>1</v>
      </c>
      <c r="J5" s="24" t="s">
        <v>1065</v>
      </c>
      <c r="K5" s="25">
        <f>AVERAGE(E2:E72)</f>
        <v>45.74647887323944</v>
      </c>
    </row>
    <row r="6" spans="1:12" ht="15.75" customHeight="1" x14ac:dyDescent="0.35">
      <c r="A6" s="10" t="s">
        <v>999</v>
      </c>
      <c r="B6" s="15">
        <v>17</v>
      </c>
      <c r="C6" s="15">
        <v>20</v>
      </c>
      <c r="D6" s="15">
        <v>19</v>
      </c>
      <c r="E6" s="15">
        <v>56</v>
      </c>
      <c r="F6" s="11" t="s">
        <v>977</v>
      </c>
      <c r="G6" s="22" t="str">
        <f t="shared" si="0"/>
        <v>Cleared</v>
      </c>
      <c r="H6">
        <f t="shared" si="1"/>
        <v>1</v>
      </c>
      <c r="J6" s="39" t="s">
        <v>1066</v>
      </c>
      <c r="K6" s="25">
        <f>MEDIAN(E2:E72)</f>
        <v>45</v>
      </c>
    </row>
    <row r="7" spans="1:12" ht="15.75" customHeight="1" x14ac:dyDescent="0.35">
      <c r="A7" s="10" t="s">
        <v>1045</v>
      </c>
      <c r="B7" s="15">
        <v>20</v>
      </c>
      <c r="C7" s="15">
        <v>17</v>
      </c>
      <c r="D7" s="15">
        <v>19</v>
      </c>
      <c r="E7" s="15">
        <v>56</v>
      </c>
      <c r="F7" s="11" t="s">
        <v>977</v>
      </c>
      <c r="G7" s="22" t="str">
        <f t="shared" si="0"/>
        <v>Cleared</v>
      </c>
      <c r="H7">
        <f t="shared" si="1"/>
        <v>1</v>
      </c>
    </row>
    <row r="8" spans="1:12" ht="15.75" customHeight="1" x14ac:dyDescent="0.35">
      <c r="A8" s="10" t="s">
        <v>982</v>
      </c>
      <c r="B8" s="15">
        <v>16</v>
      </c>
      <c r="C8" s="15">
        <v>19</v>
      </c>
      <c r="D8" s="15">
        <v>20</v>
      </c>
      <c r="E8" s="15">
        <v>55</v>
      </c>
      <c r="F8" s="11" t="s">
        <v>977</v>
      </c>
      <c r="G8" s="22" t="str">
        <f t="shared" si="0"/>
        <v>Cleared</v>
      </c>
      <c r="H8">
        <f t="shared" si="1"/>
        <v>1</v>
      </c>
      <c r="J8" s="24" t="s">
        <v>1070</v>
      </c>
      <c r="K8" s="25">
        <f>SUM(H2:H72)</f>
        <v>59</v>
      </c>
    </row>
    <row r="9" spans="1:12" ht="15.75" customHeight="1" x14ac:dyDescent="0.35">
      <c r="A9" s="10" t="s">
        <v>985</v>
      </c>
      <c r="B9" s="15">
        <v>20</v>
      </c>
      <c r="C9" s="15">
        <v>18</v>
      </c>
      <c r="D9" s="15">
        <v>17</v>
      </c>
      <c r="E9" s="15">
        <v>55</v>
      </c>
      <c r="F9" s="11" t="s">
        <v>977</v>
      </c>
      <c r="G9" s="22" t="str">
        <f t="shared" si="0"/>
        <v>Cleared</v>
      </c>
      <c r="H9">
        <f t="shared" si="1"/>
        <v>1</v>
      </c>
      <c r="J9" s="39" t="s">
        <v>1069</v>
      </c>
      <c r="K9" s="25">
        <v>71</v>
      </c>
    </row>
    <row r="10" spans="1:12" ht="15.75" customHeight="1" x14ac:dyDescent="0.35">
      <c r="A10" s="10" t="s">
        <v>1013</v>
      </c>
      <c r="B10" s="15">
        <v>17</v>
      </c>
      <c r="C10" s="15">
        <v>20</v>
      </c>
      <c r="D10" s="15">
        <v>18</v>
      </c>
      <c r="E10" s="15">
        <v>55</v>
      </c>
      <c r="F10" s="11" t="s">
        <v>977</v>
      </c>
      <c r="G10" s="22" t="str">
        <f t="shared" si="0"/>
        <v>Cleared</v>
      </c>
      <c r="H10">
        <f t="shared" si="1"/>
        <v>1</v>
      </c>
      <c r="J10" s="38" t="s">
        <v>1071</v>
      </c>
      <c r="K10" s="40">
        <f>K8/K9</f>
        <v>0.83098591549295775</v>
      </c>
    </row>
    <row r="11" spans="1:12" ht="15.75" customHeight="1" x14ac:dyDescent="0.35">
      <c r="A11" s="10" t="s">
        <v>1018</v>
      </c>
      <c r="B11" s="15">
        <v>17</v>
      </c>
      <c r="C11" s="15">
        <v>19</v>
      </c>
      <c r="D11" s="15">
        <v>19</v>
      </c>
      <c r="E11" s="15">
        <v>55</v>
      </c>
      <c r="F11" s="11" t="s">
        <v>977</v>
      </c>
      <c r="G11" s="22" t="str">
        <f t="shared" si="0"/>
        <v>Cleared</v>
      </c>
      <c r="H11">
        <f t="shared" si="1"/>
        <v>1</v>
      </c>
    </row>
    <row r="12" spans="1:12" ht="15.75" customHeight="1" x14ac:dyDescent="0.35">
      <c r="A12" s="10" t="s">
        <v>1002</v>
      </c>
      <c r="B12" s="15">
        <v>20</v>
      </c>
      <c r="C12" s="15">
        <v>15</v>
      </c>
      <c r="D12" s="15">
        <v>19</v>
      </c>
      <c r="E12" s="15">
        <v>54</v>
      </c>
      <c r="F12" s="11" t="s">
        <v>977</v>
      </c>
      <c r="G12" s="22" t="str">
        <f t="shared" si="0"/>
        <v>Cleared</v>
      </c>
      <c r="H12">
        <f t="shared" si="1"/>
        <v>1</v>
      </c>
      <c r="J12" s="19" t="s">
        <v>1072</v>
      </c>
      <c r="K12" s="19"/>
      <c r="L12" s="19"/>
    </row>
    <row r="13" spans="1:12" ht="15.75" customHeight="1" x14ac:dyDescent="0.35">
      <c r="A13" s="10" t="s">
        <v>1010</v>
      </c>
      <c r="B13" s="15">
        <v>16</v>
      </c>
      <c r="C13" s="15">
        <v>18</v>
      </c>
      <c r="D13" s="15">
        <v>19</v>
      </c>
      <c r="E13" s="15">
        <v>53</v>
      </c>
      <c r="F13" s="11" t="s">
        <v>979</v>
      </c>
      <c r="G13" s="22" t="str">
        <f t="shared" si="0"/>
        <v>Cleared</v>
      </c>
      <c r="H13">
        <f t="shared" si="1"/>
        <v>0</v>
      </c>
    </row>
    <row r="14" spans="1:12" ht="15.75" customHeight="1" x14ac:dyDescent="0.35">
      <c r="A14" s="10" t="s">
        <v>1048</v>
      </c>
      <c r="B14" s="15">
        <v>15</v>
      </c>
      <c r="C14" s="15">
        <v>19</v>
      </c>
      <c r="D14" s="15">
        <v>19</v>
      </c>
      <c r="E14" s="15">
        <v>53</v>
      </c>
      <c r="F14" s="11" t="s">
        <v>977</v>
      </c>
      <c r="G14" s="22" t="str">
        <f t="shared" si="0"/>
        <v>Cleared</v>
      </c>
      <c r="H14">
        <f t="shared" si="1"/>
        <v>1</v>
      </c>
    </row>
    <row r="15" spans="1:12" ht="15.75" customHeight="1" x14ac:dyDescent="0.35">
      <c r="A15" s="10" t="s">
        <v>983</v>
      </c>
      <c r="B15" s="15">
        <v>20</v>
      </c>
      <c r="C15" s="15">
        <v>20</v>
      </c>
      <c r="D15" s="15">
        <v>12</v>
      </c>
      <c r="E15" s="15">
        <v>52</v>
      </c>
      <c r="F15" s="11" t="s">
        <v>977</v>
      </c>
      <c r="G15" s="22" t="str">
        <f t="shared" si="0"/>
        <v>Cleared</v>
      </c>
      <c r="H15">
        <f t="shared" si="1"/>
        <v>1</v>
      </c>
    </row>
    <row r="16" spans="1:12" ht="15.75" customHeight="1" x14ac:dyDescent="0.35">
      <c r="A16" s="10" t="s">
        <v>988</v>
      </c>
      <c r="B16" s="15">
        <v>18</v>
      </c>
      <c r="C16" s="15">
        <v>18</v>
      </c>
      <c r="D16" s="15">
        <v>16</v>
      </c>
      <c r="E16" s="15">
        <v>52</v>
      </c>
      <c r="F16" s="11" t="s">
        <v>977</v>
      </c>
      <c r="G16" s="22" t="str">
        <f t="shared" si="0"/>
        <v>Cleared</v>
      </c>
      <c r="H16">
        <f t="shared" si="1"/>
        <v>1</v>
      </c>
    </row>
    <row r="17" spans="1:8" ht="15.75" customHeight="1" x14ac:dyDescent="0.35">
      <c r="A17" s="10" t="s">
        <v>1040</v>
      </c>
      <c r="B17" s="15">
        <v>17</v>
      </c>
      <c r="C17" s="15">
        <v>19</v>
      </c>
      <c r="D17" s="15">
        <v>16</v>
      </c>
      <c r="E17" s="15">
        <v>52</v>
      </c>
      <c r="F17" s="11" t="s">
        <v>977</v>
      </c>
      <c r="G17" s="22" t="str">
        <f t="shared" si="0"/>
        <v>Cleared</v>
      </c>
      <c r="H17">
        <f t="shared" si="1"/>
        <v>1</v>
      </c>
    </row>
    <row r="18" spans="1:8" ht="15.75" customHeight="1" x14ac:dyDescent="0.35">
      <c r="A18" s="10" t="s">
        <v>1008</v>
      </c>
      <c r="B18" s="15">
        <v>17</v>
      </c>
      <c r="C18" s="15">
        <v>20</v>
      </c>
      <c r="D18" s="15">
        <v>14</v>
      </c>
      <c r="E18" s="15">
        <v>51</v>
      </c>
      <c r="F18" s="11" t="s">
        <v>977</v>
      </c>
      <c r="G18" s="22" t="str">
        <f t="shared" si="0"/>
        <v>Cleared</v>
      </c>
      <c r="H18">
        <f t="shared" si="1"/>
        <v>1</v>
      </c>
    </row>
    <row r="19" spans="1:8" ht="15.75" customHeight="1" x14ac:dyDescent="0.35">
      <c r="A19" s="10" t="s">
        <v>1034</v>
      </c>
      <c r="B19" s="15">
        <v>18</v>
      </c>
      <c r="C19" s="15">
        <v>19</v>
      </c>
      <c r="D19" s="15">
        <v>14</v>
      </c>
      <c r="E19" s="15">
        <v>51</v>
      </c>
      <c r="F19" s="11" t="s">
        <v>977</v>
      </c>
      <c r="G19" s="22" t="str">
        <f t="shared" si="0"/>
        <v>Cleared</v>
      </c>
      <c r="H19">
        <f t="shared" si="1"/>
        <v>1</v>
      </c>
    </row>
    <row r="20" spans="1:8" ht="15.75" customHeight="1" x14ac:dyDescent="0.35">
      <c r="A20" s="10" t="s">
        <v>984</v>
      </c>
      <c r="B20" s="15">
        <v>18</v>
      </c>
      <c r="C20" s="15">
        <v>14</v>
      </c>
      <c r="D20" s="15">
        <v>18</v>
      </c>
      <c r="E20" s="15">
        <v>50</v>
      </c>
      <c r="F20" s="11" t="s">
        <v>977</v>
      </c>
      <c r="G20" s="22" t="str">
        <f t="shared" si="0"/>
        <v>Cleared</v>
      </c>
      <c r="H20">
        <f t="shared" si="1"/>
        <v>1</v>
      </c>
    </row>
    <row r="21" spans="1:8" ht="15.5" x14ac:dyDescent="0.35">
      <c r="A21" s="10" t="s">
        <v>994</v>
      </c>
      <c r="B21" s="15">
        <v>13</v>
      </c>
      <c r="C21" s="15">
        <v>17</v>
      </c>
      <c r="D21" s="15">
        <v>20</v>
      </c>
      <c r="E21" s="15">
        <v>50</v>
      </c>
      <c r="F21" s="11" t="s">
        <v>977</v>
      </c>
      <c r="G21" s="22" t="str">
        <f t="shared" si="0"/>
        <v>Cleared</v>
      </c>
      <c r="H21">
        <f t="shared" si="1"/>
        <v>1</v>
      </c>
    </row>
    <row r="22" spans="1:8" ht="15.5" x14ac:dyDescent="0.35">
      <c r="A22" s="10" t="s">
        <v>989</v>
      </c>
      <c r="B22" s="15">
        <v>17</v>
      </c>
      <c r="C22" s="15">
        <v>17</v>
      </c>
      <c r="D22" s="15">
        <v>15</v>
      </c>
      <c r="E22" s="15">
        <v>49</v>
      </c>
      <c r="F22" s="11" t="s">
        <v>977</v>
      </c>
      <c r="G22" s="22" t="str">
        <f t="shared" si="0"/>
        <v>Cleared</v>
      </c>
      <c r="H22">
        <f t="shared" si="1"/>
        <v>1</v>
      </c>
    </row>
    <row r="23" spans="1:8" ht="15.5" x14ac:dyDescent="0.35">
      <c r="A23" s="10" t="s">
        <v>1000</v>
      </c>
      <c r="B23" s="15">
        <v>16</v>
      </c>
      <c r="C23" s="15">
        <v>18</v>
      </c>
      <c r="D23" s="15">
        <v>15</v>
      </c>
      <c r="E23" s="15">
        <v>49</v>
      </c>
      <c r="F23" s="11" t="s">
        <v>977</v>
      </c>
      <c r="G23" s="22" t="str">
        <f t="shared" si="0"/>
        <v>Cleared</v>
      </c>
      <c r="H23">
        <f t="shared" si="1"/>
        <v>1</v>
      </c>
    </row>
    <row r="24" spans="1:8" ht="15.5" x14ac:dyDescent="0.35">
      <c r="A24" s="10" t="s">
        <v>1036</v>
      </c>
      <c r="B24" s="15">
        <v>20</v>
      </c>
      <c r="C24" s="15">
        <v>16</v>
      </c>
      <c r="D24" s="15">
        <v>13</v>
      </c>
      <c r="E24" s="15">
        <v>49</v>
      </c>
      <c r="F24" s="11" t="s">
        <v>977</v>
      </c>
      <c r="G24" s="22" t="str">
        <f t="shared" si="0"/>
        <v>Cleared</v>
      </c>
      <c r="H24">
        <f t="shared" si="1"/>
        <v>1</v>
      </c>
    </row>
    <row r="25" spans="1:8" ht="15.5" x14ac:dyDescent="0.35">
      <c r="A25" s="10" t="s">
        <v>978</v>
      </c>
      <c r="B25" s="15">
        <v>14</v>
      </c>
      <c r="C25" s="15">
        <v>14</v>
      </c>
      <c r="D25" s="15">
        <v>20</v>
      </c>
      <c r="E25" s="15">
        <v>48</v>
      </c>
      <c r="F25" s="11" t="s">
        <v>979</v>
      </c>
      <c r="G25" s="22" t="str">
        <f t="shared" si="0"/>
        <v>Cleared</v>
      </c>
      <c r="H25">
        <f t="shared" si="1"/>
        <v>0</v>
      </c>
    </row>
    <row r="26" spans="1:8" ht="15.5" x14ac:dyDescent="0.35">
      <c r="A26" s="10" t="s">
        <v>987</v>
      </c>
      <c r="B26" s="15">
        <v>18</v>
      </c>
      <c r="C26" s="15">
        <v>20</v>
      </c>
      <c r="D26" s="15">
        <v>10</v>
      </c>
      <c r="E26" s="15">
        <v>48</v>
      </c>
      <c r="F26" s="11" t="s">
        <v>977</v>
      </c>
      <c r="G26" s="22" t="str">
        <f t="shared" si="0"/>
        <v>Cleared</v>
      </c>
      <c r="H26">
        <f t="shared" si="1"/>
        <v>1</v>
      </c>
    </row>
    <row r="27" spans="1:8" ht="15.5" x14ac:dyDescent="0.35">
      <c r="A27" s="10" t="s">
        <v>1028</v>
      </c>
      <c r="B27" s="15">
        <v>20</v>
      </c>
      <c r="C27" s="15">
        <v>12</v>
      </c>
      <c r="D27" s="15">
        <v>16</v>
      </c>
      <c r="E27" s="15">
        <v>48</v>
      </c>
      <c r="F27" s="11" t="s">
        <v>977</v>
      </c>
      <c r="G27" s="22" t="str">
        <f t="shared" si="0"/>
        <v>Cleared</v>
      </c>
      <c r="H27">
        <f t="shared" si="1"/>
        <v>1</v>
      </c>
    </row>
    <row r="28" spans="1:8" ht="15.5" x14ac:dyDescent="0.35">
      <c r="A28" s="10" t="s">
        <v>1037</v>
      </c>
      <c r="B28" s="15">
        <v>18</v>
      </c>
      <c r="C28" s="15">
        <v>17</v>
      </c>
      <c r="D28" s="15">
        <v>13</v>
      </c>
      <c r="E28" s="15">
        <v>48</v>
      </c>
      <c r="F28" s="11" t="s">
        <v>977</v>
      </c>
      <c r="G28" s="22" t="str">
        <f t="shared" si="0"/>
        <v>Cleared</v>
      </c>
      <c r="H28">
        <f t="shared" si="1"/>
        <v>1</v>
      </c>
    </row>
    <row r="29" spans="1:8" ht="15.5" x14ac:dyDescent="0.35">
      <c r="A29" s="10" t="s">
        <v>996</v>
      </c>
      <c r="B29" s="15">
        <v>16</v>
      </c>
      <c r="C29" s="15">
        <v>14</v>
      </c>
      <c r="D29" s="15">
        <v>17</v>
      </c>
      <c r="E29" s="15">
        <v>47</v>
      </c>
      <c r="F29" s="11" t="s">
        <v>979</v>
      </c>
      <c r="G29" s="22" t="str">
        <f t="shared" si="0"/>
        <v>Cleared</v>
      </c>
      <c r="H29">
        <f t="shared" si="1"/>
        <v>0</v>
      </c>
    </row>
    <row r="30" spans="1:8" ht="15.5" x14ac:dyDescent="0.35">
      <c r="A30" s="10" t="s">
        <v>1047</v>
      </c>
      <c r="B30" s="15">
        <v>14</v>
      </c>
      <c r="C30" s="15">
        <v>17</v>
      </c>
      <c r="D30" s="15">
        <v>16</v>
      </c>
      <c r="E30" s="15">
        <v>47</v>
      </c>
      <c r="F30" s="11" t="s">
        <v>977</v>
      </c>
      <c r="G30" s="22" t="str">
        <f t="shared" si="0"/>
        <v>Cleared</v>
      </c>
      <c r="H30">
        <f t="shared" si="1"/>
        <v>1</v>
      </c>
    </row>
    <row r="31" spans="1:8" ht="15.5" x14ac:dyDescent="0.35">
      <c r="A31" s="10" t="s">
        <v>981</v>
      </c>
      <c r="B31" s="15">
        <v>10</v>
      </c>
      <c r="C31" s="15">
        <v>19</v>
      </c>
      <c r="D31" s="15">
        <v>17</v>
      </c>
      <c r="E31" s="15">
        <v>46</v>
      </c>
      <c r="F31" s="11" t="s">
        <v>977</v>
      </c>
      <c r="G31" s="22" t="str">
        <f t="shared" si="0"/>
        <v>Cleared</v>
      </c>
      <c r="H31">
        <f t="shared" si="1"/>
        <v>1</v>
      </c>
    </row>
    <row r="32" spans="1:8" ht="15.5" x14ac:dyDescent="0.35">
      <c r="A32" s="10" t="s">
        <v>1011</v>
      </c>
      <c r="B32" s="15">
        <v>12</v>
      </c>
      <c r="C32" s="15">
        <v>19</v>
      </c>
      <c r="D32" s="15">
        <v>15</v>
      </c>
      <c r="E32" s="15">
        <v>46</v>
      </c>
      <c r="F32" s="11" t="s">
        <v>977</v>
      </c>
      <c r="G32" s="22" t="str">
        <f t="shared" si="0"/>
        <v>Cleared</v>
      </c>
      <c r="H32">
        <f t="shared" si="1"/>
        <v>1</v>
      </c>
    </row>
    <row r="33" spans="1:8" ht="15.5" x14ac:dyDescent="0.35">
      <c r="A33" s="10" t="s">
        <v>992</v>
      </c>
      <c r="B33" s="15">
        <v>15</v>
      </c>
      <c r="C33" s="15">
        <v>19</v>
      </c>
      <c r="D33" s="15">
        <v>11</v>
      </c>
      <c r="E33" s="15">
        <v>45</v>
      </c>
      <c r="F33" s="11" t="s">
        <v>977</v>
      </c>
      <c r="G33" s="22" t="str">
        <f t="shared" si="0"/>
        <v>Not Cleared</v>
      </c>
      <c r="H33">
        <f t="shared" si="1"/>
        <v>0</v>
      </c>
    </row>
    <row r="34" spans="1:8" ht="15.5" x14ac:dyDescent="0.35">
      <c r="A34" s="10" t="s">
        <v>993</v>
      </c>
      <c r="B34" s="15">
        <v>16</v>
      </c>
      <c r="C34" s="15">
        <v>11</v>
      </c>
      <c r="D34" s="15">
        <v>18</v>
      </c>
      <c r="E34" s="15">
        <v>45</v>
      </c>
      <c r="F34" s="11" t="s">
        <v>977</v>
      </c>
      <c r="G34" s="22" t="str">
        <f t="shared" si="0"/>
        <v>Not Cleared</v>
      </c>
      <c r="H34">
        <f t="shared" si="1"/>
        <v>0</v>
      </c>
    </row>
    <row r="35" spans="1:8" ht="15.5" x14ac:dyDescent="0.35">
      <c r="A35" s="10" t="s">
        <v>1016</v>
      </c>
      <c r="B35" s="15">
        <v>13</v>
      </c>
      <c r="C35" s="15">
        <v>14</v>
      </c>
      <c r="D35" s="15">
        <v>18</v>
      </c>
      <c r="E35" s="15">
        <v>45</v>
      </c>
      <c r="F35" s="11" t="s">
        <v>979</v>
      </c>
      <c r="G35" s="22" t="str">
        <f t="shared" si="0"/>
        <v>Not Cleared</v>
      </c>
      <c r="H35">
        <f t="shared" si="1"/>
        <v>1</v>
      </c>
    </row>
    <row r="36" spans="1:8" ht="15.5" x14ac:dyDescent="0.35">
      <c r="A36" s="10" t="s">
        <v>1019</v>
      </c>
      <c r="B36" s="15">
        <v>15</v>
      </c>
      <c r="C36" s="15">
        <v>14</v>
      </c>
      <c r="D36" s="15">
        <v>16</v>
      </c>
      <c r="E36" s="15">
        <v>45</v>
      </c>
      <c r="F36" s="11" t="s">
        <v>979</v>
      </c>
      <c r="G36" s="22" t="str">
        <f t="shared" si="0"/>
        <v>Not Cleared</v>
      </c>
      <c r="H36">
        <f t="shared" si="1"/>
        <v>1</v>
      </c>
    </row>
    <row r="37" spans="1:8" ht="15.5" x14ac:dyDescent="0.35">
      <c r="A37" s="10" t="s">
        <v>1023</v>
      </c>
      <c r="B37" s="15">
        <v>18</v>
      </c>
      <c r="C37" s="15">
        <v>12</v>
      </c>
      <c r="D37" s="15">
        <v>15</v>
      </c>
      <c r="E37" s="15">
        <v>45</v>
      </c>
      <c r="F37" s="11" t="s">
        <v>979</v>
      </c>
      <c r="G37" s="22" t="str">
        <f t="shared" si="0"/>
        <v>Not Cleared</v>
      </c>
      <c r="H37">
        <f t="shared" si="1"/>
        <v>1</v>
      </c>
    </row>
    <row r="38" spans="1:8" ht="15.5" x14ac:dyDescent="0.35">
      <c r="A38" s="10" t="s">
        <v>1025</v>
      </c>
      <c r="B38" s="15">
        <v>14</v>
      </c>
      <c r="C38" s="15">
        <v>18</v>
      </c>
      <c r="D38" s="15">
        <v>13</v>
      </c>
      <c r="E38" s="15">
        <v>45</v>
      </c>
      <c r="F38" s="11" t="s">
        <v>979</v>
      </c>
      <c r="G38" s="22" t="str">
        <f t="shared" si="0"/>
        <v>Not Cleared</v>
      </c>
      <c r="H38">
        <f t="shared" si="1"/>
        <v>1</v>
      </c>
    </row>
    <row r="39" spans="1:8" ht="15.5" x14ac:dyDescent="0.35">
      <c r="A39" s="10" t="s">
        <v>1033</v>
      </c>
      <c r="B39" s="15">
        <v>19</v>
      </c>
      <c r="C39" s="15">
        <v>14</v>
      </c>
      <c r="D39" s="15">
        <v>12</v>
      </c>
      <c r="E39" s="15">
        <v>45</v>
      </c>
      <c r="F39" s="11" t="s">
        <v>979</v>
      </c>
      <c r="G39" s="22" t="str">
        <f t="shared" si="0"/>
        <v>Not Cleared</v>
      </c>
      <c r="H39">
        <f t="shared" si="1"/>
        <v>1</v>
      </c>
    </row>
    <row r="40" spans="1:8" ht="15.5" x14ac:dyDescent="0.35">
      <c r="A40" s="10" t="s">
        <v>980</v>
      </c>
      <c r="B40" s="15">
        <v>17</v>
      </c>
      <c r="C40" s="15">
        <v>16</v>
      </c>
      <c r="D40" s="15">
        <v>11</v>
      </c>
      <c r="E40" s="15">
        <v>44</v>
      </c>
      <c r="F40" s="11" t="s">
        <v>979</v>
      </c>
      <c r="G40" s="22" t="str">
        <f t="shared" si="0"/>
        <v>Not Cleared</v>
      </c>
      <c r="H40">
        <f t="shared" si="1"/>
        <v>1</v>
      </c>
    </row>
    <row r="41" spans="1:8" ht="15.5" x14ac:dyDescent="0.35">
      <c r="A41" s="10" t="s">
        <v>991</v>
      </c>
      <c r="B41" s="15">
        <v>14</v>
      </c>
      <c r="C41" s="15">
        <v>16</v>
      </c>
      <c r="D41" s="15">
        <v>14</v>
      </c>
      <c r="E41" s="15">
        <v>44</v>
      </c>
      <c r="F41" s="11" t="s">
        <v>979</v>
      </c>
      <c r="G41" s="22" t="str">
        <f t="shared" si="0"/>
        <v>Not Cleared</v>
      </c>
      <c r="H41">
        <f t="shared" si="1"/>
        <v>1</v>
      </c>
    </row>
    <row r="42" spans="1:8" ht="15.5" x14ac:dyDescent="0.35">
      <c r="A42" s="10" t="s">
        <v>1003</v>
      </c>
      <c r="B42" s="15">
        <v>16</v>
      </c>
      <c r="C42" s="15">
        <v>14</v>
      </c>
      <c r="D42" s="15">
        <v>14</v>
      </c>
      <c r="E42" s="15">
        <v>44</v>
      </c>
      <c r="F42" s="11" t="s">
        <v>979</v>
      </c>
      <c r="G42" s="22" t="str">
        <f t="shared" si="0"/>
        <v>Not Cleared</v>
      </c>
      <c r="H42">
        <f t="shared" si="1"/>
        <v>1</v>
      </c>
    </row>
    <row r="43" spans="1:8" ht="15.5" x14ac:dyDescent="0.35">
      <c r="A43" s="10" t="s">
        <v>1014</v>
      </c>
      <c r="B43" s="15">
        <v>13</v>
      </c>
      <c r="C43" s="15">
        <v>20</v>
      </c>
      <c r="D43" s="15">
        <v>11</v>
      </c>
      <c r="E43" s="15">
        <v>44</v>
      </c>
      <c r="F43" s="11" t="s">
        <v>979</v>
      </c>
      <c r="G43" s="22" t="str">
        <f t="shared" si="0"/>
        <v>Not Cleared</v>
      </c>
      <c r="H43">
        <f t="shared" si="1"/>
        <v>1</v>
      </c>
    </row>
    <row r="44" spans="1:8" ht="15.5" x14ac:dyDescent="0.35">
      <c r="A44" s="10" t="s">
        <v>1042</v>
      </c>
      <c r="B44" s="15">
        <v>14</v>
      </c>
      <c r="C44" s="15">
        <v>11</v>
      </c>
      <c r="D44" s="15">
        <v>19</v>
      </c>
      <c r="E44" s="15">
        <v>44</v>
      </c>
      <c r="F44" s="11" t="s">
        <v>977</v>
      </c>
      <c r="G44" s="22" t="str">
        <f t="shared" si="0"/>
        <v>Not Cleared</v>
      </c>
      <c r="H44">
        <f t="shared" si="1"/>
        <v>0</v>
      </c>
    </row>
    <row r="45" spans="1:8" ht="15.5" x14ac:dyDescent="0.35">
      <c r="A45" s="10" t="s">
        <v>995</v>
      </c>
      <c r="B45" s="15">
        <v>20</v>
      </c>
      <c r="C45" s="15">
        <v>11</v>
      </c>
      <c r="D45" s="15">
        <v>12</v>
      </c>
      <c r="E45" s="15">
        <v>43</v>
      </c>
      <c r="F45" s="11" t="s">
        <v>979</v>
      </c>
      <c r="G45" s="22" t="str">
        <f t="shared" si="0"/>
        <v>Not Cleared</v>
      </c>
      <c r="H45">
        <f t="shared" si="1"/>
        <v>1</v>
      </c>
    </row>
    <row r="46" spans="1:8" ht="15.5" x14ac:dyDescent="0.35">
      <c r="A46" s="10" t="s">
        <v>1030</v>
      </c>
      <c r="B46" s="15">
        <v>12</v>
      </c>
      <c r="C46" s="15">
        <v>18</v>
      </c>
      <c r="D46" s="15">
        <v>13</v>
      </c>
      <c r="E46" s="15">
        <v>43</v>
      </c>
      <c r="F46" s="11" t="s">
        <v>979</v>
      </c>
      <c r="G46" s="22" t="str">
        <f t="shared" si="0"/>
        <v>Not Cleared</v>
      </c>
      <c r="H46">
        <f t="shared" si="1"/>
        <v>1</v>
      </c>
    </row>
    <row r="47" spans="1:8" ht="15.5" x14ac:dyDescent="0.35">
      <c r="A47" s="10" t="s">
        <v>1038</v>
      </c>
      <c r="B47" s="15">
        <v>13</v>
      </c>
      <c r="C47" s="15">
        <v>16</v>
      </c>
      <c r="D47" s="15">
        <v>14</v>
      </c>
      <c r="E47" s="15">
        <v>43</v>
      </c>
      <c r="F47" s="11" t="s">
        <v>979</v>
      </c>
      <c r="G47" s="22" t="str">
        <f t="shared" si="0"/>
        <v>Not Cleared</v>
      </c>
      <c r="H47">
        <f t="shared" si="1"/>
        <v>1</v>
      </c>
    </row>
    <row r="48" spans="1:8" ht="15.5" x14ac:dyDescent="0.35">
      <c r="A48" s="10" t="s">
        <v>1043</v>
      </c>
      <c r="B48" s="15">
        <v>18</v>
      </c>
      <c r="C48" s="15">
        <v>11</v>
      </c>
      <c r="D48" s="15">
        <v>14</v>
      </c>
      <c r="E48" s="15">
        <v>43</v>
      </c>
      <c r="F48" s="11" t="s">
        <v>977</v>
      </c>
      <c r="G48" s="22" t="str">
        <f t="shared" si="0"/>
        <v>Not Cleared</v>
      </c>
      <c r="H48">
        <f t="shared" si="1"/>
        <v>0</v>
      </c>
    </row>
    <row r="49" spans="1:8" ht="15.5" x14ac:dyDescent="0.35">
      <c r="A49" s="10" t="s">
        <v>1044</v>
      </c>
      <c r="B49" s="15">
        <v>13</v>
      </c>
      <c r="C49" s="15">
        <v>19</v>
      </c>
      <c r="D49" s="15">
        <v>11</v>
      </c>
      <c r="E49" s="15">
        <v>43</v>
      </c>
      <c r="F49" s="11" t="s">
        <v>979</v>
      </c>
      <c r="G49" s="22" t="str">
        <f t="shared" si="0"/>
        <v>Not Cleared</v>
      </c>
      <c r="H49">
        <f t="shared" si="1"/>
        <v>1</v>
      </c>
    </row>
    <row r="50" spans="1:8" ht="15.5" x14ac:dyDescent="0.35">
      <c r="A50" s="10" t="s">
        <v>1015</v>
      </c>
      <c r="B50" s="15">
        <v>13</v>
      </c>
      <c r="C50" s="15">
        <v>14</v>
      </c>
      <c r="D50" s="15">
        <v>15</v>
      </c>
      <c r="E50" s="15">
        <v>42</v>
      </c>
      <c r="F50" s="11" t="s">
        <v>979</v>
      </c>
      <c r="G50" s="22" t="str">
        <f t="shared" si="0"/>
        <v>Not Cleared</v>
      </c>
      <c r="H50">
        <f t="shared" si="1"/>
        <v>1</v>
      </c>
    </row>
    <row r="51" spans="1:8" ht="15.5" x14ac:dyDescent="0.35">
      <c r="A51" s="10" t="s">
        <v>1027</v>
      </c>
      <c r="B51" s="15">
        <v>20</v>
      </c>
      <c r="C51" s="15">
        <v>10</v>
      </c>
      <c r="D51" s="15">
        <v>12</v>
      </c>
      <c r="E51" s="15">
        <v>42</v>
      </c>
      <c r="F51" s="11" t="s">
        <v>979</v>
      </c>
      <c r="G51" s="22" t="str">
        <f t="shared" si="0"/>
        <v>Not Cleared</v>
      </c>
      <c r="H51">
        <f t="shared" si="1"/>
        <v>1</v>
      </c>
    </row>
    <row r="52" spans="1:8" ht="15.5" x14ac:dyDescent="0.35">
      <c r="A52" s="10" t="s">
        <v>1032</v>
      </c>
      <c r="B52" s="15">
        <v>18</v>
      </c>
      <c r="C52" s="15">
        <v>11</v>
      </c>
      <c r="D52" s="15">
        <v>13</v>
      </c>
      <c r="E52" s="15">
        <v>42</v>
      </c>
      <c r="F52" s="11" t="s">
        <v>979</v>
      </c>
      <c r="G52" s="22" t="str">
        <f t="shared" si="0"/>
        <v>Not Cleared</v>
      </c>
      <c r="H52">
        <f t="shared" si="1"/>
        <v>1</v>
      </c>
    </row>
    <row r="53" spans="1:8" ht="15.5" x14ac:dyDescent="0.35">
      <c r="A53" s="10" t="s">
        <v>1035</v>
      </c>
      <c r="B53" s="15">
        <v>14</v>
      </c>
      <c r="C53" s="15">
        <v>17</v>
      </c>
      <c r="D53" s="15">
        <v>11</v>
      </c>
      <c r="E53" s="15">
        <v>42</v>
      </c>
      <c r="F53" s="11" t="s">
        <v>979</v>
      </c>
      <c r="G53" s="22" t="str">
        <f t="shared" si="0"/>
        <v>Not Cleared</v>
      </c>
      <c r="H53">
        <f t="shared" si="1"/>
        <v>1</v>
      </c>
    </row>
    <row r="54" spans="1:8" ht="15.5" x14ac:dyDescent="0.35">
      <c r="A54" s="10" t="s">
        <v>986</v>
      </c>
      <c r="B54" s="15">
        <v>10</v>
      </c>
      <c r="C54" s="15">
        <v>18</v>
      </c>
      <c r="D54" s="15">
        <v>13</v>
      </c>
      <c r="E54" s="15">
        <v>41</v>
      </c>
      <c r="F54" s="11" t="s">
        <v>979</v>
      </c>
      <c r="G54" s="22" t="str">
        <f t="shared" si="0"/>
        <v>Not Cleared</v>
      </c>
      <c r="H54">
        <f t="shared" si="1"/>
        <v>1</v>
      </c>
    </row>
    <row r="55" spans="1:8" ht="15.5" x14ac:dyDescent="0.35">
      <c r="A55" s="10" t="s">
        <v>998</v>
      </c>
      <c r="B55" s="15">
        <v>11</v>
      </c>
      <c r="C55" s="15">
        <v>10</v>
      </c>
      <c r="D55" s="15">
        <v>20</v>
      </c>
      <c r="E55" s="15">
        <v>41</v>
      </c>
      <c r="F55" s="11" t="s">
        <v>979</v>
      </c>
      <c r="G55" s="22" t="str">
        <f t="shared" si="0"/>
        <v>Not Cleared</v>
      </c>
      <c r="H55">
        <f t="shared" si="1"/>
        <v>1</v>
      </c>
    </row>
    <row r="56" spans="1:8" ht="15.5" x14ac:dyDescent="0.35">
      <c r="A56" s="10" t="s">
        <v>1017</v>
      </c>
      <c r="B56" s="15">
        <v>13</v>
      </c>
      <c r="C56" s="15">
        <v>11</v>
      </c>
      <c r="D56" s="15">
        <v>17</v>
      </c>
      <c r="E56" s="15">
        <v>41</v>
      </c>
      <c r="F56" s="11" t="s">
        <v>979</v>
      </c>
      <c r="G56" s="22" t="str">
        <f t="shared" si="0"/>
        <v>Not Cleared</v>
      </c>
      <c r="H56">
        <f t="shared" si="1"/>
        <v>1</v>
      </c>
    </row>
    <row r="57" spans="1:8" ht="15.5" x14ac:dyDescent="0.35">
      <c r="A57" s="10" t="s">
        <v>1039</v>
      </c>
      <c r="B57" s="15">
        <v>11</v>
      </c>
      <c r="C57" s="15">
        <v>17</v>
      </c>
      <c r="D57" s="15">
        <v>13</v>
      </c>
      <c r="E57" s="15">
        <v>41</v>
      </c>
      <c r="F57" s="11" t="s">
        <v>977</v>
      </c>
      <c r="G57" s="22" t="str">
        <f t="shared" si="0"/>
        <v>Not Cleared</v>
      </c>
      <c r="H57">
        <f t="shared" si="1"/>
        <v>0</v>
      </c>
    </row>
    <row r="58" spans="1:8" ht="15.5" x14ac:dyDescent="0.35">
      <c r="A58" s="10" t="s">
        <v>997</v>
      </c>
      <c r="B58" s="15">
        <v>12</v>
      </c>
      <c r="C58" s="15">
        <v>13</v>
      </c>
      <c r="D58" s="15">
        <v>15</v>
      </c>
      <c r="E58" s="15">
        <v>40</v>
      </c>
      <c r="F58" s="11" t="s">
        <v>979</v>
      </c>
      <c r="G58" s="22" t="str">
        <f t="shared" si="0"/>
        <v>Not Cleared</v>
      </c>
      <c r="H58">
        <f t="shared" si="1"/>
        <v>1</v>
      </c>
    </row>
    <row r="59" spans="1:8" ht="15.5" x14ac:dyDescent="0.35">
      <c r="A59" s="10" t="s">
        <v>1006</v>
      </c>
      <c r="B59" s="15">
        <v>13</v>
      </c>
      <c r="C59" s="15">
        <v>10</v>
      </c>
      <c r="D59" s="15">
        <v>17</v>
      </c>
      <c r="E59" s="15">
        <v>40</v>
      </c>
      <c r="F59" s="11" t="s">
        <v>979</v>
      </c>
      <c r="G59" s="22" t="str">
        <f t="shared" si="0"/>
        <v>Not Cleared</v>
      </c>
      <c r="H59">
        <f t="shared" si="1"/>
        <v>1</v>
      </c>
    </row>
    <row r="60" spans="1:8" ht="15.5" x14ac:dyDescent="0.35">
      <c r="A60" s="10" t="s">
        <v>1004</v>
      </c>
      <c r="B60" s="15">
        <v>15</v>
      </c>
      <c r="C60" s="15">
        <v>14</v>
      </c>
      <c r="D60" s="15">
        <v>10</v>
      </c>
      <c r="E60" s="15">
        <v>39</v>
      </c>
      <c r="F60" s="11" t="s">
        <v>979</v>
      </c>
      <c r="G60" s="22" t="str">
        <f t="shared" si="0"/>
        <v>Not Cleared</v>
      </c>
      <c r="H60">
        <f t="shared" si="1"/>
        <v>1</v>
      </c>
    </row>
    <row r="61" spans="1:8" ht="15.5" x14ac:dyDescent="0.35">
      <c r="A61" s="10" t="s">
        <v>1022</v>
      </c>
      <c r="B61" s="15">
        <v>12</v>
      </c>
      <c r="C61" s="15">
        <v>14</v>
      </c>
      <c r="D61" s="15">
        <v>13</v>
      </c>
      <c r="E61" s="15">
        <v>39</v>
      </c>
      <c r="F61" s="11" t="s">
        <v>979</v>
      </c>
      <c r="G61" s="22" t="str">
        <f t="shared" si="0"/>
        <v>Not Cleared</v>
      </c>
      <c r="H61">
        <f t="shared" si="1"/>
        <v>1</v>
      </c>
    </row>
    <row r="62" spans="1:8" ht="15.5" x14ac:dyDescent="0.35">
      <c r="A62" s="10" t="s">
        <v>1031</v>
      </c>
      <c r="B62" s="15">
        <v>12</v>
      </c>
      <c r="C62" s="15">
        <v>10</v>
      </c>
      <c r="D62" s="15">
        <v>17</v>
      </c>
      <c r="E62" s="15">
        <v>39</v>
      </c>
      <c r="F62" s="11" t="s">
        <v>979</v>
      </c>
      <c r="G62" s="22" t="str">
        <f t="shared" si="0"/>
        <v>Not Cleared</v>
      </c>
      <c r="H62">
        <f t="shared" si="1"/>
        <v>1</v>
      </c>
    </row>
    <row r="63" spans="1:8" ht="15.5" x14ac:dyDescent="0.35">
      <c r="A63" s="10" t="s">
        <v>990</v>
      </c>
      <c r="B63" s="15">
        <v>11</v>
      </c>
      <c r="C63" s="15">
        <v>17</v>
      </c>
      <c r="D63" s="15">
        <v>10</v>
      </c>
      <c r="E63" s="15">
        <v>38</v>
      </c>
      <c r="F63" s="11" t="s">
        <v>979</v>
      </c>
      <c r="G63" s="22" t="str">
        <f t="shared" si="0"/>
        <v>Not Cleared</v>
      </c>
      <c r="H63">
        <f t="shared" si="1"/>
        <v>1</v>
      </c>
    </row>
    <row r="64" spans="1:8" ht="15.5" x14ac:dyDescent="0.35">
      <c r="A64" s="10" t="s">
        <v>1046</v>
      </c>
      <c r="B64" s="15">
        <v>10</v>
      </c>
      <c r="C64" s="15">
        <v>18</v>
      </c>
      <c r="D64" s="15">
        <v>10</v>
      </c>
      <c r="E64" s="15">
        <v>38</v>
      </c>
      <c r="F64" s="11" t="s">
        <v>979</v>
      </c>
      <c r="G64" s="22" t="str">
        <f t="shared" si="0"/>
        <v>Not Cleared</v>
      </c>
      <c r="H64">
        <f t="shared" si="1"/>
        <v>1</v>
      </c>
    </row>
    <row r="65" spans="1:8" ht="15.5" x14ac:dyDescent="0.35">
      <c r="A65" s="10" t="s">
        <v>976</v>
      </c>
      <c r="B65" s="15">
        <v>15</v>
      </c>
      <c r="C65" s="15">
        <v>12</v>
      </c>
      <c r="D65" s="15">
        <v>10</v>
      </c>
      <c r="E65" s="15">
        <v>37</v>
      </c>
      <c r="F65" s="11" t="s">
        <v>977</v>
      </c>
      <c r="G65" s="22" t="str">
        <f t="shared" si="0"/>
        <v>Not Cleared</v>
      </c>
      <c r="H65">
        <f t="shared" si="1"/>
        <v>0</v>
      </c>
    </row>
    <row r="66" spans="1:8" ht="15.5" x14ac:dyDescent="0.35">
      <c r="A66" s="10" t="s">
        <v>1021</v>
      </c>
      <c r="B66" s="15">
        <v>16</v>
      </c>
      <c r="C66" s="15">
        <v>11</v>
      </c>
      <c r="D66" s="15">
        <v>10</v>
      </c>
      <c r="E66" s="15">
        <v>37</v>
      </c>
      <c r="F66" s="11" t="s">
        <v>979</v>
      </c>
      <c r="G66" s="22" t="str">
        <f t="shared" si="0"/>
        <v>Not Cleared</v>
      </c>
      <c r="H66">
        <f t="shared" si="1"/>
        <v>1</v>
      </c>
    </row>
    <row r="67" spans="1:8" ht="15.5" x14ac:dyDescent="0.35">
      <c r="A67" s="10" t="s">
        <v>1024</v>
      </c>
      <c r="B67" s="15">
        <v>10</v>
      </c>
      <c r="C67" s="15">
        <v>13</v>
      </c>
      <c r="D67" s="15">
        <v>14</v>
      </c>
      <c r="E67" s="15">
        <v>37</v>
      </c>
      <c r="F67" s="11" t="s">
        <v>979</v>
      </c>
      <c r="G67" s="22" t="str">
        <f t="shared" ref="G67:G72" si="2">IF(E67&gt;$K$6, "Cleared", "Not Cleared")</f>
        <v>Not Cleared</v>
      </c>
      <c r="H67">
        <f t="shared" ref="H67:H72" si="3">IF(F67=G67,1,0)</f>
        <v>1</v>
      </c>
    </row>
    <row r="68" spans="1:8" ht="15.5" x14ac:dyDescent="0.35">
      <c r="A68" s="10" t="s">
        <v>1005</v>
      </c>
      <c r="B68" s="15">
        <v>12</v>
      </c>
      <c r="C68" s="15">
        <v>12</v>
      </c>
      <c r="D68" s="15">
        <v>12</v>
      </c>
      <c r="E68" s="15">
        <v>36</v>
      </c>
      <c r="F68" s="11" t="s">
        <v>977</v>
      </c>
      <c r="G68" s="22" t="str">
        <f t="shared" si="2"/>
        <v>Not Cleared</v>
      </c>
      <c r="H68">
        <f t="shared" si="3"/>
        <v>0</v>
      </c>
    </row>
    <row r="69" spans="1:8" ht="15.5" x14ac:dyDescent="0.35">
      <c r="A69" s="10" t="s">
        <v>1007</v>
      </c>
      <c r="B69" s="15">
        <v>14</v>
      </c>
      <c r="C69" s="15">
        <v>11</v>
      </c>
      <c r="D69" s="15">
        <v>11</v>
      </c>
      <c r="E69" s="15">
        <v>36</v>
      </c>
      <c r="F69" s="11" t="s">
        <v>979</v>
      </c>
      <c r="G69" s="22" t="str">
        <f t="shared" si="2"/>
        <v>Not Cleared</v>
      </c>
      <c r="H69">
        <f t="shared" si="3"/>
        <v>1</v>
      </c>
    </row>
    <row r="70" spans="1:8" ht="15.5" x14ac:dyDescent="0.35">
      <c r="A70" s="10" t="s">
        <v>1041</v>
      </c>
      <c r="B70" s="15">
        <v>12</v>
      </c>
      <c r="C70" s="15">
        <v>14</v>
      </c>
      <c r="D70" s="15">
        <v>10</v>
      </c>
      <c r="E70" s="15">
        <v>36</v>
      </c>
      <c r="F70" s="11" t="s">
        <v>979</v>
      </c>
      <c r="G70" s="22" t="str">
        <f t="shared" si="2"/>
        <v>Not Cleared</v>
      </c>
      <c r="H70">
        <f t="shared" si="3"/>
        <v>1</v>
      </c>
    </row>
    <row r="71" spans="1:8" ht="15.5" x14ac:dyDescent="0.35">
      <c r="A71" s="10" t="s">
        <v>1020</v>
      </c>
      <c r="B71" s="15">
        <v>12</v>
      </c>
      <c r="C71" s="15">
        <v>10</v>
      </c>
      <c r="D71" s="15">
        <v>13</v>
      </c>
      <c r="E71" s="15">
        <v>35</v>
      </c>
      <c r="F71" s="11" t="s">
        <v>979</v>
      </c>
      <c r="G71" s="22" t="str">
        <f t="shared" si="2"/>
        <v>Not Cleared</v>
      </c>
      <c r="H71">
        <f t="shared" si="3"/>
        <v>1</v>
      </c>
    </row>
    <row r="72" spans="1:8" ht="15.5" x14ac:dyDescent="0.35">
      <c r="A72" s="10" t="s">
        <v>1029</v>
      </c>
      <c r="B72" s="15">
        <v>14</v>
      </c>
      <c r="C72" s="15">
        <v>10</v>
      </c>
      <c r="D72" s="15">
        <v>10</v>
      </c>
      <c r="E72" s="15">
        <v>34</v>
      </c>
      <c r="F72" s="11" t="s">
        <v>977</v>
      </c>
      <c r="G72" s="22" t="str">
        <f t="shared" si="2"/>
        <v>Not Cleared</v>
      </c>
      <c r="H72">
        <f t="shared" si="3"/>
        <v>0</v>
      </c>
    </row>
  </sheetData>
  <autoFilter ref="A1:F72" xr:uid="{00000000-0001-0000-0300-000000000000}">
    <sortState xmlns:xlrd2="http://schemas.microsoft.com/office/spreadsheetml/2017/richdata2" ref="A2:F72">
      <sortCondition descending="1" ref="E1:E72"/>
    </sortState>
  </autoFilter>
  <mergeCells count="1">
    <mergeCell ref="J12:L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Health Data</vt:lpstr>
      <vt:lpstr>Salary Data</vt:lpstr>
      <vt:lpstr>Apartment Data</vt:lpstr>
      <vt:lpstr>Exam Result</vt:lpstr>
      <vt:lpstr>Age</vt:lpstr>
      <vt:lpstr>Country</vt:lpstr>
      <vt:lpstr>Death_in_age</vt:lpstr>
      <vt:lpstr>Di_Country</vt:lpstr>
      <vt:lpstr>Di_Passport_Number</vt:lpstr>
      <vt:lpstr>Number_of_diseases</vt:lpstr>
      <vt:lpstr>Passport_Number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Udaya Nadiminti</cp:lastModifiedBy>
  <dcterms:modified xsi:type="dcterms:W3CDTF">2024-02-15T01:44:31Z</dcterms:modified>
</cp:coreProperties>
</file>