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FF15FE7B-601C-44F7-9A90-C2C8A0BE7F1F}" xr6:coauthVersionLast="45" xr6:coauthVersionMax="45" xr10:uidLastSave="{00000000-0000-0000-0000-000000000000}"/>
  <bookViews>
    <workbookView xWindow="-120" yWindow="-120" windowWidth="20730" windowHeight="11160" firstSheet="1" activeTab="2" xr2:uid="{8FEF644F-7467-497C-BC74-1F2077A9FFF6}"/>
  </bookViews>
  <sheets>
    <sheet name="Sheet2" sheetId="2" state="hidden" r:id="rId1"/>
    <sheet name="Dat" sheetId="1" r:id="rId2"/>
    <sheet name="Dashboard" sheetId="3" r:id="rId3"/>
  </sheets>
  <definedNames>
    <definedName name="Slicer_Influencer">#N/A</definedName>
    <definedName name="Slicer_Influencer1">#N/A</definedName>
    <definedName name="Slicer_Month">#N/A</definedName>
    <definedName name="Slicer_Parameter">#N/A</definedName>
    <definedName name="Slicer_Parameter1">#N/A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7" i="1" l="1"/>
  <c r="D76" i="1"/>
  <c r="D75" i="1"/>
  <c r="D74" i="1"/>
  <c r="D53" i="1"/>
  <c r="D52" i="1"/>
  <c r="D51" i="1"/>
  <c r="D50" i="1"/>
  <c r="D29" i="1"/>
  <c r="D28" i="1"/>
  <c r="D27" i="1"/>
  <c r="D26" i="1"/>
  <c r="P17" i="2"/>
  <c r="P22" i="2"/>
  <c r="P21" i="2"/>
  <c r="P20" i="2"/>
  <c r="P18" i="2"/>
  <c r="P19" i="2"/>
</calcChain>
</file>

<file path=xl/sharedStrings.xml><?xml version="1.0" encoding="utf-8"?>
<sst xmlns="http://schemas.openxmlformats.org/spreadsheetml/2006/main" count="288" uniqueCount="45">
  <si>
    <t>No of Posts</t>
  </si>
  <si>
    <t>Influencer</t>
  </si>
  <si>
    <t>Month</t>
  </si>
  <si>
    <t>Parameter</t>
  </si>
  <si>
    <t>Number</t>
  </si>
  <si>
    <t>Followers</t>
  </si>
  <si>
    <t>Apr</t>
  </si>
  <si>
    <t>Interactions</t>
  </si>
  <si>
    <t>Reach</t>
  </si>
  <si>
    <t>Engagement Rate</t>
  </si>
  <si>
    <t>Impressions</t>
  </si>
  <si>
    <t>Jan</t>
  </si>
  <si>
    <t>Feb</t>
  </si>
  <si>
    <t>Mar</t>
  </si>
  <si>
    <t>Influencer-1</t>
  </si>
  <si>
    <t>Influencer-2</t>
  </si>
  <si>
    <t>Influencer-3</t>
  </si>
  <si>
    <t>Row Labels</t>
  </si>
  <si>
    <t>Grand Total</t>
  </si>
  <si>
    <t>Sum of Number</t>
  </si>
  <si>
    <t>Column Labels</t>
  </si>
  <si>
    <t>Engagement Rate Total</t>
  </si>
  <si>
    <t>1) The following are some of the KPI that needed to be traced in order to evaluate campaign effectiveness:</t>
  </si>
  <si>
    <t>KPI to evaluate campaign effectiveness</t>
  </si>
  <si>
    <r>
      <rPr>
        <b/>
        <sz val="11"/>
        <color theme="1"/>
        <rFont val="Calibri"/>
        <family val="2"/>
        <scheme val="minor"/>
      </rPr>
      <t>a) Interaction</t>
    </r>
    <r>
      <rPr>
        <sz val="11"/>
        <color theme="1"/>
        <rFont val="Calibri"/>
        <family val="2"/>
        <scheme val="minor"/>
      </rPr>
      <t>s - Interactions from a post includes likes, comments, shares which is  an</t>
    </r>
  </si>
  <si>
    <r>
      <rPr>
        <b/>
        <sz val="11"/>
        <color theme="1"/>
        <rFont val="Calibri"/>
        <family val="2"/>
        <scheme val="minor"/>
      </rPr>
      <t>b) Reach</t>
    </r>
    <r>
      <rPr>
        <sz val="11"/>
        <color theme="1"/>
        <rFont val="Calibri"/>
        <family val="2"/>
        <scheme val="minor"/>
      </rPr>
      <t xml:space="preserve"> - No of Unique people that have seen the post which tells us the spread of campaign</t>
    </r>
  </si>
  <si>
    <t>because we can't simply relay on Interactions</t>
  </si>
  <si>
    <r>
      <t xml:space="preserve">c) Impressions - </t>
    </r>
    <r>
      <rPr>
        <sz val="11"/>
        <color theme="1"/>
        <rFont val="Calibri"/>
        <family val="2"/>
        <scheme val="minor"/>
      </rPr>
      <t xml:space="preserve">Potential number of times someone could have seen the post </t>
    </r>
  </si>
  <si>
    <r>
      <t xml:space="preserve">d) No of Posts -  </t>
    </r>
    <r>
      <rPr>
        <sz val="11"/>
        <color theme="1"/>
        <rFont val="Calibri"/>
        <family val="2"/>
        <scheme val="minor"/>
      </rPr>
      <t>The number of posts that an influencer posts during campaign</t>
    </r>
  </si>
  <si>
    <r>
      <rPr>
        <b/>
        <sz val="11"/>
        <color theme="1"/>
        <rFont val="Calibri"/>
        <family val="2"/>
        <scheme val="minor"/>
      </rPr>
      <t xml:space="preserve">e) Followers - </t>
    </r>
    <r>
      <rPr>
        <sz val="11"/>
        <color theme="1"/>
        <rFont val="Calibri"/>
        <family val="2"/>
        <scheme val="minor"/>
      </rPr>
      <t>The No of followers that a particular Micro Influencer has</t>
    </r>
  </si>
  <si>
    <t xml:space="preserve">                                            ER = (Interactions/Followers)*100</t>
  </si>
  <si>
    <r>
      <rPr>
        <b/>
        <sz val="11"/>
        <color theme="1"/>
        <rFont val="Calibri"/>
        <family val="2"/>
        <scheme val="minor"/>
      </rPr>
      <t xml:space="preserve">f) Engagement Rate - </t>
    </r>
    <r>
      <rPr>
        <sz val="11"/>
        <color theme="1"/>
        <rFont val="Calibri"/>
        <family val="2"/>
        <scheme val="minor"/>
      </rPr>
      <t>Engagement Rate is calculated as :</t>
    </r>
  </si>
  <si>
    <t xml:space="preserve">Engagement Rate is used to compare the performance between the Influencers </t>
  </si>
  <si>
    <t>2) some ways to compare influencer's performance:</t>
  </si>
  <si>
    <t>a) we need to look the ER Rate for four months whether it is constant or dropping down</t>
  </si>
  <si>
    <t>b) Impressions, Reach, Interactions should be constant or should be higher than previous one</t>
  </si>
  <si>
    <t>There should be no sudden drops or spikes in these numbers</t>
  </si>
  <si>
    <t>c)  The No of followers also matters because we need our brand to be recognized by decent</t>
  </si>
  <si>
    <t>number of audience.</t>
  </si>
  <si>
    <t>3) The sheet2 has been hided which contains pivot tables, if required unhide it</t>
  </si>
  <si>
    <t xml:space="preserve">1)   Below data, everything is just dummy data. </t>
  </si>
  <si>
    <t>2)  I considered three Micro-Influencers to have a comparison between them for 4 months starting from Jan to Apr.</t>
  </si>
  <si>
    <t>3)  The 4 Months time period is to check the consistency of the Influencers in all mentioned below KPI's</t>
  </si>
  <si>
    <t>Kofluence Dashboard for Zyntra</t>
  </si>
  <si>
    <t>Impressions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</si>
</sst>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3"/>
      <name val="Calibri"/>
      <family val="2"/>
      <scheme val="minor"/>
    </font>
    <font>
      <b/>
      <sz val="11"/>
      <color theme="1"/>
      <name val="Calibri"/>
      <family val="2"/>
      <scheme val="minor"/>
    </font>
    <font>
      <sz val="8"/>
      <name val="Calibri"/>
      <family val="2"/>
      <scheme val="minor"/>
    </font>
    <font>
      <sz val="11"/>
      <color theme="1"/>
      <name val="Arial Black"/>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theme="4"/>
      </patternFill>
    </fill>
    <fill>
      <patternFill patternType="solid">
        <fgColor theme="0"/>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1" fillId="4" borderId="1" xfId="0" applyFont="1" applyFill="1" applyBorder="1"/>
    <xf numFmtId="0" fontId="0" fillId="3" borderId="1" xfId="0" applyFill="1" applyBorder="1"/>
    <xf numFmtId="0" fontId="0" fillId="5" borderId="1" xfId="0" applyFill="1" applyBorder="1"/>
    <xf numFmtId="1" fontId="1" fillId="4" borderId="1" xfId="0" applyNumberFormat="1" applyFont="1" applyFill="1" applyBorder="1" applyAlignment="1">
      <alignment horizontal="center"/>
    </xf>
    <xf numFmtId="1" fontId="0" fillId="3" borderId="1" xfId="0" applyNumberFormat="1" applyFill="1" applyBorder="1" applyAlignment="1">
      <alignment horizontal="center"/>
    </xf>
    <xf numFmtId="1" fontId="0" fillId="5" borderId="1" xfId="0" applyNumberFormat="1" applyFill="1" applyBorder="1" applyAlignment="1">
      <alignment horizontal="center"/>
    </xf>
    <xf numFmtId="1" fontId="0" fillId="0" borderId="1" xfId="0" applyNumberFormat="1" applyBorder="1" applyAlignment="1">
      <alignment horizontal="center"/>
    </xf>
    <xf numFmtId="0" fontId="0" fillId="0" borderId="0" xfId="0" pivotButton="1"/>
    <xf numFmtId="0" fontId="0" fillId="0" borderId="0" xfId="0" applyAlignment="1">
      <alignment horizontal="left"/>
    </xf>
    <xf numFmtId="0" fontId="2" fillId="2" borderId="2" xfId="0" applyFont="1" applyFill="1" applyBorder="1"/>
    <xf numFmtId="3" fontId="0" fillId="0" borderId="0" xfId="0" applyNumberFormat="1"/>
    <xf numFmtId="1" fontId="0" fillId="0" borderId="0" xfId="0" applyNumberFormat="1"/>
    <xf numFmtId="0" fontId="2" fillId="0" borderId="0" xfId="0" applyFont="1"/>
    <xf numFmtId="0" fontId="0" fillId="6" borderId="0" xfId="0" applyFill="1" applyAlignment="1">
      <alignment vertical="center"/>
    </xf>
    <xf numFmtId="0" fontId="4" fillId="6"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[kofluence assignment (Recovered).xlsx]Sheet2!PivotTable14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347022592394072E-2"/>
          <c:y val="0.10696684149092844"/>
          <c:w val="0.93880392033290505"/>
          <c:h val="0.73385576606712"/>
        </c:manualLayout>
      </c:layout>
      <c:lineChart>
        <c:grouping val="standard"/>
        <c:varyColors val="0"/>
        <c:ser>
          <c:idx val="0"/>
          <c:order val="0"/>
          <c:tx>
            <c:strRef>
              <c:f>Sheet2!$B$3:$B$5</c:f>
              <c:strCache>
                <c:ptCount val="1"/>
                <c:pt idx="0">
                  <c:v>Engagement Rate - Influencer-1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Sheet2!$A$6:$A$10</c:f>
              <c:strCache>
                <c:ptCount val="4"/>
                <c:pt idx="0">
                  <c:v>Jan</c:v>
                </c:pt>
                <c:pt idx="1">
                  <c:v>Feb</c:v>
                </c:pt>
                <c:pt idx="2">
                  <c:v>Mar</c:v>
                </c:pt>
                <c:pt idx="3">
                  <c:v>Apr</c:v>
                </c:pt>
              </c:strCache>
            </c:strRef>
          </c:cat>
          <c:val>
            <c:numRef>
              <c:f>Sheet2!$B$6:$B$10</c:f>
              <c:numCache>
                <c:formatCode>#,##0</c:formatCode>
                <c:ptCount val="4"/>
                <c:pt idx="0">
                  <c:v>33.945771629821358</c:v>
                </c:pt>
                <c:pt idx="1">
                  <c:v>50.677815786139611</c:v>
                </c:pt>
                <c:pt idx="2">
                  <c:v>31.792339916217831</c:v>
                </c:pt>
                <c:pt idx="3">
                  <c:v>31.057829678862042</c:v>
                </c:pt>
              </c:numCache>
            </c:numRef>
          </c:val>
          <c:smooth val="0"/>
          <c:extLst>
            <c:ext xmlns:c16="http://schemas.microsoft.com/office/drawing/2014/chart" uri="{C3380CC4-5D6E-409C-BE32-E72D297353CC}">
              <c16:uniqueId val="{00000000-CF80-4510-ACE1-8A2B44296DF0}"/>
            </c:ext>
          </c:extLst>
        </c:ser>
        <c:ser>
          <c:idx val="1"/>
          <c:order val="1"/>
          <c:tx>
            <c:strRef>
              <c:f>Sheet2!$C$3:$C$5</c:f>
              <c:strCache>
                <c:ptCount val="1"/>
                <c:pt idx="0">
                  <c:v>Engagement Rate - Influencer-2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Sheet2!$A$6:$A$10</c:f>
              <c:strCache>
                <c:ptCount val="4"/>
                <c:pt idx="0">
                  <c:v>Jan</c:v>
                </c:pt>
                <c:pt idx="1">
                  <c:v>Feb</c:v>
                </c:pt>
                <c:pt idx="2">
                  <c:v>Mar</c:v>
                </c:pt>
                <c:pt idx="3">
                  <c:v>Apr</c:v>
                </c:pt>
              </c:strCache>
            </c:strRef>
          </c:cat>
          <c:val>
            <c:numRef>
              <c:f>Sheet2!$C$6:$C$10</c:f>
              <c:numCache>
                <c:formatCode>#,##0</c:formatCode>
                <c:ptCount val="4"/>
                <c:pt idx="0">
                  <c:v>47.5</c:v>
                </c:pt>
                <c:pt idx="1">
                  <c:v>65</c:v>
                </c:pt>
                <c:pt idx="2">
                  <c:v>80</c:v>
                </c:pt>
                <c:pt idx="3">
                  <c:v>57.894736842105267</c:v>
                </c:pt>
              </c:numCache>
            </c:numRef>
          </c:val>
          <c:smooth val="0"/>
          <c:extLst>
            <c:ext xmlns:c16="http://schemas.microsoft.com/office/drawing/2014/chart" uri="{C3380CC4-5D6E-409C-BE32-E72D297353CC}">
              <c16:uniqueId val="{00000000-9E77-43CA-BE39-CEFB147FBC4F}"/>
            </c:ext>
          </c:extLst>
        </c:ser>
        <c:ser>
          <c:idx val="2"/>
          <c:order val="2"/>
          <c:tx>
            <c:strRef>
              <c:f>Sheet2!$D$3:$D$5</c:f>
              <c:strCache>
                <c:ptCount val="1"/>
                <c:pt idx="0">
                  <c:v>Engagement Rate - Influencer-3</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Sheet2!$A$6:$A$10</c:f>
              <c:strCache>
                <c:ptCount val="4"/>
                <c:pt idx="0">
                  <c:v>Jan</c:v>
                </c:pt>
                <c:pt idx="1">
                  <c:v>Feb</c:v>
                </c:pt>
                <c:pt idx="2">
                  <c:v>Mar</c:v>
                </c:pt>
                <c:pt idx="3">
                  <c:v>Apr</c:v>
                </c:pt>
              </c:strCache>
            </c:strRef>
          </c:cat>
          <c:val>
            <c:numRef>
              <c:f>Sheet2!$D$6:$D$10</c:f>
              <c:numCache>
                <c:formatCode>#,##0</c:formatCode>
                <c:ptCount val="4"/>
                <c:pt idx="0">
                  <c:v>52.941176470588239</c:v>
                </c:pt>
                <c:pt idx="1">
                  <c:v>68.571428571428569</c:v>
                </c:pt>
                <c:pt idx="2">
                  <c:v>68.421052631578945</c:v>
                </c:pt>
                <c:pt idx="3">
                  <c:v>71.794871794871796</c:v>
                </c:pt>
              </c:numCache>
            </c:numRef>
          </c:val>
          <c:smooth val="0"/>
          <c:extLst>
            <c:ext xmlns:c16="http://schemas.microsoft.com/office/drawing/2014/chart" uri="{C3380CC4-5D6E-409C-BE32-E72D297353CC}">
              <c16:uniqueId val="{00000001-9E77-43CA-BE39-CEFB147FBC4F}"/>
            </c:ext>
          </c:extLst>
        </c:ser>
        <c:dLbls>
          <c:dLblPos val="t"/>
          <c:showLegendKey val="0"/>
          <c:showVal val="1"/>
          <c:showCatName val="0"/>
          <c:showSerName val="0"/>
          <c:showPercent val="0"/>
          <c:showBubbleSize val="0"/>
        </c:dLbls>
        <c:marker val="1"/>
        <c:smooth val="0"/>
        <c:axId val="1416225055"/>
        <c:axId val="1420775999"/>
      </c:lineChart>
      <c:catAx>
        <c:axId val="1416225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775999"/>
        <c:crosses val="autoZero"/>
        <c:auto val="1"/>
        <c:lblAlgn val="ctr"/>
        <c:lblOffset val="100"/>
        <c:noMultiLvlLbl val="0"/>
      </c:catAx>
      <c:valAx>
        <c:axId val="142077599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225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[kofluence assignment (Recovered).xlsx]Sheet2!PivotTable1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Stats</a:t>
            </a:r>
            <a:r>
              <a:rPr lang="en-US" b="1" baseline="0"/>
              <a:t> By Category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spPr>
          <a:solidFill>
            <a:schemeClr val="accent4"/>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Sheet2!$B$13:$B$15</c:f>
              <c:strCache>
                <c:ptCount val="1"/>
                <c:pt idx="0">
                  <c:v>Impressions - Influencer-3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Sheet2!$A$16:$A$20</c:f>
              <c:strCache>
                <c:ptCount val="4"/>
                <c:pt idx="0">
                  <c:v>Jan</c:v>
                </c:pt>
                <c:pt idx="1">
                  <c:v>Feb</c:v>
                </c:pt>
                <c:pt idx="2">
                  <c:v>Mar</c:v>
                </c:pt>
                <c:pt idx="3">
                  <c:v>Apr</c:v>
                </c:pt>
              </c:strCache>
            </c:strRef>
          </c:cat>
          <c:val>
            <c:numRef>
              <c:f>Sheet2!$B$16:$B$20</c:f>
              <c:numCache>
                <c:formatCode>#,##0</c:formatCode>
                <c:ptCount val="4"/>
                <c:pt idx="0">
                  <c:v>8000</c:v>
                </c:pt>
                <c:pt idx="1">
                  <c:v>7500</c:v>
                </c:pt>
                <c:pt idx="2">
                  <c:v>6800</c:v>
                </c:pt>
                <c:pt idx="3">
                  <c:v>6900</c:v>
                </c:pt>
              </c:numCache>
            </c:numRef>
          </c:val>
          <c:extLst>
            <c:ext xmlns:c16="http://schemas.microsoft.com/office/drawing/2014/chart" uri="{C3380CC4-5D6E-409C-BE32-E72D297353CC}">
              <c16:uniqueId val="{00000000-CC8D-450D-A924-25CEEBD03C3D}"/>
            </c:ext>
          </c:extLst>
        </c:ser>
        <c:dLbls>
          <c:dLblPos val="outEnd"/>
          <c:showLegendKey val="0"/>
          <c:showVal val="1"/>
          <c:showCatName val="0"/>
          <c:showSerName val="0"/>
          <c:showPercent val="0"/>
          <c:showBubbleSize val="0"/>
        </c:dLbls>
        <c:gapWidth val="80"/>
        <c:overlap val="25"/>
        <c:axId val="973519311"/>
        <c:axId val="1045807695"/>
      </c:barChart>
      <c:catAx>
        <c:axId val="97351931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45807695"/>
        <c:crosses val="autoZero"/>
        <c:auto val="1"/>
        <c:lblAlgn val="ctr"/>
        <c:lblOffset val="100"/>
        <c:noMultiLvlLbl val="0"/>
      </c:catAx>
      <c:valAx>
        <c:axId val="1045807695"/>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7351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204109</xdr:colOff>
      <xdr:row>20</xdr:row>
      <xdr:rowOff>133353</xdr:rowOff>
    </xdr:from>
    <xdr:to>
      <xdr:col>17</xdr:col>
      <xdr:colOff>453573</xdr:colOff>
      <xdr:row>40</xdr:row>
      <xdr:rowOff>147412</xdr:rowOff>
    </xdr:to>
    <xdr:graphicFrame macro="">
      <xdr:nvGraphicFramePr>
        <xdr:cNvPr id="4" name="Chart 3">
          <a:extLst>
            <a:ext uri="{FF2B5EF4-FFF2-40B4-BE49-F238E27FC236}">
              <a16:creationId xmlns:a16="http://schemas.microsoft.com/office/drawing/2014/main" id="{FF7839C5-EBBA-42A7-806C-068489130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509813</xdr:colOff>
      <xdr:row>20</xdr:row>
      <xdr:rowOff>191861</xdr:rowOff>
    </xdr:from>
    <xdr:to>
      <xdr:col>20</xdr:col>
      <xdr:colOff>555625</xdr:colOff>
      <xdr:row>34</xdr:row>
      <xdr:rowOff>56697</xdr:rowOff>
    </xdr:to>
    <mc:AlternateContent xmlns:mc="http://schemas.openxmlformats.org/markup-compatibility/2006" xmlns:a14="http://schemas.microsoft.com/office/drawing/2010/main">
      <mc:Choice Requires="a14">
        <xdr:graphicFrame macro="">
          <xdr:nvGraphicFramePr>
            <xdr:cNvPr id="7" name="Parameter">
              <a:extLst>
                <a:ext uri="{FF2B5EF4-FFF2-40B4-BE49-F238E27FC236}">
                  <a16:creationId xmlns:a16="http://schemas.microsoft.com/office/drawing/2014/main" id="{5B920E6D-DADF-47F4-BA25-F2DF6847EFD9}"/>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0919277" y="4047218"/>
              <a:ext cx="1882777" cy="2563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136071</xdr:colOff>
      <xdr:row>20</xdr:row>
      <xdr:rowOff>157841</xdr:rowOff>
    </xdr:from>
    <xdr:to>
      <xdr:col>2</xdr:col>
      <xdr:colOff>158750</xdr:colOff>
      <xdr:row>30</xdr:row>
      <xdr:rowOff>68034</xdr:rowOff>
    </xdr:to>
    <mc:AlternateContent xmlns:mc="http://schemas.openxmlformats.org/markup-compatibility/2006" xmlns:a14="http://schemas.microsoft.com/office/drawing/2010/main">
      <mc:Choice Requires="a14">
        <xdr:graphicFrame macro="">
          <xdr:nvGraphicFramePr>
            <xdr:cNvPr id="8" name="Influencer">
              <a:extLst>
                <a:ext uri="{FF2B5EF4-FFF2-40B4-BE49-F238E27FC236}">
                  <a16:creationId xmlns:a16="http://schemas.microsoft.com/office/drawing/2014/main" id="{5A8315B8-9A8E-495D-8468-47A228DD5ECD}"/>
                </a:ext>
              </a:extLst>
            </xdr:cNvPr>
            <xdr:cNvGraphicFramePr/>
          </xdr:nvGraphicFramePr>
          <xdr:xfrm>
            <a:off x="0" y="0"/>
            <a:ext cx="0" cy="0"/>
          </xdr:xfrm>
          <a:graphic>
            <a:graphicData uri="http://schemas.microsoft.com/office/drawing/2010/slicer">
              <sle:slicer xmlns:sle="http://schemas.microsoft.com/office/drawing/2010/slicer" name="Influencer"/>
            </a:graphicData>
          </a:graphic>
        </xdr:graphicFrame>
      </mc:Choice>
      <mc:Fallback xmlns="">
        <xdr:sp macro="" textlink="">
          <xdr:nvSpPr>
            <xdr:cNvPr id="0" name=""/>
            <xdr:cNvSpPr>
              <a:spLocks noTextEdit="1"/>
            </xdr:cNvSpPr>
          </xdr:nvSpPr>
          <xdr:spPr>
            <a:xfrm>
              <a:off x="136071" y="4013198"/>
              <a:ext cx="1247322" cy="1837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14062</xdr:colOff>
      <xdr:row>3</xdr:row>
      <xdr:rowOff>89807</xdr:rowOff>
    </xdr:from>
    <xdr:to>
      <xdr:col>8</xdr:col>
      <xdr:colOff>201748</xdr:colOff>
      <xdr:row>6</xdr:row>
      <xdr:rowOff>90716</xdr:rowOff>
    </xdr:to>
    <xdr:pic>
      <xdr:nvPicPr>
        <xdr:cNvPr id="9" name="Picture 8">
          <a:extLst>
            <a:ext uri="{FF2B5EF4-FFF2-40B4-BE49-F238E27FC236}">
              <a16:creationId xmlns:a16="http://schemas.microsoft.com/office/drawing/2014/main" id="{48CA429B-2502-4021-9AC0-2D0F45E62F20}"/>
            </a:ext>
          </a:extLst>
        </xdr:cNvPr>
        <xdr:cNvPicPr>
          <a:picLocks noChangeAspect="1"/>
        </xdr:cNvPicPr>
      </xdr:nvPicPr>
      <xdr:blipFill>
        <a:blip xmlns:r="http://schemas.openxmlformats.org/officeDocument/2006/relationships" r:embed="rId2"/>
        <a:stretch>
          <a:fillRect/>
        </a:stretch>
      </xdr:blipFill>
      <xdr:spPr>
        <a:xfrm>
          <a:off x="4300312" y="668111"/>
          <a:ext cx="800007" cy="579212"/>
        </a:xfrm>
        <a:prstGeom prst="rect">
          <a:avLst/>
        </a:prstGeom>
      </xdr:spPr>
    </xdr:pic>
    <xdr:clientData/>
  </xdr:twoCellAnchor>
  <xdr:twoCellAnchor editAs="oneCell">
    <xdr:from>
      <xdr:col>7</xdr:col>
      <xdr:colOff>10885</xdr:colOff>
      <xdr:row>12</xdr:row>
      <xdr:rowOff>181882</xdr:rowOff>
    </xdr:from>
    <xdr:to>
      <xdr:col>8</xdr:col>
      <xdr:colOff>232578</xdr:colOff>
      <xdr:row>16</xdr:row>
      <xdr:rowOff>36662</xdr:rowOff>
    </xdr:to>
    <xdr:pic>
      <xdr:nvPicPr>
        <xdr:cNvPr id="10" name="Picture 9">
          <a:extLst>
            <a:ext uri="{FF2B5EF4-FFF2-40B4-BE49-F238E27FC236}">
              <a16:creationId xmlns:a16="http://schemas.microsoft.com/office/drawing/2014/main" id="{BCC1279C-2EC5-4037-A4C2-63130D6B299A}"/>
            </a:ext>
          </a:extLst>
        </xdr:cNvPr>
        <xdr:cNvPicPr>
          <a:picLocks noChangeAspect="1"/>
        </xdr:cNvPicPr>
      </xdr:nvPicPr>
      <xdr:blipFill>
        <a:blip xmlns:r="http://schemas.openxmlformats.org/officeDocument/2006/relationships" r:embed="rId3"/>
        <a:stretch>
          <a:fillRect/>
        </a:stretch>
      </xdr:blipFill>
      <xdr:spPr>
        <a:xfrm>
          <a:off x="4297135" y="2495096"/>
          <a:ext cx="834014" cy="625852"/>
        </a:xfrm>
        <a:prstGeom prst="rect">
          <a:avLst/>
        </a:prstGeom>
      </xdr:spPr>
    </xdr:pic>
    <xdr:clientData/>
  </xdr:twoCellAnchor>
  <xdr:twoCellAnchor editAs="oneCell">
    <xdr:from>
      <xdr:col>2</xdr:col>
      <xdr:colOff>382362</xdr:colOff>
      <xdr:row>7</xdr:row>
      <xdr:rowOff>108856</xdr:rowOff>
    </xdr:from>
    <xdr:to>
      <xdr:col>4</xdr:col>
      <xdr:colOff>39352</xdr:colOff>
      <xdr:row>11</xdr:row>
      <xdr:rowOff>4000</xdr:rowOff>
    </xdr:to>
    <xdr:pic>
      <xdr:nvPicPr>
        <xdr:cNvPr id="11" name="Picture 10">
          <a:extLst>
            <a:ext uri="{FF2B5EF4-FFF2-40B4-BE49-F238E27FC236}">
              <a16:creationId xmlns:a16="http://schemas.microsoft.com/office/drawing/2014/main" id="{A914A6B7-1687-4017-93B6-68B1E700D04B}"/>
            </a:ext>
          </a:extLst>
        </xdr:cNvPr>
        <xdr:cNvPicPr>
          <a:picLocks noChangeAspect="1"/>
        </xdr:cNvPicPr>
      </xdr:nvPicPr>
      <xdr:blipFill>
        <a:blip xmlns:r="http://schemas.openxmlformats.org/officeDocument/2006/relationships" r:embed="rId4"/>
        <a:stretch>
          <a:fillRect/>
        </a:stretch>
      </xdr:blipFill>
      <xdr:spPr>
        <a:xfrm>
          <a:off x="1607005" y="1458231"/>
          <a:ext cx="881633" cy="666215"/>
        </a:xfrm>
        <a:prstGeom prst="rect">
          <a:avLst/>
        </a:prstGeom>
      </xdr:spPr>
    </xdr:pic>
    <xdr:clientData/>
  </xdr:twoCellAnchor>
  <xdr:twoCellAnchor editAs="oneCell">
    <xdr:from>
      <xdr:col>6</xdr:col>
      <xdr:colOff>584200</xdr:colOff>
      <xdr:row>7</xdr:row>
      <xdr:rowOff>179613</xdr:rowOff>
    </xdr:from>
    <xdr:to>
      <xdr:col>8</xdr:col>
      <xdr:colOff>250715</xdr:colOff>
      <xdr:row>11</xdr:row>
      <xdr:rowOff>62965</xdr:rowOff>
    </xdr:to>
    <xdr:pic>
      <xdr:nvPicPr>
        <xdr:cNvPr id="12" name="Picture 11">
          <a:extLst>
            <a:ext uri="{FF2B5EF4-FFF2-40B4-BE49-F238E27FC236}">
              <a16:creationId xmlns:a16="http://schemas.microsoft.com/office/drawing/2014/main" id="{5DFEB04A-4571-4E8A-9A38-1A5E78EDC350}"/>
            </a:ext>
          </a:extLst>
        </xdr:cNvPr>
        <xdr:cNvPicPr>
          <a:picLocks noChangeAspect="1"/>
        </xdr:cNvPicPr>
      </xdr:nvPicPr>
      <xdr:blipFill>
        <a:blip xmlns:r="http://schemas.openxmlformats.org/officeDocument/2006/relationships" r:embed="rId5"/>
        <a:stretch>
          <a:fillRect/>
        </a:stretch>
      </xdr:blipFill>
      <xdr:spPr>
        <a:xfrm>
          <a:off x="4258129" y="1528988"/>
          <a:ext cx="891157" cy="654423"/>
        </a:xfrm>
        <a:prstGeom prst="rect">
          <a:avLst/>
        </a:prstGeom>
      </xdr:spPr>
    </xdr:pic>
    <xdr:clientData/>
  </xdr:twoCellAnchor>
  <xdr:twoCellAnchor editAs="oneCell">
    <xdr:from>
      <xdr:col>2</xdr:col>
      <xdr:colOff>543832</xdr:colOff>
      <xdr:row>3</xdr:row>
      <xdr:rowOff>94796</xdr:rowOff>
    </xdr:from>
    <xdr:to>
      <xdr:col>4</xdr:col>
      <xdr:colOff>17148</xdr:colOff>
      <xdr:row>6</xdr:row>
      <xdr:rowOff>151868</xdr:rowOff>
    </xdr:to>
    <xdr:pic>
      <xdr:nvPicPr>
        <xdr:cNvPr id="13" name="Picture 12">
          <a:extLst>
            <a:ext uri="{FF2B5EF4-FFF2-40B4-BE49-F238E27FC236}">
              <a16:creationId xmlns:a16="http://schemas.microsoft.com/office/drawing/2014/main" id="{5EE9069E-41C1-4FFE-BC4F-2860AFBFCEEF}"/>
            </a:ext>
          </a:extLst>
        </xdr:cNvPr>
        <xdr:cNvPicPr>
          <a:picLocks noChangeAspect="1"/>
        </xdr:cNvPicPr>
      </xdr:nvPicPr>
      <xdr:blipFill>
        <a:blip xmlns:r="http://schemas.openxmlformats.org/officeDocument/2006/relationships" r:embed="rId6"/>
        <a:stretch>
          <a:fillRect/>
        </a:stretch>
      </xdr:blipFill>
      <xdr:spPr>
        <a:xfrm>
          <a:off x="1768475" y="673100"/>
          <a:ext cx="697959" cy="635375"/>
        </a:xfrm>
        <a:prstGeom prst="rect">
          <a:avLst/>
        </a:prstGeom>
      </xdr:spPr>
    </xdr:pic>
    <xdr:clientData/>
  </xdr:twoCellAnchor>
  <xdr:oneCellAnchor>
    <xdr:from>
      <xdr:col>0</xdr:col>
      <xdr:colOff>0</xdr:colOff>
      <xdr:row>0</xdr:row>
      <xdr:rowOff>0</xdr:rowOff>
    </xdr:from>
    <xdr:ext cx="15001874" cy="646338"/>
    <xdr:sp macro="" textlink="">
      <xdr:nvSpPr>
        <xdr:cNvPr id="15" name="Rectangle 14">
          <a:extLst>
            <a:ext uri="{FF2B5EF4-FFF2-40B4-BE49-F238E27FC236}">
              <a16:creationId xmlns:a16="http://schemas.microsoft.com/office/drawing/2014/main" id="{66B26564-D786-498B-92EE-395C2830FB92}"/>
            </a:ext>
          </a:extLst>
        </xdr:cNvPr>
        <xdr:cNvSpPr/>
      </xdr:nvSpPr>
      <xdr:spPr>
        <a:xfrm>
          <a:off x="0" y="0"/>
          <a:ext cx="15001874" cy="646338"/>
        </a:xfrm>
        <a:prstGeom prst="rect">
          <a:avLst/>
        </a:prstGeom>
      </xdr:spPr>
      <xdr:style>
        <a:lnRef idx="0">
          <a:schemeClr val="accent4"/>
        </a:lnRef>
        <a:fillRef idx="3">
          <a:schemeClr val="accent4"/>
        </a:fillRef>
        <a:effectRef idx="3">
          <a:schemeClr val="accent4"/>
        </a:effectRef>
        <a:fontRef idx="minor">
          <a:schemeClr val="lt1"/>
        </a:fontRef>
      </xdr:style>
      <xdr:txBody>
        <a:bodyPr wrap="none" lIns="91440" tIns="45720" rIns="91440" bIns="45720">
          <a:noAutofit/>
        </a:bodyPr>
        <a:lstStyle/>
        <a:p>
          <a:pPr algn="ctr"/>
          <a:r>
            <a:rPr lang="en-US" sz="3600" b="1" cap="none" spc="50" baseline="0">
              <a:ln w="0"/>
              <a:solidFill>
                <a:schemeClr val="bg2"/>
              </a:solidFill>
              <a:effectLst>
                <a:innerShdw blurRad="63500" dist="50800" dir="13500000">
                  <a:srgbClr val="000000">
                    <a:alpha val="50000"/>
                  </a:srgbClr>
                </a:innerShdw>
              </a:effectLst>
              <a:latin typeface="Arial Rounded MT Bold" panose="020F0704030504030204" pitchFamily="34" charset="0"/>
            </a:rPr>
            <a:t>Individual Stats</a:t>
          </a:r>
        </a:p>
      </xdr:txBody>
    </xdr:sp>
    <xdr:clientData/>
  </xdr:oneCellAnchor>
  <xdr:twoCellAnchor editAs="oneCell">
    <xdr:from>
      <xdr:col>10</xdr:col>
      <xdr:colOff>317502</xdr:colOff>
      <xdr:row>3</xdr:row>
      <xdr:rowOff>190499</xdr:rowOff>
    </xdr:from>
    <xdr:to>
      <xdr:col>12</xdr:col>
      <xdr:colOff>532949</xdr:colOff>
      <xdr:row>11</xdr:row>
      <xdr:rowOff>102054</xdr:rowOff>
    </xdr:to>
    <mc:AlternateContent xmlns:mc="http://schemas.openxmlformats.org/markup-compatibility/2006" xmlns:a14="http://schemas.microsoft.com/office/drawing/2010/main">
      <mc:Choice Requires="a14">
        <xdr:graphicFrame macro="">
          <xdr:nvGraphicFramePr>
            <xdr:cNvPr id="16" name="Influencer 1">
              <a:extLst>
                <a:ext uri="{FF2B5EF4-FFF2-40B4-BE49-F238E27FC236}">
                  <a16:creationId xmlns:a16="http://schemas.microsoft.com/office/drawing/2014/main" id="{FA935E97-55BD-4BBD-A91D-2A1AAD8BCC16}"/>
                </a:ext>
              </a:extLst>
            </xdr:cNvPr>
            <xdr:cNvGraphicFramePr/>
          </xdr:nvGraphicFramePr>
          <xdr:xfrm>
            <a:off x="0" y="0"/>
            <a:ext cx="0" cy="0"/>
          </xdr:xfrm>
          <a:graphic>
            <a:graphicData uri="http://schemas.microsoft.com/office/drawing/2010/slicer">
              <sle:slicer xmlns:sle="http://schemas.microsoft.com/office/drawing/2010/slicer" name="Influencer 1"/>
            </a:graphicData>
          </a:graphic>
        </xdr:graphicFrame>
      </mc:Choice>
      <mc:Fallback xmlns="">
        <xdr:sp macro="" textlink="">
          <xdr:nvSpPr>
            <xdr:cNvPr id="0" name=""/>
            <xdr:cNvSpPr>
              <a:spLocks noTextEdit="1"/>
            </xdr:cNvSpPr>
          </xdr:nvSpPr>
          <xdr:spPr>
            <a:xfrm>
              <a:off x="6440716" y="768803"/>
              <a:ext cx="1440090" cy="1453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79375</xdr:colOff>
      <xdr:row>3</xdr:row>
      <xdr:rowOff>192766</xdr:rowOff>
    </xdr:from>
    <xdr:to>
      <xdr:col>2</xdr:col>
      <xdr:colOff>260803</xdr:colOff>
      <xdr:row>12</xdr:row>
      <xdr:rowOff>181429</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E003AA86-3B43-4B18-844C-5B75CBC14F3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9375" y="771070"/>
              <a:ext cx="1406071" cy="1723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124732</xdr:colOff>
      <xdr:row>3</xdr:row>
      <xdr:rowOff>124732</xdr:rowOff>
    </xdr:from>
    <xdr:to>
      <xdr:col>6</xdr:col>
      <xdr:colOff>181428</xdr:colOff>
      <xdr:row>5</xdr:row>
      <xdr:rowOff>90715</xdr:rowOff>
    </xdr:to>
    <xdr:sp macro="" textlink="Sheet2!$P17">
      <xdr:nvSpPr>
        <xdr:cNvPr id="19" name="TextBox 18">
          <a:extLst>
            <a:ext uri="{FF2B5EF4-FFF2-40B4-BE49-F238E27FC236}">
              <a16:creationId xmlns:a16="http://schemas.microsoft.com/office/drawing/2014/main" id="{93A44A1A-E308-41BB-8E3A-461DA0F71B90}"/>
            </a:ext>
          </a:extLst>
        </xdr:cNvPr>
        <xdr:cNvSpPr txBox="1"/>
      </xdr:nvSpPr>
      <xdr:spPr>
        <a:xfrm>
          <a:off x="2574018" y="703036"/>
          <a:ext cx="1281339"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B920F1-9C14-44CA-A99A-70B0E2E25991}" type="TxLink">
            <a:rPr lang="en-US" sz="1600" b="1" i="0" u="none" strike="noStrike">
              <a:solidFill>
                <a:schemeClr val="accent4"/>
              </a:solidFill>
              <a:latin typeface="Arial Rounded MT Bold" panose="020F0704030504030204" pitchFamily="34" charset="0"/>
              <a:cs typeface="Calibri"/>
            </a:rPr>
            <a:pPr/>
            <a:t>68</a:t>
          </a:fld>
          <a:endParaRPr lang="en-US" sz="1600" b="1">
            <a:solidFill>
              <a:schemeClr val="accent4"/>
            </a:solidFill>
            <a:latin typeface="Arial Rounded MT Bold" panose="020F0704030504030204" pitchFamily="34" charset="0"/>
          </a:endParaRPr>
        </a:p>
      </xdr:txBody>
    </xdr:sp>
    <xdr:clientData/>
  </xdr:twoCellAnchor>
  <xdr:twoCellAnchor>
    <xdr:from>
      <xdr:col>4</xdr:col>
      <xdr:colOff>1</xdr:colOff>
      <xdr:row>5</xdr:row>
      <xdr:rowOff>68036</xdr:rowOff>
    </xdr:from>
    <xdr:to>
      <xdr:col>6</xdr:col>
      <xdr:colOff>453571</xdr:colOff>
      <xdr:row>6</xdr:row>
      <xdr:rowOff>181429</xdr:rowOff>
    </xdr:to>
    <xdr:sp macro="" textlink="">
      <xdr:nvSpPr>
        <xdr:cNvPr id="20" name="TextBox 19">
          <a:extLst>
            <a:ext uri="{FF2B5EF4-FFF2-40B4-BE49-F238E27FC236}">
              <a16:creationId xmlns:a16="http://schemas.microsoft.com/office/drawing/2014/main" id="{AFADDE1D-98FB-4D54-8ECF-BB95A5FF29EA}"/>
            </a:ext>
          </a:extLst>
        </xdr:cNvPr>
        <xdr:cNvSpPr txBox="1"/>
      </xdr:nvSpPr>
      <xdr:spPr>
        <a:xfrm>
          <a:off x="2449287" y="1031875"/>
          <a:ext cx="1678213"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4"/>
              </a:solidFill>
              <a:latin typeface="Arial Rounded MT Bold" panose="020F0704030504030204" pitchFamily="34" charset="0"/>
            </a:rPr>
            <a:t>Engagement</a:t>
          </a:r>
          <a:r>
            <a:rPr lang="en-IN" sz="1200" baseline="0">
              <a:solidFill>
                <a:schemeClr val="accent4"/>
              </a:solidFill>
              <a:latin typeface="Arial Rounded MT Bold" panose="020F0704030504030204" pitchFamily="34" charset="0"/>
            </a:rPr>
            <a:t> Rate</a:t>
          </a:r>
          <a:endParaRPr lang="en-IN" sz="1200">
            <a:solidFill>
              <a:schemeClr val="accent4"/>
            </a:solidFill>
            <a:latin typeface="Arial Rounded MT Bold" panose="020F0704030504030204" pitchFamily="34" charset="0"/>
          </a:endParaRPr>
        </a:p>
      </xdr:txBody>
    </xdr:sp>
    <xdr:clientData/>
  </xdr:twoCellAnchor>
  <xdr:twoCellAnchor>
    <xdr:from>
      <xdr:col>8</xdr:col>
      <xdr:colOff>283481</xdr:colOff>
      <xdr:row>3</xdr:row>
      <xdr:rowOff>136072</xdr:rowOff>
    </xdr:from>
    <xdr:to>
      <xdr:col>10</xdr:col>
      <xdr:colOff>340177</xdr:colOff>
      <xdr:row>5</xdr:row>
      <xdr:rowOff>102055</xdr:rowOff>
    </xdr:to>
    <xdr:sp macro="" textlink="Sheet2!$P18">
      <xdr:nvSpPr>
        <xdr:cNvPr id="21" name="TextBox 20">
          <a:extLst>
            <a:ext uri="{FF2B5EF4-FFF2-40B4-BE49-F238E27FC236}">
              <a16:creationId xmlns:a16="http://schemas.microsoft.com/office/drawing/2014/main" id="{82D7D614-B7BD-4D50-9E81-E233E8ED8E4B}"/>
            </a:ext>
          </a:extLst>
        </xdr:cNvPr>
        <xdr:cNvSpPr txBox="1"/>
      </xdr:nvSpPr>
      <xdr:spPr>
        <a:xfrm>
          <a:off x="5182052" y="714376"/>
          <a:ext cx="1281339"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F76860D-7D79-4E85-95EB-9897B1CFD2F3}" type="TxLink">
            <a:rPr lang="en-US" sz="1600" b="1" i="0" u="none" strike="noStrike">
              <a:solidFill>
                <a:schemeClr val="accent4"/>
              </a:solidFill>
              <a:latin typeface="Arial Rounded MT Bold" panose="020F0704030504030204" pitchFamily="34" charset="0"/>
              <a:ea typeface="+mn-ea"/>
              <a:cs typeface="Calibri"/>
            </a:rPr>
            <a:pPr marL="0" indent="0"/>
            <a:t>19000</a:t>
          </a:fld>
          <a:endParaRPr lang="en-US" sz="1600" b="1" i="0" u="none" strike="noStrike">
            <a:solidFill>
              <a:schemeClr val="accent4"/>
            </a:solidFill>
            <a:latin typeface="Arial Rounded MT Bold" panose="020F0704030504030204" pitchFamily="34" charset="0"/>
            <a:ea typeface="+mn-ea"/>
            <a:cs typeface="Calibri"/>
          </a:endParaRPr>
        </a:p>
      </xdr:txBody>
    </xdr:sp>
    <xdr:clientData/>
  </xdr:twoCellAnchor>
  <xdr:twoCellAnchor>
    <xdr:from>
      <xdr:col>8</xdr:col>
      <xdr:colOff>238126</xdr:colOff>
      <xdr:row>5</xdr:row>
      <xdr:rowOff>102053</xdr:rowOff>
    </xdr:from>
    <xdr:to>
      <xdr:col>11</xdr:col>
      <xdr:colOff>79374</xdr:colOff>
      <xdr:row>7</xdr:row>
      <xdr:rowOff>22678</xdr:rowOff>
    </xdr:to>
    <xdr:sp macro="" textlink="">
      <xdr:nvSpPr>
        <xdr:cNvPr id="22" name="TextBox 21">
          <a:extLst>
            <a:ext uri="{FF2B5EF4-FFF2-40B4-BE49-F238E27FC236}">
              <a16:creationId xmlns:a16="http://schemas.microsoft.com/office/drawing/2014/main" id="{59742D1A-1C34-4943-BC72-070DFF911C95}"/>
            </a:ext>
          </a:extLst>
        </xdr:cNvPr>
        <xdr:cNvSpPr txBox="1"/>
      </xdr:nvSpPr>
      <xdr:spPr>
        <a:xfrm>
          <a:off x="5136697" y="1065892"/>
          <a:ext cx="1678213"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4"/>
              </a:solidFill>
              <a:latin typeface="Arial Rounded MT Bold" panose="020F0704030504030204" pitchFamily="34" charset="0"/>
            </a:rPr>
            <a:t>Followers</a:t>
          </a:r>
        </a:p>
      </xdr:txBody>
    </xdr:sp>
    <xdr:clientData/>
  </xdr:twoCellAnchor>
  <xdr:twoCellAnchor>
    <xdr:from>
      <xdr:col>4</xdr:col>
      <xdr:colOff>147411</xdr:colOff>
      <xdr:row>7</xdr:row>
      <xdr:rowOff>124731</xdr:rowOff>
    </xdr:from>
    <xdr:to>
      <xdr:col>6</xdr:col>
      <xdr:colOff>204107</xdr:colOff>
      <xdr:row>9</xdr:row>
      <xdr:rowOff>90713</xdr:rowOff>
    </xdr:to>
    <xdr:sp macro="" textlink="Sheet2!$P19">
      <xdr:nvSpPr>
        <xdr:cNvPr id="23" name="TextBox 22">
          <a:extLst>
            <a:ext uri="{FF2B5EF4-FFF2-40B4-BE49-F238E27FC236}">
              <a16:creationId xmlns:a16="http://schemas.microsoft.com/office/drawing/2014/main" id="{3BCDCA87-1C0F-4E1D-8F4D-9D3F44206DCC}"/>
            </a:ext>
          </a:extLst>
        </xdr:cNvPr>
        <xdr:cNvSpPr txBox="1"/>
      </xdr:nvSpPr>
      <xdr:spPr>
        <a:xfrm>
          <a:off x="2596697" y="1474106"/>
          <a:ext cx="1281339"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F3D0342-7B53-4237-B267-E8E7CC143C9C}" type="TxLink">
            <a:rPr lang="en-US" sz="1600" b="1" i="0" u="none" strike="noStrike">
              <a:solidFill>
                <a:schemeClr val="accent4"/>
              </a:solidFill>
              <a:latin typeface="Arial Rounded MT Bold" panose="020F0704030504030204" pitchFamily="34" charset="0"/>
              <a:ea typeface="+mn-ea"/>
              <a:cs typeface="Calibri"/>
            </a:rPr>
            <a:pPr marL="0" indent="0"/>
            <a:t>6800</a:t>
          </a:fld>
          <a:endParaRPr lang="en-US" sz="1600" b="1" i="0" u="none" strike="noStrike">
            <a:solidFill>
              <a:schemeClr val="accent4"/>
            </a:solidFill>
            <a:latin typeface="Arial Rounded MT Bold" panose="020F0704030504030204" pitchFamily="34" charset="0"/>
            <a:ea typeface="+mn-ea"/>
            <a:cs typeface="Calibri"/>
          </a:endParaRPr>
        </a:p>
      </xdr:txBody>
    </xdr:sp>
    <xdr:clientData/>
  </xdr:twoCellAnchor>
  <xdr:twoCellAnchor>
    <xdr:from>
      <xdr:col>4</xdr:col>
      <xdr:colOff>79374</xdr:colOff>
      <xdr:row>9</xdr:row>
      <xdr:rowOff>113392</xdr:rowOff>
    </xdr:from>
    <xdr:to>
      <xdr:col>6</xdr:col>
      <xdr:colOff>532944</xdr:colOff>
      <xdr:row>11</xdr:row>
      <xdr:rowOff>34018</xdr:rowOff>
    </xdr:to>
    <xdr:sp macro="" textlink="">
      <xdr:nvSpPr>
        <xdr:cNvPr id="24" name="TextBox 23">
          <a:extLst>
            <a:ext uri="{FF2B5EF4-FFF2-40B4-BE49-F238E27FC236}">
              <a16:creationId xmlns:a16="http://schemas.microsoft.com/office/drawing/2014/main" id="{CB0EBE7F-5CDB-40E1-BAE7-1B89A0C5200B}"/>
            </a:ext>
          </a:extLst>
        </xdr:cNvPr>
        <xdr:cNvSpPr txBox="1"/>
      </xdr:nvSpPr>
      <xdr:spPr>
        <a:xfrm>
          <a:off x="2528660" y="1848303"/>
          <a:ext cx="1678213"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4"/>
              </a:solidFill>
              <a:latin typeface="Arial Rounded MT Bold" panose="020F0704030504030204" pitchFamily="34" charset="0"/>
            </a:rPr>
            <a:t>Impressions</a:t>
          </a:r>
        </a:p>
      </xdr:txBody>
    </xdr:sp>
    <xdr:clientData/>
  </xdr:twoCellAnchor>
  <xdr:twoCellAnchor>
    <xdr:from>
      <xdr:col>8</xdr:col>
      <xdr:colOff>272141</xdr:colOff>
      <xdr:row>8</xdr:row>
      <xdr:rowOff>34018</xdr:rowOff>
    </xdr:from>
    <xdr:to>
      <xdr:col>10</xdr:col>
      <xdr:colOff>328837</xdr:colOff>
      <xdr:row>10</xdr:row>
      <xdr:rowOff>0</xdr:rowOff>
    </xdr:to>
    <xdr:sp macro="" textlink="Sheet2!$P20">
      <xdr:nvSpPr>
        <xdr:cNvPr id="25" name="TextBox 24">
          <a:extLst>
            <a:ext uri="{FF2B5EF4-FFF2-40B4-BE49-F238E27FC236}">
              <a16:creationId xmlns:a16="http://schemas.microsoft.com/office/drawing/2014/main" id="{A4D2B30E-B475-4EFE-BB7A-DBC9C0E89CC4}"/>
            </a:ext>
          </a:extLst>
        </xdr:cNvPr>
        <xdr:cNvSpPr txBox="1"/>
      </xdr:nvSpPr>
      <xdr:spPr>
        <a:xfrm>
          <a:off x="5170712" y="1576161"/>
          <a:ext cx="1281339"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EE6C2F-7B63-47BF-A5AC-72766DF30177}" type="TxLink">
            <a:rPr lang="en-US" sz="1600" b="1" i="0" u="none" strike="noStrike">
              <a:solidFill>
                <a:schemeClr val="accent4"/>
              </a:solidFill>
              <a:latin typeface="Arial Rounded MT Bold" panose="020F0704030504030204" pitchFamily="34" charset="0"/>
              <a:ea typeface="+mn-ea"/>
              <a:cs typeface="Calibri"/>
            </a:rPr>
            <a:pPr marL="0" indent="0"/>
            <a:t>13000</a:t>
          </a:fld>
          <a:endParaRPr lang="en-US" sz="1600" b="1" i="0" u="none" strike="noStrike">
            <a:solidFill>
              <a:schemeClr val="accent4"/>
            </a:solidFill>
            <a:latin typeface="Arial Rounded MT Bold" panose="020F0704030504030204" pitchFamily="34" charset="0"/>
            <a:ea typeface="+mn-ea"/>
            <a:cs typeface="Calibri"/>
          </a:endParaRPr>
        </a:p>
      </xdr:txBody>
    </xdr:sp>
    <xdr:clientData/>
  </xdr:twoCellAnchor>
  <xdr:twoCellAnchor>
    <xdr:from>
      <xdr:col>8</xdr:col>
      <xdr:colOff>226786</xdr:colOff>
      <xdr:row>10</xdr:row>
      <xdr:rowOff>11338</xdr:rowOff>
    </xdr:from>
    <xdr:to>
      <xdr:col>11</xdr:col>
      <xdr:colOff>68034</xdr:colOff>
      <xdr:row>11</xdr:row>
      <xdr:rowOff>124732</xdr:rowOff>
    </xdr:to>
    <xdr:sp macro="" textlink="">
      <xdr:nvSpPr>
        <xdr:cNvPr id="26" name="TextBox 25">
          <a:extLst>
            <a:ext uri="{FF2B5EF4-FFF2-40B4-BE49-F238E27FC236}">
              <a16:creationId xmlns:a16="http://schemas.microsoft.com/office/drawing/2014/main" id="{7FDA9476-E6DC-4796-9551-5F7CB2F1A521}"/>
            </a:ext>
          </a:extLst>
        </xdr:cNvPr>
        <xdr:cNvSpPr txBox="1"/>
      </xdr:nvSpPr>
      <xdr:spPr>
        <a:xfrm>
          <a:off x="5125357" y="1939017"/>
          <a:ext cx="1678213"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4"/>
              </a:solidFill>
              <a:latin typeface="Arial Rounded MT Bold" panose="020F0704030504030204" pitchFamily="34" charset="0"/>
            </a:rPr>
            <a:t>Interaction</a:t>
          </a:r>
        </a:p>
      </xdr:txBody>
    </xdr:sp>
    <xdr:clientData/>
  </xdr:twoCellAnchor>
  <xdr:twoCellAnchor>
    <xdr:from>
      <xdr:col>8</xdr:col>
      <xdr:colOff>260803</xdr:colOff>
      <xdr:row>13</xdr:row>
      <xdr:rowOff>34019</xdr:rowOff>
    </xdr:from>
    <xdr:to>
      <xdr:col>10</xdr:col>
      <xdr:colOff>317499</xdr:colOff>
      <xdr:row>15</xdr:row>
      <xdr:rowOff>1</xdr:rowOff>
    </xdr:to>
    <xdr:sp macro="" textlink="Sheet2!$P22">
      <xdr:nvSpPr>
        <xdr:cNvPr id="27" name="TextBox 26">
          <a:extLst>
            <a:ext uri="{FF2B5EF4-FFF2-40B4-BE49-F238E27FC236}">
              <a16:creationId xmlns:a16="http://schemas.microsoft.com/office/drawing/2014/main" id="{5BB3F93C-BD59-4C23-AA69-6C8599F68E48}"/>
            </a:ext>
          </a:extLst>
        </xdr:cNvPr>
        <xdr:cNvSpPr txBox="1"/>
      </xdr:nvSpPr>
      <xdr:spPr>
        <a:xfrm>
          <a:off x="5159374" y="2540001"/>
          <a:ext cx="1281339"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348A15D-64DE-43E5-89F6-45D229109972}" type="TxLink">
            <a:rPr lang="en-US" sz="1600" b="1" i="0" u="none" strike="noStrike">
              <a:solidFill>
                <a:schemeClr val="accent4"/>
              </a:solidFill>
              <a:latin typeface="Arial Rounded MT Bold" panose="020F0704030504030204" pitchFamily="34" charset="0"/>
              <a:ea typeface="+mn-ea"/>
              <a:cs typeface="Calibri"/>
            </a:rPr>
            <a:pPr marL="0" indent="0"/>
            <a:t>6000</a:t>
          </a:fld>
          <a:endParaRPr lang="en-US" sz="1600" b="1" i="0" u="none" strike="noStrike">
            <a:solidFill>
              <a:schemeClr val="accent4"/>
            </a:solidFill>
            <a:latin typeface="Arial Rounded MT Bold" panose="020F0704030504030204" pitchFamily="34" charset="0"/>
            <a:ea typeface="+mn-ea"/>
            <a:cs typeface="Calibri"/>
          </a:endParaRPr>
        </a:p>
      </xdr:txBody>
    </xdr:sp>
    <xdr:clientData/>
  </xdr:twoCellAnchor>
  <xdr:twoCellAnchor>
    <xdr:from>
      <xdr:col>8</xdr:col>
      <xdr:colOff>294823</xdr:colOff>
      <xdr:row>14</xdr:row>
      <xdr:rowOff>158751</xdr:rowOff>
    </xdr:from>
    <xdr:to>
      <xdr:col>11</xdr:col>
      <xdr:colOff>136071</xdr:colOff>
      <xdr:row>16</xdr:row>
      <xdr:rowOff>79376</xdr:rowOff>
    </xdr:to>
    <xdr:sp macro="" textlink="">
      <xdr:nvSpPr>
        <xdr:cNvPr id="28" name="TextBox 27">
          <a:extLst>
            <a:ext uri="{FF2B5EF4-FFF2-40B4-BE49-F238E27FC236}">
              <a16:creationId xmlns:a16="http://schemas.microsoft.com/office/drawing/2014/main" id="{40E9480C-268E-49BB-B9EB-D58C5434BCD1}"/>
            </a:ext>
          </a:extLst>
        </xdr:cNvPr>
        <xdr:cNvSpPr txBox="1"/>
      </xdr:nvSpPr>
      <xdr:spPr>
        <a:xfrm>
          <a:off x="5193394" y="2857501"/>
          <a:ext cx="1678213"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4"/>
              </a:solidFill>
              <a:latin typeface="Arial Rounded MT Bold" panose="020F0704030504030204" pitchFamily="34" charset="0"/>
            </a:rPr>
            <a:t>Reach</a:t>
          </a:r>
        </a:p>
        <a:p>
          <a:endParaRPr lang="en-IN" sz="1200">
            <a:solidFill>
              <a:schemeClr val="accent4"/>
            </a:solidFill>
            <a:latin typeface="Arial Rounded MT Bold" panose="020F0704030504030204" pitchFamily="34" charset="0"/>
          </a:endParaRPr>
        </a:p>
      </xdr:txBody>
    </xdr:sp>
    <xdr:clientData/>
  </xdr:twoCellAnchor>
  <xdr:twoCellAnchor>
    <xdr:from>
      <xdr:col>4</xdr:col>
      <xdr:colOff>238123</xdr:colOff>
      <xdr:row>12</xdr:row>
      <xdr:rowOff>147411</xdr:rowOff>
    </xdr:from>
    <xdr:to>
      <xdr:col>6</xdr:col>
      <xdr:colOff>294819</xdr:colOff>
      <xdr:row>14</xdr:row>
      <xdr:rowOff>113393</xdr:rowOff>
    </xdr:to>
    <xdr:sp macro="" textlink="Sheet2!$P21">
      <xdr:nvSpPr>
        <xdr:cNvPr id="29" name="TextBox 28">
          <a:extLst>
            <a:ext uri="{FF2B5EF4-FFF2-40B4-BE49-F238E27FC236}">
              <a16:creationId xmlns:a16="http://schemas.microsoft.com/office/drawing/2014/main" id="{EAAD6BBC-7E67-4B85-8726-5C3C82E0E4E6}"/>
            </a:ext>
          </a:extLst>
        </xdr:cNvPr>
        <xdr:cNvSpPr txBox="1"/>
      </xdr:nvSpPr>
      <xdr:spPr>
        <a:xfrm>
          <a:off x="2687409" y="2460625"/>
          <a:ext cx="1281339"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5D36768-1435-42CD-8C0B-FFD10E78D741}" type="TxLink">
            <a:rPr lang="en-US" sz="1600" b="1" i="0" u="none" strike="noStrike">
              <a:solidFill>
                <a:schemeClr val="accent4"/>
              </a:solidFill>
              <a:latin typeface="Arial Rounded MT Bold" panose="020F0704030504030204" pitchFamily="34" charset="0"/>
              <a:ea typeface="+mn-ea"/>
              <a:cs typeface="Calibri"/>
            </a:rPr>
            <a:pPr marL="0" indent="0"/>
            <a:t>35</a:t>
          </a:fld>
          <a:endParaRPr lang="en-US" sz="1600" b="1" i="0" u="none" strike="noStrike">
            <a:solidFill>
              <a:schemeClr val="accent4"/>
            </a:solidFill>
            <a:latin typeface="Arial Rounded MT Bold" panose="020F0704030504030204" pitchFamily="34" charset="0"/>
            <a:ea typeface="+mn-ea"/>
            <a:cs typeface="Calibri"/>
          </a:endParaRPr>
        </a:p>
      </xdr:txBody>
    </xdr:sp>
    <xdr:clientData/>
  </xdr:twoCellAnchor>
  <xdr:twoCellAnchor>
    <xdr:from>
      <xdr:col>4</xdr:col>
      <xdr:colOff>113395</xdr:colOff>
      <xdr:row>14</xdr:row>
      <xdr:rowOff>147409</xdr:rowOff>
    </xdr:from>
    <xdr:to>
      <xdr:col>6</xdr:col>
      <xdr:colOff>566965</xdr:colOff>
      <xdr:row>16</xdr:row>
      <xdr:rowOff>68034</xdr:rowOff>
    </xdr:to>
    <xdr:sp macro="" textlink="">
      <xdr:nvSpPr>
        <xdr:cNvPr id="30" name="TextBox 29">
          <a:extLst>
            <a:ext uri="{FF2B5EF4-FFF2-40B4-BE49-F238E27FC236}">
              <a16:creationId xmlns:a16="http://schemas.microsoft.com/office/drawing/2014/main" id="{5675CA88-3027-417D-B5E1-E96A7B966A9C}"/>
            </a:ext>
          </a:extLst>
        </xdr:cNvPr>
        <xdr:cNvSpPr txBox="1"/>
      </xdr:nvSpPr>
      <xdr:spPr>
        <a:xfrm>
          <a:off x="2562681" y="2846159"/>
          <a:ext cx="1678213"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4"/>
              </a:solidFill>
              <a:latin typeface="Arial Rounded MT Bold" panose="020F0704030504030204" pitchFamily="34" charset="0"/>
            </a:rPr>
            <a:t>No</a:t>
          </a:r>
          <a:r>
            <a:rPr lang="en-IN" sz="1200" baseline="0">
              <a:solidFill>
                <a:schemeClr val="accent4"/>
              </a:solidFill>
              <a:latin typeface="Arial Rounded MT Bold" panose="020F0704030504030204" pitchFamily="34" charset="0"/>
            </a:rPr>
            <a:t> of Posts</a:t>
          </a:r>
          <a:endParaRPr lang="en-IN" sz="1200">
            <a:solidFill>
              <a:schemeClr val="accent4"/>
            </a:solidFill>
            <a:latin typeface="Arial Rounded MT Bold" panose="020F0704030504030204" pitchFamily="34" charset="0"/>
          </a:endParaRPr>
        </a:p>
      </xdr:txBody>
    </xdr:sp>
    <xdr:clientData/>
  </xdr:twoCellAnchor>
  <xdr:oneCellAnchor>
    <xdr:from>
      <xdr:col>0</xdr:col>
      <xdr:colOff>0</xdr:colOff>
      <xdr:row>17</xdr:row>
      <xdr:rowOff>113394</xdr:rowOff>
    </xdr:from>
    <xdr:ext cx="14933840" cy="669017"/>
    <xdr:sp macro="" textlink="">
      <xdr:nvSpPr>
        <xdr:cNvPr id="31" name="Rectangle 30">
          <a:extLst>
            <a:ext uri="{FF2B5EF4-FFF2-40B4-BE49-F238E27FC236}">
              <a16:creationId xmlns:a16="http://schemas.microsoft.com/office/drawing/2014/main" id="{49011C16-BC4E-4E71-B2B3-A6237E373240}"/>
            </a:ext>
          </a:extLst>
        </xdr:cNvPr>
        <xdr:cNvSpPr/>
      </xdr:nvSpPr>
      <xdr:spPr>
        <a:xfrm>
          <a:off x="0" y="3390448"/>
          <a:ext cx="14933840" cy="669017"/>
        </a:xfrm>
        <a:prstGeom prst="rect">
          <a:avLst/>
        </a:prstGeom>
      </xdr:spPr>
      <xdr:style>
        <a:lnRef idx="3">
          <a:schemeClr val="lt1"/>
        </a:lnRef>
        <a:fillRef idx="1">
          <a:schemeClr val="accent1"/>
        </a:fillRef>
        <a:effectRef idx="1">
          <a:schemeClr val="accent1"/>
        </a:effectRef>
        <a:fontRef idx="minor">
          <a:schemeClr val="lt1"/>
        </a:fontRef>
      </xdr:style>
      <xdr:txBody>
        <a:bodyPr wrap="square" lIns="91440" tIns="45720" rIns="91440" bIns="45720" anchor="ctr">
          <a:noAutofit/>
        </a:bodyPr>
        <a:lstStyle/>
        <a:p>
          <a:pPr algn="ctr"/>
          <a:r>
            <a:rPr lang="en-US" sz="3600" b="1" cap="none" spc="50">
              <a:ln w="0"/>
              <a:solidFill>
                <a:schemeClr val="bg2"/>
              </a:solidFill>
              <a:effectLst>
                <a:innerShdw blurRad="63500" dist="50800" dir="13500000">
                  <a:srgbClr val="000000">
                    <a:alpha val="50000"/>
                  </a:srgbClr>
                </a:innerShdw>
              </a:effectLst>
              <a:latin typeface="Arial Rounded MT Bold" panose="020F0704030504030204" pitchFamily="34" charset="0"/>
            </a:rPr>
            <a:t>Influencer</a:t>
          </a:r>
          <a:r>
            <a:rPr lang="en-US" sz="3600" b="1" cap="none" spc="50" baseline="0">
              <a:ln w="0"/>
              <a:solidFill>
                <a:schemeClr val="bg2"/>
              </a:solidFill>
              <a:effectLst>
                <a:innerShdw blurRad="63500" dist="50800" dir="13500000">
                  <a:srgbClr val="000000">
                    <a:alpha val="50000"/>
                  </a:srgbClr>
                </a:innerShdw>
              </a:effectLst>
              <a:latin typeface="Arial Rounded MT Bold" panose="020F0704030504030204" pitchFamily="34" charset="0"/>
            </a:rPr>
            <a:t> Comparison</a:t>
          </a:r>
          <a:endParaRPr lang="en-IN" sz="3600" b="1" cap="none" spc="50">
            <a:ln w="0"/>
            <a:solidFill>
              <a:schemeClr val="bg2"/>
            </a:solidFill>
            <a:effectLst>
              <a:innerShdw blurRad="63500" dist="50800" dir="13500000">
                <a:srgbClr val="000000">
                  <a:alpha val="50000"/>
                </a:srgbClr>
              </a:innerShdw>
            </a:effectLst>
            <a:latin typeface="Arial Rounded MT Bold" panose="020F0704030504030204" pitchFamily="34" charset="0"/>
          </a:endParaRPr>
        </a:p>
      </xdr:txBody>
    </xdr:sp>
    <xdr:clientData/>
  </xdr:oneCellAnchor>
  <xdr:twoCellAnchor editAs="oneCell">
    <xdr:from>
      <xdr:col>2</xdr:col>
      <xdr:colOff>544285</xdr:colOff>
      <xdr:row>13</xdr:row>
      <xdr:rowOff>27950</xdr:rowOff>
    </xdr:from>
    <xdr:to>
      <xdr:col>3</xdr:col>
      <xdr:colOff>521607</xdr:colOff>
      <xdr:row>16</xdr:row>
      <xdr:rowOff>22679</xdr:rowOff>
    </xdr:to>
    <xdr:pic>
      <xdr:nvPicPr>
        <xdr:cNvPr id="33" name="Picture 32">
          <a:extLst>
            <a:ext uri="{FF2B5EF4-FFF2-40B4-BE49-F238E27FC236}">
              <a16:creationId xmlns:a16="http://schemas.microsoft.com/office/drawing/2014/main" id="{7EAA9925-1A3A-45EA-8DB6-F7770A5A28B8}"/>
            </a:ext>
          </a:extLst>
        </xdr:cNvPr>
        <xdr:cNvPicPr>
          <a:picLocks noChangeAspect="1"/>
        </xdr:cNvPicPr>
      </xdr:nvPicPr>
      <xdr:blipFill>
        <a:blip xmlns:r="http://schemas.openxmlformats.org/officeDocument/2006/relationships" r:embed="rId7"/>
        <a:stretch>
          <a:fillRect/>
        </a:stretch>
      </xdr:blipFill>
      <xdr:spPr>
        <a:xfrm>
          <a:off x="1768928" y="2533932"/>
          <a:ext cx="589643" cy="573033"/>
        </a:xfrm>
        <a:prstGeom prst="rect">
          <a:avLst/>
        </a:prstGeom>
      </xdr:spPr>
    </xdr:pic>
    <xdr:clientData/>
  </xdr:twoCellAnchor>
  <xdr:twoCellAnchor editAs="oneCell">
    <xdr:from>
      <xdr:col>21</xdr:col>
      <xdr:colOff>238125</xdr:colOff>
      <xdr:row>3</xdr:row>
      <xdr:rowOff>102052</xdr:rowOff>
    </xdr:from>
    <xdr:to>
      <xdr:col>24</xdr:col>
      <xdr:colOff>263978</xdr:colOff>
      <xdr:row>17</xdr:row>
      <xdr:rowOff>102052</xdr:rowOff>
    </xdr:to>
    <mc:AlternateContent xmlns:mc="http://schemas.openxmlformats.org/markup-compatibility/2006" xmlns:a14="http://schemas.microsoft.com/office/drawing/2010/main">
      <mc:Choice Requires="a14">
        <xdr:graphicFrame macro="">
          <xdr:nvGraphicFramePr>
            <xdr:cNvPr id="36" name="Parameter 1">
              <a:extLst>
                <a:ext uri="{FF2B5EF4-FFF2-40B4-BE49-F238E27FC236}">
                  <a16:creationId xmlns:a16="http://schemas.microsoft.com/office/drawing/2014/main" id="{9230A531-C990-412E-9D3A-6A244324297C}"/>
                </a:ext>
              </a:extLst>
            </xdr:cNvPr>
            <xdr:cNvGraphicFramePr/>
          </xdr:nvGraphicFramePr>
          <xdr:xfrm>
            <a:off x="0" y="0"/>
            <a:ext cx="0" cy="0"/>
          </xdr:xfrm>
          <a:graphic>
            <a:graphicData uri="http://schemas.microsoft.com/office/drawing/2010/slicer">
              <sle:slicer xmlns:sle="http://schemas.microsoft.com/office/drawing/2010/slicer" name="Parameter 1"/>
            </a:graphicData>
          </a:graphic>
        </xdr:graphicFrame>
      </mc:Choice>
      <mc:Fallback xmlns="">
        <xdr:sp macro="" textlink="">
          <xdr:nvSpPr>
            <xdr:cNvPr id="0" name=""/>
            <xdr:cNvSpPr>
              <a:spLocks noTextEdit="1"/>
            </xdr:cNvSpPr>
          </xdr:nvSpPr>
          <xdr:spPr>
            <a:xfrm>
              <a:off x="13096875" y="680356"/>
              <a:ext cx="1862817" cy="269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396875</xdr:colOff>
      <xdr:row>3</xdr:row>
      <xdr:rowOff>90714</xdr:rowOff>
    </xdr:from>
    <xdr:to>
      <xdr:col>21</xdr:col>
      <xdr:colOff>11339</xdr:colOff>
      <xdr:row>17</xdr:row>
      <xdr:rowOff>79374</xdr:rowOff>
    </xdr:to>
    <xdr:graphicFrame macro="">
      <xdr:nvGraphicFramePr>
        <xdr:cNvPr id="32" name="Chart 31">
          <a:extLst>
            <a:ext uri="{FF2B5EF4-FFF2-40B4-BE49-F238E27FC236}">
              <a16:creationId xmlns:a16="http://schemas.microsoft.com/office/drawing/2014/main" id="{A12C7FFC-52E3-479D-894C-3B2226658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 shankar" refreshedDate="43945.466660763886" missingItemsLimit="0" createdVersion="6" refreshedVersion="6" minRefreshableVersion="3" recordCount="72" xr:uid="{7545415A-0A29-419B-8770-69DA93D5C4C4}">
  <cacheSource type="worksheet">
    <worksheetSource ref="A9:D81" sheet="Dat"/>
  </cacheSource>
  <cacheFields count="4">
    <cacheField name="Influencer" numFmtId="0">
      <sharedItems count="3">
        <s v="Influencer-1"/>
        <s v="Influencer-2"/>
        <s v="Influencer-3"/>
      </sharedItems>
    </cacheField>
    <cacheField name="Month" numFmtId="0">
      <sharedItems count="4">
        <s v="Jan"/>
        <s v="Feb"/>
        <s v="Mar"/>
        <s v="Apr"/>
      </sharedItems>
    </cacheField>
    <cacheField name="Parameter" numFmtId="0">
      <sharedItems count="6">
        <s v="Followers"/>
        <s v="No of Posts"/>
        <s v="Interactions"/>
        <s v="Reach"/>
        <s v="Engagement Rate"/>
        <s v="Impressions"/>
      </sharedItems>
    </cacheField>
    <cacheField name="Number" numFmtId="1">
      <sharedItems containsSemiMixedTypes="0" containsString="0" containsNumber="1" minValue="17" maxValue="32198" count="56">
        <n v="23567"/>
        <n v="23679"/>
        <n v="26736"/>
        <n v="32198"/>
        <n v="28"/>
        <n v="33"/>
        <n v="36"/>
        <n v="17"/>
        <n v="8000"/>
        <n v="12000"/>
        <n v="8500"/>
        <n v="10000"/>
        <n v="5000"/>
        <n v="4500"/>
        <n v="7000"/>
        <n v="33.945771629821358"/>
        <n v="50.677815786139611"/>
        <n v="31.792339916217831"/>
        <n v="31.057829678862042"/>
        <n v="14500"/>
        <n v="12689"/>
        <n v="18000"/>
        <n v="24000"/>
        <n v="9500"/>
        <n v="37"/>
        <n v="39"/>
        <n v="27"/>
        <n v="24"/>
        <n v="3800"/>
        <n v="6500"/>
        <n v="6800"/>
        <n v="5500"/>
        <n v="2500"/>
        <n v="4200"/>
        <n v="47.5"/>
        <n v="65"/>
        <n v="80"/>
        <n v="57.894736842105267"/>
        <n v="6000"/>
        <n v="4900"/>
        <n v="17000"/>
        <n v="17500"/>
        <n v="19000"/>
        <n v="19500"/>
        <n v="21"/>
        <n v="35"/>
        <n v="9000"/>
        <n v="13000"/>
        <n v="14000"/>
        <n v="5200"/>
        <n v="52.941176470588239"/>
        <n v="68.571428571428569"/>
        <n v="68.421052631578945"/>
        <n v="71.794871794871796"/>
        <n v="7500"/>
        <n v="6900"/>
      </sharedItems>
    </cacheField>
  </cacheFields>
  <extLst>
    <ext xmlns:x14="http://schemas.microsoft.com/office/spreadsheetml/2009/9/main" uri="{725AE2AE-9491-48be-B2B4-4EB974FC3084}">
      <x14:pivotCacheDefinition pivotCacheId="791620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x v="0"/>
  </r>
  <r>
    <x v="0"/>
    <x v="1"/>
    <x v="0"/>
    <x v="1"/>
  </r>
  <r>
    <x v="0"/>
    <x v="2"/>
    <x v="0"/>
    <x v="2"/>
  </r>
  <r>
    <x v="0"/>
    <x v="3"/>
    <x v="0"/>
    <x v="3"/>
  </r>
  <r>
    <x v="0"/>
    <x v="0"/>
    <x v="1"/>
    <x v="4"/>
  </r>
  <r>
    <x v="0"/>
    <x v="1"/>
    <x v="1"/>
    <x v="5"/>
  </r>
  <r>
    <x v="0"/>
    <x v="2"/>
    <x v="1"/>
    <x v="6"/>
  </r>
  <r>
    <x v="0"/>
    <x v="3"/>
    <x v="1"/>
    <x v="7"/>
  </r>
  <r>
    <x v="0"/>
    <x v="0"/>
    <x v="2"/>
    <x v="8"/>
  </r>
  <r>
    <x v="0"/>
    <x v="1"/>
    <x v="2"/>
    <x v="9"/>
  </r>
  <r>
    <x v="0"/>
    <x v="2"/>
    <x v="2"/>
    <x v="10"/>
  </r>
  <r>
    <x v="0"/>
    <x v="3"/>
    <x v="2"/>
    <x v="11"/>
  </r>
  <r>
    <x v="0"/>
    <x v="0"/>
    <x v="3"/>
    <x v="12"/>
  </r>
  <r>
    <x v="0"/>
    <x v="1"/>
    <x v="3"/>
    <x v="8"/>
  </r>
  <r>
    <x v="0"/>
    <x v="2"/>
    <x v="3"/>
    <x v="13"/>
  </r>
  <r>
    <x v="0"/>
    <x v="3"/>
    <x v="3"/>
    <x v="14"/>
  </r>
  <r>
    <x v="0"/>
    <x v="0"/>
    <x v="4"/>
    <x v="15"/>
  </r>
  <r>
    <x v="0"/>
    <x v="1"/>
    <x v="4"/>
    <x v="16"/>
  </r>
  <r>
    <x v="0"/>
    <x v="2"/>
    <x v="4"/>
    <x v="17"/>
  </r>
  <r>
    <x v="0"/>
    <x v="3"/>
    <x v="4"/>
    <x v="18"/>
  </r>
  <r>
    <x v="0"/>
    <x v="0"/>
    <x v="5"/>
    <x v="19"/>
  </r>
  <r>
    <x v="0"/>
    <x v="1"/>
    <x v="5"/>
    <x v="20"/>
  </r>
  <r>
    <x v="0"/>
    <x v="2"/>
    <x v="5"/>
    <x v="21"/>
  </r>
  <r>
    <x v="0"/>
    <x v="3"/>
    <x v="5"/>
    <x v="22"/>
  </r>
  <r>
    <x v="1"/>
    <x v="0"/>
    <x v="0"/>
    <x v="8"/>
  </r>
  <r>
    <x v="1"/>
    <x v="1"/>
    <x v="0"/>
    <x v="11"/>
  </r>
  <r>
    <x v="1"/>
    <x v="2"/>
    <x v="0"/>
    <x v="10"/>
  </r>
  <r>
    <x v="1"/>
    <x v="3"/>
    <x v="0"/>
    <x v="23"/>
  </r>
  <r>
    <x v="1"/>
    <x v="0"/>
    <x v="1"/>
    <x v="24"/>
  </r>
  <r>
    <x v="1"/>
    <x v="1"/>
    <x v="1"/>
    <x v="25"/>
  </r>
  <r>
    <x v="1"/>
    <x v="2"/>
    <x v="1"/>
    <x v="26"/>
  </r>
  <r>
    <x v="1"/>
    <x v="3"/>
    <x v="1"/>
    <x v="27"/>
  </r>
  <r>
    <x v="1"/>
    <x v="0"/>
    <x v="2"/>
    <x v="28"/>
  </r>
  <r>
    <x v="1"/>
    <x v="1"/>
    <x v="2"/>
    <x v="29"/>
  </r>
  <r>
    <x v="1"/>
    <x v="2"/>
    <x v="2"/>
    <x v="30"/>
  </r>
  <r>
    <x v="1"/>
    <x v="3"/>
    <x v="2"/>
    <x v="31"/>
  </r>
  <r>
    <x v="1"/>
    <x v="0"/>
    <x v="3"/>
    <x v="32"/>
  </r>
  <r>
    <x v="1"/>
    <x v="1"/>
    <x v="3"/>
    <x v="28"/>
  </r>
  <r>
    <x v="1"/>
    <x v="2"/>
    <x v="3"/>
    <x v="33"/>
  </r>
  <r>
    <x v="1"/>
    <x v="3"/>
    <x v="3"/>
    <x v="13"/>
  </r>
  <r>
    <x v="1"/>
    <x v="0"/>
    <x v="4"/>
    <x v="34"/>
  </r>
  <r>
    <x v="1"/>
    <x v="1"/>
    <x v="4"/>
    <x v="35"/>
  </r>
  <r>
    <x v="1"/>
    <x v="2"/>
    <x v="4"/>
    <x v="36"/>
  </r>
  <r>
    <x v="1"/>
    <x v="3"/>
    <x v="4"/>
    <x v="37"/>
  </r>
  <r>
    <x v="1"/>
    <x v="0"/>
    <x v="5"/>
    <x v="38"/>
  </r>
  <r>
    <x v="1"/>
    <x v="1"/>
    <x v="5"/>
    <x v="31"/>
  </r>
  <r>
    <x v="1"/>
    <x v="2"/>
    <x v="5"/>
    <x v="39"/>
  </r>
  <r>
    <x v="1"/>
    <x v="3"/>
    <x v="5"/>
    <x v="13"/>
  </r>
  <r>
    <x v="2"/>
    <x v="0"/>
    <x v="0"/>
    <x v="40"/>
  </r>
  <r>
    <x v="2"/>
    <x v="1"/>
    <x v="0"/>
    <x v="41"/>
  </r>
  <r>
    <x v="2"/>
    <x v="2"/>
    <x v="0"/>
    <x v="42"/>
  </r>
  <r>
    <x v="2"/>
    <x v="3"/>
    <x v="0"/>
    <x v="43"/>
  </r>
  <r>
    <x v="2"/>
    <x v="0"/>
    <x v="1"/>
    <x v="4"/>
  </r>
  <r>
    <x v="2"/>
    <x v="1"/>
    <x v="1"/>
    <x v="44"/>
  </r>
  <r>
    <x v="2"/>
    <x v="2"/>
    <x v="1"/>
    <x v="45"/>
  </r>
  <r>
    <x v="2"/>
    <x v="3"/>
    <x v="1"/>
    <x v="25"/>
  </r>
  <r>
    <x v="2"/>
    <x v="0"/>
    <x v="2"/>
    <x v="46"/>
  </r>
  <r>
    <x v="2"/>
    <x v="1"/>
    <x v="2"/>
    <x v="9"/>
  </r>
  <r>
    <x v="2"/>
    <x v="2"/>
    <x v="2"/>
    <x v="47"/>
  </r>
  <r>
    <x v="2"/>
    <x v="3"/>
    <x v="2"/>
    <x v="48"/>
  </r>
  <r>
    <x v="2"/>
    <x v="0"/>
    <x v="3"/>
    <x v="12"/>
  </r>
  <r>
    <x v="2"/>
    <x v="1"/>
    <x v="3"/>
    <x v="13"/>
  </r>
  <r>
    <x v="2"/>
    <x v="2"/>
    <x v="3"/>
    <x v="38"/>
  </r>
  <r>
    <x v="2"/>
    <x v="3"/>
    <x v="3"/>
    <x v="49"/>
  </r>
  <r>
    <x v="2"/>
    <x v="0"/>
    <x v="4"/>
    <x v="50"/>
  </r>
  <r>
    <x v="2"/>
    <x v="1"/>
    <x v="4"/>
    <x v="51"/>
  </r>
  <r>
    <x v="2"/>
    <x v="2"/>
    <x v="4"/>
    <x v="52"/>
  </r>
  <r>
    <x v="2"/>
    <x v="3"/>
    <x v="4"/>
    <x v="53"/>
  </r>
  <r>
    <x v="2"/>
    <x v="0"/>
    <x v="5"/>
    <x v="8"/>
  </r>
  <r>
    <x v="2"/>
    <x v="1"/>
    <x v="5"/>
    <x v="54"/>
  </r>
  <r>
    <x v="2"/>
    <x v="2"/>
    <x v="5"/>
    <x v="30"/>
  </r>
  <r>
    <x v="2"/>
    <x v="3"/>
    <x v="5"/>
    <x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9A28C-FE7E-4F03-B804-687381AE20B2}"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F10" firstHeaderRow="1" firstDataRow="3" firstDataCol="1"/>
  <pivotFields count="4">
    <pivotField axis="axisCol" multipleItemSelectionAllowed="1" showAll="0">
      <items count="4">
        <item x="0"/>
        <item x="1"/>
        <item x="2"/>
        <item t="default"/>
      </items>
    </pivotField>
    <pivotField axis="axisRow" showAll="0">
      <items count="5">
        <item x="0"/>
        <item x="1"/>
        <item x="2"/>
        <item x="3"/>
        <item t="default"/>
      </items>
    </pivotField>
    <pivotField axis="axisCol" showAll="0">
      <items count="7">
        <item x="4"/>
        <item h="1" x="0"/>
        <item h="1" x="5"/>
        <item h="1" x="2"/>
        <item h="1" x="1"/>
        <item h="1" x="3"/>
        <item t="default"/>
      </items>
    </pivotField>
    <pivotField dataField="1" numFmtId="1" showAll="0"/>
  </pivotFields>
  <rowFields count="1">
    <field x="1"/>
  </rowFields>
  <rowItems count="5">
    <i>
      <x/>
    </i>
    <i>
      <x v="1"/>
    </i>
    <i>
      <x v="2"/>
    </i>
    <i>
      <x v="3"/>
    </i>
    <i t="grand">
      <x/>
    </i>
  </rowItems>
  <colFields count="2">
    <field x="2"/>
    <field x="0"/>
  </colFields>
  <colItems count="5">
    <i>
      <x/>
      <x/>
    </i>
    <i r="1">
      <x v="1"/>
    </i>
    <i r="1">
      <x v="2"/>
    </i>
    <i t="default">
      <x/>
    </i>
    <i t="grand">
      <x/>
    </i>
  </colItems>
  <dataFields count="1">
    <dataField name="Sum of Number" fld="3" baseField="1" baseItem="2" numFmtId="3"/>
  </dataFields>
  <chartFormats count="18">
    <chartFormat chart="7" format="15" series="1">
      <pivotArea type="data" outline="0" fieldPosition="0">
        <references count="3">
          <reference field="4294967294" count="1" selected="0">
            <x v="0"/>
          </reference>
          <reference field="0" count="1" selected="0">
            <x v="0"/>
          </reference>
          <reference field="2" count="1" selected="0">
            <x v="1"/>
          </reference>
        </references>
      </pivotArea>
    </chartFormat>
    <chartFormat chart="7" format="16" series="1">
      <pivotArea type="data" outline="0" fieldPosition="0">
        <references count="3">
          <reference field="4294967294" count="1" selected="0">
            <x v="0"/>
          </reference>
          <reference field="0" count="1" selected="0">
            <x v="1"/>
          </reference>
          <reference field="2" count="1" selected="0">
            <x v="1"/>
          </reference>
        </references>
      </pivotArea>
    </chartFormat>
    <chartFormat chart="7" format="17" series="1">
      <pivotArea type="data" outline="0" fieldPosition="0">
        <references count="3">
          <reference field="4294967294" count="1" selected="0">
            <x v="0"/>
          </reference>
          <reference field="0" count="1" selected="0">
            <x v="2"/>
          </reference>
          <reference field="2" count="1" selected="0">
            <x v="1"/>
          </reference>
        </references>
      </pivotArea>
    </chartFormat>
    <chartFormat chart="7" format="18" series="1">
      <pivotArea type="data" outline="0" fieldPosition="0">
        <references count="3">
          <reference field="4294967294" count="1" selected="0">
            <x v="0"/>
          </reference>
          <reference field="0" count="1" selected="0">
            <x v="0"/>
          </reference>
          <reference field="2" count="1" selected="0">
            <x v="2"/>
          </reference>
        </references>
      </pivotArea>
    </chartFormat>
    <chartFormat chart="7" format="19" series="1">
      <pivotArea type="data" outline="0" fieldPosition="0">
        <references count="3">
          <reference field="4294967294" count="1" selected="0">
            <x v="0"/>
          </reference>
          <reference field="0" count="1" selected="0">
            <x v="1"/>
          </reference>
          <reference field="2" count="1" selected="0">
            <x v="2"/>
          </reference>
        </references>
      </pivotArea>
    </chartFormat>
    <chartFormat chart="7" format="20" series="1">
      <pivotArea type="data" outline="0" fieldPosition="0">
        <references count="3">
          <reference field="4294967294" count="1" selected="0">
            <x v="0"/>
          </reference>
          <reference field="0" count="1" selected="0">
            <x v="2"/>
          </reference>
          <reference field="2" count="1" selected="0">
            <x v="2"/>
          </reference>
        </references>
      </pivotArea>
    </chartFormat>
    <chartFormat chart="7" format="21" series="1">
      <pivotArea type="data" outline="0" fieldPosition="0">
        <references count="3">
          <reference field="4294967294" count="1" selected="0">
            <x v="0"/>
          </reference>
          <reference field="0" count="1" selected="0">
            <x v="0"/>
          </reference>
          <reference field="2" count="1" selected="0">
            <x v="3"/>
          </reference>
        </references>
      </pivotArea>
    </chartFormat>
    <chartFormat chart="7" format="22" series="1">
      <pivotArea type="data" outline="0" fieldPosition="0">
        <references count="3">
          <reference field="4294967294" count="1" selected="0">
            <x v="0"/>
          </reference>
          <reference field="0" count="1" selected="0">
            <x v="1"/>
          </reference>
          <reference field="2" count="1" selected="0">
            <x v="3"/>
          </reference>
        </references>
      </pivotArea>
    </chartFormat>
    <chartFormat chart="7" format="23" series="1">
      <pivotArea type="data" outline="0" fieldPosition="0">
        <references count="3">
          <reference field="4294967294" count="1" selected="0">
            <x v="0"/>
          </reference>
          <reference field="0" count="1" selected="0">
            <x v="2"/>
          </reference>
          <reference field="2" count="1" selected="0">
            <x v="3"/>
          </reference>
        </references>
      </pivotArea>
    </chartFormat>
    <chartFormat chart="7" format="24" series="1">
      <pivotArea type="data" outline="0" fieldPosition="0">
        <references count="3">
          <reference field="4294967294" count="1" selected="0">
            <x v="0"/>
          </reference>
          <reference field="0" count="1" selected="0">
            <x v="0"/>
          </reference>
          <reference field="2" count="1" selected="0">
            <x v="0"/>
          </reference>
        </references>
      </pivotArea>
    </chartFormat>
    <chartFormat chart="7" format="25" series="1">
      <pivotArea type="data" outline="0" fieldPosition="0">
        <references count="3">
          <reference field="4294967294" count="1" selected="0">
            <x v="0"/>
          </reference>
          <reference field="0" count="1" selected="0">
            <x v="1"/>
          </reference>
          <reference field="2" count="1" selected="0">
            <x v="0"/>
          </reference>
        </references>
      </pivotArea>
    </chartFormat>
    <chartFormat chart="7" format="26" series="1">
      <pivotArea type="data" outline="0" fieldPosition="0">
        <references count="3">
          <reference field="4294967294" count="1" selected="0">
            <x v="0"/>
          </reference>
          <reference field="0" count="1" selected="0">
            <x v="2"/>
          </reference>
          <reference field="2" count="1" selected="0">
            <x v="0"/>
          </reference>
        </references>
      </pivotArea>
    </chartFormat>
    <chartFormat chart="7" format="27" series="1">
      <pivotArea type="data" outline="0" fieldPosition="0">
        <references count="3">
          <reference field="4294967294" count="1" selected="0">
            <x v="0"/>
          </reference>
          <reference field="0" count="1" selected="0">
            <x v="0"/>
          </reference>
          <reference field="2" count="1" selected="0">
            <x v="4"/>
          </reference>
        </references>
      </pivotArea>
    </chartFormat>
    <chartFormat chart="7" format="28" series="1">
      <pivotArea type="data" outline="0" fieldPosition="0">
        <references count="3">
          <reference field="4294967294" count="1" selected="0">
            <x v="0"/>
          </reference>
          <reference field="0" count="1" selected="0">
            <x v="1"/>
          </reference>
          <reference field="2" count="1" selected="0">
            <x v="4"/>
          </reference>
        </references>
      </pivotArea>
    </chartFormat>
    <chartFormat chart="7" format="29" series="1">
      <pivotArea type="data" outline="0" fieldPosition="0">
        <references count="3">
          <reference field="4294967294" count="1" selected="0">
            <x v="0"/>
          </reference>
          <reference field="0" count="1" selected="0">
            <x v="2"/>
          </reference>
          <reference field="2" count="1" selected="0">
            <x v="4"/>
          </reference>
        </references>
      </pivotArea>
    </chartFormat>
    <chartFormat chart="7" format="30" series="1">
      <pivotArea type="data" outline="0" fieldPosition="0">
        <references count="3">
          <reference field="4294967294" count="1" selected="0">
            <x v="0"/>
          </reference>
          <reference field="0" count="1" selected="0">
            <x v="0"/>
          </reference>
          <reference field="2" count="1" selected="0">
            <x v="5"/>
          </reference>
        </references>
      </pivotArea>
    </chartFormat>
    <chartFormat chart="7" format="31" series="1">
      <pivotArea type="data" outline="0" fieldPosition="0">
        <references count="3">
          <reference field="4294967294" count="1" selected="0">
            <x v="0"/>
          </reference>
          <reference field="0" count="1" selected="0">
            <x v="1"/>
          </reference>
          <reference field="2" count="1" selected="0">
            <x v="5"/>
          </reference>
        </references>
      </pivotArea>
    </chartFormat>
    <chartFormat chart="7" format="32" series="1">
      <pivotArea type="data" outline="0" fieldPosition="0">
        <references count="3">
          <reference field="4294967294" count="1" selected="0">
            <x v="0"/>
          </reference>
          <reference field="0" count="1" selected="0">
            <x v="2"/>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E951F-7B44-493C-9495-0925812AA82C}"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D20" firstHeaderRow="1" firstDataRow="3" firstDataCol="1"/>
  <pivotFields count="4">
    <pivotField axis="axisCol" multipleItemSelectionAllowed="1" showAll="0">
      <items count="4">
        <item h="1" x="0"/>
        <item h="1" x="1"/>
        <item x="2"/>
        <item t="default"/>
      </items>
    </pivotField>
    <pivotField axis="axisRow" showAll="0">
      <items count="5">
        <item x="0"/>
        <item x="1"/>
        <item x="2"/>
        <item x="3"/>
        <item t="default"/>
      </items>
    </pivotField>
    <pivotField axis="axisCol" showAll="0">
      <items count="7">
        <item h="1" x="4"/>
        <item h="1" x="0"/>
        <item x="5"/>
        <item h="1" x="2"/>
        <item h="1" x="1"/>
        <item h="1" x="3"/>
        <item t="default"/>
      </items>
    </pivotField>
    <pivotField dataField="1" numFmtId="1" showAll="0"/>
  </pivotFields>
  <rowFields count="1">
    <field x="1"/>
  </rowFields>
  <rowItems count="5">
    <i>
      <x/>
    </i>
    <i>
      <x v="1"/>
    </i>
    <i>
      <x v="2"/>
    </i>
    <i>
      <x v="3"/>
    </i>
    <i t="grand">
      <x/>
    </i>
  </rowItems>
  <colFields count="2">
    <field x="2"/>
    <field x="0"/>
  </colFields>
  <colItems count="3">
    <i>
      <x v="2"/>
      <x v="2"/>
    </i>
    <i t="default">
      <x v="2"/>
    </i>
    <i t="grand">
      <x/>
    </i>
  </colItems>
  <dataFields count="1">
    <dataField name="Sum of Number" fld="3" baseField="1" baseItem="1" numFmtId="3"/>
  </dataFields>
  <chartFormats count="37">
    <chartFormat chart="1" format="7" series="1">
      <pivotArea type="data" outline="0" fieldPosition="0">
        <references count="3">
          <reference field="4294967294" count="1" selected="0">
            <x v="0"/>
          </reference>
          <reference field="0" count="1" selected="0">
            <x v="0"/>
          </reference>
          <reference field="2" count="1" selected="0">
            <x v="5"/>
          </reference>
        </references>
      </pivotArea>
    </chartFormat>
    <chartFormat chart="2" format="8" series="1">
      <pivotArea type="data" outline="0" fieldPosition="0">
        <references count="3">
          <reference field="4294967294" count="1" selected="0">
            <x v="0"/>
          </reference>
          <reference field="0" count="1" selected="0">
            <x v="0"/>
          </reference>
          <reference field="2" count="1" selected="0">
            <x v="5"/>
          </reference>
        </references>
      </pivotArea>
    </chartFormat>
    <chartFormat chart="2" format="9" series="1">
      <pivotArea type="data" outline="0" fieldPosition="0">
        <references count="3">
          <reference field="4294967294" count="1" selected="0">
            <x v="0"/>
          </reference>
          <reference field="0" count="1" selected="0">
            <x v="0"/>
          </reference>
          <reference field="2" count="1" selected="0">
            <x v="2"/>
          </reference>
        </references>
      </pivotArea>
    </chartFormat>
    <chartFormat chart="1" format="8" series="1">
      <pivotArea type="data" outline="0" fieldPosition="0">
        <references count="3">
          <reference field="4294967294" count="1" selected="0">
            <x v="0"/>
          </reference>
          <reference field="0" count="1" selected="0">
            <x v="0"/>
          </reference>
          <reference field="2" count="1" selected="0">
            <x v="2"/>
          </reference>
        </references>
      </pivotArea>
    </chartFormat>
    <chartFormat chart="2" format="10" series="1">
      <pivotArea type="data" outline="0" fieldPosition="0">
        <references count="3">
          <reference field="4294967294" count="1" selected="0">
            <x v="0"/>
          </reference>
          <reference field="0" count="1" selected="0">
            <x v="0"/>
          </reference>
          <reference field="2" count="1" selected="0">
            <x v="3"/>
          </reference>
        </references>
      </pivotArea>
    </chartFormat>
    <chartFormat chart="1" format="9" series="1">
      <pivotArea type="data" outline="0" fieldPosition="0">
        <references count="3">
          <reference field="4294967294" count="1" selected="0">
            <x v="0"/>
          </reference>
          <reference field="0" count="1" selected="0">
            <x v="0"/>
          </reference>
          <reference field="2" count="1" selected="0">
            <x v="3"/>
          </reference>
        </references>
      </pivotArea>
    </chartFormat>
    <chartFormat chart="2" format="11" series="1">
      <pivotArea type="data" outline="0" fieldPosition="0">
        <references count="3">
          <reference field="4294967294" count="1" selected="0">
            <x v="0"/>
          </reference>
          <reference field="0" count="1" selected="0">
            <x v="0"/>
          </reference>
          <reference field="2" count="1" selected="0">
            <x v="1"/>
          </reference>
        </references>
      </pivotArea>
    </chartFormat>
    <chartFormat chart="1" format="10" series="1">
      <pivotArea type="data" outline="0" fieldPosition="0">
        <references count="3">
          <reference field="4294967294" count="1" selected="0">
            <x v="0"/>
          </reference>
          <reference field="0" count="1" selected="0">
            <x v="0"/>
          </reference>
          <reference field="2" count="1" selected="0">
            <x v="1"/>
          </reference>
        </references>
      </pivotArea>
    </chartFormat>
    <chartFormat chart="2" format="12" series="1">
      <pivotArea type="data" outline="0" fieldPosition="0">
        <references count="3">
          <reference field="4294967294" count="1" selected="0">
            <x v="0"/>
          </reference>
          <reference field="0" count="1" selected="0">
            <x v="0"/>
          </reference>
          <reference field="2" count="1" selected="0">
            <x v="0"/>
          </reference>
        </references>
      </pivotArea>
    </chartFormat>
    <chartFormat chart="1" format="11" series="1">
      <pivotArea type="data" outline="0" fieldPosition="0">
        <references count="3">
          <reference field="4294967294" count="1" selected="0">
            <x v="0"/>
          </reference>
          <reference field="0" count="1" selected="0">
            <x v="0"/>
          </reference>
          <reference field="2" count="1" selected="0">
            <x v="0"/>
          </reference>
        </references>
      </pivotArea>
    </chartFormat>
    <chartFormat chart="2" format="13" series="1">
      <pivotArea type="data" outline="0" fieldPosition="0">
        <references count="3">
          <reference field="4294967294" count="1" selected="0">
            <x v="0"/>
          </reference>
          <reference field="0" count="1" selected="0">
            <x v="0"/>
          </reference>
          <reference field="2" count="1" selected="0">
            <x v="4"/>
          </reference>
        </references>
      </pivotArea>
    </chartFormat>
    <chartFormat chart="1" format="12" series="1">
      <pivotArea type="data" outline="0" fieldPosition="0">
        <references count="3">
          <reference field="4294967294" count="1" selected="0">
            <x v="0"/>
          </reference>
          <reference field="0" count="1" selected="0">
            <x v="0"/>
          </reference>
          <reference field="2" count="1" selected="0">
            <x v="4"/>
          </reference>
        </references>
      </pivotArea>
    </chartFormat>
    <chartFormat chart="2" format="14">
      <pivotArea type="data" outline="0" fieldPosition="0">
        <references count="4">
          <reference field="4294967294" count="1" selected="0">
            <x v="0"/>
          </reference>
          <reference field="0" count="1" selected="0">
            <x v="0"/>
          </reference>
          <reference field="1" count="1" selected="0">
            <x v="1"/>
          </reference>
          <reference field="2" count="1" selected="0">
            <x v="4"/>
          </reference>
        </references>
      </pivotArea>
    </chartFormat>
    <chartFormat chart="2" format="15" series="1">
      <pivotArea type="data" outline="0" fieldPosition="0">
        <references count="3">
          <reference field="4294967294" count="1" selected="0">
            <x v="0"/>
          </reference>
          <reference field="0" count="1" selected="0">
            <x v="1"/>
          </reference>
          <reference field="2" count="1" selected="0">
            <x v="5"/>
          </reference>
        </references>
      </pivotArea>
    </chartFormat>
    <chartFormat chart="1" format="13" series="1">
      <pivotArea type="data" outline="0" fieldPosition="0">
        <references count="3">
          <reference field="4294967294" count="1" selected="0">
            <x v="0"/>
          </reference>
          <reference field="0" count="1" selected="0">
            <x v="1"/>
          </reference>
          <reference field="2" count="1" selected="0">
            <x v="5"/>
          </reference>
        </references>
      </pivotArea>
    </chartFormat>
    <chartFormat chart="2" format="16" series="1">
      <pivotArea type="data" outline="0" fieldPosition="0">
        <references count="3">
          <reference field="4294967294" count="1" selected="0">
            <x v="0"/>
          </reference>
          <reference field="0" count="1" selected="0">
            <x v="2"/>
          </reference>
          <reference field="2" count="1" selected="0">
            <x v="5"/>
          </reference>
        </references>
      </pivotArea>
    </chartFormat>
    <chartFormat chart="1" format="14" series="1">
      <pivotArea type="data" outline="0" fieldPosition="0">
        <references count="3">
          <reference field="4294967294" count="1" selected="0">
            <x v="0"/>
          </reference>
          <reference field="0" count="1" selected="0">
            <x v="2"/>
          </reference>
          <reference field="2" count="1" selected="0">
            <x v="5"/>
          </reference>
        </references>
      </pivotArea>
    </chartFormat>
    <chartFormat chart="2" format="17" series="1">
      <pivotArea type="data" outline="0" fieldPosition="0">
        <references count="3">
          <reference field="4294967294" count="1" selected="0">
            <x v="0"/>
          </reference>
          <reference field="0" count="1" selected="0">
            <x v="1"/>
          </reference>
          <reference field="2" count="1" selected="0">
            <x v="0"/>
          </reference>
        </references>
      </pivotArea>
    </chartFormat>
    <chartFormat chart="1" format="15" series="1">
      <pivotArea type="data" outline="0" fieldPosition="0">
        <references count="3">
          <reference field="4294967294" count="1" selected="0">
            <x v="0"/>
          </reference>
          <reference field="0" count="1" selected="0">
            <x v="1"/>
          </reference>
          <reference field="2" count="1" selected="0">
            <x v="0"/>
          </reference>
        </references>
      </pivotArea>
    </chartFormat>
    <chartFormat chart="2" format="18" series="1">
      <pivotArea type="data" outline="0" fieldPosition="0">
        <references count="3">
          <reference field="4294967294" count="1" selected="0">
            <x v="0"/>
          </reference>
          <reference field="0" count="1" selected="0">
            <x v="1"/>
          </reference>
          <reference field="2" count="1" selected="0">
            <x v="3"/>
          </reference>
        </references>
      </pivotArea>
    </chartFormat>
    <chartFormat chart="1" format="16" series="1">
      <pivotArea type="data" outline="0" fieldPosition="0">
        <references count="3">
          <reference field="4294967294" count="1" selected="0">
            <x v="0"/>
          </reference>
          <reference field="0" count="1" selected="0">
            <x v="1"/>
          </reference>
          <reference field="2" count="1" selected="0">
            <x v="3"/>
          </reference>
        </references>
      </pivotArea>
    </chartFormat>
    <chartFormat chart="2" format="19" series="1">
      <pivotArea type="data" outline="0" fieldPosition="0">
        <references count="3">
          <reference field="4294967294" count="1" selected="0">
            <x v="0"/>
          </reference>
          <reference field="0" count="1" selected="0">
            <x v="1"/>
          </reference>
          <reference field="2" count="1" selected="0">
            <x v="1"/>
          </reference>
        </references>
      </pivotArea>
    </chartFormat>
    <chartFormat chart="1" format="17" series="1">
      <pivotArea type="data" outline="0" fieldPosition="0">
        <references count="3">
          <reference field="4294967294" count="1" selected="0">
            <x v="0"/>
          </reference>
          <reference field="0" count="1" selected="0">
            <x v="1"/>
          </reference>
          <reference field="2" count="1" selected="0">
            <x v="1"/>
          </reference>
        </references>
      </pivotArea>
    </chartFormat>
    <chartFormat chart="2" format="20" series="1">
      <pivotArea type="data" outline="0" fieldPosition="0">
        <references count="3">
          <reference field="4294967294" count="1" selected="0">
            <x v="0"/>
          </reference>
          <reference field="0" count="1" selected="0">
            <x v="2"/>
          </reference>
          <reference field="2" count="1" selected="0">
            <x v="1"/>
          </reference>
        </references>
      </pivotArea>
    </chartFormat>
    <chartFormat chart="1" format="18" series="1">
      <pivotArea type="data" outline="0" fieldPosition="0">
        <references count="3">
          <reference field="4294967294" count="1" selected="0">
            <x v="0"/>
          </reference>
          <reference field="0" count="1" selected="0">
            <x v="2"/>
          </reference>
          <reference field="2" count="1" selected="0">
            <x v="1"/>
          </reference>
        </references>
      </pivotArea>
    </chartFormat>
    <chartFormat chart="2" format="21" series="1">
      <pivotArea type="data" outline="0" fieldPosition="0">
        <references count="3">
          <reference field="4294967294" count="1" selected="0">
            <x v="0"/>
          </reference>
          <reference field="0" count="1" selected="0">
            <x v="2"/>
          </reference>
          <reference field="2" count="1" selected="0">
            <x v="4"/>
          </reference>
        </references>
      </pivotArea>
    </chartFormat>
    <chartFormat chart="1" format="19" series="1">
      <pivotArea type="data" outline="0" fieldPosition="0">
        <references count="3">
          <reference field="4294967294" count="1" selected="0">
            <x v="0"/>
          </reference>
          <reference field="0" count="1" selected="0">
            <x v="2"/>
          </reference>
          <reference field="2" count="1" selected="0">
            <x v="4"/>
          </reference>
        </references>
      </pivotArea>
    </chartFormat>
    <chartFormat chart="2" format="22" series="1">
      <pivotArea type="data" outline="0" fieldPosition="0">
        <references count="3">
          <reference field="4294967294" count="1" selected="0">
            <x v="0"/>
          </reference>
          <reference field="0" count="1" selected="0">
            <x v="2"/>
          </reference>
          <reference field="2" count="1" selected="0">
            <x v="2"/>
          </reference>
        </references>
      </pivotArea>
    </chartFormat>
    <chartFormat chart="1" format="20" series="1">
      <pivotArea type="data" outline="0" fieldPosition="0">
        <references count="3">
          <reference field="4294967294" count="1" selected="0">
            <x v="0"/>
          </reference>
          <reference field="0" count="1" selected="0">
            <x v="2"/>
          </reference>
          <reference field="2" count="1" selected="0">
            <x v="2"/>
          </reference>
        </references>
      </pivotArea>
    </chartFormat>
    <chartFormat chart="2" format="23" series="1">
      <pivotArea type="data" outline="0" fieldPosition="0">
        <references count="3">
          <reference field="4294967294" count="1" selected="0">
            <x v="0"/>
          </reference>
          <reference field="0" count="1" selected="0">
            <x v="2"/>
          </reference>
          <reference field="2" count="1" selected="0">
            <x v="0"/>
          </reference>
        </references>
      </pivotArea>
    </chartFormat>
    <chartFormat chart="1" format="21" series="1">
      <pivotArea type="data" outline="0" fieldPosition="0">
        <references count="3">
          <reference field="4294967294" count="1" selected="0">
            <x v="0"/>
          </reference>
          <reference field="0" count="1" selected="0">
            <x v="2"/>
          </reference>
          <reference field="2" count="1" selected="0">
            <x v="0"/>
          </reference>
        </references>
      </pivotArea>
    </chartFormat>
    <chartFormat chart="2" format="24" series="1">
      <pivotArea type="data" outline="0" fieldPosition="0">
        <references count="3">
          <reference field="4294967294" count="1" selected="0">
            <x v="0"/>
          </reference>
          <reference field="0" count="1" selected="0">
            <x v="1"/>
          </reference>
          <reference field="2" count="1" selected="0">
            <x v="4"/>
          </reference>
        </references>
      </pivotArea>
    </chartFormat>
    <chartFormat chart="1" format="22" series="1">
      <pivotArea type="data" outline="0" fieldPosition="0">
        <references count="3">
          <reference field="4294967294" count="1" selected="0">
            <x v="0"/>
          </reference>
          <reference field="0" count="1" selected="0">
            <x v="1"/>
          </reference>
          <reference field="2" count="1" selected="0">
            <x v="4"/>
          </reference>
        </references>
      </pivotArea>
    </chartFormat>
    <chartFormat chart="2" format="25" series="1">
      <pivotArea type="data" outline="0" fieldPosition="0">
        <references count="3">
          <reference field="4294967294" count="1" selected="0">
            <x v="0"/>
          </reference>
          <reference field="0" count="1" selected="0">
            <x v="1"/>
          </reference>
          <reference field="2" count="1" selected="0">
            <x v="2"/>
          </reference>
        </references>
      </pivotArea>
    </chartFormat>
    <chartFormat chart="1" format="23" series="1">
      <pivotArea type="data" outline="0" fieldPosition="0">
        <references count="3">
          <reference field="4294967294" count="1" selected="0">
            <x v="0"/>
          </reference>
          <reference field="0" count="1" selected="0">
            <x v="1"/>
          </reference>
          <reference field="2" count="1" selected="0">
            <x v="2"/>
          </reference>
        </references>
      </pivotArea>
    </chartFormat>
    <chartFormat chart="2" format="26" series="1">
      <pivotArea type="data" outline="0" fieldPosition="0">
        <references count="3">
          <reference field="4294967294" count="1" selected="0">
            <x v="0"/>
          </reference>
          <reference field="0" count="1" selected="0">
            <x v="2"/>
          </reference>
          <reference field="2" count="1" selected="0">
            <x v="3"/>
          </reference>
        </references>
      </pivotArea>
    </chartFormat>
    <chartFormat chart="1" format="24" series="1">
      <pivotArea type="data" outline="0" fieldPosition="0">
        <references count="3">
          <reference field="4294967294" count="1" selected="0">
            <x v="0"/>
          </reference>
          <reference field="0" count="1" selected="0">
            <x v="2"/>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F8775D-721E-4BAD-8D96-B3DFF8FEE929}"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6:M19" firstHeaderRow="1" firstDataRow="2" firstDataCol="1" rowPageCount="1" colPageCount="1"/>
  <pivotFields count="4">
    <pivotField axis="axisPage" multipleItemSelectionAllowed="1" showAll="0">
      <items count="4">
        <item h="1" x="0"/>
        <item h="1" x="1"/>
        <item x="2"/>
        <item t="default"/>
      </items>
    </pivotField>
    <pivotField axis="axisRow" showAll="0">
      <items count="5">
        <item h="1" x="0"/>
        <item h="1" x="1"/>
        <item x="2"/>
        <item h="1" x="3"/>
        <item t="default"/>
      </items>
    </pivotField>
    <pivotField axis="axisCol" showAll="0">
      <items count="7">
        <item x="4"/>
        <item x="0"/>
        <item x="5"/>
        <item x="2"/>
        <item x="1"/>
        <item x="3"/>
        <item t="default"/>
      </items>
    </pivotField>
    <pivotField dataField="1" numFmtId="1" showAll="0"/>
  </pivotFields>
  <rowFields count="1">
    <field x="1"/>
  </rowFields>
  <rowItems count="2">
    <i>
      <x v="2"/>
    </i>
    <i t="grand">
      <x/>
    </i>
  </rowItems>
  <colFields count="1">
    <field x="2"/>
  </colFields>
  <colItems count="7">
    <i>
      <x/>
    </i>
    <i>
      <x v="1"/>
    </i>
    <i>
      <x v="2"/>
    </i>
    <i>
      <x v="3"/>
    </i>
    <i>
      <x v="4"/>
    </i>
    <i>
      <x v="5"/>
    </i>
    <i t="grand">
      <x/>
    </i>
  </colItems>
  <pageFields count="1">
    <pageField fld="0" hier="-1"/>
  </pageFields>
  <dataFields count="1">
    <dataField name="Sum of Number" fld="3" baseField="1"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6355BA5B-2D35-4947-9D10-2C6A1C6579CB}" sourceName="Parameter">
  <pivotTables>
    <pivotTable tabId="2" name="PivotTable14"/>
  </pivotTables>
  <data>
    <tabular pivotCacheId="791620424">
      <items count="6">
        <i x="4" s="1"/>
        <i x="0"/>
        <i x="5"/>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luencer1" xr10:uid="{C4622216-A92F-4294-A714-1A0414777780}" sourceName="Influencer">
  <pivotTables>
    <pivotTable tabId="2" name="PivotTable17"/>
    <pivotTable tabId="2" name="PivotTable1"/>
  </pivotTables>
  <data>
    <tabular pivotCacheId="791620424">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21D04ED-A2F5-4B93-8A8B-F76B36F427C3}" sourceName="Month">
  <pivotTables>
    <pivotTable tabId="2" name="PivotTable17"/>
  </pivotTables>
  <data>
    <tabular pivotCacheId="791620424">
      <items count="4">
        <i x="0"/>
        <i x="1"/>
        <i x="2"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1" xr10:uid="{5E9AA562-7FA3-4231-B4F7-E07539AC5B51}" sourceName="Parameter">
  <pivotTables>
    <pivotTable tabId="2" name="PivotTable1"/>
  </pivotTables>
  <data>
    <tabular pivotCacheId="791620424">
      <items count="6">
        <i x="4"/>
        <i x="0"/>
        <i x="5" s="1"/>
        <i x="2"/>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luencer" xr10:uid="{6DA5CC66-5978-47A7-B2F0-1E006DDA409D}" sourceName="Influencer">
  <pivotTables>
    <pivotTable tabId="2" name="PivotTable14"/>
  </pivotTables>
  <data>
    <tabular pivotCacheId="79162042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ameter" xr10:uid="{62E62518-1C50-4552-9833-35F5140A27C5}" cache="Slicer_Parameter" caption="Parameter" style="SlicerStyleDark5" rowHeight="241300"/>
  <slicer name="Influencer 1" xr10:uid="{B5853616-3A6D-49ED-91A3-82B0766D5D65}" cache="Slicer_Influencer1" caption="Influencer" style="SlicerStyleDark4" rowHeight="241300"/>
  <slicer name="Month" xr10:uid="{749F2AFF-8276-4842-ACD8-B878870A2534}" cache="Slicer_Month" caption="Month" style="SlicerStyleDark4" rowHeight="241300"/>
  <slicer name="Parameter 1" xr10:uid="{7E110BD5-0037-44D0-B7DD-AF28E389E562}" cache="Slicer_Parameter1" caption="Parameter" style="SlicerStyleDark4" rowHeight="241300"/>
  <slicer name="Influencer" xr10:uid="{453E4462-0DC4-4A9B-84D4-124BAB946A3E}" cache="Slicer_Influencer" caption="Influencer"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2665-8394-4A09-B843-99A2927E8F6A}">
  <dimension ref="A3:Z27"/>
  <sheetViews>
    <sheetView topLeftCell="B4" workbookViewId="0">
      <selection activeCell="G18" sqref="G18:G19"/>
    </sheetView>
  </sheetViews>
  <sheetFormatPr defaultRowHeight="15" x14ac:dyDescent="0.25"/>
  <cols>
    <col min="1" max="1" width="15" bestFit="1" customWidth="1"/>
    <col min="2" max="2" width="16.28515625" bestFit="1" customWidth="1"/>
    <col min="3" max="3" width="16.7109375" bestFit="1" customWidth="1"/>
    <col min="4" max="4" width="11.28515625" bestFit="1" customWidth="1"/>
    <col min="5" max="5" width="21.7109375" bestFit="1" customWidth="1"/>
    <col min="6" max="6" width="15" bestFit="1" customWidth="1"/>
    <col min="7" max="7" width="16.5703125" bestFit="1" customWidth="1"/>
    <col min="8" max="8" width="9.7109375" bestFit="1" customWidth="1"/>
    <col min="9" max="9" width="11.7109375" bestFit="1" customWidth="1"/>
    <col min="10" max="10" width="11.5703125" bestFit="1" customWidth="1"/>
    <col min="11" max="11" width="11" bestFit="1" customWidth="1"/>
    <col min="12" max="12" width="6.28515625" bestFit="1" customWidth="1"/>
    <col min="13" max="13" width="11.28515625" bestFit="1" customWidth="1"/>
    <col min="14" max="14" width="20" bestFit="1" customWidth="1"/>
    <col min="15" max="15" width="23.42578125" bestFit="1" customWidth="1"/>
    <col min="17" max="17" width="15" bestFit="1" customWidth="1"/>
    <col min="18" max="18" width="16.5703125" bestFit="1" customWidth="1"/>
    <col min="19" max="19" width="9.7109375" bestFit="1" customWidth="1"/>
    <col min="20" max="20" width="11.7109375" bestFit="1" customWidth="1"/>
    <col min="21" max="21" width="11.5703125" bestFit="1" customWidth="1"/>
    <col min="22" max="22" width="11" bestFit="1" customWidth="1"/>
    <col min="23" max="23" width="6.28515625" bestFit="1" customWidth="1"/>
    <col min="24" max="24" width="11.28515625" bestFit="1" customWidth="1"/>
    <col min="26" max="26" width="14.7109375" customWidth="1"/>
    <col min="27" max="27" width="9.5703125" bestFit="1" customWidth="1"/>
  </cols>
  <sheetData>
    <row r="3" spans="1:7" x14ac:dyDescent="0.25">
      <c r="A3" s="8" t="s">
        <v>19</v>
      </c>
      <c r="B3" s="8" t="s">
        <v>20</v>
      </c>
    </row>
    <row r="4" spans="1:7" x14ac:dyDescent="0.25">
      <c r="B4" t="s">
        <v>9</v>
      </c>
      <c r="E4" t="s">
        <v>21</v>
      </c>
      <c r="F4" t="s">
        <v>18</v>
      </c>
    </row>
    <row r="5" spans="1:7" x14ac:dyDescent="0.25">
      <c r="A5" s="8" t="s">
        <v>17</v>
      </c>
      <c r="B5" t="s">
        <v>14</v>
      </c>
      <c r="C5" t="s">
        <v>15</v>
      </c>
      <c r="D5" t="s">
        <v>16</v>
      </c>
    </row>
    <row r="6" spans="1:7" x14ac:dyDescent="0.25">
      <c r="A6" s="9" t="s">
        <v>11</v>
      </c>
      <c r="B6" s="11">
        <v>33.945771629821358</v>
      </c>
      <c r="C6" s="11">
        <v>47.5</v>
      </c>
      <c r="D6" s="11">
        <v>52.941176470588239</v>
      </c>
      <c r="E6" s="11">
        <v>134.3869481004096</v>
      </c>
      <c r="F6" s="11">
        <v>134.3869481004096</v>
      </c>
    </row>
    <row r="7" spans="1:7" x14ac:dyDescent="0.25">
      <c r="A7" s="9" t="s">
        <v>12</v>
      </c>
      <c r="B7" s="11">
        <v>50.677815786139611</v>
      </c>
      <c r="C7" s="11">
        <v>65</v>
      </c>
      <c r="D7" s="11">
        <v>68.571428571428569</v>
      </c>
      <c r="E7" s="11">
        <v>184.24924435756816</v>
      </c>
      <c r="F7" s="11">
        <v>184.24924435756816</v>
      </c>
    </row>
    <row r="8" spans="1:7" x14ac:dyDescent="0.25">
      <c r="A8" s="9" t="s">
        <v>13</v>
      </c>
      <c r="B8" s="11">
        <v>31.792339916217831</v>
      </c>
      <c r="C8" s="11">
        <v>80</v>
      </c>
      <c r="D8" s="11">
        <v>68.421052631578945</v>
      </c>
      <c r="E8" s="11">
        <v>180.21339254779679</v>
      </c>
      <c r="F8" s="11">
        <v>180.21339254779679</v>
      </c>
    </row>
    <row r="9" spans="1:7" x14ac:dyDescent="0.25">
      <c r="A9" s="9" t="s">
        <v>6</v>
      </c>
      <c r="B9" s="11">
        <v>31.057829678862042</v>
      </c>
      <c r="C9" s="11">
        <v>57.894736842105267</v>
      </c>
      <c r="D9" s="11">
        <v>71.794871794871796</v>
      </c>
      <c r="E9" s="11">
        <v>160.7474383158391</v>
      </c>
      <c r="F9" s="11">
        <v>160.7474383158391</v>
      </c>
    </row>
    <row r="10" spans="1:7" x14ac:dyDescent="0.25">
      <c r="A10" s="9" t="s">
        <v>18</v>
      </c>
      <c r="B10" s="11">
        <v>147.47375701104085</v>
      </c>
      <c r="C10" s="11">
        <v>250.39473684210526</v>
      </c>
      <c r="D10" s="11">
        <v>261.72852946846751</v>
      </c>
      <c r="E10" s="11">
        <v>659.59702332161362</v>
      </c>
      <c r="F10" s="11">
        <v>659.59702332161362</v>
      </c>
    </row>
    <row r="13" spans="1:7" x14ac:dyDescent="0.25">
      <c r="A13" s="8" t="s">
        <v>19</v>
      </c>
      <c r="B13" s="8" t="s">
        <v>20</v>
      </c>
    </row>
    <row r="14" spans="1:7" x14ac:dyDescent="0.25">
      <c r="B14" t="s">
        <v>10</v>
      </c>
      <c r="C14" t="s">
        <v>44</v>
      </c>
      <c r="D14" t="s">
        <v>18</v>
      </c>
      <c r="F14" s="8" t="s">
        <v>1</v>
      </c>
      <c r="G14" t="s">
        <v>16</v>
      </c>
    </row>
    <row r="15" spans="1:7" x14ac:dyDescent="0.25">
      <c r="A15" s="8" t="s">
        <v>17</v>
      </c>
      <c r="B15" t="s">
        <v>16</v>
      </c>
    </row>
    <row r="16" spans="1:7" x14ac:dyDescent="0.25">
      <c r="A16" s="9" t="s">
        <v>11</v>
      </c>
      <c r="B16" s="11">
        <v>8000</v>
      </c>
      <c r="C16" s="11">
        <v>8000</v>
      </c>
      <c r="D16" s="11">
        <v>8000</v>
      </c>
      <c r="F16" s="8" t="s">
        <v>19</v>
      </c>
      <c r="G16" s="8" t="s">
        <v>20</v>
      </c>
    </row>
    <row r="17" spans="1:26" x14ac:dyDescent="0.25">
      <c r="A17" s="9" t="s">
        <v>12</v>
      </c>
      <c r="B17" s="11">
        <v>7500</v>
      </c>
      <c r="C17" s="11">
        <v>7500</v>
      </c>
      <c r="D17" s="11">
        <v>7500</v>
      </c>
      <c r="F17" s="8" t="s">
        <v>17</v>
      </c>
      <c r="G17" t="s">
        <v>9</v>
      </c>
      <c r="H17" t="s">
        <v>5</v>
      </c>
      <c r="I17" t="s">
        <v>10</v>
      </c>
      <c r="J17" t="s">
        <v>7</v>
      </c>
      <c r="K17" t="s">
        <v>0</v>
      </c>
      <c r="L17" t="s">
        <v>8</v>
      </c>
      <c r="M17" t="s">
        <v>18</v>
      </c>
      <c r="O17" s="10" t="s">
        <v>9</v>
      </c>
      <c r="P17" s="12">
        <f>GETPIVOTDATA("Number",$F$16,"Parameter","Engagement Rate")</f>
        <v>68.421052631578945</v>
      </c>
    </row>
    <row r="18" spans="1:26" x14ac:dyDescent="0.25">
      <c r="A18" s="9" t="s">
        <v>13</v>
      </c>
      <c r="B18" s="11">
        <v>6800</v>
      </c>
      <c r="C18" s="11">
        <v>6800</v>
      </c>
      <c r="D18" s="11">
        <v>6800</v>
      </c>
      <c r="F18" s="9" t="s">
        <v>13</v>
      </c>
      <c r="G18" s="11">
        <v>68.421052631578945</v>
      </c>
      <c r="H18" s="11">
        <v>19000</v>
      </c>
      <c r="I18" s="11">
        <v>6800</v>
      </c>
      <c r="J18" s="11">
        <v>13000</v>
      </c>
      <c r="K18" s="11">
        <v>35</v>
      </c>
      <c r="L18" s="11">
        <v>6000</v>
      </c>
      <c r="M18" s="11">
        <v>44903.42105263158</v>
      </c>
      <c r="O18" s="10" t="s">
        <v>5</v>
      </c>
      <c r="P18" s="12">
        <f>GETPIVOTDATA("Number",$F$16,"Parameter","Followers")</f>
        <v>19000</v>
      </c>
    </row>
    <row r="19" spans="1:26" x14ac:dyDescent="0.25">
      <c r="A19" s="9" t="s">
        <v>6</v>
      </c>
      <c r="B19" s="11">
        <v>6900</v>
      </c>
      <c r="C19" s="11">
        <v>6900</v>
      </c>
      <c r="D19" s="11">
        <v>6900</v>
      </c>
      <c r="F19" s="9" t="s">
        <v>18</v>
      </c>
      <c r="G19" s="11">
        <v>68.421052631578945</v>
      </c>
      <c r="H19" s="11">
        <v>19000</v>
      </c>
      <c r="I19" s="11">
        <v>6800</v>
      </c>
      <c r="J19" s="11">
        <v>13000</v>
      </c>
      <c r="K19" s="11">
        <v>35</v>
      </c>
      <c r="L19" s="11">
        <v>6000</v>
      </c>
      <c r="M19" s="11">
        <v>44903.42105263158</v>
      </c>
      <c r="O19" s="10" t="s">
        <v>10</v>
      </c>
      <c r="P19" s="12">
        <f>GETPIVOTDATA("Number",$F$16,"Parameter","Impressions")</f>
        <v>6800</v>
      </c>
    </row>
    <row r="20" spans="1:26" x14ac:dyDescent="0.25">
      <c r="A20" s="9" t="s">
        <v>18</v>
      </c>
      <c r="B20" s="11">
        <v>29200</v>
      </c>
      <c r="C20" s="11">
        <v>29200</v>
      </c>
      <c r="D20" s="11">
        <v>29200</v>
      </c>
      <c r="O20" s="10" t="s">
        <v>7</v>
      </c>
      <c r="P20" s="12">
        <f>GETPIVOTDATA("Number",$F$16,"Parameter","Interactions")</f>
        <v>13000</v>
      </c>
    </row>
    <row r="21" spans="1:26" x14ac:dyDescent="0.25">
      <c r="O21" s="10" t="s">
        <v>0</v>
      </c>
      <c r="P21" s="12">
        <f>GETPIVOTDATA("Number",$F$16,"Parameter","No of Posts")</f>
        <v>35</v>
      </c>
    </row>
    <row r="22" spans="1:26" x14ac:dyDescent="0.25">
      <c r="O22" s="10" t="s">
        <v>8</v>
      </c>
      <c r="P22" s="12">
        <f>GETPIVOTDATA("Number",$F$16,"Parameter","Reach")</f>
        <v>6000</v>
      </c>
      <c r="Z22" s="10"/>
    </row>
    <row r="27" spans="1:26" x14ac:dyDescent="0.25">
      <c r="I27" s="8"/>
      <c r="J27" s="8"/>
      <c r="K27" s="8"/>
      <c r="L27" s="8"/>
      <c r="M27" s="8"/>
      <c r="N27" s="8"/>
      <c r="O27" s="8"/>
      <c r="P27" s="8"/>
      <c r="Q27" s="8"/>
      <c r="R27" s="8"/>
      <c r="S27" s="8"/>
      <c r="T27" s="8"/>
      <c r="U27" s="8"/>
      <c r="V27" s="8"/>
      <c r="W27"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C8E9E-1539-4CB8-963E-3DF3798FB536}">
  <dimension ref="A1:J81"/>
  <sheetViews>
    <sheetView topLeftCell="A11" workbookViewId="0">
      <selection activeCell="E4" sqref="E4"/>
    </sheetView>
  </sheetViews>
  <sheetFormatPr defaultRowHeight="15" x14ac:dyDescent="0.25"/>
  <cols>
    <col min="1" max="1" width="20.42578125" customWidth="1"/>
    <col min="3" max="3" width="19.7109375" customWidth="1"/>
    <col min="4" max="4" width="14.28515625" customWidth="1"/>
    <col min="7" max="7" width="17.5703125" bestFit="1" customWidth="1"/>
    <col min="8" max="8" width="7" bestFit="1" customWidth="1"/>
    <col min="9" max="9" width="15" customWidth="1"/>
    <col min="10" max="10" width="12" customWidth="1"/>
  </cols>
  <sheetData>
    <row r="1" spans="1:10" ht="18.75" x14ac:dyDescent="0.25">
      <c r="D1" s="14"/>
      <c r="E1" s="14"/>
      <c r="F1" s="15" t="s">
        <v>43</v>
      </c>
      <c r="G1" s="14"/>
      <c r="H1" s="14"/>
      <c r="I1" s="14"/>
      <c r="J1" s="14"/>
    </row>
    <row r="4" spans="1:10" x14ac:dyDescent="0.25">
      <c r="A4" t="s">
        <v>40</v>
      </c>
    </row>
    <row r="5" spans="1:10" x14ac:dyDescent="0.25">
      <c r="A5" t="s">
        <v>41</v>
      </c>
    </row>
    <row r="6" spans="1:10" x14ac:dyDescent="0.25">
      <c r="A6" t="s">
        <v>42</v>
      </c>
    </row>
    <row r="9" spans="1:10" x14ac:dyDescent="0.25">
      <c r="A9" s="1" t="s">
        <v>1</v>
      </c>
      <c r="B9" s="1" t="s">
        <v>2</v>
      </c>
      <c r="C9" s="1" t="s">
        <v>3</v>
      </c>
      <c r="D9" s="4" t="s">
        <v>4</v>
      </c>
      <c r="G9" s="13" t="s">
        <v>22</v>
      </c>
    </row>
    <row r="10" spans="1:10" x14ac:dyDescent="0.25">
      <c r="A10" s="2" t="s">
        <v>14</v>
      </c>
      <c r="B10" s="2" t="s">
        <v>11</v>
      </c>
      <c r="C10" s="2" t="s">
        <v>5</v>
      </c>
      <c r="D10" s="5">
        <v>23567</v>
      </c>
      <c r="G10" t="s">
        <v>24</v>
      </c>
    </row>
    <row r="11" spans="1:10" x14ac:dyDescent="0.25">
      <c r="A11" s="2" t="s">
        <v>14</v>
      </c>
      <c r="B11" s="3" t="s">
        <v>12</v>
      </c>
      <c r="C11" s="3" t="s">
        <v>5</v>
      </c>
      <c r="D11" s="6">
        <v>23679</v>
      </c>
      <c r="G11" t="s">
        <v>23</v>
      </c>
    </row>
    <row r="12" spans="1:10" x14ac:dyDescent="0.25">
      <c r="A12" s="2" t="s">
        <v>14</v>
      </c>
      <c r="B12" s="2" t="s">
        <v>13</v>
      </c>
      <c r="C12" s="2" t="s">
        <v>5</v>
      </c>
      <c r="D12" s="5">
        <v>26736</v>
      </c>
      <c r="G12" t="s">
        <v>25</v>
      </c>
    </row>
    <row r="13" spans="1:10" x14ac:dyDescent="0.25">
      <c r="A13" s="2" t="s">
        <v>14</v>
      </c>
      <c r="B13" s="3" t="s">
        <v>6</v>
      </c>
      <c r="C13" s="3" t="s">
        <v>5</v>
      </c>
      <c r="D13" s="6">
        <v>32198</v>
      </c>
      <c r="G13" t="s">
        <v>26</v>
      </c>
    </row>
    <row r="14" spans="1:10" x14ac:dyDescent="0.25">
      <c r="A14" s="2" t="s">
        <v>14</v>
      </c>
      <c r="B14" s="2" t="s">
        <v>11</v>
      </c>
      <c r="C14" s="2" t="s">
        <v>0</v>
      </c>
      <c r="D14" s="5">
        <v>28</v>
      </c>
      <c r="G14" s="13" t="s">
        <v>27</v>
      </c>
    </row>
    <row r="15" spans="1:10" x14ac:dyDescent="0.25">
      <c r="A15" s="2" t="s">
        <v>14</v>
      </c>
      <c r="B15" s="3" t="s">
        <v>12</v>
      </c>
      <c r="C15" s="3" t="s">
        <v>0</v>
      </c>
      <c r="D15" s="6">
        <v>33</v>
      </c>
      <c r="G15" s="13" t="s">
        <v>28</v>
      </c>
    </row>
    <row r="16" spans="1:10" x14ac:dyDescent="0.25">
      <c r="A16" s="2" t="s">
        <v>14</v>
      </c>
      <c r="B16" s="2" t="s">
        <v>13</v>
      </c>
      <c r="C16" s="2" t="s">
        <v>0</v>
      </c>
      <c r="D16" s="5">
        <v>36</v>
      </c>
      <c r="G16" t="s">
        <v>29</v>
      </c>
    </row>
    <row r="17" spans="1:7" x14ac:dyDescent="0.25">
      <c r="A17" s="2" t="s">
        <v>14</v>
      </c>
      <c r="B17" s="3" t="s">
        <v>6</v>
      </c>
      <c r="C17" s="3" t="s">
        <v>0</v>
      </c>
      <c r="D17" s="6">
        <v>17</v>
      </c>
      <c r="G17" t="s">
        <v>31</v>
      </c>
    </row>
    <row r="18" spans="1:7" x14ac:dyDescent="0.25">
      <c r="A18" s="2" t="s">
        <v>14</v>
      </c>
      <c r="B18" s="2" t="s">
        <v>11</v>
      </c>
      <c r="C18" s="2" t="s">
        <v>7</v>
      </c>
      <c r="D18" s="5">
        <v>8000</v>
      </c>
      <c r="G18" t="s">
        <v>30</v>
      </c>
    </row>
    <row r="19" spans="1:7" x14ac:dyDescent="0.25">
      <c r="A19" s="2" t="s">
        <v>14</v>
      </c>
      <c r="B19" s="3" t="s">
        <v>12</v>
      </c>
      <c r="C19" s="3" t="s">
        <v>7</v>
      </c>
      <c r="D19" s="6">
        <v>12000</v>
      </c>
      <c r="G19" t="s">
        <v>32</v>
      </c>
    </row>
    <row r="20" spans="1:7" x14ac:dyDescent="0.25">
      <c r="A20" s="2" t="s">
        <v>14</v>
      </c>
      <c r="B20" s="2" t="s">
        <v>13</v>
      </c>
      <c r="C20" s="2" t="s">
        <v>7</v>
      </c>
      <c r="D20" s="5">
        <v>8500</v>
      </c>
    </row>
    <row r="21" spans="1:7" x14ac:dyDescent="0.25">
      <c r="A21" s="2" t="s">
        <v>14</v>
      </c>
      <c r="B21" s="3" t="s">
        <v>6</v>
      </c>
      <c r="C21" s="3" t="s">
        <v>7</v>
      </c>
      <c r="D21" s="6">
        <v>10000</v>
      </c>
      <c r="G21" s="13" t="s">
        <v>33</v>
      </c>
    </row>
    <row r="22" spans="1:7" x14ac:dyDescent="0.25">
      <c r="A22" s="2" t="s">
        <v>14</v>
      </c>
      <c r="B22" s="2" t="s">
        <v>11</v>
      </c>
      <c r="C22" s="2" t="s">
        <v>8</v>
      </c>
      <c r="D22" s="5">
        <v>5000</v>
      </c>
      <c r="G22" t="s">
        <v>34</v>
      </c>
    </row>
    <row r="23" spans="1:7" x14ac:dyDescent="0.25">
      <c r="A23" s="2" t="s">
        <v>14</v>
      </c>
      <c r="B23" s="3" t="s">
        <v>12</v>
      </c>
      <c r="C23" s="3" t="s">
        <v>8</v>
      </c>
      <c r="D23" s="6">
        <v>8000</v>
      </c>
      <c r="G23" t="s">
        <v>35</v>
      </c>
    </row>
    <row r="24" spans="1:7" x14ac:dyDescent="0.25">
      <c r="A24" s="2" t="s">
        <v>14</v>
      </c>
      <c r="B24" s="2" t="s">
        <v>13</v>
      </c>
      <c r="C24" s="2" t="s">
        <v>8</v>
      </c>
      <c r="D24" s="5">
        <v>4500</v>
      </c>
      <c r="G24" t="s">
        <v>36</v>
      </c>
    </row>
    <row r="25" spans="1:7" x14ac:dyDescent="0.25">
      <c r="A25" s="2" t="s">
        <v>14</v>
      </c>
      <c r="B25" s="3" t="s">
        <v>6</v>
      </c>
      <c r="C25" s="3" t="s">
        <v>8</v>
      </c>
      <c r="D25" s="6">
        <v>7000</v>
      </c>
      <c r="G25" t="s">
        <v>37</v>
      </c>
    </row>
    <row r="26" spans="1:7" x14ac:dyDescent="0.25">
      <c r="A26" s="2" t="s">
        <v>14</v>
      </c>
      <c r="B26" s="2" t="s">
        <v>11</v>
      </c>
      <c r="C26" s="2" t="s">
        <v>9</v>
      </c>
      <c r="D26" s="5">
        <f>(D18/D10)*100</f>
        <v>33.945771629821358</v>
      </c>
      <c r="G26" t="s">
        <v>38</v>
      </c>
    </row>
    <row r="27" spans="1:7" x14ac:dyDescent="0.25">
      <c r="A27" s="2" t="s">
        <v>14</v>
      </c>
      <c r="B27" s="3" t="s">
        <v>12</v>
      </c>
      <c r="C27" s="3" t="s">
        <v>9</v>
      </c>
      <c r="D27" s="6">
        <f>(D19/D11)*100</f>
        <v>50.677815786139611</v>
      </c>
    </row>
    <row r="28" spans="1:7" x14ac:dyDescent="0.25">
      <c r="A28" s="2" t="s">
        <v>14</v>
      </c>
      <c r="B28" s="2" t="s">
        <v>13</v>
      </c>
      <c r="C28" s="2" t="s">
        <v>9</v>
      </c>
      <c r="D28" s="5">
        <f>(D20/D12)*100</f>
        <v>31.792339916217831</v>
      </c>
      <c r="G28" s="13" t="s">
        <v>39</v>
      </c>
    </row>
    <row r="29" spans="1:7" x14ac:dyDescent="0.25">
      <c r="A29" s="2" t="s">
        <v>14</v>
      </c>
      <c r="B29" s="3" t="s">
        <v>6</v>
      </c>
      <c r="C29" s="3" t="s">
        <v>9</v>
      </c>
      <c r="D29" s="6">
        <f>(D21/D13)*100</f>
        <v>31.057829678862042</v>
      </c>
    </row>
    <row r="30" spans="1:7" x14ac:dyDescent="0.25">
      <c r="A30" s="2" t="s">
        <v>14</v>
      </c>
      <c r="B30" s="2" t="s">
        <v>11</v>
      </c>
      <c r="C30" s="2" t="s">
        <v>10</v>
      </c>
      <c r="D30" s="5">
        <v>14500</v>
      </c>
    </row>
    <row r="31" spans="1:7" x14ac:dyDescent="0.25">
      <c r="A31" s="2" t="s">
        <v>14</v>
      </c>
      <c r="B31" s="3" t="s">
        <v>12</v>
      </c>
      <c r="C31" s="3" t="s">
        <v>10</v>
      </c>
      <c r="D31" s="6">
        <v>12689</v>
      </c>
    </row>
    <row r="32" spans="1:7" x14ac:dyDescent="0.25">
      <c r="A32" s="2" t="s">
        <v>14</v>
      </c>
      <c r="B32" s="2" t="s">
        <v>13</v>
      </c>
      <c r="C32" s="2" t="s">
        <v>10</v>
      </c>
      <c r="D32" s="5">
        <v>18000</v>
      </c>
    </row>
    <row r="33" spans="1:4" x14ac:dyDescent="0.25">
      <c r="A33" s="2" t="s">
        <v>14</v>
      </c>
      <c r="B33" s="3" t="s">
        <v>6</v>
      </c>
      <c r="C33" s="3" t="s">
        <v>10</v>
      </c>
      <c r="D33" s="6">
        <v>24000</v>
      </c>
    </row>
    <row r="34" spans="1:4" x14ac:dyDescent="0.25">
      <c r="A34" s="2" t="s">
        <v>15</v>
      </c>
      <c r="B34" s="2" t="s">
        <v>11</v>
      </c>
      <c r="C34" s="2" t="s">
        <v>5</v>
      </c>
      <c r="D34" s="5">
        <v>8000</v>
      </c>
    </row>
    <row r="35" spans="1:4" x14ac:dyDescent="0.25">
      <c r="A35" s="2" t="s">
        <v>15</v>
      </c>
      <c r="B35" s="3" t="s">
        <v>12</v>
      </c>
      <c r="C35" s="3" t="s">
        <v>5</v>
      </c>
      <c r="D35" s="6">
        <v>10000</v>
      </c>
    </row>
    <row r="36" spans="1:4" x14ac:dyDescent="0.25">
      <c r="A36" s="2" t="s">
        <v>15</v>
      </c>
      <c r="B36" s="2" t="s">
        <v>13</v>
      </c>
      <c r="C36" s="2" t="s">
        <v>5</v>
      </c>
      <c r="D36" s="5">
        <v>8500</v>
      </c>
    </row>
    <row r="37" spans="1:4" x14ac:dyDescent="0.25">
      <c r="A37" s="2" t="s">
        <v>15</v>
      </c>
      <c r="B37" s="3" t="s">
        <v>6</v>
      </c>
      <c r="C37" s="3" t="s">
        <v>5</v>
      </c>
      <c r="D37" s="6">
        <v>9500</v>
      </c>
    </row>
    <row r="38" spans="1:4" x14ac:dyDescent="0.25">
      <c r="A38" s="2" t="s">
        <v>15</v>
      </c>
      <c r="B38" s="2" t="s">
        <v>11</v>
      </c>
      <c r="C38" s="2" t="s">
        <v>0</v>
      </c>
      <c r="D38" s="5">
        <v>37</v>
      </c>
    </row>
    <row r="39" spans="1:4" x14ac:dyDescent="0.25">
      <c r="A39" s="2" t="s">
        <v>15</v>
      </c>
      <c r="B39" s="3" t="s">
        <v>12</v>
      </c>
      <c r="C39" s="3" t="s">
        <v>0</v>
      </c>
      <c r="D39" s="6">
        <v>39</v>
      </c>
    </row>
    <row r="40" spans="1:4" x14ac:dyDescent="0.25">
      <c r="A40" s="2" t="s">
        <v>15</v>
      </c>
      <c r="B40" s="2" t="s">
        <v>13</v>
      </c>
      <c r="C40" s="2" t="s">
        <v>0</v>
      </c>
      <c r="D40" s="5">
        <v>27</v>
      </c>
    </row>
    <row r="41" spans="1:4" x14ac:dyDescent="0.25">
      <c r="A41" s="2" t="s">
        <v>15</v>
      </c>
      <c r="B41" s="3" t="s">
        <v>6</v>
      </c>
      <c r="C41" s="3" t="s">
        <v>0</v>
      </c>
      <c r="D41" s="6">
        <v>24</v>
      </c>
    </row>
    <row r="42" spans="1:4" x14ac:dyDescent="0.25">
      <c r="A42" s="2" t="s">
        <v>15</v>
      </c>
      <c r="B42" s="2" t="s">
        <v>11</v>
      </c>
      <c r="C42" s="2" t="s">
        <v>7</v>
      </c>
      <c r="D42" s="5">
        <v>3800</v>
      </c>
    </row>
    <row r="43" spans="1:4" x14ac:dyDescent="0.25">
      <c r="A43" s="2" t="s">
        <v>15</v>
      </c>
      <c r="B43" s="3" t="s">
        <v>12</v>
      </c>
      <c r="C43" s="3" t="s">
        <v>7</v>
      </c>
      <c r="D43" s="6">
        <v>6500</v>
      </c>
    </row>
    <row r="44" spans="1:4" x14ac:dyDescent="0.25">
      <c r="A44" s="2" t="s">
        <v>15</v>
      </c>
      <c r="B44" s="2" t="s">
        <v>13</v>
      </c>
      <c r="C44" s="2" t="s">
        <v>7</v>
      </c>
      <c r="D44" s="5">
        <v>6800</v>
      </c>
    </row>
    <row r="45" spans="1:4" x14ac:dyDescent="0.25">
      <c r="A45" s="2" t="s">
        <v>15</v>
      </c>
      <c r="B45" s="3" t="s">
        <v>6</v>
      </c>
      <c r="C45" s="3" t="s">
        <v>7</v>
      </c>
      <c r="D45" s="6">
        <v>5500</v>
      </c>
    </row>
    <row r="46" spans="1:4" x14ac:dyDescent="0.25">
      <c r="A46" s="2" t="s">
        <v>15</v>
      </c>
      <c r="B46" s="2" t="s">
        <v>11</v>
      </c>
      <c r="C46" s="2" t="s">
        <v>8</v>
      </c>
      <c r="D46" s="5">
        <v>2500</v>
      </c>
    </row>
    <row r="47" spans="1:4" x14ac:dyDescent="0.25">
      <c r="A47" s="2" t="s">
        <v>15</v>
      </c>
      <c r="B47" s="3" t="s">
        <v>12</v>
      </c>
      <c r="C47" s="3" t="s">
        <v>8</v>
      </c>
      <c r="D47" s="6">
        <v>3800</v>
      </c>
    </row>
    <row r="48" spans="1:4" x14ac:dyDescent="0.25">
      <c r="A48" s="2" t="s">
        <v>15</v>
      </c>
      <c r="B48" s="2" t="s">
        <v>13</v>
      </c>
      <c r="C48" s="2" t="s">
        <v>8</v>
      </c>
      <c r="D48" s="5">
        <v>4200</v>
      </c>
    </row>
    <row r="49" spans="1:4" x14ac:dyDescent="0.25">
      <c r="A49" s="2" t="s">
        <v>15</v>
      </c>
      <c r="B49" s="3" t="s">
        <v>6</v>
      </c>
      <c r="C49" s="3" t="s">
        <v>8</v>
      </c>
      <c r="D49" s="6">
        <v>4500</v>
      </c>
    </row>
    <row r="50" spans="1:4" x14ac:dyDescent="0.25">
      <c r="A50" s="2" t="s">
        <v>15</v>
      </c>
      <c r="B50" s="2" t="s">
        <v>11</v>
      </c>
      <c r="C50" s="2" t="s">
        <v>9</v>
      </c>
      <c r="D50" s="5">
        <f>(D42/D34)*100</f>
        <v>47.5</v>
      </c>
    </row>
    <row r="51" spans="1:4" x14ac:dyDescent="0.25">
      <c r="A51" s="2" t="s">
        <v>15</v>
      </c>
      <c r="B51" s="3" t="s">
        <v>12</v>
      </c>
      <c r="C51" s="3" t="s">
        <v>9</v>
      </c>
      <c r="D51" s="6">
        <f>(D43/D35)*100</f>
        <v>65</v>
      </c>
    </row>
    <row r="52" spans="1:4" x14ac:dyDescent="0.25">
      <c r="A52" s="2" t="s">
        <v>15</v>
      </c>
      <c r="B52" s="2" t="s">
        <v>13</v>
      </c>
      <c r="C52" s="2" t="s">
        <v>9</v>
      </c>
      <c r="D52" s="5">
        <f>(D44/D36)*100</f>
        <v>80</v>
      </c>
    </row>
    <row r="53" spans="1:4" x14ac:dyDescent="0.25">
      <c r="A53" s="2" t="s">
        <v>15</v>
      </c>
      <c r="B53" s="3" t="s">
        <v>6</v>
      </c>
      <c r="C53" s="3" t="s">
        <v>9</v>
      </c>
      <c r="D53" s="6">
        <f>(D45/D37)*100</f>
        <v>57.894736842105267</v>
      </c>
    </row>
    <row r="54" spans="1:4" x14ac:dyDescent="0.25">
      <c r="A54" s="2" t="s">
        <v>15</v>
      </c>
      <c r="B54" s="2" t="s">
        <v>11</v>
      </c>
      <c r="C54" s="2" t="s">
        <v>10</v>
      </c>
      <c r="D54" s="5">
        <v>6000</v>
      </c>
    </row>
    <row r="55" spans="1:4" x14ac:dyDescent="0.25">
      <c r="A55" s="2" t="s">
        <v>15</v>
      </c>
      <c r="B55" s="3" t="s">
        <v>12</v>
      </c>
      <c r="C55" s="3" t="s">
        <v>10</v>
      </c>
      <c r="D55" s="6">
        <v>5500</v>
      </c>
    </row>
    <row r="56" spans="1:4" x14ac:dyDescent="0.25">
      <c r="A56" s="2" t="s">
        <v>15</v>
      </c>
      <c r="B56" s="2" t="s">
        <v>13</v>
      </c>
      <c r="C56" s="2" t="s">
        <v>10</v>
      </c>
      <c r="D56" s="5">
        <v>4900</v>
      </c>
    </row>
    <row r="57" spans="1:4" x14ac:dyDescent="0.25">
      <c r="A57" s="2" t="s">
        <v>15</v>
      </c>
      <c r="B57" s="3" t="s">
        <v>6</v>
      </c>
      <c r="C57" s="3" t="s">
        <v>10</v>
      </c>
      <c r="D57" s="6">
        <v>4500</v>
      </c>
    </row>
    <row r="58" spans="1:4" x14ac:dyDescent="0.25">
      <c r="A58" s="2" t="s">
        <v>16</v>
      </c>
      <c r="B58" s="2" t="s">
        <v>11</v>
      </c>
      <c r="C58" s="2" t="s">
        <v>5</v>
      </c>
      <c r="D58" s="5">
        <v>17000</v>
      </c>
    </row>
    <row r="59" spans="1:4" x14ac:dyDescent="0.25">
      <c r="A59" s="2" t="s">
        <v>16</v>
      </c>
      <c r="B59" s="3" t="s">
        <v>12</v>
      </c>
      <c r="C59" s="3" t="s">
        <v>5</v>
      </c>
      <c r="D59" s="7">
        <v>17500</v>
      </c>
    </row>
    <row r="60" spans="1:4" x14ac:dyDescent="0.25">
      <c r="A60" s="2" t="s">
        <v>16</v>
      </c>
      <c r="B60" s="2" t="s">
        <v>13</v>
      </c>
      <c r="C60" s="2" t="s">
        <v>5</v>
      </c>
      <c r="D60" s="7">
        <v>19000</v>
      </c>
    </row>
    <row r="61" spans="1:4" x14ac:dyDescent="0.25">
      <c r="A61" s="2" t="s">
        <v>16</v>
      </c>
      <c r="B61" s="3" t="s">
        <v>6</v>
      </c>
      <c r="C61" s="3" t="s">
        <v>5</v>
      </c>
      <c r="D61" s="7">
        <v>19500</v>
      </c>
    </row>
    <row r="62" spans="1:4" x14ac:dyDescent="0.25">
      <c r="A62" s="2" t="s">
        <v>16</v>
      </c>
      <c r="B62" s="2" t="s">
        <v>11</v>
      </c>
      <c r="C62" s="2" t="s">
        <v>0</v>
      </c>
      <c r="D62" s="7">
        <v>28</v>
      </c>
    </row>
    <row r="63" spans="1:4" x14ac:dyDescent="0.25">
      <c r="A63" s="2" t="s">
        <v>16</v>
      </c>
      <c r="B63" s="3" t="s">
        <v>12</v>
      </c>
      <c r="C63" s="3" t="s">
        <v>0</v>
      </c>
      <c r="D63" s="7">
        <v>21</v>
      </c>
    </row>
    <row r="64" spans="1:4" x14ac:dyDescent="0.25">
      <c r="A64" s="2" t="s">
        <v>16</v>
      </c>
      <c r="B64" s="2" t="s">
        <v>13</v>
      </c>
      <c r="C64" s="2" t="s">
        <v>0</v>
      </c>
      <c r="D64" s="7">
        <v>35</v>
      </c>
    </row>
    <row r="65" spans="1:4" x14ac:dyDescent="0.25">
      <c r="A65" s="2" t="s">
        <v>16</v>
      </c>
      <c r="B65" s="3" t="s">
        <v>6</v>
      </c>
      <c r="C65" s="3" t="s">
        <v>0</v>
      </c>
      <c r="D65" s="7">
        <v>39</v>
      </c>
    </row>
    <row r="66" spans="1:4" x14ac:dyDescent="0.25">
      <c r="A66" s="2" t="s">
        <v>16</v>
      </c>
      <c r="B66" s="2" t="s">
        <v>11</v>
      </c>
      <c r="C66" s="2" t="s">
        <v>7</v>
      </c>
      <c r="D66" s="7">
        <v>9000</v>
      </c>
    </row>
    <row r="67" spans="1:4" x14ac:dyDescent="0.25">
      <c r="A67" s="2" t="s">
        <v>16</v>
      </c>
      <c r="B67" s="3" t="s">
        <v>12</v>
      </c>
      <c r="C67" s="3" t="s">
        <v>7</v>
      </c>
      <c r="D67" s="7">
        <v>12000</v>
      </c>
    </row>
    <row r="68" spans="1:4" x14ac:dyDescent="0.25">
      <c r="A68" s="2" t="s">
        <v>16</v>
      </c>
      <c r="B68" s="2" t="s">
        <v>13</v>
      </c>
      <c r="C68" s="2" t="s">
        <v>7</v>
      </c>
      <c r="D68" s="7">
        <v>13000</v>
      </c>
    </row>
    <row r="69" spans="1:4" x14ac:dyDescent="0.25">
      <c r="A69" s="2" t="s">
        <v>16</v>
      </c>
      <c r="B69" s="3" t="s">
        <v>6</v>
      </c>
      <c r="C69" s="3" t="s">
        <v>7</v>
      </c>
      <c r="D69" s="7">
        <v>14000</v>
      </c>
    </row>
    <row r="70" spans="1:4" x14ac:dyDescent="0.25">
      <c r="A70" s="2" t="s">
        <v>16</v>
      </c>
      <c r="B70" s="2" t="s">
        <v>11</v>
      </c>
      <c r="C70" s="2" t="s">
        <v>8</v>
      </c>
      <c r="D70" s="7">
        <v>5000</v>
      </c>
    </row>
    <row r="71" spans="1:4" x14ac:dyDescent="0.25">
      <c r="A71" s="2" t="s">
        <v>16</v>
      </c>
      <c r="B71" s="3" t="s">
        <v>12</v>
      </c>
      <c r="C71" s="3" t="s">
        <v>8</v>
      </c>
      <c r="D71" s="7">
        <v>4500</v>
      </c>
    </row>
    <row r="72" spans="1:4" x14ac:dyDescent="0.25">
      <c r="A72" s="2" t="s">
        <v>16</v>
      </c>
      <c r="B72" s="2" t="s">
        <v>13</v>
      </c>
      <c r="C72" s="2" t="s">
        <v>8</v>
      </c>
      <c r="D72" s="7">
        <v>6000</v>
      </c>
    </row>
    <row r="73" spans="1:4" x14ac:dyDescent="0.25">
      <c r="A73" s="2" t="s">
        <v>16</v>
      </c>
      <c r="B73" s="3" t="s">
        <v>6</v>
      </c>
      <c r="C73" s="3" t="s">
        <v>8</v>
      </c>
      <c r="D73" s="7">
        <v>5200</v>
      </c>
    </row>
    <row r="74" spans="1:4" x14ac:dyDescent="0.25">
      <c r="A74" s="2" t="s">
        <v>16</v>
      </c>
      <c r="B74" s="2" t="s">
        <v>11</v>
      </c>
      <c r="C74" s="2" t="s">
        <v>9</v>
      </c>
      <c r="D74" s="7">
        <f>(D66/D58)*100</f>
        <v>52.941176470588239</v>
      </c>
    </row>
    <row r="75" spans="1:4" x14ac:dyDescent="0.25">
      <c r="A75" s="2" t="s">
        <v>16</v>
      </c>
      <c r="B75" s="3" t="s">
        <v>12</v>
      </c>
      <c r="C75" s="3" t="s">
        <v>9</v>
      </c>
      <c r="D75" s="7">
        <f>(D67/D59)*100</f>
        <v>68.571428571428569</v>
      </c>
    </row>
    <row r="76" spans="1:4" x14ac:dyDescent="0.25">
      <c r="A76" s="2" t="s">
        <v>16</v>
      </c>
      <c r="B76" s="2" t="s">
        <v>13</v>
      </c>
      <c r="C76" s="2" t="s">
        <v>9</v>
      </c>
      <c r="D76" s="7">
        <f>(D68/D60)*100</f>
        <v>68.421052631578945</v>
      </c>
    </row>
    <row r="77" spans="1:4" x14ac:dyDescent="0.25">
      <c r="A77" s="2" t="s">
        <v>16</v>
      </c>
      <c r="B77" s="3" t="s">
        <v>6</v>
      </c>
      <c r="C77" s="3" t="s">
        <v>9</v>
      </c>
      <c r="D77" s="7">
        <f>(D69/D61)*100</f>
        <v>71.794871794871796</v>
      </c>
    </row>
    <row r="78" spans="1:4" x14ac:dyDescent="0.25">
      <c r="A78" s="2" t="s">
        <v>16</v>
      </c>
      <c r="B78" s="2" t="s">
        <v>11</v>
      </c>
      <c r="C78" s="2" t="s">
        <v>10</v>
      </c>
      <c r="D78" s="7">
        <v>8000</v>
      </c>
    </row>
    <row r="79" spans="1:4" x14ac:dyDescent="0.25">
      <c r="A79" s="2" t="s">
        <v>16</v>
      </c>
      <c r="B79" s="3" t="s">
        <v>12</v>
      </c>
      <c r="C79" s="3" t="s">
        <v>10</v>
      </c>
      <c r="D79" s="7">
        <v>7500</v>
      </c>
    </row>
    <row r="80" spans="1:4" x14ac:dyDescent="0.25">
      <c r="A80" s="2" t="s">
        <v>16</v>
      </c>
      <c r="B80" s="2" t="s">
        <v>13</v>
      </c>
      <c r="C80" s="2" t="s">
        <v>10</v>
      </c>
      <c r="D80" s="7">
        <v>6800</v>
      </c>
    </row>
    <row r="81" spans="1:4" x14ac:dyDescent="0.25">
      <c r="A81" s="2" t="s">
        <v>16</v>
      </c>
      <c r="B81" s="3" t="s">
        <v>6</v>
      </c>
      <c r="C81" s="3" t="s">
        <v>10</v>
      </c>
      <c r="D81" s="7">
        <v>6900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6BD1-2CA2-45D2-A2A6-C0161AD16F00}">
  <sheetPr>
    <pageSetUpPr autoPageBreaks="0"/>
  </sheetPr>
  <dimension ref="A1"/>
  <sheetViews>
    <sheetView showGridLines="0" tabSelected="1" zoomScale="84" zoomScaleNormal="84" workbookViewId="0">
      <selection activeCell="W31" sqref="W31"/>
    </sheetView>
  </sheetViews>
  <sheetFormatPr defaultRowHeight="15" x14ac:dyDescent="0.25"/>
  <cols>
    <col min="10" max="10" width="9.140625" customWidth="1"/>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 shankar</dc:creator>
  <cp:lastModifiedBy>siva shankar</cp:lastModifiedBy>
  <dcterms:created xsi:type="dcterms:W3CDTF">2020-04-24T04:05:34Z</dcterms:created>
  <dcterms:modified xsi:type="dcterms:W3CDTF">2020-04-25T05:29:27Z</dcterms:modified>
</cp:coreProperties>
</file>