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firstSheet="1" activeTab="8"/>
  </bookViews>
  <sheets>
    <sheet name="Sep 6" sheetId="2" r:id="rId1"/>
    <sheet name="Oct 4" sheetId="3" r:id="rId2"/>
    <sheet name="Dec 6" sheetId="4" r:id="rId3"/>
    <sheet name="2023 Jan 3" sheetId="5" r:id="rId4"/>
    <sheet name="2023 Feb 7" sheetId="6" r:id="rId5"/>
    <sheet name="2023 Mar 7" sheetId="8" r:id="rId6"/>
    <sheet name="2023 April 4" sheetId="12" r:id="rId7"/>
    <sheet name="May 2" sheetId="14" r:id="rId8"/>
    <sheet name="June 6" sheetId="13" r:id="rId9"/>
    <sheet name="Aug 1" sheetId="15" r:id="rId10"/>
    <sheet name="Total" sheetId="16" r:id="rId11"/>
    <sheet name="calc" sheetId="9" r:id="rId12"/>
    <sheet name="interest 30" sheetId="10" r:id="rId13"/>
    <sheet name="interest 15" sheetId="11" r:id="rId14"/>
  </sheets>
  <definedNames>
    <definedName name="_xlnm._FilterDatabase" localSheetId="5" hidden="1">'2023 Mar 7'!$A$34:$H$34</definedName>
    <definedName name="_xlnm._FilterDatabase" localSheetId="1" hidden="1">'Oct 4'!$A$1:$H$31</definedName>
    <definedName name="_xlnm._FilterDatabase" localSheetId="0" hidden="1">'Sep 6'!$A$1:$H$59</definedName>
  </definedNames>
  <calcPr calcId="124519"/>
</workbook>
</file>

<file path=xl/calcChain.xml><?xml version="1.0" encoding="utf-8"?>
<calcChain xmlns="http://schemas.openxmlformats.org/spreadsheetml/2006/main">
  <c r="C8" i="11"/>
  <c r="C7"/>
  <c r="B7"/>
  <c r="B4"/>
  <c r="B3"/>
  <c r="M8" i="9"/>
  <c r="D14"/>
  <c r="C20"/>
  <c r="E2"/>
  <c r="D4"/>
  <c r="D5"/>
  <c r="D6"/>
  <c r="D8"/>
  <c r="D9"/>
  <c r="D10"/>
  <c r="D12"/>
  <c r="E12" s="1"/>
  <c r="D2"/>
  <c r="C12"/>
  <c r="C3"/>
  <c r="C4"/>
  <c r="E4" s="1"/>
  <c r="C5"/>
  <c r="E5" s="1"/>
  <c r="C6"/>
  <c r="E6" s="1"/>
  <c r="C7"/>
  <c r="C8"/>
  <c r="E8" s="1"/>
  <c r="C9"/>
  <c r="E9" s="1"/>
  <c r="C10"/>
  <c r="E10" s="1"/>
  <c r="C11"/>
  <c r="D11" s="1"/>
  <c r="C2"/>
  <c r="E7" l="1"/>
  <c r="E3"/>
  <c r="D3"/>
  <c r="D7"/>
  <c r="E11"/>
  <c r="D20"/>
  <c r="E20" s="1"/>
</calcChain>
</file>

<file path=xl/sharedStrings.xml><?xml version="1.0" encoding="utf-8"?>
<sst xmlns="http://schemas.openxmlformats.org/spreadsheetml/2006/main" count="1587" uniqueCount="641">
  <si>
    <t>House Address</t>
  </si>
  <si>
    <t>Time</t>
  </si>
  <si>
    <t>116 Maxwell Rd, Frisco, TX 75034</t>
  </si>
  <si>
    <t>12PM</t>
  </si>
  <si>
    <t>280k</t>
  </si>
  <si>
    <t>Company</t>
  </si>
  <si>
    <t>Loancare</t>
  </si>
  <si>
    <t>Yes/No?</t>
  </si>
  <si>
    <t>1203 Silentbrook Ct, Frisco, TX 75036</t>
  </si>
  <si>
    <t>1.4m</t>
  </si>
  <si>
    <t>First United Bank</t>
  </si>
  <si>
    <t>10AM</t>
  </si>
  <si>
    <t>3601 Granbury Dr, Dallas, TX 75287</t>
  </si>
  <si>
    <t>412k</t>
  </si>
  <si>
    <t>445k</t>
  </si>
  <si>
    <t>SF</t>
  </si>
  <si>
    <t xml:space="preserve">Est. </t>
  </si>
  <si>
    <t>2445 Chestnut Dr, Little Elm,  75068</t>
  </si>
  <si>
    <t>Vow Homeowner</t>
  </si>
  <si>
    <t>Villas of Midway</t>
  </si>
  <si>
    <t>161k</t>
  </si>
  <si>
    <t>1PM</t>
  </si>
  <si>
    <t>Wells Fargo</t>
  </si>
  <si>
    <t>366k</t>
  </si>
  <si>
    <t>1016 Lake Hollow Dr, Little Elm</t>
  </si>
  <si>
    <t>128k</t>
  </si>
  <si>
    <t>90k</t>
  </si>
  <si>
    <t>160k</t>
  </si>
  <si>
    <t>260k</t>
  </si>
  <si>
    <t>5ac</t>
  </si>
  <si>
    <t>275k</t>
  </si>
  <si>
    <t>4418 Nervin St, The Colony</t>
  </si>
  <si>
    <t>2373 Evening Song Dr, Little Elm</t>
  </si>
  <si>
    <t>Stefan Johanson</t>
  </si>
  <si>
    <t>614 Stonecrest Rd, Argyle</t>
  </si>
  <si>
    <t>11725 Avondale Dr, Frisco, TX 75033</t>
  </si>
  <si>
    <t>Shellpoint Mortg</t>
  </si>
  <si>
    <t>Deutsche Bank</t>
  </si>
  <si>
    <t>Creek Ranch</t>
  </si>
  <si>
    <t>242k</t>
  </si>
  <si>
    <t>288k</t>
  </si>
  <si>
    <t>493k</t>
  </si>
  <si>
    <t>829k</t>
  </si>
  <si>
    <t>816k</t>
  </si>
  <si>
    <t>379k</t>
  </si>
  <si>
    <t>3076 Lakefield Dr, Little Elm</t>
  </si>
  <si>
    <t>NA</t>
  </si>
  <si>
    <t>463k</t>
  </si>
  <si>
    <t>9904 Grouse Ridge Ln, Little Elm</t>
  </si>
  <si>
    <t>415k</t>
  </si>
  <si>
    <t>765k</t>
  </si>
  <si>
    <t>Loan Depot</t>
  </si>
  <si>
    <t>388k</t>
  </si>
  <si>
    <t>559k</t>
  </si>
  <si>
    <t>9725 Surveyor Rd, Little Elm</t>
  </si>
  <si>
    <t>1401 Live Oak Ln, Savannah, TX 76227</t>
  </si>
  <si>
    <t>349k</t>
  </si>
  <si>
    <t>157k</t>
  </si>
  <si>
    <t>Pennymac Loan</t>
  </si>
  <si>
    <t>reo@pnmac.com</t>
  </si>
  <si>
    <t>5023 Navajo Dr, Frisco, TX 75034</t>
  </si>
  <si>
    <t>845k</t>
  </si>
  <si>
    <t>AmeriHome Mort</t>
  </si>
  <si>
    <t>Freedom Mort</t>
  </si>
  <si>
    <t>Midland Mort</t>
  </si>
  <si>
    <t>100k</t>
  </si>
  <si>
    <t>-</t>
  </si>
  <si>
    <t>241k</t>
  </si>
  <si>
    <t>Reverse Mort</t>
  </si>
  <si>
    <t>637k</t>
  </si>
  <si>
    <t>Longbridge Finan</t>
  </si>
  <si>
    <t>417 Lilly Ct, Roanoke, TX 76262</t>
  </si>
  <si>
    <t>729k</t>
  </si>
  <si>
    <t>Lakeview Loan</t>
  </si>
  <si>
    <t>servicingreo@freedommortgage.com</t>
  </si>
  <si>
    <t>Bank- Oklahoma</t>
  </si>
  <si>
    <t>93k</t>
  </si>
  <si>
    <t>JP Morgan Chase</t>
  </si>
  <si>
    <t>902 Mack Pl, Denton, TX 76209 - not good</t>
  </si>
  <si>
    <t>286k</t>
  </si>
  <si>
    <t>83k</t>
  </si>
  <si>
    <t xml:space="preserve">Shellpoint,Bank-NY </t>
  </si>
  <si>
    <t>3009 Cerro Ranch Rd, Aubrey, TX 76227</t>
  </si>
  <si>
    <t>1529 Waterford Dr, Lewisville, TX 75077</t>
  </si>
  <si>
    <t>438k</t>
  </si>
  <si>
    <t>Mort Fin. Service</t>
  </si>
  <si>
    <t>358k</t>
  </si>
  <si>
    <t>4512 Merlot Dr, Argyle, TX 76226</t>
  </si>
  <si>
    <t>126k</t>
  </si>
  <si>
    <t>Rocket Mort</t>
  </si>
  <si>
    <t>182k</t>
  </si>
  <si>
    <t>Specialized Loan</t>
  </si>
  <si>
    <t>20k</t>
  </si>
  <si>
    <t>Avail Holding LLC</t>
  </si>
  <si>
    <t>435k</t>
  </si>
  <si>
    <t>Click n Close</t>
  </si>
  <si>
    <t>Planet Home</t>
  </si>
  <si>
    <t>1520 San Gabriel Dr, Denton, TX</t>
  </si>
  <si>
    <t>153k</t>
  </si>
  <si>
    <t>4005 Frio Way, Frisco, TX 75034</t>
  </si>
  <si>
    <t>614k</t>
  </si>
  <si>
    <t>NewRez LLC</t>
  </si>
  <si>
    <t>317k</t>
  </si>
  <si>
    <t>97k</t>
  </si>
  <si>
    <t>360k</t>
  </si>
  <si>
    <t>Rushmore Loan</t>
  </si>
  <si>
    <t>245k</t>
  </si>
  <si>
    <t>Shellpoint Mort</t>
  </si>
  <si>
    <t>196k</t>
  </si>
  <si>
    <t>313k</t>
  </si>
  <si>
    <t>3604 Doris Dr, Denton-2019</t>
  </si>
  <si>
    <t>610 Lonestar Park Ln, Ponder-2000</t>
  </si>
  <si>
    <t>#</t>
  </si>
  <si>
    <t>US Bk National</t>
  </si>
  <si>
    <t>176k</t>
  </si>
  <si>
    <t>1700 Circle Creek Dr, Lew-1992</t>
  </si>
  <si>
    <t>339k</t>
  </si>
  <si>
    <t>3905 Brazos Dr, Carrollton-1996</t>
  </si>
  <si>
    <t>444k</t>
  </si>
  <si>
    <t>231k</t>
  </si>
  <si>
    <t>3202 Wellington Rd, Carrollto-1974</t>
  </si>
  <si>
    <t>76k</t>
  </si>
  <si>
    <t>Prime Lending</t>
  </si>
  <si>
    <t>Carrington Mort</t>
  </si>
  <si>
    <t>302k</t>
  </si>
  <si>
    <t>238 Pecos Trl, Crossroads-2005</t>
  </si>
  <si>
    <t>119k</t>
  </si>
  <si>
    <t>Amt</t>
  </si>
  <si>
    <t>913 Cove Trl, Little Elm-tax-1540</t>
  </si>
  <si>
    <t>65k</t>
  </si>
  <si>
    <t>129k</t>
  </si>
  <si>
    <t>Towd Point Mort</t>
  </si>
  <si>
    <t>Nationstar Mort</t>
  </si>
  <si>
    <t>480k</t>
  </si>
  <si>
    <t>2305 Red Maple Rd, Flower Mound-1994</t>
  </si>
  <si>
    <t>91k</t>
  </si>
  <si>
    <t>247k</t>
  </si>
  <si>
    <t>1008 Pebblebrook Dr, Lewisville1962</t>
  </si>
  <si>
    <t>Captial Plus</t>
  </si>
  <si>
    <t>208k</t>
  </si>
  <si>
    <t>First National</t>
  </si>
  <si>
    <t>185k</t>
  </si>
  <si>
    <t>Argent Mort</t>
  </si>
  <si>
    <t>634k</t>
  </si>
  <si>
    <t>14711 W Fm 455, Decatur-2005</t>
  </si>
  <si>
    <t>10ac</t>
  </si>
  <si>
    <t>725k</t>
  </si>
  <si>
    <t>154 Spanish Oak Dr, Krugerville-2017</t>
  </si>
  <si>
    <t>428k</t>
  </si>
  <si>
    <t>Mort Electornic</t>
  </si>
  <si>
    <t>293k</t>
  </si>
  <si>
    <t>5310 Princess Ct, Lake Dallas-1976</t>
  </si>
  <si>
    <t>92k</t>
  </si>
  <si>
    <t>11AM</t>
  </si>
  <si>
    <t>Weststar Mort</t>
  </si>
  <si>
    <t>282k</t>
  </si>
  <si>
    <t>17673 Mary Polk Rd, Justin-1982</t>
  </si>
  <si>
    <t>356k</t>
  </si>
  <si>
    <t>815k</t>
  </si>
  <si>
    <t>2246 Magic Mantle Dr, Lewisv-2004</t>
  </si>
  <si>
    <t>Citi Mort</t>
  </si>
  <si>
    <t>270k</t>
  </si>
  <si>
    <t>422k</t>
  </si>
  <si>
    <t>14621 Eaglemont Dr, LittleElm-2003</t>
  </si>
  <si>
    <t>Wilmington savi</t>
  </si>
  <si>
    <t>170k</t>
  </si>
  <si>
    <t>431k</t>
  </si>
  <si>
    <t>1500 Barclay Dr, Carrollton-1985</t>
  </si>
  <si>
    <t>268k</t>
  </si>
  <si>
    <t>909 Oglethorpe Ln, Savannah-2012</t>
  </si>
  <si>
    <t>569k</t>
  </si>
  <si>
    <t>714 Bentwood Dr, Lewisville-1970</t>
  </si>
  <si>
    <t>114k</t>
  </si>
  <si>
    <t>305k</t>
  </si>
  <si>
    <t>512 W 3rd St, Justin, TX 76247</t>
  </si>
  <si>
    <t>394k</t>
  </si>
  <si>
    <t>7317 Frost Ln, Denton, TX 76210</t>
  </si>
  <si>
    <t>507k</t>
  </si>
  <si>
    <t>1405 Hawk Valley Dr, Little Elm</t>
  </si>
  <si>
    <t>380k</t>
  </si>
  <si>
    <t>Nationstar</t>
  </si>
  <si>
    <t>2823 Freedom Cir, Dallas, TX 75287</t>
  </si>
  <si>
    <t>608k</t>
  </si>
  <si>
    <t>1204 4th St, Argyle, TX-2016</t>
  </si>
  <si>
    <t>15617 Landing Creek Ln, Roanoke-07</t>
  </si>
  <si>
    <t>418k</t>
  </si>
  <si>
    <t>696k</t>
  </si>
  <si>
    <t>8304 Lindsay Gdns, The Colony-2008</t>
  </si>
  <si>
    <t>572k</t>
  </si>
  <si>
    <t>4823 Hillside Loop S, Justin-1995</t>
  </si>
  <si>
    <t>351k</t>
  </si>
  <si>
    <t>3549 Pinnacle Bay Point, Little Elm</t>
  </si>
  <si>
    <t>814k</t>
  </si>
  <si>
    <t>449k</t>
  </si>
  <si>
    <t>Wilmington Savin</t>
  </si>
  <si>
    <t>184k</t>
  </si>
  <si>
    <t>Finance of Ameri</t>
  </si>
  <si>
    <t>908 Lake Shore Dr, Lewisville-</t>
  </si>
  <si>
    <t>295k</t>
  </si>
  <si>
    <t>Supreme Lending</t>
  </si>
  <si>
    <t>222k</t>
  </si>
  <si>
    <t>506k</t>
  </si>
  <si>
    <t>1726 Ivy Ln, Carrollton, TX 75007</t>
  </si>
  <si>
    <t>1528 Whistler Dr, Little Elm, TX 75068</t>
  </si>
  <si>
    <t>229k</t>
  </si>
  <si>
    <t>331k</t>
  </si>
  <si>
    <t>1125 9th St, Argyle, TX 76226</t>
  </si>
  <si>
    <t>1609 Settlement Way, Aubrey-2016</t>
  </si>
  <si>
    <t>Flagstar Bank</t>
  </si>
  <si>
    <t>393k</t>
  </si>
  <si>
    <t>590k</t>
  </si>
  <si>
    <t>307k</t>
  </si>
  <si>
    <t>Select Portfolio</t>
  </si>
  <si>
    <t>462k</t>
  </si>
  <si>
    <t>Empire Counter</t>
  </si>
  <si>
    <t>Timberidge Town</t>
  </si>
  <si>
    <t>267k</t>
  </si>
  <si>
    <t>SOLD</t>
  </si>
  <si>
    <t>1811 Woodbury, Carrollton, TX 75007-1972</t>
  </si>
  <si>
    <t>220k</t>
  </si>
  <si>
    <t>3620 Mountain Ranch Rd, Roanoke - 2004</t>
  </si>
  <si>
    <t>127k</t>
  </si>
  <si>
    <t>950k</t>
  </si>
  <si>
    <t xml:space="preserve">23 Meadowbrook Ln, Trophy Club, TX </t>
  </si>
  <si>
    <t>315k</t>
  </si>
  <si>
    <t>227k</t>
  </si>
  <si>
    <t>502 Mattie Ln, Lake Dallas, TX 75065 - 2006</t>
  </si>
  <si>
    <t>401k</t>
  </si>
  <si>
    <t>14524 Mainstay Way, Haslet, TX 76052-2017</t>
  </si>
  <si>
    <t>340k</t>
  </si>
  <si>
    <t>734k</t>
  </si>
  <si>
    <t>2205 Sutton Park Ave, Prosper, TX 75078-2017</t>
  </si>
  <si>
    <t>Shelley Ortolani</t>
  </si>
  <si>
    <t>5084 Roberts Dr, The Colony, TX 75056</t>
  </si>
  <si>
    <t>299k</t>
  </si>
  <si>
    <t>1433 Stralight Ave, Aubrey, TX- 2019</t>
  </si>
  <si>
    <t>HOA63</t>
  </si>
  <si>
    <t>Scott Everett/Donna Stockman</t>
  </si>
  <si>
    <t>705 Oglethorpe LN, Savannah, TX</t>
  </si>
  <si>
    <t>5736 Brookside DR, Argyle, TX</t>
  </si>
  <si>
    <t>1109 Alderwood DR, Justin, TX</t>
  </si>
  <si>
    <t>10129 Hanover DR, Providence Village, TX</t>
  </si>
  <si>
    <t>SHERIFF'S SALE</t>
  </si>
  <si>
    <t>411k</t>
  </si>
  <si>
    <t>547k</t>
  </si>
  <si>
    <t>520k</t>
  </si>
  <si>
    <t>205 Tonto St, Aubrey, TX 76227</t>
  </si>
  <si>
    <t>Jeffrey Wilson</t>
  </si>
  <si>
    <t>130k</t>
  </si>
  <si>
    <t>294k</t>
  </si>
  <si>
    <t>10213 Lakeview Dr, Providence Village, TX 76227</t>
  </si>
  <si>
    <t>156k</t>
  </si>
  <si>
    <t>371k</t>
  </si>
  <si>
    <t>4004 Belt Line Road, suite 100, addison, texas</t>
  </si>
  <si>
    <t>Israel Saucedo</t>
  </si>
  <si>
    <t>1131 Ashwood Dr, Lewisville, TX 75067</t>
  </si>
  <si>
    <t>175k</t>
  </si>
  <si>
    <t>Karla Balli</t>
  </si>
  <si>
    <t>108k</t>
  </si>
  <si>
    <t>Donna Stockman</t>
  </si>
  <si>
    <t>16301 Severn Ln, Justin, TX 76247</t>
  </si>
  <si>
    <t>376k</t>
  </si>
  <si>
    <t>1401 N Masch Branch Rd, Denton, Tx</t>
  </si>
  <si>
    <t>240k</t>
  </si>
  <si>
    <t>328k</t>
  </si>
  <si>
    <t>279k</t>
  </si>
  <si>
    <t>Keller Mackie</t>
  </si>
  <si>
    <t>66k</t>
  </si>
  <si>
    <t>2034 Raven Lane, Lewisville tx</t>
  </si>
  <si>
    <t>312k</t>
  </si>
  <si>
    <t>1732 Ridge Creek Ln, Aubrey, TX 76227</t>
  </si>
  <si>
    <t>488k</t>
  </si>
  <si>
    <t>373k</t>
  </si>
  <si>
    <t>192k</t>
  </si>
  <si>
    <t>4532 Highridge Dr, The Colony, TX 75056</t>
  </si>
  <si>
    <t>390k</t>
  </si>
  <si>
    <t>248k</t>
  </si>
  <si>
    <t>381k</t>
  </si>
  <si>
    <t>10100 Cherry Hill Ln, Providence Village, TX</t>
  </si>
  <si>
    <t>1113 E Oak St, Denton, TX 76205</t>
  </si>
  <si>
    <t>27k</t>
  </si>
  <si>
    <t>85k</t>
  </si>
  <si>
    <t>273 Gardenview St, Denton, TX 76207</t>
  </si>
  <si>
    <t>262k</t>
  </si>
  <si>
    <t>173k</t>
  </si>
  <si>
    <t>492k</t>
  </si>
  <si>
    <t>4587 Donegal Dr, Frisco, TX 75034</t>
  </si>
  <si>
    <t>944k</t>
  </si>
  <si>
    <t>Glenda Hamilton</t>
  </si>
  <si>
    <t>2373 Evening Song Dr, Little Elm, TX 75068</t>
  </si>
  <si>
    <t>453k</t>
  </si>
  <si>
    <t>2173 Balcones Dr, Carrollton, TX 75010</t>
  </si>
  <si>
    <t>730k</t>
  </si>
  <si>
    <t>Ronny George</t>
  </si>
  <si>
    <t>30k</t>
  </si>
  <si>
    <t>3851 Stockton Ln, Dallas, TX 75287</t>
  </si>
  <si>
    <t>522 Bronco Trl, Oak Point, TX 75068</t>
  </si>
  <si>
    <t>62k</t>
  </si>
  <si>
    <t>714k</t>
  </si>
  <si>
    <t>4040 Splitrock Dr, Prosper, TX 75078</t>
  </si>
  <si>
    <t>265k</t>
  </si>
  <si>
    <t>1.2m</t>
  </si>
  <si>
    <t>11278 Jackson Rd, Krum, TX 76249</t>
  </si>
  <si>
    <t>22ac</t>
  </si>
  <si>
    <t>Selim Taherzadeh</t>
  </si>
  <si>
    <t>1101 Shell Beach Dr, Little Elm, TX 75068</t>
  </si>
  <si>
    <t>641k</t>
  </si>
  <si>
    <t>1.1m</t>
  </si>
  <si>
    <t>Christopher Welsh</t>
  </si>
  <si>
    <t>6313 Via Italia Dr, Lewisville, TX 75077</t>
  </si>
  <si>
    <t>700k</t>
  </si>
  <si>
    <t>Sammy Hooda</t>
  </si>
  <si>
    <t>4542 Kipling Ave, Aubrey, TX 76227</t>
  </si>
  <si>
    <t>644k</t>
  </si>
  <si>
    <t>150k</t>
  </si>
  <si>
    <t>829 Carrie Ln, Little Elm, TX 75068</t>
  </si>
  <si>
    <t>4.4m</t>
  </si>
  <si>
    <t>Shane Landers</t>
  </si>
  <si>
    <t>389k</t>
  </si>
  <si>
    <t>4224 W Crescent Way, Frisco, TX 75034</t>
  </si>
  <si>
    <t>671k</t>
  </si>
  <si>
    <t>67k</t>
  </si>
  <si>
    <t>138k</t>
  </si>
  <si>
    <t>329k</t>
  </si>
  <si>
    <t>7209 Willow Thorne Dr, Krugerville, TX</t>
  </si>
  <si>
    <t>Address issue</t>
  </si>
  <si>
    <t>195k</t>
  </si>
  <si>
    <t>2621 Teal Cove Ln, Little Elm, TX 75068</t>
  </si>
  <si>
    <t>470k</t>
  </si>
  <si>
    <t>276k</t>
  </si>
  <si>
    <t>1238 Granada Ln, Lewisville, TX 75067</t>
  </si>
  <si>
    <t>1907 Shawnee St, Denton, TX 76209</t>
  </si>
  <si>
    <t>Roanoke</t>
  </si>
  <si>
    <t>Carrollton</t>
  </si>
  <si>
    <t>Krugerville</t>
  </si>
  <si>
    <t>Little Elm</t>
  </si>
  <si>
    <t>Lewisville</t>
  </si>
  <si>
    <t>Denton</t>
  </si>
  <si>
    <t>Aubrey</t>
  </si>
  <si>
    <t>904 Nathanael Greene Dr, Savannah, TX</t>
  </si>
  <si>
    <t>Savannah</t>
  </si>
  <si>
    <t>357k</t>
  </si>
  <si>
    <t>337k</t>
  </si>
  <si>
    <t>9890 Walnut Hill Dr, Providence Village, TX</t>
  </si>
  <si>
    <t>Providence Village</t>
  </si>
  <si>
    <t>164k</t>
  </si>
  <si>
    <t>2765 Tobias Ln, Aubrey, TX 76227</t>
  </si>
  <si>
    <t>283k</t>
  </si>
  <si>
    <t>413k</t>
  </si>
  <si>
    <t>688k</t>
  </si>
  <si>
    <t>3380 South Dr, Flower Mound, TX 75022</t>
  </si>
  <si>
    <t>Flower Mound</t>
  </si>
  <si>
    <t>338k</t>
  </si>
  <si>
    <t>354k</t>
  </si>
  <si>
    <t>11125 Blaze St, Aubrey, TX 76227</t>
  </si>
  <si>
    <t>236k</t>
  </si>
  <si>
    <t>Francesca Ortolani</t>
  </si>
  <si>
    <t>75k</t>
  </si>
  <si>
    <t>343k</t>
  </si>
  <si>
    <t>3202 Wellington Rd, Carrollton, TX 7500</t>
  </si>
  <si>
    <t>400k</t>
  </si>
  <si>
    <t>1605 Conner Way, Lantana, TX</t>
  </si>
  <si>
    <t>Lantana</t>
  </si>
  <si>
    <t>352k</t>
  </si>
  <si>
    <t>1838 Crosshaven Dr, Lewisville, TX 75077</t>
  </si>
  <si>
    <t>134k</t>
  </si>
  <si>
    <t>2312 Basswood Dr, Little Elm, TX 75068</t>
  </si>
  <si>
    <t>397k</t>
  </si>
  <si>
    <t>132k</t>
  </si>
  <si>
    <t>408k</t>
  </si>
  <si>
    <t>Carol Dunmon</t>
  </si>
  <si>
    <t>136k</t>
  </si>
  <si>
    <t>309 Ravenna Rd, Lake Dallas, TX 75065</t>
  </si>
  <si>
    <t>Dallas</t>
  </si>
  <si>
    <t>a</t>
  </si>
  <si>
    <t>316k</t>
  </si>
  <si>
    <t>1100 Keaton Rd S, Sanger, TX 76266</t>
  </si>
  <si>
    <t>Sanger</t>
  </si>
  <si>
    <t>123k</t>
  </si>
  <si>
    <t>364k</t>
  </si>
  <si>
    <t>701 10th St, Argyle</t>
  </si>
  <si>
    <t>599k</t>
  </si>
  <si>
    <t>273k</t>
  </si>
  <si>
    <t>122k</t>
  </si>
  <si>
    <t>3465 Livingston Ln, Carrollton, TX 75007</t>
  </si>
  <si>
    <t>341k</t>
  </si>
  <si>
    <t>11299 Sugar Mill Ln, Frisco, TX 75033</t>
  </si>
  <si>
    <t>1mil</t>
  </si>
  <si>
    <t>396k</t>
  </si>
  <si>
    <t>473k</t>
  </si>
  <si>
    <t>Frisco</t>
  </si>
  <si>
    <t>382k</t>
  </si>
  <si>
    <t>5246 us highway 377, Krugerville</t>
  </si>
  <si>
    <t>AUC</t>
  </si>
  <si>
    <t>809 Adair Drive, Aubrey, TX</t>
  </si>
  <si>
    <t>3912 Stockton Ln, Dallas, TX 75287</t>
  </si>
  <si>
    <t>216K</t>
  </si>
  <si>
    <t>305K</t>
  </si>
  <si>
    <t>63k</t>
  </si>
  <si>
    <t>6420 Pawnee Ln, The Colony, TX 75056</t>
  </si>
  <si>
    <t>562k</t>
  </si>
  <si>
    <t>320 Deer Run Dr, Sanger, TX 76266</t>
  </si>
  <si>
    <t>335k</t>
  </si>
  <si>
    <t>281k</t>
  </si>
  <si>
    <t>8070 Otis Dr, Frisco, TX 75036</t>
  </si>
  <si>
    <t>3110 Green Hollow Ct, Highland Village, TX 75077</t>
  </si>
  <si>
    <t>225k</t>
  </si>
  <si>
    <t>9517 Ravenwood Dr, Denton, TX 76207</t>
  </si>
  <si>
    <t>387k</t>
  </si>
  <si>
    <t>5124 Sherman Dr, The Colony, TX 75056</t>
  </si>
  <si>
    <t>375k</t>
  </si>
  <si>
    <t>256k</t>
  </si>
  <si>
    <t>2725 Woodside Dr, Lewisville, TX 75077</t>
  </si>
  <si>
    <t>486k</t>
  </si>
  <si>
    <t>3702 Tarrytown Pl, Carrollton, TX 75007</t>
  </si>
  <si>
    <t>392k</t>
  </si>
  <si>
    <t>135k</t>
  </si>
  <si>
    <t>Highland Village</t>
  </si>
  <si>
    <t>The Colony</t>
  </si>
  <si>
    <t>9105 Tumbleweed Dr, Crossroads, TX 76227</t>
  </si>
  <si>
    <t>332k</t>
  </si>
  <si>
    <t>232k</t>
  </si>
  <si>
    <t>100 Pintail Ln, Sanger, TX 76266</t>
  </si>
  <si>
    <t>162k</t>
  </si>
  <si>
    <t>Ryan Bourgeois</t>
  </si>
  <si>
    <t>3501 Wessex Ct, Denton, TX 76210</t>
  </si>
  <si>
    <t>289k</t>
  </si>
  <si>
    <t>13458 Lime Ridge Dr, Frisco, TX 75033</t>
  </si>
  <si>
    <t>549k</t>
  </si>
  <si>
    <t>172k</t>
  </si>
  <si>
    <t>105k</t>
  </si>
  <si>
    <t>10264 FM 1173 Krum, Tx.</t>
  </si>
  <si>
    <t>853k</t>
  </si>
  <si>
    <t>318 Preakness Ln, Ponder, Tx</t>
  </si>
  <si>
    <t>246k</t>
  </si>
  <si>
    <t>290k</t>
  </si>
  <si>
    <t>18145 Justice Ln, Dallas, Tx</t>
  </si>
  <si>
    <t>565k</t>
  </si>
  <si>
    <t>2 Cimarron Ct, Roanoke, TX 76262</t>
  </si>
  <si>
    <t>255k</t>
  </si>
  <si>
    <t>2517 Heatherdale Dr, Little Elm, TX 75068</t>
  </si>
  <si>
    <t>521k</t>
  </si>
  <si>
    <t>total</t>
  </si>
  <si>
    <t>sf</t>
  </si>
  <si>
    <t>DIFF</t>
  </si>
  <si>
    <t>Closing Date</t>
  </si>
  <si>
    <t>pool heater</t>
  </si>
  <si>
    <t>closing cost</t>
  </si>
  <si>
    <t>house</t>
  </si>
  <si>
    <t>carpet fix</t>
  </si>
  <si>
    <t>west fence</t>
  </si>
  <si>
    <t xml:space="preserve">ac unit </t>
  </si>
  <si>
    <t>free</t>
  </si>
  <si>
    <t>Loan</t>
  </si>
  <si>
    <t>Interest</t>
  </si>
  <si>
    <t>Downpayment</t>
  </si>
  <si>
    <t>Percentage</t>
  </si>
  <si>
    <t>Home Value</t>
  </si>
  <si>
    <t>15 Years</t>
  </si>
  <si>
    <t>per month</t>
  </si>
  <si>
    <t>218k</t>
  </si>
  <si>
    <t>654k</t>
  </si>
  <si>
    <t>HOA</t>
  </si>
  <si>
    <t>475k</t>
  </si>
  <si>
    <t>372k</t>
  </si>
  <si>
    <t>414k</t>
  </si>
  <si>
    <t>346k</t>
  </si>
  <si>
    <t>Max-207k - HOA</t>
  </si>
  <si>
    <t>Max-248k - HOA</t>
  </si>
  <si>
    <t>Max-223k - HOA</t>
  </si>
  <si>
    <t>1712 Rosson Road, Little Elm, TX-2014</t>
  </si>
  <si>
    <t>1805 McGee Ave., Argyle, TX-2016</t>
  </si>
  <si>
    <t>918 Horizon Ridge Circle, Little Elm-2008</t>
  </si>
  <si>
    <t>17703 Misty Grove Dr, Dallas TX-1997</t>
  </si>
  <si>
    <t>18818 Tupelo LN, Dallas, TX-1983</t>
  </si>
  <si>
    <t>1637 Chase Oaks CRT, Frisco, TX-2000</t>
  </si>
  <si>
    <t>3504 Brighton DR. Denton, TX-1971</t>
  </si>
  <si>
    <t>579k</t>
  </si>
  <si>
    <t>531k</t>
  </si>
  <si>
    <t>Max-347k - HOA</t>
  </si>
  <si>
    <t>Max-318k - HOA</t>
  </si>
  <si>
    <t>417 Vista Noche DR, Lewisville, Tx-1996/46</t>
  </si>
  <si>
    <t>4913 Brookside DR, Argyle, Tx-2018/169</t>
  </si>
  <si>
    <t>652k</t>
  </si>
  <si>
    <t>2009 Georgetown Blvd., Prosper-2018/</t>
  </si>
  <si>
    <t>Max-391k - HOA</t>
  </si>
  <si>
    <t>237k</t>
  </si>
  <si>
    <t>72k</t>
  </si>
  <si>
    <t>54k</t>
  </si>
  <si>
    <t>163k</t>
  </si>
  <si>
    <t>832 Glover Dr, Aubrey, TX 76227-2021</t>
  </si>
  <si>
    <t>214k</t>
  </si>
  <si>
    <t>517k</t>
  </si>
  <si>
    <t>1300 Wentworth Dr, Lewisville, TX-1996</t>
  </si>
  <si>
    <t>593k</t>
  </si>
  <si>
    <t>1605 Conner Way, Lantana, TX 76226-2014</t>
  </si>
  <si>
    <t>1221 Elder, Carrollton, TX -1983</t>
  </si>
  <si>
    <t>1101 Pebblebrook Dr, Lewisville, TX-1962</t>
  </si>
  <si>
    <t>259k</t>
  </si>
  <si>
    <t>230k</t>
  </si>
  <si>
    <t>429k</t>
  </si>
  <si>
    <t>3905 Brazos Dr, Carrollton, TX 75007-1996</t>
  </si>
  <si>
    <t>516k</t>
  </si>
  <si>
    <t>904 Nathanael Greene Dr, Savannah, TX-2017</t>
  </si>
  <si>
    <t>300 Ranch Rd, Aubrey, TX 76227-1983</t>
  </si>
  <si>
    <t>82k</t>
  </si>
  <si>
    <t>104k</t>
  </si>
  <si>
    <t>90-100k</t>
  </si>
  <si>
    <t>2400 Quail Creek Dr, Little Elm, TX 75068</t>
  </si>
  <si>
    <t>168k</t>
  </si>
  <si>
    <t>6213 Eagle Creek Dr, Flower Mound, TX -1998</t>
  </si>
  <si>
    <t>515k</t>
  </si>
  <si>
    <t>348k</t>
  </si>
  <si>
    <t>449 Woodgrove Dr, Little Elm, TX 75068</t>
  </si>
  <si>
    <t>336k</t>
  </si>
  <si>
    <t>106k</t>
  </si>
  <si>
    <t>4925 Creekwood Dr, Flower Mound, TX-1985</t>
  </si>
  <si>
    <t>430k</t>
  </si>
  <si>
    <t>629 Royal Minister Blvd, Lewisville, TX-2016</t>
  </si>
  <si>
    <t>556k</t>
  </si>
  <si>
    <t>318k</t>
  </si>
  <si>
    <t>318 Singletree St, Highland Village, TX-1983</t>
  </si>
  <si>
    <t>2609 Salt Maker Way, Little Elm, TX-2004</t>
  </si>
  <si>
    <t>4606 Jenkins Cir, The Colony, TX-1983</t>
  </si>
  <si>
    <t>121k</t>
  </si>
  <si>
    <t>180k</t>
  </si>
  <si>
    <t>514k</t>
  </si>
  <si>
    <t>6728 Waterway Ct, Plano, TX-1996</t>
  </si>
  <si>
    <t>Plano</t>
  </si>
  <si>
    <t>Argyle</t>
  </si>
  <si>
    <t>Prosper</t>
  </si>
  <si>
    <t>Crossroads</t>
  </si>
  <si>
    <t>City</t>
  </si>
  <si>
    <t>300k</t>
  </si>
  <si>
    <t>1709 Summerwind Cir -1994</t>
  </si>
  <si>
    <t>330 Marshall Creek Rd -2000</t>
  </si>
  <si>
    <t>June</t>
  </si>
  <si>
    <t>284k</t>
  </si>
  <si>
    <t>813 Greenview Ct -2005</t>
  </si>
  <si>
    <t>Aug</t>
  </si>
  <si>
    <t>491k</t>
  </si>
  <si>
    <t>16400 Amistad Ave -2014/42</t>
  </si>
  <si>
    <t>250k</t>
  </si>
  <si>
    <t>Apr</t>
  </si>
  <si>
    <t>365k</t>
  </si>
  <si>
    <t>1001 Providence Blvd -2008/60</t>
  </si>
  <si>
    <t>538k</t>
  </si>
  <si>
    <t>14733 Cedar Flat Way -2017</t>
  </si>
  <si>
    <t>3718 WOODSIDE Rd -1978 with pool</t>
  </si>
  <si>
    <t>249k</t>
  </si>
  <si>
    <t>2541 Quail Ridge Dr -1983</t>
  </si>
  <si>
    <t>650k</t>
  </si>
  <si>
    <t>Tamil</t>
  </si>
  <si>
    <t>1137 Caudle Ln -2007/213</t>
  </si>
  <si>
    <t>3051 Renmuir Dr -2020/51</t>
  </si>
  <si>
    <t>120k</t>
  </si>
  <si>
    <t>16400 Amistad Ave -2014</t>
  </si>
  <si>
    <t>217k</t>
  </si>
  <si>
    <t>497k</t>
  </si>
  <si>
    <t>5001 Timberview Dr -1991</t>
  </si>
  <si>
    <t>151k</t>
  </si>
  <si>
    <t>217 McKamy Blvd -2004</t>
  </si>
  <si>
    <t>936 Nathanael Greene Ct</t>
  </si>
  <si>
    <t>525k</t>
  </si>
  <si>
    <t>Listed for sale</t>
  </si>
  <si>
    <t>274k</t>
  </si>
  <si>
    <t>802 Sherry Ln</t>
  </si>
  <si>
    <t>815 N Ruddell St</t>
  </si>
  <si>
    <t>May</t>
  </si>
  <si>
    <t>50k</t>
  </si>
  <si>
    <t>550k</t>
  </si>
  <si>
    <t>6420 Pawnee Ln -2001/33</t>
  </si>
  <si>
    <t>417k</t>
  </si>
  <si>
    <t>900k</t>
  </si>
  <si>
    <t>357 Becket Pl -2006/24</t>
  </si>
  <si>
    <t xml:space="preserve">1637 Big Bend Dr
</t>
  </si>
  <si>
    <t>112k</t>
  </si>
  <si>
    <t>2300 Harvard Dr</t>
  </si>
  <si>
    <t>5864 Stone Mountain Rd</t>
  </si>
  <si>
    <t>1117 Chevelly Ct</t>
  </si>
  <si>
    <t>1708 Rockcreek Ct</t>
  </si>
  <si>
    <t>770k</t>
  </si>
  <si>
    <t>2033 Miramar Dr</t>
  </si>
  <si>
    <t>4112 Gardner Dr</t>
  </si>
  <si>
    <t>190k</t>
  </si>
  <si>
    <t>1624 Sea Pines Dr</t>
  </si>
  <si>
    <t>505k</t>
  </si>
  <si>
    <t>852 Sandbox Dr</t>
  </si>
  <si>
    <t>298k</t>
  </si>
  <si>
    <t>363k</t>
  </si>
  <si>
    <t>428 Meandering Trl</t>
  </si>
  <si>
    <t>238 Pecos Trl</t>
  </si>
  <si>
    <t>118k</t>
  </si>
  <si>
    <t>277k</t>
  </si>
  <si>
    <t>5911 Stone Creek Dr</t>
  </si>
  <si>
    <t>Need repair</t>
  </si>
  <si>
    <t>181k</t>
  </si>
  <si>
    <t>4729 Ash St</t>
  </si>
  <si>
    <t>LOT</t>
  </si>
  <si>
    <t>712k</t>
  </si>
  <si>
    <t>4061 Pepper Grass Ln -2017/84</t>
  </si>
  <si>
    <t>458k</t>
  </si>
  <si>
    <t>399k</t>
  </si>
  <si>
    <t xml:space="preserve">3702 Tarrytown Pl -1977
</t>
  </si>
  <si>
    <t>1356 Ethan Dr</t>
  </si>
  <si>
    <t>194k</t>
  </si>
  <si>
    <t>545k</t>
  </si>
  <si>
    <t>13926 Stevens Point Dr -2007</t>
  </si>
  <si>
    <t>535k</t>
  </si>
  <si>
    <t>1035 Seneca Way -1992</t>
  </si>
  <si>
    <t>3691 pine leaf lane -2020</t>
  </si>
  <si>
    <t>14704 Little Anne Dr -2008</t>
  </si>
  <si>
    <t>901 Lancashire Ln -2013/100</t>
  </si>
  <si>
    <t>361k</t>
  </si>
  <si>
    <t>Pilot Point</t>
  </si>
  <si>
    <t>169k</t>
  </si>
  <si>
    <t>8590 Wendell Ct -1986</t>
  </si>
  <si>
    <t>441k</t>
  </si>
  <si>
    <t>949 Madison Cir -1975</t>
  </si>
  <si>
    <t>4813 Wheeler Dr -1977</t>
  </si>
  <si>
    <t>206k</t>
  </si>
  <si>
    <t>1633 Zebra Finch Dr -2015/100</t>
  </si>
  <si>
    <t>Corinth</t>
  </si>
  <si>
    <t>2704 Whetstone Dr -1997/96</t>
  </si>
  <si>
    <t>Pilot Pt</t>
  </si>
  <si>
    <t>450k</t>
  </si>
  <si>
    <t>95k</t>
  </si>
  <si>
    <t>2104 Azalea St -1983</t>
  </si>
  <si>
    <t>Noel</t>
  </si>
  <si>
    <t>1641 Kawati Way</t>
  </si>
  <si>
    <t>Krum</t>
  </si>
  <si>
    <t>9375 Jack Gray Rd -2009</t>
  </si>
  <si>
    <t>205 Tonto St</t>
  </si>
  <si>
    <t>2305 Red Maple Rd</t>
  </si>
  <si>
    <t>466k</t>
  </si>
  <si>
    <t>2006 Toulon Ln</t>
  </si>
  <si>
    <t>355k</t>
  </si>
  <si>
    <t>152k</t>
  </si>
  <si>
    <t>350k</t>
  </si>
  <si>
    <t>5651 Lincolnwood Dr -2009</t>
  </si>
  <si>
    <t>TAX</t>
  </si>
</sst>
</file>

<file path=xl/styles.xml><?xml version="1.0" encoding="utf-8"?>
<styleSheet xmlns="http://schemas.openxmlformats.org/spreadsheetml/2006/main">
  <numFmts count="2">
    <numFmt numFmtId="164" formatCode="_-[$$-2809]* #,##0_-;\-[$$-2809]* #,##0_-;_-[$$-2809]* &quot;-&quot;_-;_-@_-"/>
    <numFmt numFmtId="165" formatCode="_-[$$-409]* #,##0_ ;_-[$$-409]* \-#,##0\ ;_-[$$-409]* &quot;-&quot;_ ;_-@_ 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0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Border="1" applyAlignment="1" applyProtection="1"/>
    <xf numFmtId="0" fontId="4" fillId="0" borderId="1" xfId="1" applyFont="1" applyBorder="1" applyAlignment="1" applyProtection="1">
      <alignment horizontal="left" vertical="center"/>
    </xf>
    <xf numFmtId="3" fontId="1" fillId="0" borderId="1" xfId="0" applyNumberFormat="1" applyFont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3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4" fillId="3" borderId="1" xfId="1" applyFont="1" applyFill="1" applyBorder="1" applyAlignment="1" applyProtection="1">
      <alignment horizontal="left" vertical="center"/>
    </xf>
    <xf numFmtId="3" fontId="0" fillId="3" borderId="1" xfId="0" applyNumberFormat="1" applyFill="1" applyBorder="1" applyAlignment="1">
      <alignment horizontal="left" vertical="center"/>
    </xf>
    <xf numFmtId="0" fontId="5" fillId="0" borderId="1" xfId="1" applyFont="1" applyBorder="1" applyAlignment="1" applyProtection="1">
      <alignment horizontal="left" vertical="center"/>
    </xf>
    <xf numFmtId="0" fontId="3" fillId="3" borderId="1" xfId="1" applyFill="1" applyBorder="1" applyAlignment="1" applyProtection="1"/>
    <xf numFmtId="0" fontId="1" fillId="3" borderId="1" xfId="0" applyFont="1" applyFill="1" applyBorder="1" applyAlignment="1">
      <alignment horizontal="left" vertical="center"/>
    </xf>
    <xf numFmtId="0" fontId="6" fillId="3" borderId="1" xfId="1" applyFont="1" applyFill="1" applyBorder="1" applyAlignment="1" applyProtection="1"/>
    <xf numFmtId="0" fontId="0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3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3" fillId="4" borderId="1" xfId="1" applyFill="1" applyBorder="1" applyAlignment="1" applyProtection="1"/>
    <xf numFmtId="0" fontId="1" fillId="4" borderId="1" xfId="0" applyFont="1" applyFill="1" applyBorder="1" applyAlignment="1">
      <alignment horizontal="left" vertical="center"/>
    </xf>
    <xf numFmtId="0" fontId="0" fillId="4" borderId="1" xfId="0" applyFill="1" applyBorder="1"/>
    <xf numFmtId="0" fontId="0" fillId="3" borderId="0" xfId="0" applyFill="1"/>
    <xf numFmtId="0" fontId="7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3" fontId="7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3" fontId="0" fillId="0" borderId="1" xfId="0" applyNumberFormat="1" applyFont="1" applyFill="1" applyBorder="1" applyAlignment="1">
      <alignment horizontal="left" vertical="center"/>
    </xf>
    <xf numFmtId="3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3" fontId="0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0" xfId="1" applyFont="1" applyBorder="1" applyAlignment="1" applyProtection="1">
      <alignment horizontal="left" vertical="center"/>
    </xf>
    <xf numFmtId="0" fontId="0" fillId="0" borderId="0" xfId="0" applyFont="1"/>
    <xf numFmtId="0" fontId="10" fillId="3" borderId="1" xfId="1" applyFont="1" applyFill="1" applyBorder="1" applyAlignment="1" applyProtection="1">
      <alignment horizontal="left" vertical="center"/>
    </xf>
    <xf numFmtId="0" fontId="0" fillId="0" borderId="0" xfId="0" applyFill="1"/>
    <xf numFmtId="3" fontId="0" fillId="3" borderId="2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3" fontId="0" fillId="5" borderId="1" xfId="0" applyNumberFormat="1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0" fillId="0" borderId="1" xfId="1" applyFont="1" applyBorder="1" applyAlignment="1" applyProtection="1">
      <alignment horizontal="left" vertical="center"/>
    </xf>
    <xf numFmtId="0" fontId="10" fillId="5" borderId="1" xfId="1" applyFont="1" applyFill="1" applyBorder="1" applyAlignment="1" applyProtection="1">
      <alignment horizontal="left" vertical="center"/>
    </xf>
    <xf numFmtId="0" fontId="10" fillId="0" borderId="1" xfId="1" applyFont="1" applyFill="1" applyBorder="1" applyAlignment="1" applyProtection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3" fontId="0" fillId="6" borderId="1" xfId="0" applyNumberFormat="1" applyFont="1" applyFill="1" applyBorder="1" applyAlignment="1">
      <alignment horizontal="left" vertical="center"/>
    </xf>
    <xf numFmtId="3" fontId="0" fillId="6" borderId="1" xfId="0" applyNumberForma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10" fillId="6" borderId="1" xfId="1" applyFont="1" applyFill="1" applyBorder="1" applyAlignment="1" applyProtection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3" fontId="7" fillId="7" borderId="1" xfId="0" applyNumberFormat="1" applyFont="1" applyFill="1" applyBorder="1" applyAlignment="1">
      <alignment horizontal="left" vertical="center"/>
    </xf>
    <xf numFmtId="0" fontId="11" fillId="7" borderId="1" xfId="1" applyFont="1" applyFill="1" applyBorder="1" applyAlignment="1" applyProtection="1">
      <alignment horizontal="left" vertical="center"/>
    </xf>
    <xf numFmtId="0" fontId="0" fillId="3" borderId="1" xfId="0" applyFont="1" applyFill="1" applyBorder="1"/>
    <xf numFmtId="0" fontId="12" fillId="7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5" fontId="0" fillId="0" borderId="0" xfId="0" applyNumberFormat="1"/>
    <xf numFmtId="3" fontId="0" fillId="0" borderId="0" xfId="0" applyNumberFormat="1"/>
    <xf numFmtId="165" fontId="0" fillId="0" borderId="0" xfId="0" applyNumberFormat="1" applyAlignment="1">
      <alignment horizontal="left" vertical="center"/>
    </xf>
    <xf numFmtId="9" fontId="0" fillId="0" borderId="0" xfId="0" applyNumberFormat="1"/>
    <xf numFmtId="165" fontId="0" fillId="0" borderId="0" xfId="0" applyNumberFormat="1"/>
    <xf numFmtId="0" fontId="7" fillId="7" borderId="1" xfId="1" applyFont="1" applyFill="1" applyBorder="1" applyAlignment="1" applyProtection="1">
      <alignment horizontal="left" vertical="center"/>
    </xf>
    <xf numFmtId="0" fontId="0" fillId="0" borderId="1" xfId="0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ervicingreo@freedommortgage.com" TargetMode="External"/><Relationship Id="rId1" Type="http://schemas.openxmlformats.org/officeDocument/2006/relationships/hyperlink" Target="mailto:reo@pnmac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4.4"/>
  <cols>
    <col min="1" max="1" width="3" bestFit="1" customWidth="1"/>
    <col min="2" max="2" width="5.6640625" bestFit="1" customWidth="1"/>
    <col min="3" max="3" width="31.44140625" bestFit="1" customWidth="1"/>
    <col min="4" max="4" width="6.88671875" bestFit="1" customWidth="1"/>
    <col min="5" max="5" width="6.44140625" bestFit="1" customWidth="1"/>
    <col min="6" max="6" width="5.109375" bestFit="1" customWidth="1"/>
    <col min="7" max="7" width="14.77734375" bestFit="1" customWidth="1"/>
    <col min="8" max="8" width="7.88671875" bestFit="1" customWidth="1"/>
  </cols>
  <sheetData>
    <row r="1" spans="1:8" ht="14.4" customHeight="1">
      <c r="A1" s="3" t="s">
        <v>112</v>
      </c>
      <c r="B1" s="4" t="s">
        <v>1</v>
      </c>
      <c r="C1" s="4" t="s">
        <v>0</v>
      </c>
      <c r="D1" s="3" t="s">
        <v>15</v>
      </c>
      <c r="E1" s="3" t="s">
        <v>127</v>
      </c>
      <c r="F1" s="3" t="s">
        <v>16</v>
      </c>
      <c r="G1" s="4" t="s">
        <v>5</v>
      </c>
      <c r="H1" s="4" t="s">
        <v>7</v>
      </c>
    </row>
    <row r="2" spans="1:8" ht="18" customHeight="1">
      <c r="A2" s="12">
        <v>1</v>
      </c>
      <c r="B2" s="12" t="s">
        <v>11</v>
      </c>
      <c r="C2" s="13" t="s">
        <v>48</v>
      </c>
      <c r="D2" s="17">
        <v>4167</v>
      </c>
      <c r="E2" s="17" t="s">
        <v>49</v>
      </c>
      <c r="F2" s="15" t="s">
        <v>50</v>
      </c>
      <c r="G2" s="20" t="s">
        <v>63</v>
      </c>
      <c r="H2" s="19" t="s">
        <v>74</v>
      </c>
    </row>
    <row r="3" spans="1:8" ht="18" customHeight="1">
      <c r="A3" s="1">
        <v>3</v>
      </c>
      <c r="B3" s="1" t="s">
        <v>11</v>
      </c>
      <c r="C3" s="8" t="s">
        <v>45</v>
      </c>
      <c r="D3" s="6">
        <v>2154</v>
      </c>
      <c r="E3" s="6" t="s">
        <v>44</v>
      </c>
      <c r="F3" s="5" t="s">
        <v>47</v>
      </c>
      <c r="G3" s="8" t="s">
        <v>64</v>
      </c>
      <c r="H3" s="9"/>
    </row>
    <row r="4" spans="1:8" ht="18" customHeight="1">
      <c r="A4" s="12">
        <v>4</v>
      </c>
      <c r="B4" s="12" t="s">
        <v>11</v>
      </c>
      <c r="C4" s="13" t="s">
        <v>46</v>
      </c>
      <c r="D4" s="17"/>
      <c r="E4" s="17" t="s">
        <v>25</v>
      </c>
      <c r="F4" s="15"/>
      <c r="G4" s="13" t="s">
        <v>58</v>
      </c>
      <c r="H4" s="19" t="s">
        <v>59</v>
      </c>
    </row>
    <row r="5" spans="1:8" ht="18" customHeight="1">
      <c r="A5" s="1">
        <v>5</v>
      </c>
      <c r="B5" s="1" t="s">
        <v>11</v>
      </c>
      <c r="C5" s="8">
        <v>2012</v>
      </c>
      <c r="D5" s="6"/>
      <c r="E5" s="6"/>
      <c r="F5" s="5"/>
      <c r="G5" s="8" t="s">
        <v>22</v>
      </c>
      <c r="H5" s="9"/>
    </row>
    <row r="6" spans="1:8" ht="18" customHeight="1">
      <c r="A6" s="12">
        <v>8</v>
      </c>
      <c r="B6" s="12" t="s">
        <v>11</v>
      </c>
      <c r="C6" s="13" t="s">
        <v>176</v>
      </c>
      <c r="D6" s="17">
        <v>4305</v>
      </c>
      <c r="E6" s="17" t="s">
        <v>161</v>
      </c>
      <c r="F6" s="15" t="s">
        <v>177</v>
      </c>
      <c r="G6" s="13" t="s">
        <v>89</v>
      </c>
      <c r="H6" s="19"/>
    </row>
    <row r="7" spans="1:8" ht="18" customHeight="1">
      <c r="A7" s="12">
        <v>15</v>
      </c>
      <c r="B7" s="12" t="s">
        <v>11</v>
      </c>
      <c r="C7" s="12" t="s">
        <v>187</v>
      </c>
      <c r="D7" s="14">
        <v>3947</v>
      </c>
      <c r="E7" s="14" t="s">
        <v>185</v>
      </c>
      <c r="F7" s="12" t="s">
        <v>186</v>
      </c>
      <c r="G7" s="12" t="s">
        <v>64</v>
      </c>
      <c r="H7" s="19"/>
    </row>
    <row r="8" spans="1:8" ht="18" customHeight="1">
      <c r="A8" s="12">
        <v>16</v>
      </c>
      <c r="B8" s="12" t="s">
        <v>11</v>
      </c>
      <c r="C8" s="12" t="s">
        <v>189</v>
      </c>
      <c r="D8" s="14">
        <v>2061</v>
      </c>
      <c r="E8" s="14" t="s">
        <v>190</v>
      </c>
      <c r="F8" s="12" t="s">
        <v>188</v>
      </c>
      <c r="G8" s="12" t="s">
        <v>64</v>
      </c>
      <c r="H8" s="21"/>
    </row>
    <row r="9" spans="1:8" ht="18" customHeight="1">
      <c r="A9" s="22">
        <v>17</v>
      </c>
      <c r="B9" s="22" t="s">
        <v>11</v>
      </c>
      <c r="C9" s="23" t="s">
        <v>31</v>
      </c>
      <c r="D9" s="24">
        <v>989</v>
      </c>
      <c r="E9" s="24" t="s">
        <v>26</v>
      </c>
      <c r="F9" s="25" t="s">
        <v>40</v>
      </c>
      <c r="G9" s="23" t="s">
        <v>22</v>
      </c>
      <c r="H9" s="26"/>
    </row>
    <row r="10" spans="1:8" ht="18" customHeight="1">
      <c r="A10" s="1">
        <v>21</v>
      </c>
      <c r="B10" s="1" t="s">
        <v>11</v>
      </c>
      <c r="C10" s="8" t="s">
        <v>55</v>
      </c>
      <c r="D10" s="6">
        <v>1656</v>
      </c>
      <c r="E10" s="6" t="s">
        <v>57</v>
      </c>
      <c r="F10" s="5" t="s">
        <v>56</v>
      </c>
      <c r="G10" s="1" t="s">
        <v>63</v>
      </c>
      <c r="H10" s="9"/>
    </row>
    <row r="11" spans="1:8" ht="18" customHeight="1">
      <c r="A11" s="1">
        <v>22</v>
      </c>
      <c r="B11" s="1" t="s">
        <v>11</v>
      </c>
      <c r="C11" s="8"/>
      <c r="D11" s="6"/>
      <c r="E11" s="6" t="s">
        <v>195</v>
      </c>
      <c r="F11" s="5"/>
      <c r="G11" s="1" t="s">
        <v>196</v>
      </c>
      <c r="H11" s="9"/>
    </row>
    <row r="12" spans="1:8" ht="18" customHeight="1">
      <c r="A12" s="1">
        <v>23</v>
      </c>
      <c r="B12" s="1" t="s">
        <v>11</v>
      </c>
      <c r="C12" s="8" t="s">
        <v>197</v>
      </c>
      <c r="D12" s="6">
        <v>1406</v>
      </c>
      <c r="E12" s="6"/>
      <c r="F12" s="5" t="s">
        <v>198</v>
      </c>
      <c r="G12" s="1" t="s">
        <v>199</v>
      </c>
      <c r="H12" s="9"/>
    </row>
    <row r="13" spans="1:8" ht="18" customHeight="1">
      <c r="A13" s="1">
        <v>24</v>
      </c>
      <c r="B13" s="1" t="s">
        <v>11</v>
      </c>
      <c r="C13" s="8" t="s">
        <v>202</v>
      </c>
      <c r="D13" s="6">
        <v>2573</v>
      </c>
      <c r="E13" s="6" t="s">
        <v>200</v>
      </c>
      <c r="F13" s="5" t="s">
        <v>201</v>
      </c>
      <c r="G13" s="1" t="s">
        <v>101</v>
      </c>
      <c r="H13" s="9"/>
    </row>
    <row r="14" spans="1:8" ht="18" customHeight="1">
      <c r="A14" s="12">
        <v>26</v>
      </c>
      <c r="B14" s="12" t="s">
        <v>11</v>
      </c>
      <c r="C14" s="13" t="s">
        <v>60</v>
      </c>
      <c r="D14" s="17">
        <v>4511</v>
      </c>
      <c r="E14" s="17" t="s">
        <v>66</v>
      </c>
      <c r="F14" s="15" t="s">
        <v>61</v>
      </c>
      <c r="G14" s="13" t="s">
        <v>62</v>
      </c>
      <c r="H14" s="19"/>
    </row>
    <row r="15" spans="1:8" ht="18" customHeight="1">
      <c r="A15" s="1">
        <v>27</v>
      </c>
      <c r="B15" s="1" t="s">
        <v>11</v>
      </c>
      <c r="C15" s="8" t="s">
        <v>203</v>
      </c>
      <c r="D15" s="6">
        <v>2034</v>
      </c>
      <c r="E15" s="6" t="s">
        <v>204</v>
      </c>
      <c r="F15" s="5" t="s">
        <v>49</v>
      </c>
      <c r="G15" s="8" t="s">
        <v>63</v>
      </c>
      <c r="H15" s="9"/>
    </row>
    <row r="16" spans="1:8" ht="18" customHeight="1">
      <c r="A16" s="1">
        <v>28</v>
      </c>
      <c r="B16" s="1" t="s">
        <v>11</v>
      </c>
      <c r="C16" s="8"/>
      <c r="D16" s="6"/>
      <c r="E16" s="6"/>
      <c r="F16" s="5"/>
      <c r="G16" s="8"/>
      <c r="H16" s="9"/>
    </row>
    <row r="17" spans="1:8" ht="18" customHeight="1">
      <c r="A17" s="12">
        <v>29</v>
      </c>
      <c r="B17" s="12" t="s">
        <v>11</v>
      </c>
      <c r="C17" s="13" t="s">
        <v>207</v>
      </c>
      <c r="D17" s="17">
        <v>3096</v>
      </c>
      <c r="E17" s="17" t="s">
        <v>205</v>
      </c>
      <c r="F17" s="15" t="s">
        <v>170</v>
      </c>
      <c r="G17" s="13" t="s">
        <v>63</v>
      </c>
      <c r="H17" s="19"/>
    </row>
    <row r="18" spans="1:8" ht="18" customHeight="1">
      <c r="A18" s="12">
        <v>30</v>
      </c>
      <c r="B18" s="12" t="s">
        <v>11</v>
      </c>
      <c r="C18" s="13" t="s">
        <v>206</v>
      </c>
      <c r="D18" s="17">
        <v>2824</v>
      </c>
      <c r="E18" s="17" t="s">
        <v>209</v>
      </c>
      <c r="F18" s="15" t="s">
        <v>210</v>
      </c>
      <c r="G18" s="13" t="s">
        <v>208</v>
      </c>
      <c r="H18" s="19"/>
    </row>
    <row r="19" spans="1:8" ht="18" customHeight="1">
      <c r="A19" s="1">
        <v>31</v>
      </c>
      <c r="B19" s="1" t="s">
        <v>11</v>
      </c>
      <c r="C19" s="8"/>
      <c r="D19" s="6"/>
      <c r="E19" s="6"/>
      <c r="F19" s="5"/>
      <c r="G19" s="8" t="s">
        <v>73</v>
      </c>
      <c r="H19" s="9"/>
    </row>
    <row r="20" spans="1:8" ht="18" customHeight="1">
      <c r="A20" s="12">
        <v>32</v>
      </c>
      <c r="B20" s="12" t="s">
        <v>11</v>
      </c>
      <c r="C20" s="13" t="s">
        <v>32</v>
      </c>
      <c r="D20" s="17">
        <v>2714</v>
      </c>
      <c r="E20" s="17" t="s">
        <v>27</v>
      </c>
      <c r="F20" s="15" t="s">
        <v>41</v>
      </c>
      <c r="G20" s="13" t="s">
        <v>37</v>
      </c>
      <c r="H20" s="19"/>
    </row>
    <row r="21" spans="1:8" ht="18" customHeight="1">
      <c r="A21" s="1">
        <v>33</v>
      </c>
      <c r="B21" s="1" t="s">
        <v>11</v>
      </c>
      <c r="C21" s="8"/>
      <c r="D21" s="6"/>
      <c r="E21" s="6" t="s">
        <v>67</v>
      </c>
      <c r="F21" s="5"/>
      <c r="G21" s="8" t="s">
        <v>68</v>
      </c>
      <c r="H21" s="9"/>
    </row>
    <row r="22" spans="1:8" ht="18" customHeight="1">
      <c r="A22" s="1">
        <v>34</v>
      </c>
      <c r="B22" s="1" t="s">
        <v>11</v>
      </c>
      <c r="C22" s="8"/>
      <c r="D22" s="6"/>
      <c r="E22" s="6" t="s">
        <v>69</v>
      </c>
      <c r="F22" s="5"/>
      <c r="G22" s="8" t="s">
        <v>70</v>
      </c>
      <c r="H22" s="9"/>
    </row>
    <row r="23" spans="1:8" ht="18" customHeight="1">
      <c r="A23" s="12">
        <v>35</v>
      </c>
      <c r="B23" s="12" t="s">
        <v>11</v>
      </c>
      <c r="C23" s="13" t="s">
        <v>71</v>
      </c>
      <c r="D23" s="17">
        <v>3773</v>
      </c>
      <c r="E23" s="17" t="s">
        <v>44</v>
      </c>
      <c r="F23" s="15" t="s">
        <v>72</v>
      </c>
      <c r="G23" s="13" t="s">
        <v>73</v>
      </c>
      <c r="H23" s="19"/>
    </row>
    <row r="24" spans="1:8" ht="18" customHeight="1">
      <c r="A24" s="22">
        <v>38</v>
      </c>
      <c r="B24" s="22" t="s">
        <v>11</v>
      </c>
      <c r="C24" s="23" t="s">
        <v>78</v>
      </c>
      <c r="D24" s="24">
        <v>1282</v>
      </c>
      <c r="E24" s="24" t="s">
        <v>76</v>
      </c>
      <c r="F24" s="25" t="s">
        <v>79</v>
      </c>
      <c r="G24" s="23" t="s">
        <v>77</v>
      </c>
      <c r="H24" s="26"/>
    </row>
    <row r="25" spans="1:8" ht="18" customHeight="1">
      <c r="A25" s="22">
        <v>39</v>
      </c>
      <c r="B25" s="22" t="s">
        <v>11</v>
      </c>
      <c r="C25" s="27" t="s">
        <v>82</v>
      </c>
      <c r="D25" s="24">
        <v>2100</v>
      </c>
      <c r="E25" s="24" t="s">
        <v>80</v>
      </c>
      <c r="F25" s="28"/>
      <c r="G25" s="25" t="s">
        <v>81</v>
      </c>
      <c r="H25" s="22"/>
    </row>
    <row r="26" spans="1:8" ht="18" customHeight="1">
      <c r="A26" s="1">
        <v>41</v>
      </c>
      <c r="B26" s="1" t="s">
        <v>11</v>
      </c>
      <c r="C26" s="8"/>
      <c r="D26" s="6"/>
      <c r="E26" s="6" t="s">
        <v>211</v>
      </c>
      <c r="F26" s="5"/>
      <c r="G26" s="8" t="s">
        <v>196</v>
      </c>
      <c r="H26" s="9"/>
    </row>
    <row r="27" spans="1:8" ht="18" customHeight="1">
      <c r="A27" s="12">
        <v>42</v>
      </c>
      <c r="B27" s="12" t="s">
        <v>11</v>
      </c>
      <c r="C27" s="13" t="s">
        <v>87</v>
      </c>
      <c r="D27" s="17">
        <v>1957</v>
      </c>
      <c r="E27" s="17" t="s">
        <v>88</v>
      </c>
      <c r="F27" s="15" t="s">
        <v>86</v>
      </c>
      <c r="G27" s="13" t="s">
        <v>89</v>
      </c>
      <c r="H27" s="19"/>
    </row>
    <row r="28" spans="1:8" ht="18" customHeight="1">
      <c r="A28" s="1">
        <v>43</v>
      </c>
      <c r="B28" s="1" t="s">
        <v>11</v>
      </c>
      <c r="C28" s="8"/>
      <c r="D28" s="6"/>
      <c r="E28" s="6" t="s">
        <v>90</v>
      </c>
      <c r="F28" s="5"/>
      <c r="G28" s="8" t="s">
        <v>91</v>
      </c>
      <c r="H28" s="9"/>
    </row>
    <row r="29" spans="1:8" ht="18" customHeight="1">
      <c r="A29" s="12">
        <v>44</v>
      </c>
      <c r="B29" s="12" t="s">
        <v>11</v>
      </c>
      <c r="C29" s="13" t="s">
        <v>34</v>
      </c>
      <c r="D29" s="17" t="s">
        <v>29</v>
      </c>
      <c r="E29" s="17" t="s">
        <v>28</v>
      </c>
      <c r="F29" s="15" t="s">
        <v>42</v>
      </c>
      <c r="G29" s="13" t="s">
        <v>33</v>
      </c>
      <c r="H29" s="19"/>
    </row>
    <row r="30" spans="1:8" ht="18" customHeight="1">
      <c r="A30" s="1">
        <v>46</v>
      </c>
      <c r="B30" s="1" t="s">
        <v>11</v>
      </c>
      <c r="C30" s="8"/>
      <c r="D30" s="6"/>
      <c r="E30" s="6" t="s">
        <v>94</v>
      </c>
      <c r="F30" s="5"/>
      <c r="G30" s="8" t="s">
        <v>95</v>
      </c>
      <c r="H30" s="9"/>
    </row>
    <row r="31" spans="1:8" ht="18" customHeight="1">
      <c r="A31" s="12">
        <v>47</v>
      </c>
      <c r="B31" s="12" t="s">
        <v>11</v>
      </c>
      <c r="C31" s="13" t="s">
        <v>97</v>
      </c>
      <c r="D31" s="17">
        <v>2433</v>
      </c>
      <c r="E31" s="17" t="s">
        <v>98</v>
      </c>
      <c r="F31" s="15" t="s">
        <v>49</v>
      </c>
      <c r="G31" s="13" t="s">
        <v>96</v>
      </c>
      <c r="H31" s="19"/>
    </row>
    <row r="32" spans="1:8" ht="18" customHeight="1">
      <c r="A32" s="12">
        <v>50</v>
      </c>
      <c r="B32" s="12" t="s">
        <v>11</v>
      </c>
      <c r="C32" s="13" t="s">
        <v>99</v>
      </c>
      <c r="D32" s="17">
        <v>3294</v>
      </c>
      <c r="E32" s="17" t="s">
        <v>65</v>
      </c>
      <c r="F32" s="15" t="s">
        <v>100</v>
      </c>
      <c r="G32" s="13" t="s">
        <v>89</v>
      </c>
      <c r="H32" s="19"/>
    </row>
    <row r="33" spans="1:8" ht="18" customHeight="1">
      <c r="A33" s="1">
        <v>52</v>
      </c>
      <c r="B33" s="1" t="s">
        <v>11</v>
      </c>
      <c r="C33" s="8"/>
      <c r="D33" s="6"/>
      <c r="E33" s="6" t="s">
        <v>213</v>
      </c>
      <c r="F33" s="5"/>
      <c r="G33" s="8" t="s">
        <v>214</v>
      </c>
      <c r="H33" s="9"/>
    </row>
    <row r="34" spans="1:8" ht="18" customHeight="1">
      <c r="A34" s="1">
        <v>53</v>
      </c>
      <c r="B34" s="1" t="s">
        <v>11</v>
      </c>
      <c r="C34" s="8"/>
      <c r="D34" s="6"/>
      <c r="E34" s="6"/>
      <c r="F34" s="5"/>
      <c r="G34" s="8" t="s">
        <v>215</v>
      </c>
      <c r="H34" s="9"/>
    </row>
    <row r="35" spans="1:8" ht="18" customHeight="1">
      <c r="A35" s="22">
        <v>54</v>
      </c>
      <c r="B35" s="22" t="s">
        <v>11</v>
      </c>
      <c r="C35" s="27" t="s">
        <v>128</v>
      </c>
      <c r="D35" s="24">
        <v>1260</v>
      </c>
      <c r="E35" s="24" t="s">
        <v>129</v>
      </c>
      <c r="F35" s="25" t="s">
        <v>39</v>
      </c>
      <c r="G35" s="25" t="s">
        <v>36</v>
      </c>
      <c r="H35" s="22"/>
    </row>
    <row r="36" spans="1:8" ht="18" customHeight="1">
      <c r="A36" s="22">
        <v>56</v>
      </c>
      <c r="B36" s="22" t="s">
        <v>11</v>
      </c>
      <c r="C36" s="23" t="s">
        <v>12</v>
      </c>
      <c r="D36" s="24">
        <v>1553</v>
      </c>
      <c r="E36" s="24">
        <v>4870</v>
      </c>
      <c r="F36" s="25" t="s">
        <v>13</v>
      </c>
      <c r="G36" s="23" t="s">
        <v>19</v>
      </c>
      <c r="H36" s="26"/>
    </row>
    <row r="37" spans="1:8" ht="18" customHeight="1">
      <c r="A37" s="22">
        <v>57</v>
      </c>
      <c r="B37" s="22" t="s">
        <v>11</v>
      </c>
      <c r="C37" s="23" t="s">
        <v>17</v>
      </c>
      <c r="D37" s="24">
        <v>3214</v>
      </c>
      <c r="E37" s="24">
        <v>1837</v>
      </c>
      <c r="F37" s="25" t="s">
        <v>14</v>
      </c>
      <c r="G37" s="23" t="s">
        <v>18</v>
      </c>
      <c r="H37" s="26"/>
    </row>
    <row r="38" spans="1:8" ht="18" customHeight="1">
      <c r="A38" s="1">
        <v>58</v>
      </c>
      <c r="B38" s="1" t="s">
        <v>11</v>
      </c>
      <c r="C38" s="8" t="s">
        <v>46</v>
      </c>
      <c r="D38" s="6"/>
      <c r="E38" s="6"/>
      <c r="F38" s="5"/>
      <c r="G38" s="8" t="s">
        <v>38</v>
      </c>
      <c r="H38" s="9"/>
    </row>
    <row r="39" spans="1:8" ht="18" customHeight="1">
      <c r="A39" s="22">
        <v>9</v>
      </c>
      <c r="B39" s="22" t="s">
        <v>3</v>
      </c>
      <c r="C39" s="23" t="s">
        <v>2</v>
      </c>
      <c r="D39" s="24">
        <v>1152</v>
      </c>
      <c r="E39" s="24">
        <v>72375</v>
      </c>
      <c r="F39" s="25" t="s">
        <v>4</v>
      </c>
      <c r="G39" s="23" t="s">
        <v>6</v>
      </c>
      <c r="H39" s="26"/>
    </row>
    <row r="40" spans="1:8" ht="18" customHeight="1">
      <c r="A40" s="12">
        <v>18</v>
      </c>
      <c r="B40" s="12" t="s">
        <v>3</v>
      </c>
      <c r="C40" s="13" t="s">
        <v>191</v>
      </c>
      <c r="D40" s="17">
        <v>3245</v>
      </c>
      <c r="E40" s="17" t="s">
        <v>193</v>
      </c>
      <c r="F40" s="15" t="s">
        <v>192</v>
      </c>
      <c r="G40" s="15" t="s">
        <v>113</v>
      </c>
      <c r="H40" s="19"/>
    </row>
    <row r="41" spans="1:8" ht="18" customHeight="1">
      <c r="A41" s="12">
        <v>49</v>
      </c>
      <c r="B41" s="12" t="s">
        <v>3</v>
      </c>
      <c r="C41" s="13" t="s">
        <v>35</v>
      </c>
      <c r="D41" s="17">
        <v>4379</v>
      </c>
      <c r="E41" s="17" t="s">
        <v>30</v>
      </c>
      <c r="F41" s="15" t="s">
        <v>43</v>
      </c>
      <c r="G41" s="13" t="s">
        <v>101</v>
      </c>
      <c r="H41" s="19"/>
    </row>
    <row r="42" spans="1:8" ht="18" customHeight="1">
      <c r="A42" s="12">
        <v>55</v>
      </c>
      <c r="B42" s="12" t="s">
        <v>3</v>
      </c>
      <c r="C42" s="13" t="s">
        <v>8</v>
      </c>
      <c r="D42" s="17">
        <v>5382</v>
      </c>
      <c r="E42" s="17" t="s">
        <v>44</v>
      </c>
      <c r="F42" s="15" t="s">
        <v>9</v>
      </c>
      <c r="G42" s="13" t="s">
        <v>10</v>
      </c>
      <c r="H42" s="19"/>
    </row>
    <row r="43" spans="1:8" ht="18" customHeight="1">
      <c r="A43" s="1">
        <v>2</v>
      </c>
      <c r="B43" s="1" t="s">
        <v>21</v>
      </c>
      <c r="C43" s="8" t="s">
        <v>54</v>
      </c>
      <c r="D43" s="6">
        <v>2393</v>
      </c>
      <c r="E43" s="6" t="s">
        <v>52</v>
      </c>
      <c r="F43" s="5" t="s">
        <v>53</v>
      </c>
      <c r="G43" s="8" t="s">
        <v>51</v>
      </c>
      <c r="H43" s="9"/>
    </row>
    <row r="44" spans="1:8" ht="18" customHeight="1">
      <c r="A44" s="1">
        <v>6</v>
      </c>
      <c r="B44" s="5" t="s">
        <v>21</v>
      </c>
      <c r="C44" s="8">
        <v>2013</v>
      </c>
      <c r="D44" s="6"/>
      <c r="E44" s="6"/>
      <c r="F44" s="5"/>
      <c r="G44" s="8" t="s">
        <v>160</v>
      </c>
      <c r="H44" s="9"/>
    </row>
    <row r="45" spans="1:8" ht="18" customHeight="1">
      <c r="A45" s="1">
        <v>7</v>
      </c>
      <c r="B45" s="5" t="s">
        <v>21</v>
      </c>
      <c r="C45" s="8" t="s">
        <v>174</v>
      </c>
      <c r="D45" s="6">
        <v>1760</v>
      </c>
      <c r="E45" s="6" t="s">
        <v>173</v>
      </c>
      <c r="F45" s="5" t="s">
        <v>175</v>
      </c>
      <c r="G45" s="8" t="s">
        <v>73</v>
      </c>
      <c r="H45" s="9"/>
    </row>
    <row r="46" spans="1:8" ht="18" customHeight="1">
      <c r="A46" s="1">
        <v>10</v>
      </c>
      <c r="B46" s="5" t="s">
        <v>21</v>
      </c>
      <c r="C46" s="8" t="s">
        <v>178</v>
      </c>
      <c r="D46" s="6">
        <v>1758</v>
      </c>
      <c r="E46" s="6"/>
      <c r="F46" s="5" t="s">
        <v>179</v>
      </c>
      <c r="G46" s="8" t="s">
        <v>180</v>
      </c>
      <c r="H46" s="9"/>
    </row>
    <row r="47" spans="1:8" ht="18" customHeight="1">
      <c r="A47" s="1">
        <v>11</v>
      </c>
      <c r="B47" s="5" t="s">
        <v>21</v>
      </c>
      <c r="C47" s="8" t="s">
        <v>181</v>
      </c>
      <c r="D47" s="6">
        <v>1432</v>
      </c>
      <c r="E47" s="6"/>
      <c r="F47" s="5" t="s">
        <v>104</v>
      </c>
      <c r="G47" s="8" t="s">
        <v>180</v>
      </c>
      <c r="H47" s="9"/>
    </row>
    <row r="48" spans="1:8" ht="18" customHeight="1">
      <c r="A48" s="12">
        <v>12</v>
      </c>
      <c r="B48" s="12" t="s">
        <v>21</v>
      </c>
      <c r="C48" s="12" t="s">
        <v>183</v>
      </c>
      <c r="D48" s="14">
        <v>2996</v>
      </c>
      <c r="E48" s="14"/>
      <c r="F48" s="12" t="s">
        <v>182</v>
      </c>
      <c r="G48" s="12" t="s">
        <v>180</v>
      </c>
      <c r="H48" s="19"/>
    </row>
    <row r="49" spans="1:8" ht="18" customHeight="1">
      <c r="A49" s="1">
        <v>13</v>
      </c>
      <c r="B49" s="1" t="s">
        <v>21</v>
      </c>
      <c r="C49" s="1">
        <v>2018</v>
      </c>
      <c r="D49" s="2"/>
      <c r="E49" s="2"/>
      <c r="F49" s="1"/>
      <c r="G49" s="1" t="s">
        <v>73</v>
      </c>
      <c r="H49" s="9"/>
    </row>
    <row r="50" spans="1:8" ht="18" customHeight="1">
      <c r="A50" s="12">
        <v>14</v>
      </c>
      <c r="B50" s="12" t="s">
        <v>21</v>
      </c>
      <c r="C50" s="12" t="s">
        <v>184</v>
      </c>
      <c r="D50" s="14">
        <v>2352</v>
      </c>
      <c r="E50" s="14"/>
      <c r="F50" s="12" t="s">
        <v>49</v>
      </c>
      <c r="G50" s="12" t="s">
        <v>73</v>
      </c>
      <c r="H50" s="19"/>
    </row>
    <row r="51" spans="1:8" ht="18" customHeight="1">
      <c r="A51" s="1">
        <v>19</v>
      </c>
      <c r="B51" s="1" t="s">
        <v>21</v>
      </c>
      <c r="C51" s="8">
        <v>2007</v>
      </c>
      <c r="D51" s="6"/>
      <c r="E51" s="6"/>
      <c r="F51" s="5"/>
      <c r="G51" s="1" t="s">
        <v>123</v>
      </c>
      <c r="H51" s="9"/>
    </row>
    <row r="52" spans="1:8" ht="18" customHeight="1">
      <c r="A52" s="1">
        <v>20</v>
      </c>
      <c r="B52" s="1" t="s">
        <v>21</v>
      </c>
      <c r="C52" s="8"/>
      <c r="D52" s="6"/>
      <c r="E52" s="6"/>
      <c r="F52" s="5"/>
      <c r="G52" s="8" t="s">
        <v>194</v>
      </c>
      <c r="H52" s="9"/>
    </row>
    <row r="53" spans="1:8" ht="18" customHeight="1">
      <c r="A53" s="1">
        <v>25</v>
      </c>
      <c r="B53" s="1" t="s">
        <v>21</v>
      </c>
      <c r="C53" s="8"/>
      <c r="D53" s="6"/>
      <c r="E53" s="6"/>
      <c r="F53" s="5"/>
      <c r="G53" s="7" t="s">
        <v>73</v>
      </c>
      <c r="H53" s="9"/>
    </row>
    <row r="54" spans="1:8" ht="18" customHeight="1">
      <c r="A54" s="1">
        <v>36</v>
      </c>
      <c r="B54" s="1" t="s">
        <v>21</v>
      </c>
      <c r="C54" s="8"/>
      <c r="D54" s="6"/>
      <c r="E54" s="6" t="s">
        <v>67</v>
      </c>
      <c r="F54" s="5"/>
      <c r="G54" s="8" t="s">
        <v>68</v>
      </c>
      <c r="H54" s="9"/>
    </row>
    <row r="55" spans="1:8" ht="18" customHeight="1">
      <c r="A55" s="1">
        <v>37</v>
      </c>
      <c r="B55" s="1" t="s">
        <v>21</v>
      </c>
      <c r="C55" s="8"/>
      <c r="D55" s="6"/>
      <c r="E55" s="6"/>
      <c r="F55" s="5"/>
      <c r="G55" s="8" t="s">
        <v>75</v>
      </c>
      <c r="H55" s="9"/>
    </row>
    <row r="56" spans="1:8" ht="18" customHeight="1">
      <c r="A56" s="1">
        <v>40</v>
      </c>
      <c r="B56" s="5" t="s">
        <v>21</v>
      </c>
      <c r="C56" s="8" t="s">
        <v>83</v>
      </c>
      <c r="D56" s="6">
        <v>1983</v>
      </c>
      <c r="E56" s="6" t="s">
        <v>4</v>
      </c>
      <c r="F56" s="5" t="s">
        <v>84</v>
      </c>
      <c r="G56" s="8" t="s">
        <v>85</v>
      </c>
      <c r="H56" s="9"/>
    </row>
    <row r="57" spans="1:8" ht="18" customHeight="1">
      <c r="A57" s="22">
        <v>45</v>
      </c>
      <c r="B57" s="22" t="s">
        <v>21</v>
      </c>
      <c r="C57" s="23"/>
      <c r="D57" s="24"/>
      <c r="E57" s="24" t="s">
        <v>92</v>
      </c>
      <c r="F57" s="25"/>
      <c r="G57" s="23" t="s">
        <v>93</v>
      </c>
      <c r="H57" s="26"/>
    </row>
    <row r="58" spans="1:8" ht="18" customHeight="1">
      <c r="A58" s="1">
        <v>51</v>
      </c>
      <c r="B58" s="1" t="s">
        <v>21</v>
      </c>
      <c r="C58" s="8"/>
      <c r="D58" s="6"/>
      <c r="E58" s="6"/>
      <c r="F58" s="5"/>
      <c r="G58" s="8" t="s">
        <v>212</v>
      </c>
      <c r="H58" s="9"/>
    </row>
    <row r="59" spans="1:8" ht="18" customHeight="1">
      <c r="A59" s="12">
        <v>59</v>
      </c>
      <c r="B59" s="12" t="s">
        <v>21</v>
      </c>
      <c r="C59" s="13" t="s">
        <v>24</v>
      </c>
      <c r="D59" s="17">
        <v>1668</v>
      </c>
      <c r="E59" s="17" t="s">
        <v>20</v>
      </c>
      <c r="F59" s="15" t="s">
        <v>23</v>
      </c>
      <c r="G59" s="13" t="s">
        <v>22</v>
      </c>
      <c r="H59" s="19"/>
    </row>
    <row r="60" spans="1:8">
      <c r="A60" s="29"/>
      <c r="B60" s="29"/>
      <c r="C60" s="29"/>
      <c r="D60" s="29"/>
      <c r="E60" s="29"/>
      <c r="F60" s="29"/>
      <c r="G60" s="29"/>
      <c r="H60" s="29"/>
    </row>
  </sheetData>
  <sortState ref="A2:H59">
    <sortCondition ref="B1"/>
  </sortState>
  <hyperlinks>
    <hyperlink ref="H4" r:id="rId1"/>
    <hyperlink ref="H2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4.4"/>
  <cols>
    <col min="1" max="1" width="2" bestFit="1" customWidth="1"/>
    <col min="2" max="2" width="5" bestFit="1" customWidth="1"/>
    <col min="3" max="3" width="20.6640625" bestFit="1" customWidth="1"/>
    <col min="4" max="4" width="6.6640625" bestFit="1" customWidth="1"/>
    <col min="5" max="5" width="5.44140625" bestFit="1" customWidth="1"/>
    <col min="6" max="7" width="4.88671875" bestFit="1" customWidth="1"/>
    <col min="8" max="8" width="8.6640625" bestFit="1" customWidth="1"/>
    <col min="9" max="9" width="7.88671875" bestFit="1" customWidth="1"/>
  </cols>
  <sheetData>
    <row r="1" spans="1:9" ht="21" customHeight="1">
      <c r="A1" s="4" t="s">
        <v>112</v>
      </c>
      <c r="B1" s="4" t="s">
        <v>1</v>
      </c>
      <c r="C1" s="4" t="s">
        <v>0</v>
      </c>
      <c r="D1" s="3" t="s">
        <v>532</v>
      </c>
      <c r="E1" s="4" t="s">
        <v>15</v>
      </c>
      <c r="F1" s="4" t="s">
        <v>127</v>
      </c>
      <c r="G1" s="4" t="s">
        <v>16</v>
      </c>
      <c r="H1" s="4" t="s">
        <v>5</v>
      </c>
      <c r="I1" s="4" t="s">
        <v>7</v>
      </c>
    </row>
    <row r="2" spans="1:9" ht="21" customHeight="1">
      <c r="A2" s="1">
        <v>1</v>
      </c>
      <c r="B2" s="5" t="s">
        <v>539</v>
      </c>
      <c r="C2" s="76" t="s">
        <v>538</v>
      </c>
      <c r="D2" s="5" t="s">
        <v>338</v>
      </c>
      <c r="E2" s="2">
        <v>1267</v>
      </c>
      <c r="F2" s="6" t="s">
        <v>273</v>
      </c>
      <c r="G2" s="5" t="s">
        <v>537</v>
      </c>
      <c r="H2" s="1"/>
      <c r="I2" s="5"/>
    </row>
    <row r="3" spans="1:9" ht="21" customHeight="1">
      <c r="A3" s="1"/>
      <c r="B3" s="5"/>
      <c r="C3" s="76"/>
      <c r="D3" s="5"/>
      <c r="E3" s="2"/>
      <c r="F3" s="6"/>
      <c r="G3" s="5"/>
      <c r="H3" s="1"/>
      <c r="I3" s="5"/>
    </row>
    <row r="4" spans="1:9" ht="21" customHeight="1">
      <c r="A4" s="1"/>
      <c r="B4" s="5"/>
      <c r="C4" s="76"/>
      <c r="D4" s="5"/>
      <c r="E4" s="2"/>
      <c r="F4" s="6"/>
      <c r="G4" s="5"/>
      <c r="H4" s="1"/>
      <c r="I4" s="5"/>
    </row>
    <row r="5" spans="1:9" ht="21" customHeight="1">
      <c r="A5" s="1"/>
      <c r="B5" s="5"/>
      <c r="C5" s="76"/>
      <c r="D5" s="5"/>
      <c r="E5" s="2"/>
      <c r="F5" s="6"/>
      <c r="G5" s="5"/>
      <c r="H5" s="1"/>
      <c r="I5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C3" sqref="C3"/>
    </sheetView>
  </sheetViews>
  <sheetFormatPr defaultRowHeight="14.4"/>
  <cols>
    <col min="1" max="1" width="3.33203125" customWidth="1"/>
    <col min="2" max="2" width="5" bestFit="1" customWidth="1"/>
    <col min="3" max="3" width="31.33203125" customWidth="1"/>
    <col min="4" max="4" width="15.88671875" bestFit="1" customWidth="1"/>
    <col min="5" max="5" width="6" customWidth="1"/>
    <col min="6" max="6" width="5.21875" customWidth="1"/>
    <col min="7" max="7" width="5.5546875" customWidth="1"/>
    <col min="8" max="8" width="13.88671875" bestFit="1" customWidth="1"/>
    <col min="9" max="9" width="7.88671875" bestFit="1" customWidth="1"/>
  </cols>
  <sheetData>
    <row r="1" spans="1:9" ht="21" customHeight="1">
      <c r="A1" s="4" t="s">
        <v>112</v>
      </c>
      <c r="B1" s="4" t="s">
        <v>1</v>
      </c>
      <c r="C1" s="4" t="s">
        <v>0</v>
      </c>
      <c r="D1" s="3" t="s">
        <v>532</v>
      </c>
      <c r="E1" s="4" t="s">
        <v>15</v>
      </c>
      <c r="F1" s="4" t="s">
        <v>127</v>
      </c>
      <c r="G1" s="4" t="s">
        <v>16</v>
      </c>
      <c r="H1" s="4" t="s">
        <v>5</v>
      </c>
      <c r="I1" s="4" t="s">
        <v>7</v>
      </c>
    </row>
    <row r="2" spans="1:9" ht="21" customHeight="1">
      <c r="A2" s="1">
        <v>1</v>
      </c>
      <c r="B2" s="5" t="s">
        <v>539</v>
      </c>
      <c r="C2" s="76" t="s">
        <v>538</v>
      </c>
      <c r="D2" s="5" t="s">
        <v>338</v>
      </c>
      <c r="E2" s="2">
        <v>1267</v>
      </c>
      <c r="F2" s="6" t="s">
        <v>273</v>
      </c>
      <c r="G2" s="5" t="s">
        <v>537</v>
      </c>
      <c r="H2" s="1"/>
      <c r="I2" s="5"/>
    </row>
    <row r="3" spans="1:9" ht="21" customHeight="1">
      <c r="A3" s="12">
        <v>10</v>
      </c>
      <c r="B3" s="12" t="s">
        <v>536</v>
      </c>
      <c r="C3" s="15" t="s">
        <v>553</v>
      </c>
      <c r="D3" s="15" t="s">
        <v>338</v>
      </c>
      <c r="E3" s="14">
        <v>1528</v>
      </c>
      <c r="F3" s="17" t="s">
        <v>555</v>
      </c>
      <c r="G3" s="15" t="s">
        <v>102</v>
      </c>
      <c r="H3" s="12"/>
      <c r="I3" s="12"/>
    </row>
    <row r="4" spans="1:9" ht="21" customHeight="1">
      <c r="A4" s="12">
        <v>4</v>
      </c>
      <c r="B4" s="12" t="s">
        <v>536</v>
      </c>
      <c r="C4" s="15" t="s">
        <v>562</v>
      </c>
      <c r="D4" s="15" t="s">
        <v>338</v>
      </c>
      <c r="E4" s="14">
        <v>3095</v>
      </c>
      <c r="F4" s="14"/>
      <c r="G4" s="15" t="s">
        <v>563</v>
      </c>
      <c r="H4" s="15" t="s">
        <v>564</v>
      </c>
      <c r="I4" s="12"/>
    </row>
    <row r="5" spans="1:9" ht="21" customHeight="1">
      <c r="A5" s="12">
        <v>19</v>
      </c>
      <c r="B5" s="15" t="s">
        <v>536</v>
      </c>
      <c r="C5" s="15" t="s">
        <v>632</v>
      </c>
      <c r="D5" s="15" t="s">
        <v>338</v>
      </c>
      <c r="E5" s="14">
        <v>1208</v>
      </c>
      <c r="F5" s="17" t="s">
        <v>248</v>
      </c>
      <c r="G5" s="15" t="s">
        <v>79</v>
      </c>
      <c r="H5" s="15"/>
      <c r="I5" s="12"/>
    </row>
    <row r="6" spans="1:9" ht="21" customHeight="1">
      <c r="A6" s="1">
        <v>26</v>
      </c>
      <c r="B6" s="1" t="s">
        <v>568</v>
      </c>
      <c r="C6" s="5" t="s">
        <v>585</v>
      </c>
      <c r="D6" s="5" t="s">
        <v>338</v>
      </c>
      <c r="E6" s="2">
        <v>2140</v>
      </c>
      <c r="F6" s="6" t="s">
        <v>584</v>
      </c>
      <c r="G6" s="5" t="s">
        <v>544</v>
      </c>
      <c r="H6" s="1"/>
      <c r="I6" s="1"/>
    </row>
    <row r="7" spans="1:9" ht="21" customHeight="1">
      <c r="A7" s="1">
        <v>25</v>
      </c>
      <c r="B7" s="1" t="s">
        <v>568</v>
      </c>
      <c r="C7" s="5" t="s">
        <v>587</v>
      </c>
      <c r="D7" s="5" t="s">
        <v>338</v>
      </c>
      <c r="E7" s="2">
        <v>2801</v>
      </c>
      <c r="F7" s="6" t="s">
        <v>588</v>
      </c>
      <c r="G7" s="5" t="s">
        <v>586</v>
      </c>
      <c r="H7" s="1"/>
      <c r="I7" s="1"/>
    </row>
    <row r="8" spans="1:9" ht="21" customHeight="1">
      <c r="A8" s="12">
        <v>13</v>
      </c>
      <c r="B8" s="15" t="s">
        <v>536</v>
      </c>
      <c r="C8" s="15" t="s">
        <v>635</v>
      </c>
      <c r="D8" s="15" t="s">
        <v>333</v>
      </c>
      <c r="E8" s="14">
        <v>1859</v>
      </c>
      <c r="F8" s="17" t="s">
        <v>637</v>
      </c>
      <c r="G8" s="15" t="s">
        <v>636</v>
      </c>
      <c r="H8" s="15"/>
      <c r="I8" s="12"/>
    </row>
    <row r="9" spans="1:9" ht="21" customHeight="1">
      <c r="A9" s="12">
        <v>45</v>
      </c>
      <c r="B9" s="12" t="s">
        <v>568</v>
      </c>
      <c r="C9" s="15" t="s">
        <v>603</v>
      </c>
      <c r="D9" s="15" t="s">
        <v>333</v>
      </c>
      <c r="E9" s="14">
        <v>2031</v>
      </c>
      <c r="F9" s="14" t="s">
        <v>371</v>
      </c>
      <c r="G9" s="15" t="s">
        <v>602</v>
      </c>
      <c r="H9" s="15"/>
      <c r="I9" s="12"/>
    </row>
    <row r="10" spans="1:9" ht="21" customHeight="1">
      <c r="A10" s="12">
        <v>6</v>
      </c>
      <c r="B10" s="12" t="s">
        <v>568</v>
      </c>
      <c r="C10" s="15" t="s">
        <v>623</v>
      </c>
      <c r="D10" s="15" t="s">
        <v>622</v>
      </c>
      <c r="E10" s="14">
        <v>1688</v>
      </c>
      <c r="F10" s="14" t="s">
        <v>515</v>
      </c>
      <c r="G10" s="15" t="s">
        <v>402</v>
      </c>
      <c r="H10" s="15"/>
      <c r="I10" s="12"/>
    </row>
    <row r="11" spans="1:9" ht="21" customHeight="1">
      <c r="A11" s="12">
        <v>19</v>
      </c>
      <c r="B11" s="12" t="s">
        <v>568</v>
      </c>
      <c r="C11" s="15" t="s">
        <v>591</v>
      </c>
      <c r="D11" s="15" t="s">
        <v>531</v>
      </c>
      <c r="E11" s="14">
        <v>1201</v>
      </c>
      <c r="F11" s="14" t="s">
        <v>592</v>
      </c>
      <c r="G11" s="15" t="s">
        <v>593</v>
      </c>
      <c r="H11" s="15"/>
      <c r="I11" s="12"/>
    </row>
    <row r="12" spans="1:9" ht="21" customHeight="1">
      <c r="A12" s="12">
        <v>7</v>
      </c>
      <c r="B12" s="12" t="s">
        <v>536</v>
      </c>
      <c r="C12" s="15" t="s">
        <v>561</v>
      </c>
      <c r="D12" s="15" t="s">
        <v>337</v>
      </c>
      <c r="E12" s="14">
        <v>1788</v>
      </c>
      <c r="F12" s="17" t="s">
        <v>560</v>
      </c>
      <c r="G12" s="15" t="s">
        <v>533</v>
      </c>
      <c r="H12" s="15" t="s">
        <v>393</v>
      </c>
      <c r="I12" s="12"/>
    </row>
    <row r="13" spans="1:9" ht="21" customHeight="1">
      <c r="A13" s="1">
        <v>39</v>
      </c>
      <c r="B13" s="1" t="s">
        <v>568</v>
      </c>
      <c r="C13" s="5" t="s">
        <v>567</v>
      </c>
      <c r="D13" s="5" t="s">
        <v>337</v>
      </c>
      <c r="E13" s="2">
        <v>768</v>
      </c>
      <c r="F13" s="6" t="s">
        <v>569</v>
      </c>
      <c r="G13" s="5" t="s">
        <v>256</v>
      </c>
      <c r="H13" s="1"/>
      <c r="I13" s="1"/>
    </row>
    <row r="14" spans="1:9" ht="21" customHeight="1">
      <c r="A14" s="1">
        <v>30</v>
      </c>
      <c r="B14" s="1" t="s">
        <v>568</v>
      </c>
      <c r="C14" s="5" t="s">
        <v>579</v>
      </c>
      <c r="D14" s="5" t="s">
        <v>337</v>
      </c>
      <c r="E14" s="2">
        <v>2152</v>
      </c>
      <c r="F14" s="6" t="s">
        <v>27</v>
      </c>
      <c r="G14" s="5" t="s">
        <v>179</v>
      </c>
      <c r="H14" s="1"/>
      <c r="I14" s="1"/>
    </row>
    <row r="15" spans="1:9" ht="21" customHeight="1">
      <c r="A15" s="1">
        <v>3</v>
      </c>
      <c r="B15" s="1" t="s">
        <v>568</v>
      </c>
      <c r="C15" s="5" t="s">
        <v>627</v>
      </c>
      <c r="D15" s="5" t="s">
        <v>337</v>
      </c>
      <c r="E15" s="2">
        <v>1310</v>
      </c>
      <c r="F15" s="6" t="s">
        <v>626</v>
      </c>
      <c r="G15" s="5" t="s">
        <v>265</v>
      </c>
      <c r="H15" s="1" t="s">
        <v>628</v>
      </c>
      <c r="I15" s="1"/>
    </row>
    <row r="16" spans="1:9" ht="21" customHeight="1">
      <c r="A16" s="1">
        <v>8</v>
      </c>
      <c r="B16" s="1" t="s">
        <v>536</v>
      </c>
      <c r="C16" s="5" t="s">
        <v>559</v>
      </c>
      <c r="D16" s="5" t="s">
        <v>351</v>
      </c>
      <c r="E16" s="2">
        <v>2520</v>
      </c>
      <c r="F16" s="6" t="s">
        <v>557</v>
      </c>
      <c r="G16" s="5" t="s">
        <v>558</v>
      </c>
      <c r="H16" s="1"/>
      <c r="I16" s="1"/>
    </row>
    <row r="17" spans="1:9" ht="21" customHeight="1">
      <c r="A17" s="1">
        <v>16</v>
      </c>
      <c r="B17" s="1" t="s">
        <v>536</v>
      </c>
      <c r="C17" s="5" t="s">
        <v>633</v>
      </c>
      <c r="D17" s="5" t="s">
        <v>351</v>
      </c>
      <c r="E17" s="2">
        <v>2086</v>
      </c>
      <c r="F17" s="6"/>
      <c r="G17" s="5" t="s">
        <v>634</v>
      </c>
      <c r="H17" s="1"/>
      <c r="I17" s="1"/>
    </row>
    <row r="18" spans="1:9" ht="21" customHeight="1">
      <c r="A18" s="12">
        <v>34</v>
      </c>
      <c r="B18" s="12" t="s">
        <v>568</v>
      </c>
      <c r="C18" s="15" t="s">
        <v>577</v>
      </c>
      <c r="D18" s="15" t="s">
        <v>351</v>
      </c>
      <c r="E18" s="14">
        <v>2429</v>
      </c>
      <c r="F18" s="14" t="s">
        <v>525</v>
      </c>
      <c r="G18" s="15" t="s">
        <v>177</v>
      </c>
      <c r="H18" s="15"/>
      <c r="I18" s="12"/>
    </row>
    <row r="19" spans="1:9" ht="21" customHeight="1">
      <c r="A19" s="12">
        <v>29</v>
      </c>
      <c r="B19" s="12" t="s">
        <v>568</v>
      </c>
      <c r="C19" s="15" t="s">
        <v>580</v>
      </c>
      <c r="D19" s="15" t="s">
        <v>351</v>
      </c>
      <c r="E19" s="14">
        <v>3920</v>
      </c>
      <c r="F19" s="14" t="s">
        <v>161</v>
      </c>
      <c r="G19" s="15" t="s">
        <v>581</v>
      </c>
      <c r="H19" s="15" t="s">
        <v>393</v>
      </c>
      <c r="I19" s="12"/>
    </row>
    <row r="20" spans="1:9" ht="21" customHeight="1">
      <c r="A20" s="1">
        <v>49</v>
      </c>
      <c r="B20" s="1" t="s">
        <v>568</v>
      </c>
      <c r="C20" s="5" t="s">
        <v>597</v>
      </c>
      <c r="D20" s="5" t="s">
        <v>351</v>
      </c>
      <c r="E20" s="2">
        <v>9278</v>
      </c>
      <c r="F20" s="6"/>
      <c r="G20" s="5"/>
      <c r="H20" s="1" t="s">
        <v>598</v>
      </c>
      <c r="I20" s="1"/>
    </row>
    <row r="21" spans="1:9" ht="21" customHeight="1">
      <c r="A21" s="1">
        <v>41</v>
      </c>
      <c r="B21" s="1" t="s">
        <v>568</v>
      </c>
      <c r="C21" s="5" t="s">
        <v>604</v>
      </c>
      <c r="D21" s="5" t="s">
        <v>351</v>
      </c>
      <c r="E21" s="2">
        <v>1542</v>
      </c>
      <c r="F21" s="6" t="s">
        <v>323</v>
      </c>
      <c r="G21" s="5" t="s">
        <v>213</v>
      </c>
      <c r="H21" s="1"/>
      <c r="I21" s="1"/>
    </row>
    <row r="22" spans="1:9" ht="21" customHeight="1">
      <c r="A22" s="1">
        <v>18</v>
      </c>
      <c r="B22" s="1" t="s">
        <v>568</v>
      </c>
      <c r="C22" s="5" t="s">
        <v>607</v>
      </c>
      <c r="D22" s="5" t="s">
        <v>390</v>
      </c>
      <c r="E22" s="2">
        <v>2901</v>
      </c>
      <c r="F22" s="6" t="s">
        <v>605</v>
      </c>
      <c r="G22" s="5" t="s">
        <v>606</v>
      </c>
      <c r="H22" s="1"/>
      <c r="I22" s="1"/>
    </row>
    <row r="23" spans="1:9" ht="21" customHeight="1">
      <c r="A23" s="1">
        <v>3</v>
      </c>
      <c r="B23" s="1" t="s">
        <v>536</v>
      </c>
      <c r="C23" s="5" t="s">
        <v>566</v>
      </c>
      <c r="D23" s="5" t="s">
        <v>334</v>
      </c>
      <c r="E23" s="2">
        <v>1700</v>
      </c>
      <c r="F23" s="6" t="s">
        <v>565</v>
      </c>
      <c r="G23" s="5">
        <v>413</v>
      </c>
      <c r="H23" s="1"/>
      <c r="I23" s="1"/>
    </row>
    <row r="24" spans="1:9" ht="21" customHeight="1">
      <c r="A24" s="1">
        <v>1</v>
      </c>
      <c r="B24" s="1" t="s">
        <v>568</v>
      </c>
      <c r="C24" s="5" t="s">
        <v>629</v>
      </c>
      <c r="D24" s="5" t="s">
        <v>630</v>
      </c>
      <c r="E24" s="2">
        <v>2627</v>
      </c>
      <c r="F24" s="6" t="s">
        <v>542</v>
      </c>
      <c r="G24" s="5" t="s">
        <v>363</v>
      </c>
      <c r="H24" s="1"/>
      <c r="I24" s="1"/>
    </row>
    <row r="25" spans="1:9" ht="21" customHeight="1">
      <c r="A25" s="1">
        <v>2</v>
      </c>
      <c r="B25" s="1" t="s">
        <v>536</v>
      </c>
      <c r="C25" s="5" t="s">
        <v>534</v>
      </c>
      <c r="D25" s="5" t="s">
        <v>336</v>
      </c>
      <c r="E25" s="2">
        <v>1534</v>
      </c>
      <c r="F25" s="6" t="s">
        <v>326</v>
      </c>
      <c r="G25" s="5" t="s">
        <v>353</v>
      </c>
      <c r="H25" s="1" t="s">
        <v>254</v>
      </c>
      <c r="I25" s="1"/>
    </row>
    <row r="26" spans="1:9" ht="21" customHeight="1">
      <c r="A26" s="12">
        <v>35</v>
      </c>
      <c r="B26" s="12" t="s">
        <v>568</v>
      </c>
      <c r="C26" s="15" t="s">
        <v>575</v>
      </c>
      <c r="D26" s="15" t="s">
        <v>336</v>
      </c>
      <c r="E26" s="14">
        <v>1598</v>
      </c>
      <c r="F26" s="14" t="s">
        <v>576</v>
      </c>
      <c r="G26" s="15" t="s">
        <v>544</v>
      </c>
      <c r="H26" s="15"/>
      <c r="I26" s="12"/>
    </row>
    <row r="27" spans="1:9" ht="21" customHeight="1">
      <c r="A27" s="1">
        <v>17</v>
      </c>
      <c r="B27" s="1" t="s">
        <v>568</v>
      </c>
      <c r="C27" s="5" t="s">
        <v>609</v>
      </c>
      <c r="D27" s="5" t="s">
        <v>336</v>
      </c>
      <c r="E27" s="2">
        <v>2764</v>
      </c>
      <c r="F27" s="6" t="s">
        <v>300</v>
      </c>
      <c r="G27" s="5" t="s">
        <v>608</v>
      </c>
      <c r="H27" s="1"/>
      <c r="I27" s="1"/>
    </row>
    <row r="28" spans="1:9" ht="21" customHeight="1">
      <c r="A28" s="1">
        <v>10</v>
      </c>
      <c r="B28" s="1" t="s">
        <v>568</v>
      </c>
      <c r="C28" s="5" t="s">
        <v>618</v>
      </c>
      <c r="D28" s="5" t="s">
        <v>336</v>
      </c>
      <c r="E28" s="2">
        <v>2011</v>
      </c>
      <c r="F28" s="6"/>
      <c r="G28" s="5" t="s">
        <v>464</v>
      </c>
      <c r="H28" s="1"/>
      <c r="I28" s="1"/>
    </row>
    <row r="29" spans="1:9" ht="21" customHeight="1">
      <c r="A29" s="1">
        <v>28</v>
      </c>
      <c r="B29" s="1" t="s">
        <v>568</v>
      </c>
      <c r="C29" s="5" t="s">
        <v>582</v>
      </c>
      <c r="D29" s="5" t="s">
        <v>335</v>
      </c>
      <c r="E29" s="2">
        <v>1530</v>
      </c>
      <c r="F29" s="6" t="s">
        <v>249</v>
      </c>
      <c r="G29" s="5" t="s">
        <v>410</v>
      </c>
      <c r="H29" s="1"/>
      <c r="I29" s="1"/>
    </row>
    <row r="30" spans="1:9" ht="21" customHeight="1">
      <c r="A30" s="12">
        <v>24</v>
      </c>
      <c r="B30" s="12" t="s">
        <v>568</v>
      </c>
      <c r="C30" s="15" t="s">
        <v>590</v>
      </c>
      <c r="D30" s="15" t="s">
        <v>335</v>
      </c>
      <c r="E30" s="14">
        <v>2126</v>
      </c>
      <c r="F30" s="14" t="s">
        <v>589</v>
      </c>
      <c r="G30" s="15" t="s">
        <v>410</v>
      </c>
      <c r="H30" s="15" t="s">
        <v>393</v>
      </c>
      <c r="I30" s="12"/>
    </row>
    <row r="31" spans="1:9" ht="21" customHeight="1">
      <c r="A31" s="12">
        <v>13</v>
      </c>
      <c r="B31" s="12" t="s">
        <v>568</v>
      </c>
      <c r="C31" s="15" t="s">
        <v>611</v>
      </c>
      <c r="D31" s="15" t="s">
        <v>335</v>
      </c>
      <c r="E31" s="14">
        <v>1928</v>
      </c>
      <c r="F31" s="14" t="s">
        <v>28</v>
      </c>
      <c r="G31" s="15" t="s">
        <v>318</v>
      </c>
      <c r="H31" s="15" t="s">
        <v>393</v>
      </c>
      <c r="I31" s="12"/>
    </row>
    <row r="32" spans="1:9" ht="21" customHeight="1">
      <c r="A32" s="1">
        <v>11</v>
      </c>
      <c r="B32" s="1" t="s">
        <v>568</v>
      </c>
      <c r="C32" s="5" t="s">
        <v>616</v>
      </c>
      <c r="D32" s="5" t="s">
        <v>614</v>
      </c>
      <c r="E32" s="2">
        <v>1761</v>
      </c>
      <c r="F32" s="6" t="s">
        <v>615</v>
      </c>
      <c r="G32" s="5" t="s">
        <v>617</v>
      </c>
      <c r="H32" s="1"/>
      <c r="I32" s="1"/>
    </row>
    <row r="33" spans="1:9" ht="21" customHeight="1">
      <c r="A33" s="12">
        <v>4</v>
      </c>
      <c r="B33" s="12" t="s">
        <v>568</v>
      </c>
      <c r="C33" s="15" t="s">
        <v>631</v>
      </c>
      <c r="D33" s="15" t="s">
        <v>624</v>
      </c>
      <c r="E33" s="14" t="s">
        <v>29</v>
      </c>
      <c r="F33" s="14"/>
      <c r="G33" s="15" t="s">
        <v>625</v>
      </c>
      <c r="H33" s="15" t="s">
        <v>598</v>
      </c>
      <c r="I33" s="12"/>
    </row>
    <row r="34" spans="1:9" ht="21" customHeight="1">
      <c r="A34" s="1">
        <v>6</v>
      </c>
      <c r="B34" s="1" t="s">
        <v>536</v>
      </c>
      <c r="C34" s="5" t="s">
        <v>554</v>
      </c>
      <c r="D34" s="5" t="s">
        <v>530</v>
      </c>
      <c r="E34" s="2">
        <v>2939</v>
      </c>
      <c r="F34" s="6" t="s">
        <v>243</v>
      </c>
      <c r="G34" s="5" t="s">
        <v>551</v>
      </c>
      <c r="H34" s="1" t="s">
        <v>552</v>
      </c>
      <c r="I34" s="1"/>
    </row>
    <row r="35" spans="1:9" ht="21" customHeight="1">
      <c r="A35" s="1">
        <v>9</v>
      </c>
      <c r="B35" s="1" t="s">
        <v>536</v>
      </c>
      <c r="C35" s="5" t="s">
        <v>556</v>
      </c>
      <c r="D35" s="5" t="s">
        <v>530</v>
      </c>
      <c r="E35" s="2">
        <v>2462</v>
      </c>
      <c r="F35" s="6" t="s">
        <v>542</v>
      </c>
      <c r="G35" s="5" t="s">
        <v>410</v>
      </c>
      <c r="H35" s="1"/>
      <c r="I35" s="1"/>
    </row>
    <row r="36" spans="1:9" ht="21" customHeight="1">
      <c r="A36" s="12">
        <v>11</v>
      </c>
      <c r="B36" s="12" t="s">
        <v>536</v>
      </c>
      <c r="C36" s="15" t="s">
        <v>639</v>
      </c>
      <c r="D36" s="15" t="s">
        <v>530</v>
      </c>
      <c r="E36" s="14">
        <v>1554</v>
      </c>
      <c r="F36" s="14" t="s">
        <v>314</v>
      </c>
      <c r="G36" s="15" t="s">
        <v>638</v>
      </c>
      <c r="H36" s="15"/>
      <c r="I36" s="12"/>
    </row>
    <row r="37" spans="1:9" ht="21" customHeight="1">
      <c r="A37" s="1">
        <v>48</v>
      </c>
      <c r="B37" s="1" t="s">
        <v>568</v>
      </c>
      <c r="C37" s="5" t="s">
        <v>600</v>
      </c>
      <c r="D37" s="5" t="s">
        <v>530</v>
      </c>
      <c r="E37" s="2">
        <v>2765</v>
      </c>
      <c r="F37" s="6" t="s">
        <v>601</v>
      </c>
      <c r="G37" s="5" t="s">
        <v>599</v>
      </c>
      <c r="H37" s="1"/>
      <c r="I37" s="1"/>
    </row>
    <row r="38" spans="1:9" ht="21" customHeight="1">
      <c r="A38" s="1">
        <v>14</v>
      </c>
      <c r="B38" s="1" t="s">
        <v>568</v>
      </c>
      <c r="C38" s="5" t="s">
        <v>610</v>
      </c>
      <c r="D38" s="5" t="s">
        <v>530</v>
      </c>
      <c r="E38" s="2">
        <v>1846</v>
      </c>
      <c r="F38" s="6"/>
      <c r="G38" s="5" t="s">
        <v>517</v>
      </c>
      <c r="H38" s="1"/>
      <c r="I38" s="1"/>
    </row>
    <row r="39" spans="1:9" ht="21" customHeight="1">
      <c r="A39" s="12">
        <v>12</v>
      </c>
      <c r="B39" s="12" t="s">
        <v>568</v>
      </c>
      <c r="C39" s="15" t="s">
        <v>612</v>
      </c>
      <c r="D39" s="15" t="s">
        <v>530</v>
      </c>
      <c r="E39" s="14">
        <v>1660</v>
      </c>
      <c r="F39" s="14" t="s">
        <v>596</v>
      </c>
      <c r="G39" s="15" t="s">
        <v>613</v>
      </c>
      <c r="H39" s="15" t="s">
        <v>393</v>
      </c>
      <c r="I39" s="12"/>
    </row>
    <row r="40" spans="1:9" ht="21" customHeight="1">
      <c r="A40" s="12">
        <v>1</v>
      </c>
      <c r="B40" s="12" t="s">
        <v>536</v>
      </c>
      <c r="C40" s="15" t="s">
        <v>535</v>
      </c>
      <c r="D40" s="15" t="s">
        <v>332</v>
      </c>
      <c r="E40" s="14">
        <v>1605</v>
      </c>
      <c r="F40" s="14" t="s">
        <v>88</v>
      </c>
      <c r="G40" s="15" t="s">
        <v>533</v>
      </c>
      <c r="H40" s="15"/>
      <c r="I40" s="12"/>
    </row>
    <row r="41" spans="1:9" ht="21" customHeight="1">
      <c r="A41" s="12">
        <v>36</v>
      </c>
      <c r="B41" s="12" t="s">
        <v>568</v>
      </c>
      <c r="C41" s="15" t="s">
        <v>574</v>
      </c>
      <c r="D41" s="15" t="s">
        <v>332</v>
      </c>
      <c r="E41" s="14">
        <v>4096</v>
      </c>
      <c r="F41" s="14" t="s">
        <v>572</v>
      </c>
      <c r="G41" s="15" t="s">
        <v>573</v>
      </c>
      <c r="H41" s="15"/>
      <c r="I41" s="12"/>
    </row>
    <row r="42" spans="1:9" ht="21" customHeight="1">
      <c r="A42" s="1">
        <v>53</v>
      </c>
      <c r="B42" s="1" t="s">
        <v>568</v>
      </c>
      <c r="C42" s="5" t="s">
        <v>594</v>
      </c>
      <c r="D42" s="5" t="s">
        <v>377</v>
      </c>
      <c r="E42" s="2">
        <v>2072</v>
      </c>
      <c r="F42" s="6" t="s">
        <v>596</v>
      </c>
      <c r="G42" s="5" t="s">
        <v>463</v>
      </c>
      <c r="H42" s="1" t="s">
        <v>595</v>
      </c>
      <c r="I42" s="1"/>
    </row>
    <row r="43" spans="1:9" ht="21" customHeight="1">
      <c r="A43" s="1">
        <v>37</v>
      </c>
      <c r="B43" s="1" t="s">
        <v>568</v>
      </c>
      <c r="C43" s="5" t="s">
        <v>571</v>
      </c>
      <c r="D43" s="5" t="s">
        <v>418</v>
      </c>
      <c r="E43" s="2">
        <v>2815</v>
      </c>
      <c r="F43" s="6" t="s">
        <v>28</v>
      </c>
      <c r="G43" s="5" t="s">
        <v>570</v>
      </c>
      <c r="H43" s="1"/>
      <c r="I43" s="1"/>
    </row>
    <row r="44" spans="1:9" ht="21" customHeight="1">
      <c r="A44" s="1">
        <v>33</v>
      </c>
      <c r="B44" s="1" t="s">
        <v>568</v>
      </c>
      <c r="C44" s="5" t="s">
        <v>578</v>
      </c>
      <c r="D44" s="5" t="s">
        <v>418</v>
      </c>
      <c r="E44" s="2">
        <v>1429</v>
      </c>
      <c r="F44" s="6"/>
      <c r="G44" s="5" t="s">
        <v>514</v>
      </c>
      <c r="H44" s="1"/>
      <c r="I44" s="1"/>
    </row>
    <row r="45" spans="1:9" ht="21" customHeight="1">
      <c r="A45" s="1">
        <v>27</v>
      </c>
      <c r="B45" s="1" t="s">
        <v>568</v>
      </c>
      <c r="C45" s="5" t="s">
        <v>583</v>
      </c>
      <c r="D45" s="5" t="s">
        <v>418</v>
      </c>
      <c r="E45" s="2">
        <v>1597</v>
      </c>
      <c r="F45" s="6" t="s">
        <v>439</v>
      </c>
      <c r="G45" s="5" t="s">
        <v>410</v>
      </c>
      <c r="H45" s="1"/>
      <c r="I45" s="1"/>
    </row>
    <row r="46" spans="1:9" ht="21" customHeight="1">
      <c r="A46" s="1">
        <v>9</v>
      </c>
      <c r="B46" s="1" t="s">
        <v>568</v>
      </c>
      <c r="C46" s="5" t="s">
        <v>619</v>
      </c>
      <c r="D46" s="5" t="s">
        <v>418</v>
      </c>
      <c r="E46" s="2">
        <v>1880</v>
      </c>
      <c r="F46" s="6" t="s">
        <v>106</v>
      </c>
      <c r="G46" s="5" t="s">
        <v>227</v>
      </c>
      <c r="H46" s="1"/>
      <c r="I46" s="1"/>
    </row>
    <row r="47" spans="1:9" ht="21" customHeight="1">
      <c r="A47" s="12">
        <v>8</v>
      </c>
      <c r="B47" s="12" t="s">
        <v>568</v>
      </c>
      <c r="C47" s="15" t="s">
        <v>621</v>
      </c>
      <c r="D47" s="15" t="s">
        <v>418</v>
      </c>
      <c r="E47" s="14">
        <v>1660</v>
      </c>
      <c r="F47" s="14" t="s">
        <v>620</v>
      </c>
      <c r="G47" s="15" t="s">
        <v>613</v>
      </c>
      <c r="H47" s="15" t="s">
        <v>393</v>
      </c>
      <c r="I47" s="12"/>
    </row>
    <row r="48" spans="1:9" ht="21" customHeight="1">
      <c r="A48" s="1"/>
      <c r="B48" s="1"/>
      <c r="C48" s="5"/>
      <c r="D48" s="5"/>
      <c r="E48" s="2"/>
      <c r="F48" s="6"/>
      <c r="G48" s="5"/>
      <c r="H48" s="1"/>
      <c r="I48" s="1"/>
    </row>
    <row r="49" spans="1:9" ht="21" customHeight="1">
      <c r="A49" s="1"/>
      <c r="B49" s="1"/>
      <c r="C49" s="5"/>
      <c r="D49" s="5"/>
      <c r="E49" s="2"/>
      <c r="F49" s="6"/>
      <c r="G49" s="5"/>
      <c r="H49" s="1"/>
      <c r="I49" s="1"/>
    </row>
    <row r="50" spans="1:9" ht="21" customHeight="1">
      <c r="A50" s="1"/>
      <c r="B50" s="1"/>
      <c r="C50" s="5"/>
      <c r="D50" s="5"/>
      <c r="E50" s="2"/>
      <c r="F50" s="6"/>
      <c r="G50" s="5"/>
      <c r="H50" s="1"/>
      <c r="I50" s="1"/>
    </row>
    <row r="51" spans="1:9" ht="21" customHeight="1">
      <c r="A51" s="1"/>
      <c r="B51" s="1"/>
      <c r="C51" s="5"/>
      <c r="D51" s="5"/>
      <c r="E51" s="2"/>
      <c r="F51" s="6"/>
      <c r="G51" s="5"/>
      <c r="H51" s="1"/>
      <c r="I51" s="1"/>
    </row>
    <row r="52" spans="1:9" ht="21" customHeight="1">
      <c r="A52" s="1"/>
      <c r="B52" s="1"/>
      <c r="C52" s="5"/>
      <c r="D52" s="5"/>
      <c r="E52" s="2"/>
      <c r="F52" s="6"/>
      <c r="G52" s="5"/>
      <c r="H52" s="1"/>
      <c r="I52" s="1"/>
    </row>
    <row r="53" spans="1:9" ht="21" customHeight="1">
      <c r="A53" s="1"/>
      <c r="B53" s="1"/>
      <c r="C53" s="5"/>
      <c r="D53" s="5"/>
      <c r="E53" s="2"/>
      <c r="F53" s="6"/>
      <c r="G53" s="5"/>
      <c r="H53" s="1"/>
      <c r="I53" s="1"/>
    </row>
    <row r="54" spans="1:9" ht="21" customHeight="1">
      <c r="A54" s="1"/>
      <c r="B54" s="1"/>
      <c r="C54" s="5"/>
      <c r="D54" s="5"/>
      <c r="E54" s="2"/>
      <c r="F54" s="6"/>
      <c r="G54" s="5"/>
      <c r="H54" s="1"/>
      <c r="I54" s="1"/>
    </row>
    <row r="55" spans="1:9" ht="21" customHeight="1">
      <c r="A55" s="1"/>
      <c r="B55" s="1"/>
      <c r="C55" s="5"/>
      <c r="D55" s="5"/>
      <c r="E55" s="2"/>
      <c r="F55" s="6"/>
      <c r="G55" s="5"/>
      <c r="H55" s="1"/>
      <c r="I55" s="1"/>
    </row>
    <row r="56" spans="1:9" ht="21" customHeight="1">
      <c r="A56" s="1"/>
      <c r="B56" s="1"/>
      <c r="C56" s="5"/>
      <c r="D56" s="5"/>
      <c r="E56" s="2"/>
      <c r="F56" s="6"/>
      <c r="G56" s="5"/>
      <c r="H56" s="1"/>
      <c r="I56" s="1"/>
    </row>
    <row r="57" spans="1:9" ht="21" customHeight="1">
      <c r="A57" s="1"/>
      <c r="B57" s="1"/>
      <c r="C57" s="5"/>
      <c r="D57" s="5"/>
      <c r="E57" s="2"/>
      <c r="F57" s="6"/>
      <c r="G57" s="5"/>
      <c r="H57" s="1"/>
      <c r="I57" s="1"/>
    </row>
    <row r="58" spans="1:9" ht="21" customHeight="1">
      <c r="A58" s="1"/>
      <c r="B58" s="1"/>
      <c r="C58" s="5"/>
      <c r="D58" s="5"/>
      <c r="E58" s="2"/>
      <c r="F58" s="6"/>
      <c r="G58" s="5"/>
      <c r="H58" s="1"/>
      <c r="I58" s="1"/>
    </row>
    <row r="59" spans="1:9" ht="21" customHeight="1">
      <c r="A59" s="1"/>
      <c r="B59" s="1"/>
      <c r="C59" s="5"/>
      <c r="D59" s="5"/>
      <c r="E59" s="2"/>
      <c r="F59" s="6"/>
      <c r="G59" s="5"/>
      <c r="H59" s="1"/>
      <c r="I59" s="1"/>
    </row>
    <row r="60" spans="1:9" ht="21" customHeight="1">
      <c r="A60" s="1"/>
      <c r="B60" s="1"/>
      <c r="C60" s="5"/>
      <c r="D60" s="5"/>
      <c r="E60" s="2"/>
      <c r="F60" s="6"/>
      <c r="G60" s="5"/>
      <c r="H60" s="1"/>
      <c r="I60" s="1"/>
    </row>
    <row r="61" spans="1:9" ht="21" customHeight="1">
      <c r="A61" s="1"/>
      <c r="B61" s="1"/>
      <c r="C61" s="5"/>
      <c r="D61" s="5"/>
      <c r="E61" s="2"/>
      <c r="F61" s="6"/>
      <c r="G61" s="5"/>
      <c r="H61" s="1"/>
      <c r="I61" s="1"/>
    </row>
    <row r="62" spans="1:9" ht="21" customHeight="1">
      <c r="A62" s="1"/>
      <c r="B62" s="1"/>
      <c r="C62" s="5"/>
      <c r="D62" s="5"/>
      <c r="E62" s="2"/>
      <c r="F62" s="6"/>
      <c r="G62" s="5"/>
      <c r="H62" s="1"/>
      <c r="I62" s="1"/>
    </row>
    <row r="63" spans="1:9" ht="21" customHeight="1">
      <c r="A63" s="1"/>
      <c r="B63" s="1"/>
      <c r="C63" s="5"/>
      <c r="D63" s="5"/>
      <c r="E63" s="2"/>
      <c r="F63" s="6"/>
      <c r="G63" s="5"/>
      <c r="H63" s="1"/>
      <c r="I63" s="1"/>
    </row>
    <row r="64" spans="1:9" ht="21" customHeight="1">
      <c r="A64" s="1"/>
      <c r="B64" s="1"/>
      <c r="C64" s="5"/>
      <c r="D64" s="5"/>
      <c r="E64" s="2"/>
      <c r="F64" s="6"/>
      <c r="G64" s="5"/>
      <c r="H64" s="1"/>
      <c r="I64" s="1"/>
    </row>
    <row r="65" spans="1:9" ht="21" customHeight="1">
      <c r="A65" s="1"/>
      <c r="B65" s="1"/>
      <c r="C65" s="5"/>
      <c r="D65" s="5"/>
      <c r="E65" s="2"/>
      <c r="F65" s="6"/>
      <c r="G65" s="5"/>
      <c r="H65" s="1"/>
      <c r="I65" s="1"/>
    </row>
    <row r="66" spans="1:9" ht="21" customHeight="1">
      <c r="A66" s="1"/>
      <c r="B66" s="1"/>
      <c r="C66" s="5"/>
      <c r="D66" s="5"/>
      <c r="E66" s="2"/>
      <c r="F66" s="6"/>
      <c r="G66" s="5"/>
      <c r="H66" s="1"/>
      <c r="I66" s="1"/>
    </row>
    <row r="67" spans="1:9" ht="21" customHeight="1">
      <c r="A67" s="1"/>
      <c r="B67" s="1"/>
      <c r="C67" s="5"/>
      <c r="D67" s="5"/>
      <c r="E67" s="2"/>
      <c r="F67" s="6"/>
      <c r="G67" s="5"/>
      <c r="H67" s="1"/>
      <c r="I67" s="1"/>
    </row>
    <row r="68" spans="1:9" ht="21" customHeight="1">
      <c r="A68" s="1"/>
      <c r="B68" s="1"/>
      <c r="C68" s="5"/>
      <c r="D68" s="5"/>
      <c r="E68" s="2"/>
      <c r="F68" s="6"/>
      <c r="G68" s="5"/>
      <c r="H68" s="1"/>
      <c r="I68" s="1"/>
    </row>
    <row r="69" spans="1:9" ht="21" customHeight="1">
      <c r="A69" s="1"/>
      <c r="B69" s="1"/>
      <c r="C69" s="5"/>
      <c r="D69" s="5"/>
      <c r="E69" s="2"/>
      <c r="F69" s="6"/>
      <c r="G69" s="5"/>
      <c r="H69" s="1"/>
      <c r="I69" s="1"/>
    </row>
    <row r="70" spans="1:9" ht="21" customHeight="1">
      <c r="A70" s="1"/>
      <c r="B70" s="1"/>
      <c r="C70" s="5"/>
      <c r="D70" s="5"/>
      <c r="E70" s="2"/>
      <c r="F70" s="6"/>
      <c r="G70" s="5"/>
      <c r="H70" s="1"/>
      <c r="I70" s="1"/>
    </row>
    <row r="71" spans="1:9" ht="21" customHeight="1">
      <c r="A71" s="1"/>
      <c r="B71" s="1"/>
      <c r="C71" s="5"/>
      <c r="D71" s="5"/>
      <c r="E71" s="2"/>
      <c r="F71" s="6"/>
      <c r="G71" s="5"/>
      <c r="H71" s="1"/>
      <c r="I71" s="1"/>
    </row>
    <row r="72" spans="1:9" ht="21" customHeight="1">
      <c r="A72" s="1"/>
      <c r="B72" s="1"/>
      <c r="C72" s="5"/>
      <c r="D72" s="5"/>
      <c r="E72" s="2"/>
      <c r="F72" s="6"/>
      <c r="G72" s="5"/>
      <c r="H72" s="1"/>
      <c r="I72" s="1"/>
    </row>
    <row r="73" spans="1:9" ht="21" customHeight="1">
      <c r="A73" s="1"/>
      <c r="B73" s="1"/>
      <c r="C73" s="5"/>
      <c r="D73" s="5"/>
      <c r="E73" s="2"/>
      <c r="F73" s="6"/>
      <c r="G73" s="5"/>
      <c r="H73" s="1"/>
      <c r="I73" s="1"/>
    </row>
    <row r="74" spans="1:9" ht="21" customHeight="1">
      <c r="A74" s="1"/>
      <c r="B74" s="1"/>
      <c r="C74" s="5"/>
      <c r="D74" s="5"/>
      <c r="E74" s="2"/>
      <c r="F74" s="6"/>
      <c r="G74" s="5"/>
      <c r="H74" s="1"/>
      <c r="I74" s="1"/>
    </row>
    <row r="75" spans="1:9" ht="21" customHeight="1">
      <c r="A75" s="1"/>
      <c r="B75" s="1"/>
      <c r="C75" s="5"/>
      <c r="D75" s="5"/>
      <c r="E75" s="2"/>
      <c r="F75" s="6"/>
      <c r="G75" s="5"/>
      <c r="H75" s="1"/>
      <c r="I75" s="1"/>
    </row>
    <row r="76" spans="1:9" ht="21" customHeight="1">
      <c r="A76" s="1"/>
      <c r="B76" s="1"/>
      <c r="C76" s="5"/>
      <c r="D76" s="5"/>
      <c r="E76" s="2"/>
      <c r="F76" s="6"/>
      <c r="G76" s="5"/>
      <c r="H76" s="1"/>
      <c r="I76" s="1"/>
    </row>
    <row r="77" spans="1:9" ht="21" customHeight="1">
      <c r="A77" s="1"/>
      <c r="B77" s="1"/>
      <c r="C77" s="5"/>
      <c r="D77" s="5"/>
      <c r="E77" s="2"/>
      <c r="F77" s="6"/>
      <c r="G77" s="5"/>
      <c r="H77" s="1"/>
      <c r="I77" s="1"/>
    </row>
    <row r="78" spans="1:9" ht="21" customHeight="1">
      <c r="A78" s="1"/>
      <c r="B78" s="1"/>
      <c r="C78" s="5"/>
      <c r="D78" s="5"/>
      <c r="E78" s="2"/>
      <c r="F78" s="6"/>
      <c r="G78" s="5"/>
      <c r="H78" s="1"/>
      <c r="I78" s="1"/>
    </row>
    <row r="79" spans="1:9" ht="21" customHeight="1">
      <c r="A79" s="1"/>
      <c r="B79" s="1"/>
      <c r="C79" s="5"/>
      <c r="D79" s="5"/>
      <c r="E79" s="2"/>
      <c r="F79" s="6"/>
      <c r="G79" s="5"/>
      <c r="H79" s="1"/>
      <c r="I79" s="1"/>
    </row>
    <row r="80" spans="1:9" ht="21" customHeight="1">
      <c r="A80" s="1"/>
      <c r="B80" s="1"/>
      <c r="C80" s="5"/>
      <c r="D80" s="5"/>
      <c r="E80" s="2"/>
      <c r="F80" s="6"/>
      <c r="G80" s="5"/>
      <c r="H80" s="1"/>
      <c r="I80" s="1"/>
    </row>
    <row r="81" spans="1:9" ht="21" customHeight="1">
      <c r="A81" s="1"/>
      <c r="B81" s="1"/>
      <c r="C81" s="5"/>
      <c r="D81" s="5"/>
      <c r="E81" s="2"/>
      <c r="F81" s="6"/>
      <c r="G81" s="5"/>
      <c r="H81" s="1"/>
      <c r="I81" s="1"/>
    </row>
    <row r="82" spans="1:9" ht="21" customHeight="1">
      <c r="A82" s="1"/>
      <c r="B82" s="1"/>
      <c r="C82" s="5"/>
      <c r="D82" s="5"/>
      <c r="E82" s="2"/>
      <c r="F82" s="6"/>
      <c r="G82" s="5"/>
      <c r="H82" s="1"/>
      <c r="I82" s="1"/>
    </row>
    <row r="83" spans="1:9" ht="21" customHeight="1">
      <c r="A83" s="1"/>
      <c r="B83" s="1"/>
      <c r="C83" s="5"/>
      <c r="D83" s="5"/>
      <c r="E83" s="2"/>
      <c r="F83" s="6"/>
      <c r="G83" s="5"/>
      <c r="H83" s="1"/>
      <c r="I83" s="1"/>
    </row>
    <row r="84" spans="1:9" ht="21" customHeight="1">
      <c r="A84" s="1"/>
      <c r="B84" s="1"/>
      <c r="C84" s="5"/>
      <c r="D84" s="5"/>
      <c r="E84" s="2"/>
      <c r="F84" s="6"/>
      <c r="G84" s="5"/>
      <c r="H84" s="1"/>
      <c r="I84" s="1"/>
    </row>
    <row r="85" spans="1:9" ht="21" customHeight="1">
      <c r="A85" s="1"/>
      <c r="B85" s="1"/>
      <c r="C85" s="5"/>
      <c r="D85" s="5"/>
      <c r="E85" s="2"/>
      <c r="F85" s="6"/>
      <c r="G85" s="5"/>
      <c r="H85" s="1"/>
      <c r="I85" s="1"/>
    </row>
  </sheetData>
  <sortState ref="A2:I47">
    <sortCondition ref="D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3"/>
  <sheetViews>
    <sheetView workbookViewId="0"/>
  </sheetViews>
  <sheetFormatPr defaultColWidth="10.33203125" defaultRowHeight="16.2" customHeight="1"/>
  <cols>
    <col min="1" max="1" width="11.109375" bestFit="1" customWidth="1"/>
    <col min="3" max="3" width="11.5546875" customWidth="1"/>
    <col min="4" max="4" width="11.109375" customWidth="1"/>
    <col min="5" max="5" width="13.21875" customWidth="1"/>
    <col min="7" max="7" width="11.33203125" customWidth="1"/>
    <col min="10" max="10" width="11.109375" customWidth="1"/>
  </cols>
  <sheetData>
    <row r="1" spans="1:13" ht="16.2" customHeight="1">
      <c r="A1" s="66" t="s">
        <v>443</v>
      </c>
      <c r="B1" s="66"/>
      <c r="C1" s="66" t="s">
        <v>442</v>
      </c>
      <c r="D1" s="67">
        <v>0.2</v>
      </c>
      <c r="E1" s="66" t="s">
        <v>444</v>
      </c>
    </row>
    <row r="2" spans="1:13" ht="16.2" customHeight="1">
      <c r="A2" s="68">
        <v>120</v>
      </c>
      <c r="B2" s="68">
        <v>3400</v>
      </c>
      <c r="C2" s="69">
        <f>A2*B2</f>
        <v>408000</v>
      </c>
      <c r="D2" s="69">
        <f>C2*20/100</f>
        <v>81600</v>
      </c>
      <c r="E2" s="69">
        <f>C2-D2</f>
        <v>326400</v>
      </c>
    </row>
    <row r="3" spans="1:13" ht="16.2" customHeight="1">
      <c r="A3" s="68">
        <v>121</v>
      </c>
      <c r="B3" s="68">
        <v>3400</v>
      </c>
      <c r="C3" s="69">
        <f t="shared" ref="C3:C12" si="0">A3*B3</f>
        <v>411400</v>
      </c>
      <c r="D3" s="69">
        <f>C3*20/100</f>
        <v>82280</v>
      </c>
      <c r="E3" s="69">
        <f t="shared" ref="E3:E12" si="1">C3-D3</f>
        <v>329120</v>
      </c>
    </row>
    <row r="4" spans="1:13" ht="16.2" customHeight="1">
      <c r="A4" s="68">
        <v>122</v>
      </c>
      <c r="B4" s="68">
        <v>3400</v>
      </c>
      <c r="C4" s="69">
        <f t="shared" si="0"/>
        <v>414800</v>
      </c>
      <c r="D4" s="69">
        <f t="shared" ref="D4:D20" si="2">C4*20/100</f>
        <v>82960</v>
      </c>
      <c r="E4" s="69">
        <f t="shared" si="1"/>
        <v>331840</v>
      </c>
    </row>
    <row r="5" spans="1:13" ht="16.2" customHeight="1">
      <c r="A5" s="68">
        <v>123</v>
      </c>
      <c r="B5" s="68">
        <v>3400</v>
      </c>
      <c r="C5" s="69">
        <f t="shared" si="0"/>
        <v>418200</v>
      </c>
      <c r="D5" s="69">
        <f t="shared" si="2"/>
        <v>83640</v>
      </c>
      <c r="E5" s="69">
        <f t="shared" si="1"/>
        <v>334560</v>
      </c>
    </row>
    <row r="6" spans="1:13" ht="16.2" customHeight="1">
      <c r="A6" s="68">
        <v>124</v>
      </c>
      <c r="B6" s="68">
        <v>3400</v>
      </c>
      <c r="C6" s="69">
        <f t="shared" si="0"/>
        <v>421600</v>
      </c>
      <c r="D6" s="69">
        <f t="shared" si="2"/>
        <v>84320</v>
      </c>
      <c r="E6" s="69">
        <f t="shared" si="1"/>
        <v>337280</v>
      </c>
    </row>
    <row r="7" spans="1:13" ht="16.2" customHeight="1">
      <c r="A7" s="68">
        <v>125</v>
      </c>
      <c r="B7" s="68">
        <v>3400</v>
      </c>
      <c r="C7" s="69">
        <f t="shared" si="0"/>
        <v>425000</v>
      </c>
      <c r="D7" s="69">
        <f t="shared" si="2"/>
        <v>85000</v>
      </c>
      <c r="E7" s="69">
        <f t="shared" si="1"/>
        <v>340000</v>
      </c>
      <c r="K7" s="69">
        <v>129</v>
      </c>
    </row>
    <row r="8" spans="1:13" ht="16.2" customHeight="1">
      <c r="A8" s="68">
        <v>126</v>
      </c>
      <c r="B8" s="68">
        <v>3400</v>
      </c>
      <c r="C8" s="69">
        <f t="shared" si="0"/>
        <v>428400</v>
      </c>
      <c r="D8" s="69">
        <f t="shared" si="2"/>
        <v>85680</v>
      </c>
      <c r="E8" s="69">
        <f t="shared" si="1"/>
        <v>342720</v>
      </c>
      <c r="I8" t="s">
        <v>448</v>
      </c>
      <c r="J8" s="69">
        <v>435000</v>
      </c>
      <c r="M8" s="69">
        <f>J8+J10+J11</f>
        <v>452000</v>
      </c>
    </row>
    <row r="9" spans="1:13" ht="16.2" customHeight="1">
      <c r="A9" s="68">
        <v>127</v>
      </c>
      <c r="B9" s="68">
        <v>3400</v>
      </c>
      <c r="C9" s="69">
        <f t="shared" si="0"/>
        <v>431800</v>
      </c>
      <c r="D9" s="69">
        <f t="shared" si="2"/>
        <v>86360</v>
      </c>
      <c r="E9" s="69">
        <f t="shared" si="1"/>
        <v>345440</v>
      </c>
      <c r="I9" t="s">
        <v>447</v>
      </c>
      <c r="J9" s="69">
        <v>5000</v>
      </c>
    </row>
    <row r="10" spans="1:13" ht="16.2" customHeight="1">
      <c r="A10" s="68">
        <v>128</v>
      </c>
      <c r="B10" s="68">
        <v>3400</v>
      </c>
      <c r="C10" s="69">
        <f t="shared" si="0"/>
        <v>435200</v>
      </c>
      <c r="D10" s="69">
        <f t="shared" si="2"/>
        <v>87040</v>
      </c>
      <c r="E10" s="69">
        <f t="shared" si="1"/>
        <v>348160</v>
      </c>
      <c r="I10" t="s">
        <v>446</v>
      </c>
      <c r="J10" s="69">
        <v>5000</v>
      </c>
    </row>
    <row r="11" spans="1:13" ht="16.2" customHeight="1">
      <c r="A11" s="68">
        <v>129</v>
      </c>
      <c r="B11" s="68">
        <v>3400</v>
      </c>
      <c r="C11" s="69">
        <f t="shared" si="0"/>
        <v>438600</v>
      </c>
      <c r="D11" s="69">
        <f t="shared" si="2"/>
        <v>87720</v>
      </c>
      <c r="E11" s="69">
        <f t="shared" si="1"/>
        <v>350880</v>
      </c>
      <c r="I11" t="s">
        <v>449</v>
      </c>
      <c r="J11" s="69">
        <v>12000</v>
      </c>
    </row>
    <row r="12" spans="1:13" ht="16.2" customHeight="1">
      <c r="A12" s="68">
        <v>130</v>
      </c>
      <c r="B12" s="68">
        <v>3400</v>
      </c>
      <c r="C12" s="69">
        <f t="shared" si="0"/>
        <v>442000</v>
      </c>
      <c r="D12" s="69">
        <f t="shared" si="2"/>
        <v>88400</v>
      </c>
      <c r="E12" s="69">
        <f t="shared" si="1"/>
        <v>353600</v>
      </c>
      <c r="I12" t="s">
        <v>450</v>
      </c>
      <c r="J12" s="69">
        <v>3000</v>
      </c>
    </row>
    <row r="13" spans="1:13" ht="16.2" customHeight="1">
      <c r="C13" s="69"/>
      <c r="D13" s="69"/>
      <c r="E13" s="69"/>
      <c r="I13" t="s">
        <v>451</v>
      </c>
      <c r="J13" s="69">
        <v>0</v>
      </c>
      <c r="K13" t="s">
        <v>452</v>
      </c>
    </row>
    <row r="14" spans="1:13" ht="16.2" customHeight="1">
      <c r="A14" s="69">
        <v>430000</v>
      </c>
      <c r="B14" s="69">
        <v>5000</v>
      </c>
      <c r="C14" s="69">
        <v>12000</v>
      </c>
      <c r="D14" s="69">
        <f>A14+B14+C14</f>
        <v>447000</v>
      </c>
      <c r="E14" s="69"/>
    </row>
    <row r="15" spans="1:13" ht="16.2" customHeight="1">
      <c r="C15" s="69"/>
      <c r="D15" s="69"/>
      <c r="E15" s="69"/>
    </row>
    <row r="16" spans="1:13" ht="16.2" customHeight="1">
      <c r="A16" t="s">
        <v>445</v>
      </c>
      <c r="B16" s="70">
        <v>44619</v>
      </c>
      <c r="C16" s="69"/>
      <c r="D16" s="69"/>
      <c r="E16" s="69"/>
    </row>
    <row r="17" spans="1:5" ht="16.2" customHeight="1">
      <c r="C17" s="69"/>
      <c r="D17" s="69"/>
      <c r="E17" s="69"/>
    </row>
    <row r="18" spans="1:5" ht="16.2" customHeight="1">
      <c r="C18" s="69"/>
      <c r="D18" s="69"/>
      <c r="E18" s="69"/>
    </row>
    <row r="19" spans="1:5" ht="16.2" customHeight="1">
      <c r="C19" s="69"/>
      <c r="D19" s="69"/>
      <c r="E19" s="69"/>
    </row>
    <row r="20" spans="1:5" s="68" customFormat="1" ht="16.2" customHeight="1">
      <c r="A20" s="68">
        <v>170</v>
      </c>
      <c r="B20" s="68">
        <v>3400</v>
      </c>
      <c r="C20" s="69">
        <f t="shared" ref="C20" si="3">A20*B20</f>
        <v>578000</v>
      </c>
      <c r="D20" s="69">
        <f t="shared" si="2"/>
        <v>115600</v>
      </c>
      <c r="E20" s="69">
        <f t="shared" ref="E20" si="4">C20-D20</f>
        <v>462400</v>
      </c>
    </row>
    <row r="23" spans="1:5" ht="16.2" customHeight="1">
      <c r="C23" s="71">
        <v>440000</v>
      </c>
      <c r="D23">
        <v>13200</v>
      </c>
      <c r="E23" s="71">
        <v>426800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4.4"/>
  <cols>
    <col min="1" max="1" width="12.88671875" bestFit="1" customWidth="1"/>
    <col min="2" max="2" width="12.44140625" bestFit="1" customWidth="1"/>
    <col min="3" max="3" width="12" customWidth="1"/>
    <col min="4" max="4" width="11.33203125" customWidth="1"/>
  </cols>
  <sheetData>
    <row r="1" spans="1:4">
      <c r="A1" t="s">
        <v>457</v>
      </c>
      <c r="B1" s="72">
        <v>440000</v>
      </c>
    </row>
    <row r="2" spans="1:4">
      <c r="A2" t="s">
        <v>456</v>
      </c>
      <c r="B2" s="73">
        <v>20</v>
      </c>
    </row>
    <row r="3" spans="1:4">
      <c r="A3" t="s">
        <v>455</v>
      </c>
      <c r="B3" s="72">
        <f>B1*B2/100</f>
        <v>88000</v>
      </c>
    </row>
    <row r="4" spans="1:4">
      <c r="A4" t="s">
        <v>453</v>
      </c>
      <c r="B4" s="72">
        <f>B1-B3</f>
        <v>352000</v>
      </c>
    </row>
    <row r="5" spans="1:4">
      <c r="A5" t="s">
        <v>454</v>
      </c>
      <c r="B5">
        <v>5.75</v>
      </c>
      <c r="D5" s="74">
        <v>50000</v>
      </c>
    </row>
    <row r="7" spans="1:4">
      <c r="A7" t="s">
        <v>458</v>
      </c>
      <c r="B7" s="74">
        <f>B4*B5/100</f>
        <v>20240</v>
      </c>
      <c r="C7" s="74">
        <f>B7*15</f>
        <v>303600</v>
      </c>
      <c r="D7" s="74">
        <v>177000</v>
      </c>
    </row>
    <row r="8" spans="1:4">
      <c r="C8" s="74">
        <f>B7*30</f>
        <v>607200</v>
      </c>
    </row>
    <row r="10" spans="1:4">
      <c r="A10" t="s">
        <v>459</v>
      </c>
      <c r="B10" s="74">
        <v>4000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4.4"/>
  <cols>
    <col min="1" max="1" width="3" bestFit="1" customWidth="1"/>
    <col min="2" max="2" width="5.77734375" bestFit="1" customWidth="1"/>
    <col min="3" max="3" width="32.5546875" customWidth="1"/>
    <col min="4" max="4" width="5.44140625" bestFit="1" customWidth="1"/>
    <col min="5" max="6" width="4.88671875" bestFit="1" customWidth="1"/>
    <col min="7" max="7" width="14.21875" bestFit="1" customWidth="1"/>
    <col min="8" max="8" width="7.88671875" bestFit="1" customWidth="1"/>
  </cols>
  <sheetData>
    <row r="1" spans="1:8">
      <c r="A1" s="4" t="s">
        <v>112</v>
      </c>
      <c r="B1" s="4" t="s">
        <v>1</v>
      </c>
      <c r="C1" s="4" t="s">
        <v>0</v>
      </c>
      <c r="D1" s="4" t="s">
        <v>15</v>
      </c>
      <c r="E1" s="3" t="s">
        <v>127</v>
      </c>
      <c r="F1" s="4" t="s">
        <v>16</v>
      </c>
      <c r="G1" s="4" t="s">
        <v>5</v>
      </c>
      <c r="H1" s="4" t="s">
        <v>7</v>
      </c>
    </row>
    <row r="2" spans="1:8" ht="18" customHeight="1">
      <c r="A2" s="12">
        <v>1</v>
      </c>
      <c r="B2" s="12" t="s">
        <v>11</v>
      </c>
      <c r="C2" s="13" t="s">
        <v>111</v>
      </c>
      <c r="D2" s="14">
        <v>1772</v>
      </c>
      <c r="E2" s="14" t="s">
        <v>103</v>
      </c>
      <c r="F2" s="12" t="s">
        <v>102</v>
      </c>
      <c r="G2" s="12" t="s">
        <v>22</v>
      </c>
      <c r="H2" s="16"/>
    </row>
    <row r="3" spans="1:8" ht="18" customHeight="1">
      <c r="A3" s="12">
        <v>2</v>
      </c>
      <c r="B3" s="12" t="s">
        <v>11</v>
      </c>
      <c r="C3" s="13" t="s">
        <v>120</v>
      </c>
      <c r="D3" s="14">
        <v>1896</v>
      </c>
      <c r="E3" s="17" t="s">
        <v>121</v>
      </c>
      <c r="F3" s="15" t="s">
        <v>157</v>
      </c>
      <c r="G3" s="12" t="s">
        <v>105</v>
      </c>
      <c r="H3" s="16"/>
    </row>
    <row r="4" spans="1:8" ht="18" customHeight="1">
      <c r="A4" s="1">
        <v>3</v>
      </c>
      <c r="B4" s="1" t="s">
        <v>21</v>
      </c>
      <c r="C4" s="8"/>
      <c r="D4" s="2"/>
      <c r="E4" s="2" t="s">
        <v>106</v>
      </c>
      <c r="F4" s="1"/>
      <c r="G4" s="1" t="s">
        <v>107</v>
      </c>
      <c r="H4" s="10"/>
    </row>
    <row r="5" spans="1:8" ht="18" customHeight="1">
      <c r="A5" s="1">
        <v>4</v>
      </c>
      <c r="B5" s="1" t="s">
        <v>21</v>
      </c>
      <c r="C5" s="8" t="s">
        <v>110</v>
      </c>
      <c r="D5" s="2">
        <v>1269</v>
      </c>
      <c r="E5" s="2" t="s">
        <v>108</v>
      </c>
      <c r="F5" s="1" t="s">
        <v>109</v>
      </c>
      <c r="G5" s="1" t="s">
        <v>73</v>
      </c>
      <c r="H5" s="10"/>
    </row>
    <row r="6" spans="1:8" ht="18" customHeight="1">
      <c r="A6" s="1">
        <v>5</v>
      </c>
      <c r="B6" s="1" t="s">
        <v>11</v>
      </c>
      <c r="C6" s="8" t="s">
        <v>115</v>
      </c>
      <c r="D6" s="2">
        <v>1358</v>
      </c>
      <c r="E6" s="2" t="s">
        <v>114</v>
      </c>
      <c r="F6" s="1" t="s">
        <v>116</v>
      </c>
      <c r="G6" s="1" t="s">
        <v>113</v>
      </c>
      <c r="H6" s="10"/>
    </row>
    <row r="7" spans="1:8" ht="18" customHeight="1">
      <c r="A7" s="1">
        <v>6</v>
      </c>
      <c r="B7" s="1" t="s">
        <v>21</v>
      </c>
      <c r="C7" s="8" t="s">
        <v>117</v>
      </c>
      <c r="D7" s="2">
        <v>1975</v>
      </c>
      <c r="E7" s="2" t="s">
        <v>119</v>
      </c>
      <c r="F7" s="1" t="s">
        <v>118</v>
      </c>
      <c r="G7" s="1" t="s">
        <v>73</v>
      </c>
      <c r="H7" s="10"/>
    </row>
    <row r="8" spans="1:8" ht="18" customHeight="1">
      <c r="A8" s="12">
        <v>7</v>
      </c>
      <c r="B8" s="12" t="s">
        <v>11</v>
      </c>
      <c r="C8" s="13" t="s">
        <v>120</v>
      </c>
      <c r="D8" s="14">
        <v>1896</v>
      </c>
      <c r="E8" s="14" t="s">
        <v>121</v>
      </c>
      <c r="F8" s="12" t="s">
        <v>104</v>
      </c>
      <c r="G8" s="12" t="s">
        <v>105</v>
      </c>
      <c r="H8" s="16"/>
    </row>
    <row r="9" spans="1:8" ht="18" customHeight="1">
      <c r="A9" s="1">
        <v>8</v>
      </c>
      <c r="B9" s="1" t="s">
        <v>21</v>
      </c>
      <c r="C9" s="8">
        <v>2015</v>
      </c>
      <c r="D9" s="2"/>
      <c r="E9" s="2"/>
      <c r="F9" s="1"/>
      <c r="G9" s="1" t="s">
        <v>122</v>
      </c>
      <c r="H9" s="10"/>
    </row>
    <row r="10" spans="1:8" ht="18" customHeight="1">
      <c r="A10" s="1">
        <v>9</v>
      </c>
      <c r="B10" s="1" t="s">
        <v>11</v>
      </c>
      <c r="C10" s="8">
        <v>2014</v>
      </c>
      <c r="D10" s="2"/>
      <c r="E10" s="2"/>
      <c r="F10" s="1"/>
      <c r="G10" s="1" t="s">
        <v>113</v>
      </c>
      <c r="H10" s="10"/>
    </row>
    <row r="11" spans="1:8" ht="18" customHeight="1">
      <c r="A11" s="1">
        <v>10</v>
      </c>
      <c r="B11" s="1" t="s">
        <v>21</v>
      </c>
      <c r="C11" s="1" t="s">
        <v>125</v>
      </c>
      <c r="D11" s="2">
        <v>1201</v>
      </c>
      <c r="E11" s="2" t="s">
        <v>126</v>
      </c>
      <c r="F11" s="1" t="s">
        <v>124</v>
      </c>
      <c r="G11" s="1" t="s">
        <v>123</v>
      </c>
      <c r="H11" s="10"/>
    </row>
    <row r="12" spans="1:8" ht="18" customHeight="1">
      <c r="A12" s="1">
        <v>11</v>
      </c>
      <c r="B12" s="1" t="s">
        <v>21</v>
      </c>
      <c r="C12" s="8">
        <v>2008</v>
      </c>
      <c r="D12" s="2"/>
      <c r="E12" s="6" t="s">
        <v>130</v>
      </c>
      <c r="F12" s="1"/>
      <c r="G12" s="5" t="s">
        <v>131</v>
      </c>
      <c r="H12" s="10"/>
    </row>
    <row r="13" spans="1:8" ht="18" customHeight="1">
      <c r="A13" s="1">
        <v>12</v>
      </c>
      <c r="B13" s="1" t="s">
        <v>11</v>
      </c>
      <c r="C13" s="8" t="s">
        <v>134</v>
      </c>
      <c r="D13" s="2">
        <v>2086</v>
      </c>
      <c r="E13" s="2"/>
      <c r="F13" s="5" t="s">
        <v>133</v>
      </c>
      <c r="G13" s="5" t="s">
        <v>132</v>
      </c>
      <c r="H13" s="10"/>
    </row>
    <row r="14" spans="1:8" ht="18" customHeight="1">
      <c r="A14" s="1">
        <v>13</v>
      </c>
      <c r="B14" s="1" t="s">
        <v>11</v>
      </c>
      <c r="C14" s="8">
        <v>2013</v>
      </c>
      <c r="D14" s="2"/>
      <c r="E14" s="2"/>
      <c r="F14" s="1"/>
      <c r="G14" s="5" t="s">
        <v>113</v>
      </c>
      <c r="H14" s="10"/>
    </row>
    <row r="15" spans="1:8" ht="18" customHeight="1">
      <c r="A15" s="7">
        <v>14</v>
      </c>
      <c r="B15" s="7" t="s">
        <v>21</v>
      </c>
      <c r="C15" s="7" t="s">
        <v>137</v>
      </c>
      <c r="D15" s="11">
        <v>950</v>
      </c>
      <c r="E15" s="11" t="s">
        <v>135</v>
      </c>
      <c r="F15" s="7" t="s">
        <v>136</v>
      </c>
      <c r="G15" s="7" t="s">
        <v>138</v>
      </c>
      <c r="H15" s="18"/>
    </row>
    <row r="16" spans="1:8" ht="18" customHeight="1">
      <c r="A16" s="1">
        <v>15</v>
      </c>
      <c r="B16" s="1" t="s">
        <v>11</v>
      </c>
      <c r="C16" s="8"/>
      <c r="D16" s="2"/>
      <c r="E16" s="2">
        <v>0</v>
      </c>
      <c r="F16" s="1"/>
      <c r="G16" s="5" t="s">
        <v>68</v>
      </c>
      <c r="H16" s="10"/>
    </row>
    <row r="17" spans="1:8" ht="18" customHeight="1">
      <c r="A17" s="1">
        <v>16</v>
      </c>
      <c r="B17" s="1" t="s">
        <v>21</v>
      </c>
      <c r="C17" s="8"/>
      <c r="D17" s="2"/>
      <c r="E17" s="6" t="s">
        <v>139</v>
      </c>
      <c r="F17" s="1"/>
      <c r="G17" s="5" t="s">
        <v>140</v>
      </c>
      <c r="H17" s="10"/>
    </row>
    <row r="18" spans="1:8" ht="18" customHeight="1">
      <c r="A18" s="12">
        <v>17</v>
      </c>
      <c r="B18" s="12" t="s">
        <v>11</v>
      </c>
      <c r="C18" s="13" t="s">
        <v>144</v>
      </c>
      <c r="D18" s="17" t="s">
        <v>145</v>
      </c>
      <c r="E18" s="17" t="s">
        <v>141</v>
      </c>
      <c r="F18" s="15" t="s">
        <v>143</v>
      </c>
      <c r="G18" s="15" t="s">
        <v>142</v>
      </c>
      <c r="H18" s="16"/>
    </row>
    <row r="19" spans="1:8" ht="18" customHeight="1">
      <c r="A19" s="30">
        <v>18</v>
      </c>
      <c r="B19" s="30" t="s">
        <v>11</v>
      </c>
      <c r="C19" s="31" t="s">
        <v>147</v>
      </c>
      <c r="D19" s="32">
        <v>4058</v>
      </c>
      <c r="E19" s="32" t="s">
        <v>148</v>
      </c>
      <c r="F19" s="30" t="s">
        <v>146</v>
      </c>
      <c r="G19" s="30" t="s">
        <v>149</v>
      </c>
      <c r="H19" s="30" t="s">
        <v>217</v>
      </c>
    </row>
    <row r="20" spans="1:8" ht="18" customHeight="1">
      <c r="A20" s="7">
        <v>19</v>
      </c>
      <c r="B20" s="7" t="s">
        <v>11</v>
      </c>
      <c r="C20" s="7" t="s">
        <v>151</v>
      </c>
      <c r="D20" s="11">
        <v>1626</v>
      </c>
      <c r="E20" s="11" t="s">
        <v>65</v>
      </c>
      <c r="F20" s="7" t="s">
        <v>150</v>
      </c>
      <c r="G20" s="7" t="s">
        <v>101</v>
      </c>
      <c r="H20" s="18"/>
    </row>
    <row r="21" spans="1:8" ht="18" customHeight="1">
      <c r="A21" s="1">
        <v>20</v>
      </c>
      <c r="B21" s="5" t="s">
        <v>153</v>
      </c>
      <c r="C21" s="8" t="s">
        <v>156</v>
      </c>
      <c r="D21" s="2">
        <v>1328</v>
      </c>
      <c r="E21" s="6" t="s">
        <v>152</v>
      </c>
      <c r="F21" s="5" t="s">
        <v>155</v>
      </c>
      <c r="G21" s="5" t="s">
        <v>154</v>
      </c>
      <c r="H21" s="10"/>
    </row>
    <row r="22" spans="1:8" ht="18" customHeight="1">
      <c r="A22" s="12">
        <v>21</v>
      </c>
      <c r="B22" s="12" t="s">
        <v>21</v>
      </c>
      <c r="C22" s="13" t="s">
        <v>159</v>
      </c>
      <c r="D22" s="14">
        <v>3975</v>
      </c>
      <c r="E22" s="17" t="s">
        <v>157</v>
      </c>
      <c r="F22" s="15" t="s">
        <v>158</v>
      </c>
      <c r="G22" s="15" t="s">
        <v>113</v>
      </c>
      <c r="H22" s="16"/>
    </row>
    <row r="23" spans="1:8" ht="18" customHeight="1">
      <c r="A23" s="1">
        <v>22</v>
      </c>
      <c r="B23" s="1" t="s">
        <v>11</v>
      </c>
      <c r="C23" s="8"/>
      <c r="D23" s="2"/>
      <c r="E23" s="2"/>
      <c r="F23" s="1"/>
      <c r="G23" s="5" t="s">
        <v>160</v>
      </c>
      <c r="H23" s="10"/>
    </row>
    <row r="24" spans="1:8" ht="18" customHeight="1">
      <c r="A24" s="1">
        <v>23</v>
      </c>
      <c r="B24" s="1" t="s">
        <v>11</v>
      </c>
      <c r="C24" s="8" t="s">
        <v>163</v>
      </c>
      <c r="D24" s="2">
        <v>1818</v>
      </c>
      <c r="E24" s="6" t="s">
        <v>161</v>
      </c>
      <c r="F24" s="5" t="s">
        <v>162</v>
      </c>
      <c r="G24" s="5" t="s">
        <v>73</v>
      </c>
      <c r="H24" s="10"/>
    </row>
    <row r="25" spans="1:8" ht="18" customHeight="1">
      <c r="A25" s="1">
        <v>24</v>
      </c>
      <c r="B25" s="1" t="s">
        <v>21</v>
      </c>
      <c r="C25" s="8" t="s">
        <v>167</v>
      </c>
      <c r="D25" s="2">
        <v>2150</v>
      </c>
      <c r="E25" s="6" t="s">
        <v>165</v>
      </c>
      <c r="F25" s="5" t="s">
        <v>166</v>
      </c>
      <c r="G25" s="5" t="s">
        <v>164</v>
      </c>
      <c r="H25" s="10"/>
    </row>
    <row r="26" spans="1:8" ht="18" customHeight="1">
      <c r="A26" s="12">
        <v>25</v>
      </c>
      <c r="B26" s="12" t="s">
        <v>11</v>
      </c>
      <c r="C26" s="13" t="s">
        <v>169</v>
      </c>
      <c r="D26" s="14">
        <v>3721</v>
      </c>
      <c r="E26" s="17" t="s">
        <v>168</v>
      </c>
      <c r="F26" s="15" t="s">
        <v>170</v>
      </c>
      <c r="G26" s="15" t="s">
        <v>22</v>
      </c>
      <c r="H26" s="16"/>
    </row>
    <row r="27" spans="1:8" ht="18" customHeight="1">
      <c r="A27" s="1">
        <v>26</v>
      </c>
      <c r="B27" s="5" t="s">
        <v>3</v>
      </c>
      <c r="C27" s="8" t="s">
        <v>171</v>
      </c>
      <c r="D27" s="2">
        <v>1206</v>
      </c>
      <c r="E27" s="6" t="s">
        <v>172</v>
      </c>
      <c r="F27" s="5" t="s">
        <v>79</v>
      </c>
      <c r="G27" s="5" t="s">
        <v>113</v>
      </c>
      <c r="H27" s="10"/>
    </row>
    <row r="28" spans="1:8" ht="18" customHeight="1">
      <c r="A28" s="1">
        <v>27</v>
      </c>
      <c r="B28" s="1"/>
      <c r="C28" s="8"/>
      <c r="D28" s="2"/>
      <c r="E28" s="6" t="s">
        <v>216</v>
      </c>
      <c r="F28" s="1"/>
      <c r="G28" s="1"/>
      <c r="H28" s="10"/>
    </row>
    <row r="29" spans="1:8" ht="18" customHeight="1">
      <c r="A29" s="1">
        <v>28</v>
      </c>
      <c r="B29" s="1"/>
      <c r="C29" s="8"/>
      <c r="D29" s="2"/>
      <c r="E29" s="2"/>
      <c r="F29" s="1"/>
      <c r="G29" s="1"/>
      <c r="H29" s="10"/>
    </row>
    <row r="30" spans="1:8" ht="18" customHeight="1">
      <c r="A30" s="1">
        <v>29</v>
      </c>
      <c r="B30" s="1"/>
      <c r="C30" s="8"/>
      <c r="D30" s="2"/>
      <c r="E30" s="2"/>
      <c r="F30" s="1"/>
      <c r="G30" s="1"/>
      <c r="H30" s="10"/>
    </row>
    <row r="31" spans="1:8" ht="18" customHeight="1">
      <c r="A31" s="1">
        <v>30</v>
      </c>
      <c r="B31" s="1"/>
      <c r="C31" s="8"/>
      <c r="D31" s="2"/>
      <c r="E31" s="2"/>
      <c r="F31" s="1"/>
      <c r="G31" s="1"/>
      <c r="H31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7"/>
  <sheetViews>
    <sheetView topLeftCell="A6" workbookViewId="0">
      <selection activeCell="G26" sqref="G26"/>
    </sheetView>
  </sheetViews>
  <sheetFormatPr defaultRowHeight="14.4"/>
  <cols>
    <col min="1" max="1" width="3" bestFit="1" customWidth="1"/>
    <col min="2" max="2" width="5.77734375" bestFit="1" customWidth="1"/>
    <col min="3" max="3" width="37.88671875" customWidth="1"/>
    <col min="7" max="7" width="15.33203125" customWidth="1"/>
  </cols>
  <sheetData>
    <row r="1" spans="1:9">
      <c r="A1" s="4" t="s">
        <v>112</v>
      </c>
      <c r="B1" s="4" t="s">
        <v>1</v>
      </c>
      <c r="C1" s="4" t="s">
        <v>0</v>
      </c>
      <c r="D1" s="4" t="s">
        <v>15</v>
      </c>
      <c r="E1" s="3" t="s">
        <v>127</v>
      </c>
      <c r="F1" s="4" t="s">
        <v>16</v>
      </c>
      <c r="G1" s="4" t="s">
        <v>5</v>
      </c>
      <c r="H1" s="4" t="s">
        <v>7</v>
      </c>
    </row>
    <row r="2" spans="1:9">
      <c r="A2" s="1">
        <v>1</v>
      </c>
      <c r="B2" s="1" t="s">
        <v>11</v>
      </c>
      <c r="C2" s="8"/>
      <c r="D2" s="2"/>
      <c r="E2" s="2" t="s">
        <v>130</v>
      </c>
      <c r="F2" s="5"/>
      <c r="G2" s="1"/>
      <c r="H2" s="10"/>
    </row>
    <row r="3" spans="1:9">
      <c r="A3" s="1">
        <v>2</v>
      </c>
      <c r="B3" s="1" t="s">
        <v>11</v>
      </c>
      <c r="C3" s="8"/>
      <c r="D3" s="2"/>
      <c r="E3" s="2"/>
      <c r="F3" s="5"/>
      <c r="G3" s="1" t="s">
        <v>232</v>
      </c>
      <c r="H3" s="10"/>
    </row>
    <row r="4" spans="1:9">
      <c r="A4" s="12">
        <v>3</v>
      </c>
      <c r="B4" s="12" t="s">
        <v>21</v>
      </c>
      <c r="C4" s="13" t="s">
        <v>233</v>
      </c>
      <c r="D4" s="14">
        <v>1795</v>
      </c>
      <c r="E4" s="14"/>
      <c r="F4" s="15" t="s">
        <v>234</v>
      </c>
      <c r="G4" s="12"/>
      <c r="H4" s="16"/>
    </row>
    <row r="5" spans="1:9">
      <c r="A5" s="1">
        <v>4</v>
      </c>
      <c r="B5" s="1" t="s">
        <v>11</v>
      </c>
      <c r="C5" s="8" t="s">
        <v>235</v>
      </c>
      <c r="D5" s="2">
        <v>2274</v>
      </c>
      <c r="E5" s="2"/>
      <c r="F5" s="5" t="s">
        <v>193</v>
      </c>
      <c r="G5" s="5" t="s">
        <v>237</v>
      </c>
      <c r="H5" s="10" t="s">
        <v>236</v>
      </c>
    </row>
    <row r="6" spans="1:9">
      <c r="A6" s="1">
        <v>5</v>
      </c>
      <c r="B6" s="1" t="s">
        <v>11</v>
      </c>
      <c r="C6" s="8"/>
      <c r="D6" s="2"/>
      <c r="E6" s="2"/>
      <c r="F6" s="5"/>
      <c r="G6" s="5" t="s">
        <v>232</v>
      </c>
      <c r="H6" s="10"/>
    </row>
    <row r="7" spans="1:9">
      <c r="A7" s="1">
        <v>6</v>
      </c>
      <c r="B7" s="1" t="s">
        <v>11</v>
      </c>
      <c r="C7" s="8"/>
      <c r="D7" s="2"/>
      <c r="E7" s="6" t="s">
        <v>179</v>
      </c>
      <c r="F7" s="5"/>
      <c r="G7" s="5" t="s">
        <v>232</v>
      </c>
      <c r="H7" s="10"/>
    </row>
    <row r="8" spans="1:9">
      <c r="A8" s="1">
        <v>7</v>
      </c>
      <c r="B8" s="1" t="s">
        <v>11</v>
      </c>
      <c r="C8" s="8" t="s">
        <v>246</v>
      </c>
      <c r="D8" s="2">
        <v>1208</v>
      </c>
      <c r="E8" s="2" t="s">
        <v>248</v>
      </c>
      <c r="F8" s="5" t="s">
        <v>249</v>
      </c>
      <c r="G8" s="5" t="s">
        <v>247</v>
      </c>
      <c r="H8" s="10"/>
    </row>
    <row r="9" spans="1:9">
      <c r="A9" s="1">
        <v>8</v>
      </c>
      <c r="B9" s="1" t="s">
        <v>11</v>
      </c>
      <c r="C9" s="8" t="s">
        <v>250</v>
      </c>
      <c r="D9" s="2">
        <v>2083</v>
      </c>
      <c r="E9" s="6" t="s">
        <v>251</v>
      </c>
      <c r="F9" s="5" t="s">
        <v>252</v>
      </c>
      <c r="G9" s="5" t="s">
        <v>254</v>
      </c>
      <c r="H9" s="10"/>
      <c r="I9" t="s">
        <v>253</v>
      </c>
    </row>
    <row r="10" spans="1:9">
      <c r="A10" s="1">
        <v>9</v>
      </c>
      <c r="B10" s="1" t="s">
        <v>11</v>
      </c>
      <c r="C10" s="8" t="s">
        <v>255</v>
      </c>
      <c r="D10" s="2">
        <v>1279</v>
      </c>
      <c r="E10" s="6" t="s">
        <v>256</v>
      </c>
      <c r="F10" s="5" t="s">
        <v>198</v>
      </c>
      <c r="G10" s="5" t="s">
        <v>232</v>
      </c>
      <c r="H10" s="10"/>
    </row>
    <row r="11" spans="1:9">
      <c r="A11" s="1">
        <v>10</v>
      </c>
      <c r="B11" s="1" t="s">
        <v>11</v>
      </c>
      <c r="C11" s="8"/>
      <c r="D11" s="2"/>
      <c r="E11" s="6" t="s">
        <v>65</v>
      </c>
      <c r="F11" s="5"/>
      <c r="G11" s="5" t="s">
        <v>257</v>
      </c>
      <c r="H11" s="10"/>
    </row>
    <row r="12" spans="1:9">
      <c r="A12" s="1">
        <v>11</v>
      </c>
      <c r="B12" s="1" t="s">
        <v>11</v>
      </c>
      <c r="C12" s="8"/>
      <c r="D12" s="2"/>
      <c r="E12" s="6" t="s">
        <v>258</v>
      </c>
      <c r="F12" s="5"/>
      <c r="G12" s="5" t="s">
        <v>259</v>
      </c>
      <c r="H12" s="10"/>
    </row>
    <row r="13" spans="1:9">
      <c r="A13" s="1">
        <v>12</v>
      </c>
      <c r="B13" s="1" t="s">
        <v>11</v>
      </c>
      <c r="C13" s="8" t="s">
        <v>260</v>
      </c>
      <c r="D13" s="2">
        <v>2100</v>
      </c>
      <c r="E13" s="6" t="s">
        <v>219</v>
      </c>
      <c r="F13" s="5" t="s">
        <v>261</v>
      </c>
      <c r="G13" s="5" t="s">
        <v>254</v>
      </c>
      <c r="H13" s="10"/>
    </row>
    <row r="14" spans="1:9">
      <c r="A14" s="1">
        <v>13</v>
      </c>
      <c r="B14" s="1" t="s">
        <v>11</v>
      </c>
      <c r="C14" s="8" t="s">
        <v>262</v>
      </c>
      <c r="D14" s="2"/>
      <c r="E14" s="6" t="s">
        <v>263</v>
      </c>
      <c r="F14" s="5" t="s">
        <v>265</v>
      </c>
      <c r="G14" s="5" t="s">
        <v>257</v>
      </c>
      <c r="H14" s="10"/>
    </row>
    <row r="15" spans="1:9">
      <c r="A15" s="1">
        <v>14</v>
      </c>
      <c r="B15" s="1" t="s">
        <v>11</v>
      </c>
      <c r="C15" s="8"/>
      <c r="D15" s="2"/>
      <c r="E15" s="6" t="s">
        <v>264</v>
      </c>
      <c r="F15" s="5"/>
      <c r="G15" s="5" t="s">
        <v>257</v>
      </c>
      <c r="H15" s="10"/>
    </row>
    <row r="16" spans="1:9">
      <c r="A16" s="1">
        <v>15</v>
      </c>
      <c r="B16" s="1" t="s">
        <v>11</v>
      </c>
      <c r="C16" s="8"/>
      <c r="D16" s="2"/>
      <c r="E16" s="6" t="s">
        <v>108</v>
      </c>
      <c r="F16" s="5"/>
      <c r="G16" s="1"/>
      <c r="H16" s="10"/>
    </row>
    <row r="17" spans="1:8">
      <c r="A17" s="61">
        <v>16</v>
      </c>
      <c r="B17" s="61" t="s">
        <v>11</v>
      </c>
      <c r="C17" s="61" t="s">
        <v>431</v>
      </c>
      <c r="D17" s="62"/>
      <c r="E17" s="62"/>
      <c r="F17" s="61"/>
      <c r="G17" s="61" t="s">
        <v>432</v>
      </c>
      <c r="H17" s="61" t="s">
        <v>217</v>
      </c>
    </row>
    <row r="18" spans="1:8">
      <c r="A18" s="61">
        <v>17</v>
      </c>
      <c r="B18" s="61" t="s">
        <v>393</v>
      </c>
      <c r="C18" s="61" t="s">
        <v>433</v>
      </c>
      <c r="D18" s="62"/>
      <c r="E18" s="62"/>
      <c r="F18" s="61"/>
      <c r="G18" s="61" t="s">
        <v>434</v>
      </c>
      <c r="H18" s="61" t="s">
        <v>217</v>
      </c>
    </row>
    <row r="19" spans="1:8">
      <c r="A19" s="61">
        <v>18</v>
      </c>
      <c r="B19" s="61" t="s">
        <v>11</v>
      </c>
      <c r="C19" s="61" t="s">
        <v>436</v>
      </c>
      <c r="D19" s="62"/>
      <c r="E19" s="62"/>
      <c r="F19" s="61"/>
      <c r="G19" s="61" t="s">
        <v>435</v>
      </c>
      <c r="H19" s="61" t="s">
        <v>217</v>
      </c>
    </row>
    <row r="20" spans="1:8">
      <c r="A20" s="38"/>
      <c r="B20" s="38"/>
      <c r="C20" s="39"/>
      <c r="D20" s="40"/>
      <c r="E20" s="40"/>
      <c r="F20" s="41"/>
      <c r="G20" s="38"/>
      <c r="H20" s="42"/>
    </row>
    <row r="21" spans="1:8">
      <c r="A21" s="38"/>
      <c r="B21" s="38"/>
      <c r="C21" s="39"/>
      <c r="D21" s="40"/>
      <c r="E21" s="40"/>
      <c r="F21" s="41"/>
      <c r="G21" s="38"/>
      <c r="H21" s="42"/>
    </row>
    <row r="22" spans="1:8">
      <c r="A22" s="80" t="s">
        <v>242</v>
      </c>
      <c r="B22" s="80"/>
      <c r="C22" s="80"/>
    </row>
    <row r="23" spans="1:8">
      <c r="A23" s="4" t="s">
        <v>112</v>
      </c>
      <c r="B23" s="4" t="s">
        <v>1</v>
      </c>
      <c r="C23" s="4" t="s">
        <v>0</v>
      </c>
      <c r="D23" s="4" t="s">
        <v>15</v>
      </c>
      <c r="E23" s="3" t="s">
        <v>127</v>
      </c>
      <c r="F23" s="4" t="s">
        <v>16</v>
      </c>
      <c r="G23" s="4" t="s">
        <v>5</v>
      </c>
      <c r="H23" s="4" t="s">
        <v>7</v>
      </c>
    </row>
    <row r="24" spans="1:8">
      <c r="A24" s="1">
        <v>1</v>
      </c>
      <c r="B24" s="1" t="s">
        <v>11</v>
      </c>
      <c r="C24" s="37" t="s">
        <v>241</v>
      </c>
      <c r="D24" s="2"/>
      <c r="E24" s="2">
        <v>31313.18</v>
      </c>
      <c r="F24" s="5" t="s">
        <v>234</v>
      </c>
      <c r="G24" s="1"/>
      <c r="H24" s="10"/>
    </row>
    <row r="25" spans="1:8">
      <c r="A25" s="1">
        <v>2</v>
      </c>
      <c r="B25" s="1" t="s">
        <v>11</v>
      </c>
      <c r="C25" s="37" t="s">
        <v>240</v>
      </c>
      <c r="D25" s="2"/>
      <c r="E25" s="2">
        <v>6477.6</v>
      </c>
      <c r="F25" s="5" t="s">
        <v>244</v>
      </c>
      <c r="G25" s="1"/>
      <c r="H25" s="10"/>
    </row>
    <row r="26" spans="1:8">
      <c r="A26" s="61">
        <v>3</v>
      </c>
      <c r="B26" s="61" t="s">
        <v>11</v>
      </c>
      <c r="C26" s="65" t="s">
        <v>238</v>
      </c>
      <c r="D26" s="62"/>
      <c r="E26" s="62">
        <v>10364.65</v>
      </c>
      <c r="F26" s="61" t="s">
        <v>245</v>
      </c>
      <c r="G26" s="61" t="s">
        <v>430</v>
      </c>
      <c r="H26" s="61" t="s">
        <v>217</v>
      </c>
    </row>
    <row r="27" spans="1:8">
      <c r="A27" s="1">
        <v>4</v>
      </c>
      <c r="B27" s="1" t="s">
        <v>11</v>
      </c>
      <c r="C27" s="37" t="s">
        <v>239</v>
      </c>
      <c r="D27" s="2"/>
      <c r="E27" s="2">
        <v>5869</v>
      </c>
      <c r="F27" s="5" t="s">
        <v>243</v>
      </c>
      <c r="G27" s="1"/>
      <c r="H27" s="10"/>
    </row>
  </sheetData>
  <mergeCells count="1">
    <mergeCell ref="A22:C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pane ySplit="1" topLeftCell="A2" activePane="bottomLeft" state="frozen"/>
      <selection pane="bottomLeft" activeCell="A2" sqref="A2"/>
    </sheetView>
  </sheetViews>
  <sheetFormatPr defaultRowHeight="21" customHeight="1"/>
  <cols>
    <col min="1" max="1" width="3" bestFit="1" customWidth="1"/>
    <col min="2" max="2" width="5.77734375" bestFit="1" customWidth="1"/>
    <col min="3" max="3" width="40.77734375" customWidth="1"/>
    <col min="4" max="4" width="7" customWidth="1"/>
    <col min="5" max="5" width="7.109375" customWidth="1"/>
    <col min="6" max="6" width="5.77734375" customWidth="1"/>
    <col min="7" max="7" width="16" bestFit="1" customWidth="1"/>
    <col min="8" max="8" width="7.88671875" bestFit="1" customWidth="1"/>
  </cols>
  <sheetData>
    <row r="1" spans="1:8" ht="21" customHeight="1">
      <c r="A1" s="4" t="s">
        <v>112</v>
      </c>
      <c r="B1" s="4" t="s">
        <v>1</v>
      </c>
      <c r="C1" s="4" t="s">
        <v>0</v>
      </c>
      <c r="D1" s="4" t="s">
        <v>15</v>
      </c>
      <c r="E1" s="4" t="s">
        <v>127</v>
      </c>
      <c r="F1" s="4" t="s">
        <v>16</v>
      </c>
      <c r="G1" s="4" t="s">
        <v>5</v>
      </c>
      <c r="H1" s="4" t="s">
        <v>7</v>
      </c>
    </row>
    <row r="2" spans="1:8" ht="21" customHeight="1">
      <c r="A2" s="1">
        <v>1</v>
      </c>
      <c r="B2" s="1" t="s">
        <v>21</v>
      </c>
      <c r="C2" s="1"/>
      <c r="D2" s="2"/>
      <c r="E2" s="2" t="s">
        <v>221</v>
      </c>
      <c r="F2" s="1"/>
      <c r="G2" s="1"/>
      <c r="H2" s="50"/>
    </row>
    <row r="3" spans="1:8" ht="21" customHeight="1">
      <c r="A3" s="1">
        <v>2</v>
      </c>
      <c r="B3" s="1" t="s">
        <v>21</v>
      </c>
      <c r="C3" s="1"/>
      <c r="D3" s="2"/>
      <c r="E3" s="2" t="s">
        <v>222</v>
      </c>
      <c r="F3" s="1"/>
      <c r="G3" s="1"/>
      <c r="H3" s="50"/>
    </row>
    <row r="4" spans="1:8" ht="21" customHeight="1">
      <c r="A4" s="1">
        <v>3</v>
      </c>
      <c r="B4" s="1" t="s">
        <v>11</v>
      </c>
      <c r="C4" s="1"/>
      <c r="D4" s="2"/>
      <c r="E4" s="2"/>
      <c r="F4" s="1"/>
      <c r="G4" s="1"/>
      <c r="H4" s="50"/>
    </row>
    <row r="5" spans="1:8" ht="21" customHeight="1">
      <c r="A5" s="1">
        <v>4</v>
      </c>
      <c r="B5" s="1" t="s">
        <v>21</v>
      </c>
      <c r="C5" s="1"/>
      <c r="D5" s="2"/>
      <c r="E5" s="2" t="s">
        <v>94</v>
      </c>
      <c r="F5" s="1"/>
      <c r="G5" s="1"/>
      <c r="H5" s="50"/>
    </row>
    <row r="6" spans="1:8" ht="21" customHeight="1">
      <c r="A6" s="61">
        <v>5</v>
      </c>
      <c r="B6" s="61" t="s">
        <v>393</v>
      </c>
      <c r="C6" s="61" t="s">
        <v>395</v>
      </c>
      <c r="D6" s="62"/>
      <c r="E6" s="62" t="s">
        <v>396</v>
      </c>
      <c r="F6" s="61" t="s">
        <v>397</v>
      </c>
      <c r="G6" s="61"/>
      <c r="H6" s="61" t="s">
        <v>217</v>
      </c>
    </row>
    <row r="7" spans="1:8" ht="21" customHeight="1">
      <c r="A7" s="1">
        <v>6</v>
      </c>
      <c r="B7" s="1" t="s">
        <v>21</v>
      </c>
      <c r="C7" s="1" t="s">
        <v>223</v>
      </c>
      <c r="D7" s="2"/>
      <c r="E7" s="2" t="s">
        <v>224</v>
      </c>
      <c r="F7" s="1"/>
      <c r="G7" s="1"/>
      <c r="H7" s="50"/>
    </row>
    <row r="8" spans="1:8" ht="21" customHeight="1">
      <c r="A8" s="1">
        <v>7</v>
      </c>
      <c r="B8" s="1" t="s">
        <v>21</v>
      </c>
      <c r="C8" s="1" t="s">
        <v>226</v>
      </c>
      <c r="D8" s="2">
        <v>1449</v>
      </c>
      <c r="E8" s="2" t="s">
        <v>225</v>
      </c>
      <c r="F8" s="1" t="s">
        <v>229</v>
      </c>
      <c r="G8" s="1"/>
      <c r="H8" s="50"/>
    </row>
    <row r="9" spans="1:8" ht="21" customHeight="1">
      <c r="A9" s="1">
        <v>8</v>
      </c>
      <c r="B9" s="1" t="s">
        <v>21</v>
      </c>
      <c r="C9" s="1" t="s">
        <v>228</v>
      </c>
      <c r="D9" s="2">
        <v>2371</v>
      </c>
      <c r="E9" s="2" t="s">
        <v>225</v>
      </c>
      <c r="F9" s="1" t="s">
        <v>227</v>
      </c>
      <c r="G9" s="1"/>
      <c r="H9" s="50"/>
    </row>
    <row r="10" spans="1:8" ht="21" customHeight="1">
      <c r="A10" s="1">
        <v>9</v>
      </c>
      <c r="B10" s="1" t="s">
        <v>21</v>
      </c>
      <c r="C10" s="1"/>
      <c r="D10" s="2"/>
      <c r="E10" s="2" t="s">
        <v>168</v>
      </c>
      <c r="F10" s="1"/>
      <c r="G10" s="1"/>
      <c r="H10" s="50"/>
    </row>
    <row r="11" spans="1:8" ht="21" customHeight="1">
      <c r="A11" s="61">
        <v>10</v>
      </c>
      <c r="B11" s="61" t="s">
        <v>393</v>
      </c>
      <c r="C11" s="61" t="s">
        <v>394</v>
      </c>
      <c r="D11" s="62"/>
      <c r="E11" s="62" t="s">
        <v>157</v>
      </c>
      <c r="F11" s="61" t="s">
        <v>157</v>
      </c>
      <c r="G11" s="61"/>
      <c r="H11" s="61" t="s">
        <v>217</v>
      </c>
    </row>
    <row r="12" spans="1:8" ht="21" customHeight="1">
      <c r="A12" s="12">
        <v>11</v>
      </c>
      <c r="B12" s="12" t="s">
        <v>21</v>
      </c>
      <c r="C12" s="12" t="s">
        <v>231</v>
      </c>
      <c r="D12" s="14">
        <v>3723</v>
      </c>
      <c r="E12" s="14" t="s">
        <v>209</v>
      </c>
      <c r="F12" s="12" t="s">
        <v>230</v>
      </c>
      <c r="G12" s="12"/>
      <c r="H12" s="44"/>
    </row>
    <row r="13" spans="1:8" ht="21" customHeight="1">
      <c r="A13" s="1">
        <v>12</v>
      </c>
      <c r="B13" s="1" t="s">
        <v>21</v>
      </c>
      <c r="C13" s="1"/>
      <c r="D13" s="2"/>
      <c r="E13" s="2"/>
      <c r="F13" s="1"/>
      <c r="G13" s="1" t="s">
        <v>232</v>
      </c>
      <c r="H13" s="50"/>
    </row>
    <row r="14" spans="1:8" ht="21" customHeight="1">
      <c r="A14" s="1">
        <v>13</v>
      </c>
      <c r="B14" s="1" t="s">
        <v>21</v>
      </c>
      <c r="C14" s="1"/>
      <c r="D14" s="2"/>
      <c r="E14" s="2" t="s">
        <v>139</v>
      </c>
      <c r="F14" s="1"/>
      <c r="G14" s="1" t="s">
        <v>266</v>
      </c>
      <c r="H14" s="50"/>
    </row>
    <row r="15" spans="1:8" ht="21" customHeight="1">
      <c r="A15" s="1">
        <v>14</v>
      </c>
      <c r="B15" s="1" t="s">
        <v>21</v>
      </c>
      <c r="C15" s="1" t="s">
        <v>268</v>
      </c>
      <c r="D15" s="2">
        <v>1231</v>
      </c>
      <c r="E15" s="2" t="s">
        <v>267</v>
      </c>
      <c r="F15" s="1" t="s">
        <v>269</v>
      </c>
      <c r="G15" s="1"/>
      <c r="H15" s="50"/>
    </row>
    <row r="16" spans="1:8" ht="21" customHeight="1">
      <c r="A16" s="1">
        <v>15</v>
      </c>
      <c r="B16" s="1" t="s">
        <v>21</v>
      </c>
      <c r="C16" s="5" t="s">
        <v>270</v>
      </c>
      <c r="D16" s="2">
        <v>2879</v>
      </c>
      <c r="E16" s="2" t="s">
        <v>272</v>
      </c>
      <c r="F16" s="1" t="s">
        <v>271</v>
      </c>
      <c r="G16" s="1" t="s">
        <v>254</v>
      </c>
      <c r="H16" s="50"/>
    </row>
    <row r="17" spans="1:8" ht="21" customHeight="1">
      <c r="A17" s="1">
        <v>16</v>
      </c>
      <c r="B17" s="1" t="s">
        <v>21</v>
      </c>
      <c r="C17" s="1" t="s">
        <v>274</v>
      </c>
      <c r="D17" s="2">
        <v>1960</v>
      </c>
      <c r="E17" s="2" t="s">
        <v>273</v>
      </c>
      <c r="F17" s="1" t="s">
        <v>275</v>
      </c>
      <c r="G17" s="1" t="s">
        <v>259</v>
      </c>
      <c r="H17" s="50"/>
    </row>
    <row r="18" spans="1:8" ht="21" customHeight="1">
      <c r="A18" s="1">
        <v>17</v>
      </c>
      <c r="B18" s="1" t="s">
        <v>21</v>
      </c>
      <c r="C18" s="1" t="s">
        <v>278</v>
      </c>
      <c r="D18" s="2">
        <v>2559</v>
      </c>
      <c r="E18" s="2" t="s">
        <v>276</v>
      </c>
      <c r="F18" s="1" t="s">
        <v>277</v>
      </c>
      <c r="G18" s="1" t="s">
        <v>259</v>
      </c>
      <c r="H18" s="50"/>
    </row>
    <row r="19" spans="1:8" ht="21" customHeight="1">
      <c r="A19" s="1">
        <v>18</v>
      </c>
      <c r="B19" s="1" t="s">
        <v>21</v>
      </c>
      <c r="C19" s="1"/>
      <c r="D19" s="2"/>
      <c r="E19" s="2"/>
      <c r="F19" s="1"/>
      <c r="G19" s="1" t="s">
        <v>232</v>
      </c>
      <c r="H19" s="50"/>
    </row>
    <row r="20" spans="1:8" ht="21" customHeight="1">
      <c r="A20" s="1">
        <v>19</v>
      </c>
      <c r="B20" s="1" t="s">
        <v>21</v>
      </c>
      <c r="C20" s="1" t="s">
        <v>279</v>
      </c>
      <c r="D20" s="2">
        <v>1169</v>
      </c>
      <c r="E20" s="2" t="s">
        <v>280</v>
      </c>
      <c r="F20" s="1"/>
      <c r="G20" s="1"/>
      <c r="H20" s="50"/>
    </row>
    <row r="21" spans="1:8" ht="21" customHeight="1">
      <c r="A21" s="47">
        <v>20</v>
      </c>
      <c r="B21" s="47" t="s">
        <v>21</v>
      </c>
      <c r="C21" s="47" t="s">
        <v>282</v>
      </c>
      <c r="D21" s="48">
        <v>1253</v>
      </c>
      <c r="E21" s="48" t="s">
        <v>281</v>
      </c>
      <c r="F21" s="47" t="s">
        <v>283</v>
      </c>
      <c r="G21" s="47" t="s">
        <v>232</v>
      </c>
      <c r="H21" s="51"/>
    </row>
    <row r="22" spans="1:8" ht="21" customHeight="1">
      <c r="A22" s="1">
        <v>21</v>
      </c>
      <c r="B22" s="1" t="s">
        <v>21</v>
      </c>
      <c r="C22" s="1"/>
      <c r="D22" s="2"/>
      <c r="E22" s="2" t="s">
        <v>195</v>
      </c>
      <c r="F22" s="1"/>
      <c r="G22" s="1"/>
      <c r="H22" s="50"/>
    </row>
    <row r="23" spans="1:8" ht="21" customHeight="1">
      <c r="A23" s="1">
        <v>22</v>
      </c>
      <c r="B23" s="1" t="s">
        <v>21</v>
      </c>
      <c r="C23" s="1"/>
      <c r="D23" s="2"/>
      <c r="E23" s="2" t="s">
        <v>265</v>
      </c>
      <c r="F23" s="1"/>
      <c r="G23" s="1"/>
      <c r="H23" s="50"/>
    </row>
    <row r="24" spans="1:8" ht="21" customHeight="1">
      <c r="A24" s="1">
        <v>23</v>
      </c>
      <c r="B24" s="1" t="s">
        <v>21</v>
      </c>
      <c r="C24" s="1"/>
      <c r="D24" s="2"/>
      <c r="E24" s="2" t="s">
        <v>284</v>
      </c>
      <c r="F24" s="1"/>
      <c r="G24" s="5" t="s">
        <v>257</v>
      </c>
      <c r="H24" s="50"/>
    </row>
    <row r="25" spans="1:8" ht="21" customHeight="1">
      <c r="A25" s="12">
        <v>24</v>
      </c>
      <c r="B25" s="12" t="s">
        <v>21</v>
      </c>
      <c r="C25" s="15" t="s">
        <v>286</v>
      </c>
      <c r="D25" s="14">
        <v>4254</v>
      </c>
      <c r="E25" s="14" t="s">
        <v>285</v>
      </c>
      <c r="F25" s="12" t="s">
        <v>287</v>
      </c>
      <c r="G25" s="12" t="s">
        <v>288</v>
      </c>
      <c r="H25" s="44"/>
    </row>
    <row r="26" spans="1:8" ht="21" customHeight="1">
      <c r="A26" s="12">
        <v>25</v>
      </c>
      <c r="B26" s="12" t="s">
        <v>21</v>
      </c>
      <c r="C26" s="12" t="s">
        <v>289</v>
      </c>
      <c r="D26" s="14">
        <v>2714</v>
      </c>
      <c r="E26" s="14" t="s">
        <v>27</v>
      </c>
      <c r="F26" s="12" t="s">
        <v>290</v>
      </c>
      <c r="G26" s="12" t="s">
        <v>288</v>
      </c>
      <c r="H26" s="44"/>
    </row>
    <row r="27" spans="1:8" ht="21" customHeight="1">
      <c r="A27" s="12">
        <v>26</v>
      </c>
      <c r="B27" s="12" t="s">
        <v>21</v>
      </c>
      <c r="C27" s="12" t="s">
        <v>291</v>
      </c>
      <c r="D27" s="14">
        <v>2980</v>
      </c>
      <c r="E27" s="14"/>
      <c r="F27" s="12" t="s">
        <v>292</v>
      </c>
      <c r="G27" s="12" t="s">
        <v>293</v>
      </c>
      <c r="H27" s="44"/>
    </row>
    <row r="28" spans="1:8" ht="21" customHeight="1">
      <c r="A28" s="47">
        <v>27</v>
      </c>
      <c r="B28" s="47" t="s">
        <v>21</v>
      </c>
      <c r="C28" s="49" t="s">
        <v>295</v>
      </c>
      <c r="D28" s="48">
        <v>1658</v>
      </c>
      <c r="E28" s="48" t="s">
        <v>294</v>
      </c>
      <c r="F28" s="47" t="s">
        <v>261</v>
      </c>
      <c r="G28" s="47" t="s">
        <v>254</v>
      </c>
      <c r="H28" s="51"/>
    </row>
    <row r="29" spans="1:8" ht="21" customHeight="1">
      <c r="A29" s="47">
        <v>28</v>
      </c>
      <c r="B29" s="47" t="s">
        <v>21</v>
      </c>
      <c r="C29" s="47" t="s">
        <v>296</v>
      </c>
      <c r="D29" s="48">
        <v>960</v>
      </c>
      <c r="E29" s="48" t="s">
        <v>297</v>
      </c>
      <c r="F29" s="47" t="s">
        <v>139</v>
      </c>
      <c r="G29" s="47" t="s">
        <v>254</v>
      </c>
      <c r="H29" s="51"/>
    </row>
    <row r="30" spans="1:8" ht="21" customHeight="1">
      <c r="A30" s="12">
        <v>29</v>
      </c>
      <c r="B30" s="12" t="s">
        <v>21</v>
      </c>
      <c r="C30" s="12" t="s">
        <v>299</v>
      </c>
      <c r="D30" s="14">
        <v>9583</v>
      </c>
      <c r="E30" s="14" t="s">
        <v>298</v>
      </c>
      <c r="F30" s="12"/>
      <c r="G30" s="12" t="s">
        <v>254</v>
      </c>
      <c r="H30" s="44"/>
    </row>
    <row r="31" spans="1:8" s="45" customFormat="1" ht="21" customHeight="1">
      <c r="A31" s="33">
        <v>30</v>
      </c>
      <c r="B31" s="33" t="s">
        <v>21</v>
      </c>
      <c r="C31" s="33"/>
      <c r="D31" s="34"/>
      <c r="E31" s="34" t="s">
        <v>300</v>
      </c>
      <c r="F31" s="33"/>
      <c r="G31" s="33"/>
      <c r="H31" s="52"/>
    </row>
    <row r="32" spans="1:8" s="45" customFormat="1" ht="21" customHeight="1">
      <c r="A32" s="33">
        <v>31</v>
      </c>
      <c r="B32" s="33" t="s">
        <v>21</v>
      </c>
      <c r="C32" s="33"/>
      <c r="D32" s="34"/>
      <c r="E32" s="34"/>
      <c r="F32" s="33"/>
      <c r="G32" s="33" t="s">
        <v>232</v>
      </c>
      <c r="H32" s="52"/>
    </row>
    <row r="33" spans="1:8" ht="21" customHeight="1">
      <c r="A33" s="61">
        <v>32</v>
      </c>
      <c r="B33" s="61" t="s">
        <v>21</v>
      </c>
      <c r="C33" s="61" t="s">
        <v>302</v>
      </c>
      <c r="D33" s="62" t="s">
        <v>303</v>
      </c>
      <c r="E33" s="62" t="s">
        <v>301</v>
      </c>
      <c r="F33" s="61"/>
      <c r="G33" s="61" t="s">
        <v>217</v>
      </c>
      <c r="H33" s="63"/>
    </row>
    <row r="34" spans="1:8" ht="21" customHeight="1">
      <c r="A34" s="12">
        <v>33</v>
      </c>
      <c r="B34" s="12" t="s">
        <v>21</v>
      </c>
      <c r="C34" s="12" t="s">
        <v>305</v>
      </c>
      <c r="D34" s="14">
        <v>3001</v>
      </c>
      <c r="E34" s="14"/>
      <c r="F34" s="12" t="s">
        <v>306</v>
      </c>
      <c r="G34" s="15" t="s">
        <v>304</v>
      </c>
      <c r="H34" s="44"/>
    </row>
    <row r="35" spans="1:8" ht="21" customHeight="1">
      <c r="A35" s="33">
        <v>34</v>
      </c>
      <c r="B35" s="33" t="s">
        <v>21</v>
      </c>
      <c r="C35" s="36" t="s">
        <v>392</v>
      </c>
      <c r="D35" s="34"/>
      <c r="E35" s="34" t="s">
        <v>307</v>
      </c>
      <c r="F35" s="33"/>
      <c r="G35" s="33"/>
      <c r="H35" s="52"/>
    </row>
    <row r="36" spans="1:8" ht="21" customHeight="1">
      <c r="A36" s="12">
        <v>35</v>
      </c>
      <c r="B36" s="12" t="s">
        <v>21</v>
      </c>
      <c r="C36" s="12" t="s">
        <v>309</v>
      </c>
      <c r="D36" s="14">
        <v>5574</v>
      </c>
      <c r="E36" s="46" t="s">
        <v>310</v>
      </c>
      <c r="F36" s="14" t="s">
        <v>307</v>
      </c>
      <c r="G36" s="12" t="s">
        <v>308</v>
      </c>
      <c r="H36" s="44"/>
    </row>
    <row r="37" spans="1:8" ht="21" customHeight="1">
      <c r="A37" s="1">
        <v>36</v>
      </c>
      <c r="B37" s="1" t="s">
        <v>21</v>
      </c>
      <c r="C37" s="1"/>
      <c r="D37" s="2"/>
      <c r="E37" s="2" t="s">
        <v>28</v>
      </c>
      <c r="F37" s="1"/>
      <c r="G37" s="1"/>
      <c r="H37" s="50"/>
    </row>
    <row r="38" spans="1:8" ht="21" customHeight="1">
      <c r="A38" s="1">
        <v>37</v>
      </c>
      <c r="B38" s="1" t="s">
        <v>21</v>
      </c>
      <c r="C38" s="1"/>
      <c r="D38" s="2"/>
      <c r="E38" s="2" t="s">
        <v>92</v>
      </c>
      <c r="F38" s="1"/>
      <c r="G38" s="1"/>
      <c r="H38" s="50"/>
    </row>
    <row r="39" spans="1:8" ht="21" customHeight="1">
      <c r="A39" s="1">
        <v>38</v>
      </c>
      <c r="B39" s="1" t="s">
        <v>21</v>
      </c>
      <c r="C39" s="1"/>
      <c r="D39" s="2"/>
      <c r="E39" s="2"/>
      <c r="F39" s="1"/>
      <c r="G39" s="1"/>
      <c r="H39" s="50"/>
    </row>
    <row r="40" spans="1:8" ht="21" customHeight="1">
      <c r="A40" s="1">
        <v>39</v>
      </c>
      <c r="B40" s="1" t="s">
        <v>21</v>
      </c>
      <c r="C40" s="1"/>
      <c r="D40" s="2"/>
      <c r="E40" s="2"/>
      <c r="F40" s="1"/>
      <c r="G40" s="1"/>
      <c r="H40" s="50"/>
    </row>
    <row r="41" spans="1:8" ht="21" customHeight="1">
      <c r="A41" s="1">
        <v>40</v>
      </c>
      <c r="B41" s="1" t="s">
        <v>21</v>
      </c>
      <c r="C41" s="1" t="s">
        <v>312</v>
      </c>
      <c r="D41" s="2">
        <v>3680</v>
      </c>
      <c r="E41" s="2"/>
      <c r="F41" s="1" t="s">
        <v>313</v>
      </c>
      <c r="G41" s="1" t="s">
        <v>311</v>
      </c>
      <c r="H41" s="50"/>
    </row>
    <row r="42" spans="1:8" ht="21" customHeight="1">
      <c r="A42" s="47">
        <v>41</v>
      </c>
      <c r="B42" s="47" t="s">
        <v>21</v>
      </c>
      <c r="C42" s="47" t="s">
        <v>315</v>
      </c>
      <c r="D42" s="48">
        <v>8000</v>
      </c>
      <c r="E42" s="48" t="s">
        <v>314</v>
      </c>
      <c r="F42" s="47" t="s">
        <v>316</v>
      </c>
      <c r="G42" s="47" t="s">
        <v>317</v>
      </c>
      <c r="H42" s="51"/>
    </row>
    <row r="43" spans="1:8" ht="21" customHeight="1">
      <c r="A43" s="12">
        <v>42</v>
      </c>
      <c r="B43" s="12" t="s">
        <v>21</v>
      </c>
      <c r="C43" s="12" t="s">
        <v>319</v>
      </c>
      <c r="D43" s="14">
        <v>3256</v>
      </c>
      <c r="E43" s="14" t="s">
        <v>318</v>
      </c>
      <c r="F43" s="12" t="s">
        <v>320</v>
      </c>
      <c r="G43" s="12" t="s">
        <v>232</v>
      </c>
      <c r="H43" s="44"/>
    </row>
    <row r="44" spans="1:8" ht="21" customHeight="1">
      <c r="A44" s="1">
        <v>43</v>
      </c>
      <c r="B44" s="1" t="s">
        <v>21</v>
      </c>
      <c r="C44" s="1"/>
      <c r="D44" s="2"/>
      <c r="E44" s="2"/>
      <c r="F44" s="1"/>
      <c r="G44" s="1"/>
      <c r="H44" s="50"/>
    </row>
    <row r="45" spans="1:8" ht="21" customHeight="1">
      <c r="A45" s="1">
        <v>44</v>
      </c>
      <c r="B45" s="1" t="s">
        <v>21</v>
      </c>
      <c r="C45" s="1"/>
      <c r="D45" s="2"/>
      <c r="E45" s="6" t="s">
        <v>321</v>
      </c>
      <c r="F45" s="1"/>
      <c r="G45" s="5" t="s">
        <v>266</v>
      </c>
      <c r="H45" s="50"/>
    </row>
  </sheetData>
  <pageMargins left="0.51181102362204722" right="0.51181102362204722" top="0.39370078740157483" bottom="0.55118110236220474" header="0.31496062992125984" footer="0.31496062992125984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9"/>
  <sheetViews>
    <sheetView workbookViewId="0">
      <pane ySplit="1" topLeftCell="A2" activePane="bottomLeft" state="frozen"/>
      <selection pane="bottomLeft" activeCell="A2" sqref="A2"/>
    </sheetView>
  </sheetViews>
  <sheetFormatPr defaultRowHeight="21" customHeight="1"/>
  <cols>
    <col min="1" max="1" width="3" style="43" bestFit="1" customWidth="1"/>
    <col min="2" max="2" width="5.77734375" style="43" bestFit="1" customWidth="1"/>
    <col min="3" max="3" width="41.5546875" style="43" bestFit="1" customWidth="1"/>
    <col min="4" max="4" width="5.44140625" style="43" bestFit="1" customWidth="1"/>
    <col min="5" max="5" width="6.44140625" style="43" bestFit="1" customWidth="1"/>
    <col min="6" max="6" width="4.88671875" style="43" bestFit="1" customWidth="1"/>
    <col min="7" max="7" width="16.33203125" style="43" bestFit="1" customWidth="1"/>
    <col min="8" max="8" width="7.88671875" style="43" bestFit="1" customWidth="1"/>
    <col min="9" max="10" width="8.88671875" style="43"/>
    <col min="11" max="11" width="15.88671875" style="43" bestFit="1" customWidth="1"/>
    <col min="12" max="16384" width="8.88671875" style="43"/>
  </cols>
  <sheetData>
    <row r="1" spans="1:11" ht="21" customHeight="1">
      <c r="A1" s="4" t="s">
        <v>112</v>
      </c>
      <c r="B1" s="4" t="s">
        <v>1</v>
      </c>
      <c r="C1" s="4" t="s">
        <v>0</v>
      </c>
      <c r="D1" s="4" t="s">
        <v>15</v>
      </c>
      <c r="E1" s="4" t="s">
        <v>127</v>
      </c>
      <c r="F1" s="4" t="s">
        <v>16</v>
      </c>
      <c r="G1" s="4" t="s">
        <v>5</v>
      </c>
      <c r="H1" s="4" t="s">
        <v>7</v>
      </c>
    </row>
    <row r="2" spans="1:11" ht="21" customHeight="1">
      <c r="A2" s="12">
        <v>1</v>
      </c>
      <c r="B2" s="12" t="s">
        <v>11</v>
      </c>
      <c r="C2" s="53" t="s">
        <v>218</v>
      </c>
      <c r="D2" s="14">
        <v>1896</v>
      </c>
      <c r="E2" s="14" t="s">
        <v>219</v>
      </c>
      <c r="F2" s="12" t="s">
        <v>79</v>
      </c>
      <c r="G2" s="12" t="s">
        <v>304</v>
      </c>
      <c r="H2" s="44"/>
      <c r="K2" s="43" t="s">
        <v>338</v>
      </c>
    </row>
    <row r="3" spans="1:11" ht="21" customHeight="1">
      <c r="A3" s="33">
        <v>2</v>
      </c>
      <c r="B3" s="33" t="s">
        <v>21</v>
      </c>
      <c r="C3" s="54" t="s">
        <v>220</v>
      </c>
      <c r="D3" s="34">
        <v>2394</v>
      </c>
      <c r="E3" s="35" t="s">
        <v>322</v>
      </c>
      <c r="F3" s="33" t="s">
        <v>198</v>
      </c>
      <c r="G3" s="36" t="s">
        <v>232</v>
      </c>
      <c r="H3" s="52"/>
      <c r="K3" t="s">
        <v>333</v>
      </c>
    </row>
    <row r="4" spans="1:11" ht="21" customHeight="1">
      <c r="A4" s="55">
        <v>3</v>
      </c>
      <c r="B4" s="55" t="s">
        <v>21</v>
      </c>
      <c r="C4" s="56" t="s">
        <v>324</v>
      </c>
      <c r="D4" s="57"/>
      <c r="E4" s="58" t="s">
        <v>323</v>
      </c>
      <c r="F4" s="55"/>
      <c r="G4" s="59" t="s">
        <v>325</v>
      </c>
      <c r="H4" s="60"/>
      <c r="K4" t="s">
        <v>373</v>
      </c>
    </row>
    <row r="5" spans="1:11" ht="21" customHeight="1">
      <c r="A5" s="33">
        <v>4</v>
      </c>
      <c r="B5" s="1" t="s">
        <v>21</v>
      </c>
      <c r="C5" s="5" t="s">
        <v>327</v>
      </c>
      <c r="D5" s="2">
        <v>3560</v>
      </c>
      <c r="E5" s="6" t="s">
        <v>326</v>
      </c>
      <c r="F5" s="5" t="s">
        <v>328</v>
      </c>
      <c r="G5" s="5" t="s">
        <v>232</v>
      </c>
      <c r="H5" s="50"/>
      <c r="K5" s="43" t="s">
        <v>337</v>
      </c>
    </row>
    <row r="6" spans="1:11" ht="21" customHeight="1">
      <c r="A6" s="1">
        <v>5</v>
      </c>
      <c r="B6" s="1" t="s">
        <v>21</v>
      </c>
      <c r="C6" s="5" t="s">
        <v>330</v>
      </c>
      <c r="D6" s="2">
        <v>1237</v>
      </c>
      <c r="E6" s="6" t="s">
        <v>152</v>
      </c>
      <c r="F6" s="5" t="s">
        <v>329</v>
      </c>
      <c r="G6" s="1" t="s">
        <v>254</v>
      </c>
      <c r="H6" s="50"/>
      <c r="K6" s="43" t="s">
        <v>351</v>
      </c>
    </row>
    <row r="7" spans="1:11" ht="21" customHeight="1">
      <c r="A7" s="33">
        <v>6</v>
      </c>
      <c r="B7" s="1" t="s">
        <v>21</v>
      </c>
      <c r="C7" s="5" t="s">
        <v>331</v>
      </c>
      <c r="D7" s="2">
        <v>1510</v>
      </c>
      <c r="E7" s="6" t="s">
        <v>221</v>
      </c>
      <c r="F7" s="5" t="s">
        <v>211</v>
      </c>
      <c r="G7" s="1" t="s">
        <v>254</v>
      </c>
      <c r="H7" s="50"/>
      <c r="K7" t="s">
        <v>390</v>
      </c>
    </row>
    <row r="8" spans="1:11" ht="21" customHeight="1">
      <c r="A8" s="1">
        <v>7</v>
      </c>
      <c r="B8" s="1" t="s">
        <v>21</v>
      </c>
      <c r="C8" s="5" t="s">
        <v>339</v>
      </c>
      <c r="D8" s="2">
        <v>2745</v>
      </c>
      <c r="E8" s="6" t="s">
        <v>341</v>
      </c>
      <c r="F8" s="5" t="s">
        <v>245</v>
      </c>
      <c r="G8" s="1" t="s">
        <v>254</v>
      </c>
      <c r="H8" s="50"/>
      <c r="K8" s="43" t="s">
        <v>417</v>
      </c>
    </row>
    <row r="9" spans="1:11" ht="21" customHeight="1">
      <c r="A9" s="33">
        <v>8</v>
      </c>
      <c r="B9" s="1" t="s">
        <v>21</v>
      </c>
      <c r="C9" s="5" t="s">
        <v>343</v>
      </c>
      <c r="D9" s="2">
        <v>1953</v>
      </c>
      <c r="E9" s="6" t="s">
        <v>345</v>
      </c>
      <c r="F9" s="5" t="s">
        <v>342</v>
      </c>
      <c r="G9" s="1" t="s">
        <v>259</v>
      </c>
      <c r="H9" s="50"/>
      <c r="K9" t="s">
        <v>334</v>
      </c>
    </row>
    <row r="10" spans="1:11" ht="21" customHeight="1">
      <c r="A10" s="1">
        <v>9</v>
      </c>
      <c r="B10" s="1" t="s">
        <v>21</v>
      </c>
      <c r="C10" s="5" t="s">
        <v>246</v>
      </c>
      <c r="D10" s="2">
        <v>1208</v>
      </c>
      <c r="E10" s="6" t="s">
        <v>248</v>
      </c>
      <c r="F10" s="5" t="s">
        <v>40</v>
      </c>
      <c r="G10" s="1" t="s">
        <v>259</v>
      </c>
      <c r="H10" s="50"/>
      <c r="K10" s="43" t="s">
        <v>362</v>
      </c>
    </row>
    <row r="11" spans="1:11" ht="21" customHeight="1">
      <c r="A11" s="33">
        <v>10</v>
      </c>
      <c r="B11" s="1" t="s">
        <v>21</v>
      </c>
      <c r="C11" s="5" t="s">
        <v>346</v>
      </c>
      <c r="D11" s="2">
        <v>2632</v>
      </c>
      <c r="E11" s="6" t="s">
        <v>347</v>
      </c>
      <c r="F11" s="5" t="s">
        <v>348</v>
      </c>
      <c r="G11" s="1" t="s">
        <v>259</v>
      </c>
      <c r="H11" s="50"/>
      <c r="K11" s="43" t="s">
        <v>336</v>
      </c>
    </row>
    <row r="12" spans="1:11" ht="21" customHeight="1">
      <c r="A12" s="1">
        <v>11</v>
      </c>
      <c r="B12" s="1" t="s">
        <v>21</v>
      </c>
      <c r="C12" s="5" t="s">
        <v>350</v>
      </c>
      <c r="D12" s="2">
        <v>2827</v>
      </c>
      <c r="E12" s="6" t="s">
        <v>352</v>
      </c>
      <c r="F12" s="5" t="s">
        <v>349</v>
      </c>
      <c r="G12" s="1" t="s">
        <v>254</v>
      </c>
      <c r="H12" s="50"/>
      <c r="K12" s="43" t="s">
        <v>335</v>
      </c>
    </row>
    <row r="13" spans="1:11" ht="21" customHeight="1">
      <c r="A13" s="33">
        <v>12</v>
      </c>
      <c r="B13" s="1" t="s">
        <v>21</v>
      </c>
      <c r="C13" s="5" t="s">
        <v>354</v>
      </c>
      <c r="D13" s="2">
        <v>1770</v>
      </c>
      <c r="E13" s="6" t="s">
        <v>355</v>
      </c>
      <c r="F13" s="5" t="s">
        <v>353</v>
      </c>
      <c r="G13" s="5" t="s">
        <v>356</v>
      </c>
      <c r="H13" s="50"/>
      <c r="K13" s="43" t="s">
        <v>344</v>
      </c>
    </row>
    <row r="14" spans="1:11" ht="21" customHeight="1">
      <c r="A14" s="61">
        <v>13</v>
      </c>
      <c r="B14" s="61" t="s">
        <v>21</v>
      </c>
      <c r="C14" s="61" t="s">
        <v>359</v>
      </c>
      <c r="D14" s="62">
        <v>1896</v>
      </c>
      <c r="E14" s="62" t="s">
        <v>357</v>
      </c>
      <c r="F14" s="61" t="s">
        <v>358</v>
      </c>
      <c r="G14" s="61" t="s">
        <v>254</v>
      </c>
      <c r="H14" s="75" t="s">
        <v>217</v>
      </c>
      <c r="K14" s="43" t="s">
        <v>332</v>
      </c>
    </row>
    <row r="15" spans="1:11" ht="21" customHeight="1">
      <c r="A15" s="33">
        <v>14</v>
      </c>
      <c r="B15" s="1" t="s">
        <v>21</v>
      </c>
      <c r="C15" s="5" t="s">
        <v>361</v>
      </c>
      <c r="D15" s="2">
        <v>3197</v>
      </c>
      <c r="E15" s="6" t="s">
        <v>360</v>
      </c>
      <c r="F15" s="5" t="s">
        <v>210</v>
      </c>
      <c r="G15" s="5" t="s">
        <v>254</v>
      </c>
      <c r="H15" s="50"/>
      <c r="K15" t="s">
        <v>377</v>
      </c>
    </row>
    <row r="16" spans="1:11" ht="21" customHeight="1">
      <c r="A16" s="1">
        <v>15</v>
      </c>
      <c r="B16" s="1" t="s">
        <v>21</v>
      </c>
      <c r="C16" s="1"/>
      <c r="D16" s="2"/>
      <c r="E16" s="2"/>
      <c r="F16" s="5" t="s">
        <v>210</v>
      </c>
      <c r="G16" s="1"/>
      <c r="H16" s="50"/>
      <c r="K16" t="s">
        <v>377</v>
      </c>
    </row>
    <row r="17" spans="1:11" ht="21" customHeight="1">
      <c r="A17" s="33">
        <v>16</v>
      </c>
      <c r="B17" s="1" t="s">
        <v>21</v>
      </c>
      <c r="C17" s="5" t="s">
        <v>364</v>
      </c>
      <c r="D17" s="2">
        <v>1610</v>
      </c>
      <c r="E17" s="6" t="s">
        <v>365</v>
      </c>
      <c r="F17" s="5" t="s">
        <v>363</v>
      </c>
      <c r="G17" s="5" t="s">
        <v>254</v>
      </c>
      <c r="H17" s="50"/>
      <c r="K17" s="43" t="s">
        <v>340</v>
      </c>
    </row>
    <row r="18" spans="1:11" ht="21" customHeight="1">
      <c r="A18" s="1">
        <v>17</v>
      </c>
      <c r="B18" s="1" t="s">
        <v>21</v>
      </c>
      <c r="C18" s="5" t="s">
        <v>366</v>
      </c>
      <c r="D18" s="2">
        <v>2611</v>
      </c>
      <c r="E18" s="6" t="s">
        <v>368</v>
      </c>
      <c r="F18" s="5" t="s">
        <v>367</v>
      </c>
      <c r="G18" s="5" t="s">
        <v>254</v>
      </c>
      <c r="H18" s="50"/>
      <c r="K18" s="43" t="s">
        <v>418</v>
      </c>
    </row>
    <row r="19" spans="1:11" ht="21" customHeight="1">
      <c r="A19" s="33">
        <v>18</v>
      </c>
      <c r="B19" s="1" t="s">
        <v>21</v>
      </c>
      <c r="C19" s="1"/>
      <c r="D19" s="2"/>
      <c r="E19" s="6" t="s">
        <v>369</v>
      </c>
      <c r="F19" s="1"/>
      <c r="G19" s="5" t="s">
        <v>257</v>
      </c>
      <c r="H19" s="50"/>
    </row>
    <row r="20" spans="1:11" ht="21" customHeight="1">
      <c r="A20" s="1">
        <v>19</v>
      </c>
      <c r="B20" s="1" t="s">
        <v>21</v>
      </c>
      <c r="C20" s="1"/>
      <c r="D20" s="2"/>
      <c r="E20" s="2"/>
      <c r="F20" s="1"/>
      <c r="G20" s="5" t="s">
        <v>257</v>
      </c>
      <c r="H20" s="50"/>
    </row>
    <row r="21" spans="1:11" ht="21" customHeight="1">
      <c r="A21" s="33">
        <v>20</v>
      </c>
      <c r="B21" s="1" t="s">
        <v>21</v>
      </c>
      <c r="C21" s="1"/>
      <c r="D21" s="2"/>
      <c r="E21" s="6" t="s">
        <v>65</v>
      </c>
      <c r="F21" s="1"/>
      <c r="G21" s="1"/>
      <c r="H21" s="50"/>
    </row>
    <row r="22" spans="1:11" ht="21" customHeight="1">
      <c r="A22" s="1">
        <v>21</v>
      </c>
      <c r="B22" s="1" t="s">
        <v>21</v>
      </c>
      <c r="C22" s="1"/>
      <c r="D22" s="2"/>
      <c r="E22" s="2"/>
      <c r="F22" s="5" t="s">
        <v>374</v>
      </c>
      <c r="G22" s="5" t="s">
        <v>370</v>
      </c>
      <c r="H22" s="50"/>
    </row>
    <row r="23" spans="1:11" ht="21" customHeight="1">
      <c r="A23" s="33">
        <v>22</v>
      </c>
      <c r="B23" s="1" t="s">
        <v>21</v>
      </c>
      <c r="C23" s="5" t="s">
        <v>372</v>
      </c>
      <c r="D23" s="2">
        <v>2759</v>
      </c>
      <c r="E23" s="6" t="s">
        <v>371</v>
      </c>
      <c r="F23" s="5" t="s">
        <v>243</v>
      </c>
      <c r="G23" s="5" t="s">
        <v>232</v>
      </c>
      <c r="H23" s="50"/>
    </row>
    <row r="24" spans="1:11" ht="21" customHeight="1">
      <c r="A24" s="1">
        <v>23</v>
      </c>
      <c r="B24" s="1" t="s">
        <v>21</v>
      </c>
      <c r="C24" s="1"/>
      <c r="D24" s="2"/>
      <c r="E24" s="6" t="s">
        <v>375</v>
      </c>
      <c r="F24" s="1"/>
      <c r="G24" s="1"/>
      <c r="H24" s="50"/>
    </row>
    <row r="25" spans="1:11" ht="21" customHeight="1">
      <c r="A25" s="33">
        <v>24</v>
      </c>
      <c r="B25" s="1" t="s">
        <v>21</v>
      </c>
      <c r="C25" s="1"/>
      <c r="D25" s="2"/>
      <c r="E25" s="6"/>
      <c r="F25" s="1"/>
      <c r="G25" s="1"/>
      <c r="H25" s="50"/>
    </row>
    <row r="26" spans="1:11" ht="21" customHeight="1">
      <c r="A26" s="1">
        <v>25</v>
      </c>
      <c r="B26" s="1" t="s">
        <v>21</v>
      </c>
      <c r="C26" s="5" t="s">
        <v>376</v>
      </c>
      <c r="D26" s="2">
        <v>2188</v>
      </c>
      <c r="E26" s="6" t="s">
        <v>378</v>
      </c>
      <c r="F26" s="5" t="s">
        <v>379</v>
      </c>
      <c r="G26" s="5" t="s">
        <v>254</v>
      </c>
      <c r="H26" s="50"/>
    </row>
    <row r="27" spans="1:11" ht="21" customHeight="1">
      <c r="A27" s="33">
        <v>26</v>
      </c>
      <c r="B27" s="1" t="s">
        <v>21</v>
      </c>
      <c r="C27" s="5" t="s">
        <v>380</v>
      </c>
      <c r="D27" s="2">
        <v>2356</v>
      </c>
      <c r="E27" s="6" t="s">
        <v>382</v>
      </c>
      <c r="F27" s="5" t="s">
        <v>381</v>
      </c>
      <c r="G27" s="5" t="s">
        <v>232</v>
      </c>
      <c r="H27" s="50"/>
    </row>
    <row r="28" spans="1:11" ht="21" customHeight="1">
      <c r="A28" s="1">
        <v>27</v>
      </c>
      <c r="B28" s="1" t="s">
        <v>21</v>
      </c>
      <c r="C28" s="5" t="s">
        <v>384</v>
      </c>
      <c r="D28" s="2">
        <v>1895</v>
      </c>
      <c r="E28" s="6" t="s">
        <v>383</v>
      </c>
      <c r="F28" s="5" t="s">
        <v>385</v>
      </c>
      <c r="G28" s="5" t="s">
        <v>232</v>
      </c>
      <c r="H28" s="50"/>
    </row>
    <row r="29" spans="1:11" ht="21" customHeight="1">
      <c r="A29" s="33">
        <v>28</v>
      </c>
      <c r="B29" s="1" t="s">
        <v>21</v>
      </c>
      <c r="C29" s="5"/>
      <c r="D29" s="2"/>
      <c r="E29" s="2"/>
      <c r="F29" s="1"/>
      <c r="G29" s="1"/>
      <c r="H29" s="50"/>
    </row>
    <row r="30" spans="1:11" ht="21" customHeight="1">
      <c r="A30" s="12">
        <v>29</v>
      </c>
      <c r="B30" s="12" t="s">
        <v>21</v>
      </c>
      <c r="C30" s="15" t="s">
        <v>386</v>
      </c>
      <c r="D30" s="14">
        <v>4561</v>
      </c>
      <c r="E30" s="17" t="s">
        <v>388</v>
      </c>
      <c r="F30" s="15" t="s">
        <v>387</v>
      </c>
      <c r="G30" s="15" t="s">
        <v>288</v>
      </c>
      <c r="H30" s="44"/>
    </row>
    <row r="31" spans="1:11" ht="21" customHeight="1">
      <c r="A31" s="33">
        <v>30</v>
      </c>
      <c r="B31" s="1" t="s">
        <v>21</v>
      </c>
      <c r="C31" s="5"/>
      <c r="D31" s="2"/>
      <c r="E31" s="6" t="s">
        <v>389</v>
      </c>
      <c r="F31" s="1"/>
      <c r="G31" s="5" t="s">
        <v>266</v>
      </c>
      <c r="H31" s="50"/>
    </row>
    <row r="32" spans="1:11" ht="21" customHeight="1">
      <c r="A32" s="1">
        <v>31</v>
      </c>
      <c r="B32" s="1" t="s">
        <v>21</v>
      </c>
      <c r="C32" s="5"/>
      <c r="D32" s="2"/>
      <c r="E32" s="6" t="s">
        <v>391</v>
      </c>
      <c r="F32" s="1"/>
      <c r="G32" s="5" t="s">
        <v>266</v>
      </c>
      <c r="H32" s="50"/>
    </row>
    <row r="33" spans="1:8" ht="21" customHeight="1">
      <c r="A33" s="33">
        <v>32</v>
      </c>
      <c r="B33" s="1" t="s">
        <v>21</v>
      </c>
      <c r="C33" s="5"/>
      <c r="D33" s="2"/>
      <c r="E33" s="6" t="s">
        <v>398</v>
      </c>
      <c r="F33" s="1"/>
      <c r="G33" s="1"/>
      <c r="H33" s="50"/>
    </row>
    <row r="34" spans="1:8" ht="21" customHeight="1">
      <c r="A34" s="1">
        <v>33</v>
      </c>
      <c r="B34" s="1" t="s">
        <v>21</v>
      </c>
      <c r="C34" s="5" t="s">
        <v>399</v>
      </c>
      <c r="D34" s="2">
        <v>2815</v>
      </c>
      <c r="E34" s="2"/>
      <c r="F34" s="5" t="s">
        <v>400</v>
      </c>
      <c r="G34" s="1"/>
      <c r="H34" s="50"/>
    </row>
    <row r="35" spans="1:8" ht="21" customHeight="1">
      <c r="A35" s="33">
        <v>34</v>
      </c>
      <c r="B35" s="1" t="s">
        <v>21</v>
      </c>
      <c r="C35" s="5"/>
      <c r="D35" s="2"/>
      <c r="E35" s="2"/>
      <c r="F35" s="1"/>
      <c r="G35" s="5" t="s">
        <v>232</v>
      </c>
      <c r="H35" s="50"/>
    </row>
    <row r="36" spans="1:8" ht="21" customHeight="1">
      <c r="A36" s="1">
        <v>35</v>
      </c>
      <c r="B36" s="1" t="s">
        <v>21</v>
      </c>
      <c r="C36" s="5"/>
      <c r="D36" s="2"/>
      <c r="E36" s="6"/>
      <c r="F36" s="5"/>
      <c r="G36" s="5"/>
      <c r="H36" s="50"/>
    </row>
    <row r="37" spans="1:8" ht="21" customHeight="1">
      <c r="A37" s="33">
        <v>36</v>
      </c>
      <c r="B37" s="1" t="s">
        <v>21</v>
      </c>
      <c r="C37" s="5" t="s">
        <v>401</v>
      </c>
      <c r="D37" s="2">
        <v>1398</v>
      </c>
      <c r="E37" s="6" t="s">
        <v>152</v>
      </c>
      <c r="F37" s="5" t="s">
        <v>168</v>
      </c>
      <c r="G37" s="5" t="s">
        <v>232</v>
      </c>
      <c r="H37" s="50"/>
    </row>
    <row r="38" spans="1:8" ht="21" customHeight="1">
      <c r="A38" s="1">
        <v>37</v>
      </c>
      <c r="B38" s="1" t="s">
        <v>21</v>
      </c>
      <c r="C38" s="5"/>
      <c r="D38" s="2"/>
      <c r="E38" s="6" t="s">
        <v>402</v>
      </c>
      <c r="F38" s="1"/>
      <c r="G38" s="5" t="s">
        <v>232</v>
      </c>
      <c r="H38" s="50"/>
    </row>
    <row r="39" spans="1:8" ht="21" customHeight="1">
      <c r="A39" s="33">
        <v>38</v>
      </c>
      <c r="B39" s="1" t="s">
        <v>21</v>
      </c>
      <c r="C39" s="5"/>
      <c r="D39" s="2"/>
      <c r="E39" s="6" t="s">
        <v>109</v>
      </c>
      <c r="F39" s="1"/>
      <c r="G39" s="5" t="s">
        <v>232</v>
      </c>
      <c r="H39" s="50"/>
    </row>
    <row r="40" spans="1:8" ht="21" customHeight="1">
      <c r="A40" s="1">
        <v>39</v>
      </c>
      <c r="B40" s="1" t="s">
        <v>21</v>
      </c>
      <c r="C40" s="5"/>
      <c r="D40" s="2"/>
      <c r="E40" s="6" t="s">
        <v>403</v>
      </c>
      <c r="F40" s="1"/>
      <c r="G40" s="1"/>
      <c r="H40" s="50"/>
    </row>
    <row r="41" spans="1:8" ht="21" customHeight="1">
      <c r="A41" s="33">
        <v>40</v>
      </c>
      <c r="B41" s="1" t="s">
        <v>21</v>
      </c>
      <c r="C41" s="5" t="s">
        <v>404</v>
      </c>
      <c r="D41" s="2"/>
      <c r="E41" s="6" t="s">
        <v>224</v>
      </c>
      <c r="F41" s="1"/>
      <c r="G41" s="1"/>
      <c r="H41" s="50"/>
    </row>
    <row r="42" spans="1:8" ht="21" customHeight="1">
      <c r="A42" s="1">
        <v>41</v>
      </c>
      <c r="B42" s="1" t="s">
        <v>21</v>
      </c>
      <c r="C42" s="5" t="s">
        <v>405</v>
      </c>
      <c r="D42" s="2">
        <v>2421</v>
      </c>
      <c r="E42" s="2"/>
      <c r="F42" s="1"/>
      <c r="G42" s="1"/>
      <c r="H42" s="50"/>
    </row>
    <row r="43" spans="1:8" ht="21" customHeight="1">
      <c r="A43" s="33">
        <v>42</v>
      </c>
      <c r="B43" s="1" t="s">
        <v>21</v>
      </c>
      <c r="C43" s="5"/>
      <c r="D43" s="2"/>
      <c r="E43" s="2"/>
      <c r="F43" s="1"/>
      <c r="G43" s="1"/>
      <c r="H43" s="50"/>
    </row>
    <row r="44" spans="1:8" ht="21" customHeight="1">
      <c r="A44" s="1">
        <v>43</v>
      </c>
      <c r="B44" s="1" t="s">
        <v>21</v>
      </c>
      <c r="C44" s="5" t="s">
        <v>407</v>
      </c>
      <c r="D44" s="2">
        <v>1611</v>
      </c>
      <c r="E44" s="6" t="s">
        <v>406</v>
      </c>
      <c r="F44" s="5" t="s">
        <v>408</v>
      </c>
      <c r="G44" s="5" t="s">
        <v>356</v>
      </c>
      <c r="H44" s="50"/>
    </row>
    <row r="45" spans="1:8" ht="21" customHeight="1">
      <c r="A45" s="33">
        <v>44</v>
      </c>
      <c r="B45" s="1" t="s">
        <v>21</v>
      </c>
      <c r="C45" s="5" t="s">
        <v>409</v>
      </c>
      <c r="D45" s="2">
        <v>1946</v>
      </c>
      <c r="E45" s="6" t="s">
        <v>411</v>
      </c>
      <c r="F45" s="5" t="s">
        <v>410</v>
      </c>
      <c r="G45" s="1" t="s">
        <v>259</v>
      </c>
      <c r="H45" s="50"/>
    </row>
    <row r="46" spans="1:8" ht="21" customHeight="1">
      <c r="A46" s="1">
        <v>45</v>
      </c>
      <c r="B46" s="1" t="s">
        <v>21</v>
      </c>
      <c r="C46" s="5"/>
      <c r="D46" s="2"/>
      <c r="E46" s="6" t="s">
        <v>65</v>
      </c>
      <c r="F46" s="1"/>
      <c r="G46" s="1" t="s">
        <v>259</v>
      </c>
      <c r="H46" s="50"/>
    </row>
    <row r="47" spans="1:8" ht="21" customHeight="1">
      <c r="A47" s="33">
        <v>46</v>
      </c>
      <c r="B47" s="1" t="s">
        <v>21</v>
      </c>
      <c r="C47" s="5" t="s">
        <v>412</v>
      </c>
      <c r="D47" s="2">
        <v>2141</v>
      </c>
      <c r="E47" s="2"/>
      <c r="F47" s="5" t="s">
        <v>413</v>
      </c>
      <c r="G47" s="1"/>
      <c r="H47" s="50"/>
    </row>
    <row r="48" spans="1:8" ht="21" customHeight="1">
      <c r="A48" s="1">
        <v>47</v>
      </c>
      <c r="B48" s="1" t="s">
        <v>21</v>
      </c>
      <c r="C48" s="5"/>
      <c r="D48" s="2"/>
      <c r="E48" s="6" t="s">
        <v>219</v>
      </c>
      <c r="F48" s="1"/>
      <c r="G48" s="5" t="s">
        <v>257</v>
      </c>
      <c r="H48" s="50"/>
    </row>
    <row r="49" spans="1:8" ht="21" customHeight="1">
      <c r="A49" s="12">
        <v>48</v>
      </c>
      <c r="B49" s="12" t="s">
        <v>21</v>
      </c>
      <c r="C49" s="15" t="s">
        <v>414</v>
      </c>
      <c r="D49" s="14">
        <v>2031</v>
      </c>
      <c r="E49" s="17" t="s">
        <v>416</v>
      </c>
      <c r="F49" s="12" t="s">
        <v>415</v>
      </c>
      <c r="G49" s="15" t="s">
        <v>232</v>
      </c>
      <c r="H49" s="64"/>
    </row>
  </sheetData>
  <sortState ref="K2:K18">
    <sortCondition ref="K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7"/>
  <sheetViews>
    <sheetView topLeftCell="A32" workbookViewId="0">
      <selection activeCell="C45" sqref="C45"/>
    </sheetView>
  </sheetViews>
  <sheetFormatPr defaultRowHeight="21" customHeight="1"/>
  <cols>
    <col min="1" max="1" width="3" bestFit="1" customWidth="1"/>
    <col min="2" max="2" width="5.77734375" bestFit="1" customWidth="1"/>
    <col min="3" max="3" width="38.6640625" bestFit="1" customWidth="1"/>
    <col min="4" max="4" width="5.44140625" bestFit="1" customWidth="1"/>
    <col min="5" max="5" width="6.44140625" bestFit="1" customWidth="1"/>
    <col min="6" max="6" width="5.109375" bestFit="1" customWidth="1"/>
    <col min="7" max="7" width="16.33203125" bestFit="1" customWidth="1"/>
    <col min="8" max="8" width="7.88671875" bestFit="1" customWidth="1"/>
    <col min="12" max="12" width="15.88671875" bestFit="1" customWidth="1"/>
  </cols>
  <sheetData>
    <row r="1" spans="1:8" ht="21" customHeight="1">
      <c r="A1" s="4" t="s">
        <v>112</v>
      </c>
      <c r="B1" s="4" t="s">
        <v>1</v>
      </c>
      <c r="C1" s="4" t="s">
        <v>0</v>
      </c>
      <c r="D1" s="4" t="s">
        <v>15</v>
      </c>
      <c r="E1" s="4" t="s">
        <v>127</v>
      </c>
      <c r="F1" s="4" t="s">
        <v>16</v>
      </c>
      <c r="G1" s="4" t="s">
        <v>5</v>
      </c>
      <c r="H1" s="4" t="s">
        <v>7</v>
      </c>
    </row>
    <row r="2" spans="1:8" ht="21" customHeight="1">
      <c r="A2" s="1">
        <v>11</v>
      </c>
      <c r="B2" s="1" t="s">
        <v>21</v>
      </c>
      <c r="C2" s="5" t="s">
        <v>490</v>
      </c>
      <c r="D2" s="2">
        <v>1707</v>
      </c>
      <c r="E2" s="6" t="s">
        <v>173</v>
      </c>
      <c r="F2" s="5" t="s">
        <v>466</v>
      </c>
      <c r="G2" s="1"/>
      <c r="H2" s="5"/>
    </row>
    <row r="3" spans="1:8" ht="21" customHeight="1">
      <c r="A3" s="1">
        <v>21</v>
      </c>
      <c r="B3" s="1" t="s">
        <v>21</v>
      </c>
      <c r="C3" s="5" t="s">
        <v>504</v>
      </c>
      <c r="D3" s="2">
        <v>1365</v>
      </c>
      <c r="E3" s="6" t="s">
        <v>505</v>
      </c>
      <c r="F3" s="5" t="s">
        <v>79</v>
      </c>
      <c r="G3" s="1"/>
      <c r="H3" s="5" t="s">
        <v>507</v>
      </c>
    </row>
    <row r="4" spans="1:8" ht="21" customHeight="1">
      <c r="A4" s="1">
        <v>14</v>
      </c>
      <c r="B4" s="1" t="s">
        <v>21</v>
      </c>
      <c r="C4" s="76" t="s">
        <v>496</v>
      </c>
      <c r="D4" s="2">
        <v>1894</v>
      </c>
      <c r="E4" s="6"/>
      <c r="F4" s="5" t="s">
        <v>415</v>
      </c>
      <c r="G4" s="5" t="s">
        <v>293</v>
      </c>
      <c r="H4" s="5"/>
    </row>
    <row r="5" spans="1:8" ht="21" customHeight="1">
      <c r="A5" s="1">
        <v>18</v>
      </c>
      <c r="B5" s="1" t="s">
        <v>21</v>
      </c>
      <c r="C5" s="5" t="s">
        <v>501</v>
      </c>
      <c r="D5" s="2">
        <v>1972</v>
      </c>
      <c r="E5" s="6" t="s">
        <v>499</v>
      </c>
      <c r="F5" s="5" t="s">
        <v>500</v>
      </c>
      <c r="G5" s="1"/>
      <c r="H5" s="5"/>
    </row>
    <row r="6" spans="1:8" ht="21" customHeight="1">
      <c r="A6" s="33">
        <v>4</v>
      </c>
      <c r="B6" s="1" t="s">
        <v>21</v>
      </c>
      <c r="C6" s="5" t="s">
        <v>419</v>
      </c>
      <c r="D6" s="2">
        <v>1758</v>
      </c>
      <c r="E6" s="6" t="s">
        <v>421</v>
      </c>
      <c r="F6" s="5" t="s">
        <v>420</v>
      </c>
      <c r="G6" s="5" t="s">
        <v>232</v>
      </c>
      <c r="H6" s="5"/>
    </row>
    <row r="7" spans="1:8" ht="21" customHeight="1">
      <c r="A7" s="1">
        <v>7</v>
      </c>
      <c r="B7" s="1" t="s">
        <v>21</v>
      </c>
      <c r="C7" s="5" t="s">
        <v>425</v>
      </c>
      <c r="D7" s="2">
        <v>1390</v>
      </c>
      <c r="E7" s="6"/>
      <c r="F7" s="5" t="s">
        <v>426</v>
      </c>
      <c r="G7" s="1"/>
      <c r="H7" s="5"/>
    </row>
    <row r="8" spans="1:8" ht="21" customHeight="1">
      <c r="A8" s="1">
        <v>27</v>
      </c>
      <c r="B8" s="1" t="s">
        <v>21</v>
      </c>
      <c r="C8" s="5" t="s">
        <v>510</v>
      </c>
      <c r="D8" s="2">
        <v>2916</v>
      </c>
      <c r="E8" s="6" t="s">
        <v>248</v>
      </c>
      <c r="F8" s="5" t="s">
        <v>511</v>
      </c>
      <c r="G8" s="1" t="s">
        <v>259</v>
      </c>
      <c r="H8" s="5"/>
    </row>
    <row r="9" spans="1:8" ht="21" customHeight="1">
      <c r="A9" s="1">
        <v>37</v>
      </c>
      <c r="B9" s="1" t="s">
        <v>21</v>
      </c>
      <c r="C9" s="5" t="s">
        <v>516</v>
      </c>
      <c r="D9" s="2">
        <v>1488</v>
      </c>
      <c r="E9" s="6" t="s">
        <v>515</v>
      </c>
      <c r="F9" s="5" t="s">
        <v>514</v>
      </c>
      <c r="G9" s="1"/>
      <c r="H9" s="5"/>
    </row>
    <row r="10" spans="1:8" ht="21" customHeight="1">
      <c r="A10" s="12">
        <v>8</v>
      </c>
      <c r="B10" s="12" t="s">
        <v>21</v>
      </c>
      <c r="C10" s="15" t="s">
        <v>427</v>
      </c>
      <c r="D10" s="14">
        <v>3461</v>
      </c>
      <c r="E10" s="17" t="s">
        <v>429</v>
      </c>
      <c r="F10" s="15" t="s">
        <v>428</v>
      </c>
      <c r="G10" s="15" t="s">
        <v>232</v>
      </c>
      <c r="H10" s="15"/>
    </row>
    <row r="11" spans="1:8" ht="21" customHeight="1">
      <c r="A11" s="1">
        <v>39</v>
      </c>
      <c r="B11" s="1" t="s">
        <v>21</v>
      </c>
      <c r="C11" s="5" t="s">
        <v>521</v>
      </c>
      <c r="D11" s="2">
        <v>2202</v>
      </c>
      <c r="E11" s="6" t="s">
        <v>4</v>
      </c>
      <c r="F11" s="5" t="s">
        <v>520</v>
      </c>
      <c r="G11" s="1"/>
      <c r="H11" s="5"/>
    </row>
    <row r="12" spans="1:8" ht="21" customHeight="1">
      <c r="A12" s="1">
        <v>13</v>
      </c>
      <c r="B12" s="1" t="s">
        <v>21</v>
      </c>
      <c r="C12" s="76" t="s">
        <v>495</v>
      </c>
      <c r="D12" s="2">
        <v>3198</v>
      </c>
      <c r="E12" s="6" t="s">
        <v>360</v>
      </c>
      <c r="F12" s="5" t="s">
        <v>494</v>
      </c>
      <c r="G12" s="15" t="s">
        <v>254</v>
      </c>
      <c r="H12" s="5"/>
    </row>
    <row r="13" spans="1:8" ht="21" customHeight="1">
      <c r="A13" s="12">
        <v>12</v>
      </c>
      <c r="B13" s="12" t="s">
        <v>21</v>
      </c>
      <c r="C13" s="15" t="s">
        <v>493</v>
      </c>
      <c r="D13" s="14">
        <v>2703</v>
      </c>
      <c r="E13" s="17" t="s">
        <v>491</v>
      </c>
      <c r="F13" s="15" t="s">
        <v>492</v>
      </c>
      <c r="G13" s="12" t="s">
        <v>254</v>
      </c>
      <c r="H13" s="15"/>
    </row>
    <row r="14" spans="1:8" ht="21" customHeight="1">
      <c r="A14" s="1">
        <v>15</v>
      </c>
      <c r="B14" s="1" t="s">
        <v>21</v>
      </c>
      <c r="C14" s="5" t="s">
        <v>497</v>
      </c>
      <c r="D14" s="2">
        <v>1268</v>
      </c>
      <c r="E14" s="6" t="s">
        <v>65</v>
      </c>
      <c r="F14" s="5" t="s">
        <v>498</v>
      </c>
      <c r="G14" s="15" t="s">
        <v>232</v>
      </c>
      <c r="H14" s="5" t="s">
        <v>506</v>
      </c>
    </row>
    <row r="15" spans="1:8" ht="21" customHeight="1">
      <c r="A15" s="1">
        <v>28</v>
      </c>
      <c r="B15" s="1" t="s">
        <v>21</v>
      </c>
      <c r="C15" s="5" t="s">
        <v>309</v>
      </c>
      <c r="D15" s="2">
        <v>5574</v>
      </c>
      <c r="E15" s="6" t="s">
        <v>310</v>
      </c>
      <c r="F15" s="5" t="s">
        <v>307</v>
      </c>
      <c r="G15" s="1"/>
      <c r="H15" s="5"/>
    </row>
    <row r="16" spans="1:8" ht="21" customHeight="1">
      <c r="A16" s="1">
        <v>38</v>
      </c>
      <c r="B16" s="1" t="s">
        <v>21</v>
      </c>
      <c r="C16" s="5" t="s">
        <v>518</v>
      </c>
      <c r="D16" s="2">
        <v>2157</v>
      </c>
      <c r="E16" s="6" t="s">
        <v>517</v>
      </c>
      <c r="F16" s="5" t="s">
        <v>519</v>
      </c>
      <c r="G16" s="1" t="s">
        <v>259</v>
      </c>
      <c r="H16" s="5"/>
    </row>
    <row r="17" spans="1:8" ht="21" customHeight="1">
      <c r="A17" s="12">
        <v>10</v>
      </c>
      <c r="B17" s="12" t="s">
        <v>21</v>
      </c>
      <c r="C17" s="15" t="s">
        <v>440</v>
      </c>
      <c r="D17" s="14">
        <v>3348</v>
      </c>
      <c r="E17" s="17" t="s">
        <v>439</v>
      </c>
      <c r="F17" s="15" t="s">
        <v>441</v>
      </c>
      <c r="G17" s="15" t="s">
        <v>232</v>
      </c>
      <c r="H17" s="15"/>
    </row>
    <row r="18" spans="1:8" ht="21" customHeight="1">
      <c r="A18" s="1">
        <v>22</v>
      </c>
      <c r="B18" s="1" t="s">
        <v>21</v>
      </c>
      <c r="C18" s="5" t="s">
        <v>508</v>
      </c>
      <c r="D18" s="2">
        <v>2654</v>
      </c>
      <c r="E18" s="6" t="s">
        <v>509</v>
      </c>
      <c r="F18" s="5" t="s">
        <v>290</v>
      </c>
      <c r="G18" s="1"/>
      <c r="H18" s="5"/>
    </row>
    <row r="19" spans="1:8" ht="21" customHeight="1">
      <c r="A19" s="1">
        <v>33</v>
      </c>
      <c r="B19" s="1" t="s">
        <v>21</v>
      </c>
      <c r="C19" s="5" t="s">
        <v>513</v>
      </c>
      <c r="D19" s="2">
        <v>1465</v>
      </c>
      <c r="E19" s="6" t="s">
        <v>161</v>
      </c>
      <c r="F19" s="5" t="s">
        <v>512</v>
      </c>
      <c r="G19" s="1"/>
      <c r="H19" s="5"/>
    </row>
    <row r="20" spans="1:8" ht="21" customHeight="1">
      <c r="A20" s="1">
        <v>40</v>
      </c>
      <c r="B20" s="1" t="s">
        <v>21</v>
      </c>
      <c r="C20" s="5" t="s">
        <v>522</v>
      </c>
      <c r="D20" s="2">
        <v>1647</v>
      </c>
      <c r="E20" s="6" t="s">
        <v>126</v>
      </c>
      <c r="F20" s="5" t="s">
        <v>264</v>
      </c>
      <c r="G20" s="15" t="s">
        <v>232</v>
      </c>
      <c r="H20" s="5"/>
    </row>
    <row r="21" spans="1:8" ht="21" customHeight="1">
      <c r="A21" s="1">
        <v>44</v>
      </c>
      <c r="B21" s="1" t="s">
        <v>21</v>
      </c>
      <c r="C21" s="5" t="s">
        <v>527</v>
      </c>
      <c r="D21" s="2">
        <v>2438</v>
      </c>
      <c r="E21" s="6" t="s">
        <v>525</v>
      </c>
      <c r="F21" s="5" t="s">
        <v>526</v>
      </c>
      <c r="G21" s="1"/>
      <c r="H21" s="5"/>
    </row>
    <row r="22" spans="1:8" ht="21" customHeight="1">
      <c r="A22" s="12">
        <v>9</v>
      </c>
      <c r="B22" s="12" t="s">
        <v>21</v>
      </c>
      <c r="C22" s="15" t="s">
        <v>438</v>
      </c>
      <c r="D22" s="14">
        <v>2519</v>
      </c>
      <c r="E22" s="17" t="s">
        <v>439</v>
      </c>
      <c r="F22" s="15" t="s">
        <v>437</v>
      </c>
      <c r="G22" s="15" t="s">
        <v>232</v>
      </c>
      <c r="H22" s="15"/>
    </row>
    <row r="23" spans="1:8" ht="21" customHeight="1">
      <c r="A23" s="1">
        <v>5</v>
      </c>
      <c r="B23" s="1" t="s">
        <v>21</v>
      </c>
      <c r="C23" s="5" t="s">
        <v>422</v>
      </c>
      <c r="D23" s="2">
        <v>1760</v>
      </c>
      <c r="E23" s="6" t="s">
        <v>423</v>
      </c>
      <c r="F23" s="5" t="s">
        <v>234</v>
      </c>
      <c r="G23" s="5" t="s">
        <v>424</v>
      </c>
      <c r="H23" s="5"/>
    </row>
    <row r="24" spans="1:8" ht="21" customHeight="1">
      <c r="A24" s="1">
        <v>20</v>
      </c>
      <c r="B24" s="1" t="s">
        <v>21</v>
      </c>
      <c r="C24" s="5" t="s">
        <v>503</v>
      </c>
      <c r="D24" s="2">
        <v>2745</v>
      </c>
      <c r="E24" s="6" t="s">
        <v>341</v>
      </c>
      <c r="F24" s="5" t="s">
        <v>502</v>
      </c>
      <c r="G24" s="12" t="s">
        <v>254</v>
      </c>
      <c r="H24" s="5"/>
    </row>
    <row r="25" spans="1:8" ht="21" customHeight="1">
      <c r="A25" s="1">
        <v>41</v>
      </c>
      <c r="B25" s="1" t="s">
        <v>21</v>
      </c>
      <c r="C25" s="5" t="s">
        <v>523</v>
      </c>
      <c r="D25" s="2">
        <v>1232</v>
      </c>
      <c r="E25" s="6" t="s">
        <v>524</v>
      </c>
      <c r="F25" s="5" t="s">
        <v>106</v>
      </c>
      <c r="G25" s="15" t="s">
        <v>356</v>
      </c>
      <c r="H25" s="5"/>
    </row>
    <row r="26" spans="1:8" ht="21" customHeight="1">
      <c r="A26" s="12">
        <v>1</v>
      </c>
      <c r="B26" s="15" t="s">
        <v>21</v>
      </c>
      <c r="C26" s="53"/>
      <c r="D26" s="14"/>
      <c r="E26" s="14"/>
      <c r="F26" s="12"/>
      <c r="G26" s="12"/>
      <c r="H26" s="15"/>
    </row>
    <row r="27" spans="1:8" ht="21" customHeight="1">
      <c r="A27" s="33">
        <v>2</v>
      </c>
      <c r="B27" s="33" t="s">
        <v>21</v>
      </c>
      <c r="C27" s="54"/>
      <c r="D27" s="34"/>
      <c r="E27" s="35"/>
      <c r="F27" s="33"/>
      <c r="G27" s="5" t="s">
        <v>232</v>
      </c>
      <c r="H27" s="5"/>
    </row>
    <row r="28" spans="1:8" ht="21" customHeight="1">
      <c r="A28" s="33">
        <v>3</v>
      </c>
      <c r="B28" s="33" t="s">
        <v>21</v>
      </c>
      <c r="C28" s="54"/>
      <c r="D28" s="34"/>
      <c r="E28" s="35"/>
      <c r="F28" s="33"/>
      <c r="G28" s="36" t="s">
        <v>356</v>
      </c>
      <c r="H28" s="5"/>
    </row>
    <row r="29" spans="1:8" ht="21" customHeight="1">
      <c r="A29" s="33">
        <v>6</v>
      </c>
      <c r="B29" s="1" t="s">
        <v>21</v>
      </c>
      <c r="C29" s="5"/>
      <c r="D29" s="2"/>
      <c r="E29" s="6"/>
      <c r="F29" s="5"/>
      <c r="G29" s="1"/>
      <c r="H29" s="5"/>
    </row>
    <row r="30" spans="1:8" ht="21" customHeight="1">
      <c r="A30" s="1">
        <v>16</v>
      </c>
      <c r="B30" s="1" t="s">
        <v>21</v>
      </c>
      <c r="C30" s="5"/>
      <c r="D30" s="2"/>
      <c r="E30" s="6"/>
      <c r="F30" s="5"/>
      <c r="G30" s="1"/>
      <c r="H30" s="5"/>
    </row>
    <row r="31" spans="1:8" ht="21" customHeight="1">
      <c r="A31" s="1">
        <v>17</v>
      </c>
      <c r="B31" s="1" t="s">
        <v>21</v>
      </c>
      <c r="C31" s="5"/>
      <c r="D31" s="2"/>
      <c r="E31" s="6"/>
      <c r="F31" s="5"/>
      <c r="G31" s="1"/>
      <c r="H31" s="5"/>
    </row>
    <row r="33" spans="1:8" ht="19.8" customHeight="1">
      <c r="A33" s="81" t="s">
        <v>242</v>
      </c>
      <c r="B33" s="82"/>
      <c r="C33" s="83"/>
    </row>
    <row r="34" spans="1:8" ht="17.399999999999999" customHeight="1">
      <c r="A34" s="4" t="s">
        <v>112</v>
      </c>
      <c r="B34" s="4" t="s">
        <v>1</v>
      </c>
      <c r="C34" s="4" t="s">
        <v>0</v>
      </c>
      <c r="D34" s="4" t="s">
        <v>15</v>
      </c>
      <c r="E34" s="3" t="s">
        <v>127</v>
      </c>
      <c r="F34" s="4" t="s">
        <v>16</v>
      </c>
      <c r="G34" s="4" t="s">
        <v>5</v>
      </c>
      <c r="H34" s="4" t="s">
        <v>7</v>
      </c>
    </row>
    <row r="35" spans="1:8" ht="21" customHeight="1">
      <c r="A35" s="1">
        <v>7</v>
      </c>
      <c r="B35" s="1" t="s">
        <v>11</v>
      </c>
      <c r="C35" s="76" t="s">
        <v>471</v>
      </c>
      <c r="D35" s="2">
        <v>2046</v>
      </c>
      <c r="E35" s="6">
        <v>11012</v>
      </c>
      <c r="F35" s="5" t="s">
        <v>465</v>
      </c>
      <c r="G35" s="1" t="s">
        <v>468</v>
      </c>
      <c r="H35" s="5"/>
    </row>
    <row r="36" spans="1:8" ht="21" customHeight="1">
      <c r="A36" s="1">
        <v>9</v>
      </c>
      <c r="B36" s="1" t="s">
        <v>11</v>
      </c>
      <c r="C36" s="76" t="s">
        <v>482</v>
      </c>
      <c r="D36" s="2">
        <v>3331</v>
      </c>
      <c r="E36" s="6">
        <v>7723</v>
      </c>
      <c r="F36" s="5" t="s">
        <v>477</v>
      </c>
      <c r="G36" s="1" t="s">
        <v>479</v>
      </c>
      <c r="H36" s="5"/>
    </row>
    <row r="37" spans="1:8" ht="21" customHeight="1">
      <c r="A37" s="1">
        <v>3</v>
      </c>
      <c r="B37" s="1" t="s">
        <v>11</v>
      </c>
      <c r="C37" s="76" t="s">
        <v>474</v>
      </c>
      <c r="D37" s="2">
        <v>1120</v>
      </c>
      <c r="E37" s="6">
        <v>8666</v>
      </c>
      <c r="F37" s="5" t="s">
        <v>435</v>
      </c>
      <c r="G37" s="5" t="s">
        <v>487</v>
      </c>
      <c r="H37" s="5"/>
    </row>
    <row r="38" spans="1:8" ht="21" customHeight="1">
      <c r="A38" s="1">
        <v>4</v>
      </c>
      <c r="B38" s="1" t="s">
        <v>11</v>
      </c>
      <c r="C38" s="76" t="s">
        <v>473</v>
      </c>
      <c r="D38" s="2">
        <v>3815</v>
      </c>
      <c r="E38" s="6">
        <v>53455</v>
      </c>
      <c r="F38" s="5" t="s">
        <v>461</v>
      </c>
      <c r="G38" s="5" t="s">
        <v>489</v>
      </c>
      <c r="H38" s="5"/>
    </row>
    <row r="39" spans="1:8" ht="21" customHeight="1">
      <c r="A39" s="1">
        <v>1</v>
      </c>
      <c r="B39" s="1" t="s">
        <v>11</v>
      </c>
      <c r="C39" s="76" t="s">
        <v>476</v>
      </c>
      <c r="D39" s="2">
        <v>988</v>
      </c>
      <c r="E39" s="6">
        <v>31234</v>
      </c>
      <c r="F39" s="5" t="s">
        <v>460</v>
      </c>
      <c r="G39" s="5" t="s">
        <v>488</v>
      </c>
      <c r="H39" s="5"/>
    </row>
    <row r="40" spans="1:8" ht="21" customHeight="1">
      <c r="A40" s="1">
        <v>2</v>
      </c>
      <c r="B40" s="1" t="s">
        <v>11</v>
      </c>
      <c r="C40" s="76" t="s">
        <v>475</v>
      </c>
      <c r="D40" s="2">
        <v>2214</v>
      </c>
      <c r="E40" s="6">
        <v>89738</v>
      </c>
      <c r="F40" s="5" t="s">
        <v>463</v>
      </c>
      <c r="G40" s="5" t="s">
        <v>486</v>
      </c>
      <c r="H40" s="5"/>
    </row>
    <row r="41" spans="1:8" ht="21" customHeight="1">
      <c r="A41" s="1">
        <v>10</v>
      </c>
      <c r="B41" s="1" t="s">
        <v>11</v>
      </c>
      <c r="C41" s="76" t="s">
        <v>481</v>
      </c>
      <c r="D41" s="2">
        <v>3033</v>
      </c>
      <c r="E41" s="6">
        <v>11264</v>
      </c>
      <c r="F41" s="5" t="s">
        <v>478</v>
      </c>
      <c r="G41" s="1" t="s">
        <v>480</v>
      </c>
      <c r="H41" s="5"/>
    </row>
    <row r="42" spans="1:8" ht="21" customHeight="1">
      <c r="A42" s="1">
        <v>6</v>
      </c>
      <c r="B42" s="1" t="s">
        <v>11</v>
      </c>
      <c r="C42" s="76" t="s">
        <v>472</v>
      </c>
      <c r="D42" s="2">
        <v>2126</v>
      </c>
      <c r="E42" s="6">
        <v>9089.5300000000007</v>
      </c>
      <c r="F42" s="5" t="s">
        <v>464</v>
      </c>
      <c r="G42" s="1" t="s">
        <v>469</v>
      </c>
      <c r="H42" s="5"/>
    </row>
    <row r="43" spans="1:8" ht="21" customHeight="1">
      <c r="A43" s="1">
        <v>8</v>
      </c>
      <c r="B43" s="1" t="s">
        <v>11</v>
      </c>
      <c r="C43" s="76" t="s">
        <v>470</v>
      </c>
      <c r="D43" s="2">
        <v>1601</v>
      </c>
      <c r="E43" s="6">
        <v>7613.82</v>
      </c>
      <c r="F43" s="5" t="s">
        <v>466</v>
      </c>
      <c r="G43" s="1" t="s">
        <v>467</v>
      </c>
      <c r="H43" s="5"/>
    </row>
    <row r="44" spans="1:8" ht="21" customHeight="1">
      <c r="A44" s="1">
        <v>11</v>
      </c>
      <c r="B44" s="1" t="s">
        <v>11</v>
      </c>
      <c r="C44" s="76" t="s">
        <v>484</v>
      </c>
      <c r="D44" s="2">
        <v>3280</v>
      </c>
      <c r="E44" s="6">
        <v>10597</v>
      </c>
      <c r="F44" s="5" t="s">
        <v>483</v>
      </c>
      <c r="G44" s="5" t="s">
        <v>485</v>
      </c>
      <c r="H44" s="5"/>
    </row>
    <row r="45" spans="1:8" ht="21" customHeight="1">
      <c r="A45" s="1">
        <v>5</v>
      </c>
      <c r="B45" s="1" t="s">
        <v>11</v>
      </c>
      <c r="C45" s="76"/>
      <c r="D45" s="2"/>
      <c r="E45" s="6">
        <v>12290.95</v>
      </c>
      <c r="F45" s="5"/>
      <c r="G45" s="1" t="s">
        <v>462</v>
      </c>
      <c r="H45" s="5"/>
    </row>
    <row r="47" spans="1:8" ht="21" customHeight="1">
      <c r="C47" s="43" t="s">
        <v>529</v>
      </c>
    </row>
    <row r="48" spans="1:8" ht="21" customHeight="1">
      <c r="C48" s="43" t="s">
        <v>338</v>
      </c>
    </row>
    <row r="49" spans="3:3" ht="21" customHeight="1">
      <c r="C49" t="s">
        <v>333</v>
      </c>
    </row>
    <row r="50" spans="3:3" ht="21" customHeight="1">
      <c r="C50" t="s">
        <v>531</v>
      </c>
    </row>
    <row r="51" spans="3:3" ht="21" customHeight="1">
      <c r="C51" t="s">
        <v>373</v>
      </c>
    </row>
    <row r="52" spans="3:3" ht="21" customHeight="1">
      <c r="C52" s="43" t="s">
        <v>337</v>
      </c>
    </row>
    <row r="53" spans="3:3" ht="21" customHeight="1">
      <c r="C53" s="43" t="s">
        <v>351</v>
      </c>
    </row>
    <row r="54" spans="3:3" ht="21" customHeight="1">
      <c r="C54" t="s">
        <v>390</v>
      </c>
    </row>
    <row r="55" spans="3:3" ht="21" customHeight="1">
      <c r="C55" t="s">
        <v>417</v>
      </c>
    </row>
    <row r="56" spans="3:3" ht="21" customHeight="1">
      <c r="C56" t="s">
        <v>334</v>
      </c>
    </row>
    <row r="57" spans="3:3" ht="21" customHeight="1">
      <c r="C57" s="43" t="s">
        <v>362</v>
      </c>
    </row>
    <row r="58" spans="3:3" ht="21" customHeight="1">
      <c r="C58" s="43" t="s">
        <v>336</v>
      </c>
    </row>
    <row r="59" spans="3:3" ht="21" customHeight="1">
      <c r="C59" s="43" t="s">
        <v>335</v>
      </c>
    </row>
    <row r="60" spans="3:3" ht="21" customHeight="1">
      <c r="C60" s="43" t="s">
        <v>528</v>
      </c>
    </row>
    <row r="61" spans="3:3" ht="21" customHeight="1">
      <c r="C61" s="43" t="s">
        <v>530</v>
      </c>
    </row>
    <row r="62" spans="3:3" ht="21" customHeight="1">
      <c r="C62" s="43" t="s">
        <v>344</v>
      </c>
    </row>
    <row r="63" spans="3:3" ht="21" customHeight="1">
      <c r="C63" s="43" t="s">
        <v>332</v>
      </c>
    </row>
    <row r="64" spans="3:3" ht="21" customHeight="1">
      <c r="C64" t="s">
        <v>377</v>
      </c>
    </row>
    <row r="65" spans="3:3" ht="21" customHeight="1">
      <c r="C65" s="43" t="s">
        <v>340</v>
      </c>
    </row>
    <row r="66" spans="3:3" ht="21" customHeight="1">
      <c r="C66" t="s">
        <v>340</v>
      </c>
    </row>
    <row r="67" spans="3:3" ht="21" customHeight="1">
      <c r="C67" s="43" t="s">
        <v>418</v>
      </c>
    </row>
  </sheetData>
  <sortState ref="L48:L72">
    <sortCondition ref="L58"/>
  </sortState>
  <mergeCells count="1">
    <mergeCell ref="A33:C3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"/>
  <sheetViews>
    <sheetView workbookViewId="0"/>
  </sheetViews>
  <sheetFormatPr defaultRowHeight="14.4"/>
  <cols>
    <col min="1" max="1" width="3" bestFit="1" customWidth="1"/>
    <col min="2" max="2" width="5" bestFit="1" customWidth="1"/>
    <col min="3" max="3" width="31.109375" bestFit="1" customWidth="1"/>
    <col min="4" max="4" width="15.88671875" bestFit="1" customWidth="1"/>
    <col min="5" max="5" width="5.44140625" bestFit="1" customWidth="1"/>
    <col min="6" max="7" width="4.88671875" bestFit="1" customWidth="1"/>
    <col min="8" max="8" width="13.88671875" bestFit="1" customWidth="1"/>
    <col min="9" max="9" width="15.77734375" customWidth="1"/>
  </cols>
  <sheetData>
    <row r="1" spans="1:9" ht="21" customHeight="1">
      <c r="A1" s="4" t="s">
        <v>112</v>
      </c>
      <c r="B1" s="4" t="s">
        <v>1</v>
      </c>
      <c r="C1" s="4" t="s">
        <v>0</v>
      </c>
      <c r="D1" s="3" t="s">
        <v>532</v>
      </c>
      <c r="E1" s="4" t="s">
        <v>15</v>
      </c>
      <c r="F1" s="4" t="s">
        <v>127</v>
      </c>
      <c r="G1" s="4" t="s">
        <v>16</v>
      </c>
      <c r="H1" s="4" t="s">
        <v>5</v>
      </c>
      <c r="I1" s="4" t="s">
        <v>7</v>
      </c>
    </row>
    <row r="2" spans="1:9" ht="21" customHeight="1">
      <c r="A2" s="12">
        <v>2</v>
      </c>
      <c r="B2" s="15" t="s">
        <v>543</v>
      </c>
      <c r="C2" s="15" t="s">
        <v>541</v>
      </c>
      <c r="D2" s="15" t="s">
        <v>530</v>
      </c>
      <c r="E2" s="14">
        <v>2471</v>
      </c>
      <c r="F2" s="17" t="s">
        <v>542</v>
      </c>
      <c r="G2" s="15" t="s">
        <v>540</v>
      </c>
      <c r="H2" s="15" t="s">
        <v>232</v>
      </c>
      <c r="I2" s="15"/>
    </row>
    <row r="3" spans="1:9" ht="21" customHeight="1">
      <c r="A3" s="12">
        <v>3</v>
      </c>
      <c r="B3" s="15" t="s">
        <v>543</v>
      </c>
      <c r="C3" s="15" t="s">
        <v>545</v>
      </c>
      <c r="D3" s="15" t="s">
        <v>344</v>
      </c>
      <c r="E3" s="14">
        <v>2540</v>
      </c>
      <c r="F3" s="17"/>
      <c r="G3" s="15" t="s">
        <v>544</v>
      </c>
      <c r="H3" s="12"/>
      <c r="I3" s="15"/>
    </row>
    <row r="4" spans="1:9" ht="21" customHeight="1">
      <c r="A4" s="12">
        <v>4</v>
      </c>
      <c r="B4" s="15" t="s">
        <v>543</v>
      </c>
      <c r="C4" s="15" t="s">
        <v>547</v>
      </c>
      <c r="D4" s="15" t="s">
        <v>332</v>
      </c>
      <c r="E4" s="14">
        <v>3470</v>
      </c>
      <c r="F4" s="17"/>
      <c r="G4" s="15" t="s">
        <v>546</v>
      </c>
      <c r="H4" s="12"/>
      <c r="I4" s="15"/>
    </row>
    <row r="5" spans="1:9" ht="21" customHeight="1">
      <c r="A5" s="1">
        <v>5</v>
      </c>
      <c r="B5" s="5" t="s">
        <v>543</v>
      </c>
      <c r="C5" s="5" t="s">
        <v>548</v>
      </c>
      <c r="D5" s="5" t="s">
        <v>333</v>
      </c>
      <c r="E5" s="2">
        <v>1847</v>
      </c>
      <c r="F5" s="6"/>
      <c r="G5" s="5" t="s">
        <v>52</v>
      </c>
      <c r="H5" s="1"/>
      <c r="I5" s="5"/>
    </row>
    <row r="6" spans="1:9" ht="21" customHeight="1">
      <c r="A6" s="1">
        <v>6</v>
      </c>
      <c r="B6" s="5" t="s">
        <v>543</v>
      </c>
      <c r="C6" s="5" t="s">
        <v>550</v>
      </c>
      <c r="D6" s="5" t="s">
        <v>337</v>
      </c>
      <c r="E6" s="2">
        <v>1469</v>
      </c>
      <c r="F6" s="6"/>
      <c r="G6" s="5" t="s">
        <v>549</v>
      </c>
      <c r="H6" s="1"/>
      <c r="I6" s="5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9"/>
  <sheetViews>
    <sheetView workbookViewId="0"/>
  </sheetViews>
  <sheetFormatPr defaultRowHeight="14.4"/>
  <cols>
    <col min="1" max="1" width="3.6640625" customWidth="1"/>
    <col min="2" max="2" width="5" bestFit="1" customWidth="1"/>
    <col min="3" max="3" width="26.6640625" bestFit="1" customWidth="1"/>
    <col min="4" max="4" width="12.77734375" bestFit="1" customWidth="1"/>
    <col min="5" max="5" width="5.44140625" bestFit="1" customWidth="1"/>
    <col min="6" max="7" width="4.88671875" bestFit="1" customWidth="1"/>
    <col min="8" max="8" width="10.5546875" bestFit="1" customWidth="1"/>
    <col min="9" max="9" width="7.88671875" bestFit="1" customWidth="1"/>
  </cols>
  <sheetData>
    <row r="1" spans="1:10" ht="21" customHeight="1">
      <c r="A1" s="4" t="s">
        <v>112</v>
      </c>
      <c r="B1" s="4" t="s">
        <v>1</v>
      </c>
      <c r="C1" s="4" t="s">
        <v>0</v>
      </c>
      <c r="D1" s="3" t="s">
        <v>532</v>
      </c>
      <c r="E1" s="4" t="s">
        <v>15</v>
      </c>
      <c r="F1" s="4" t="s">
        <v>127</v>
      </c>
      <c r="G1" s="4" t="s">
        <v>16</v>
      </c>
      <c r="H1" s="4" t="s">
        <v>5</v>
      </c>
      <c r="I1" s="4" t="s">
        <v>7</v>
      </c>
    </row>
    <row r="2" spans="1:10" ht="21" customHeight="1">
      <c r="A2" s="1">
        <v>39</v>
      </c>
      <c r="B2" s="5" t="s">
        <v>568</v>
      </c>
      <c r="C2" s="5" t="s">
        <v>567</v>
      </c>
      <c r="D2" s="5" t="s">
        <v>337</v>
      </c>
      <c r="E2" s="2">
        <v>768</v>
      </c>
      <c r="F2" s="6" t="s">
        <v>569</v>
      </c>
      <c r="G2" s="5" t="s">
        <v>256</v>
      </c>
      <c r="H2" s="1"/>
      <c r="I2" s="5"/>
    </row>
    <row r="3" spans="1:10" ht="21" customHeight="1">
      <c r="A3" s="1">
        <v>37</v>
      </c>
      <c r="B3" s="5" t="s">
        <v>568</v>
      </c>
      <c r="C3" s="5" t="s">
        <v>571</v>
      </c>
      <c r="D3" s="5" t="s">
        <v>418</v>
      </c>
      <c r="E3" s="2">
        <v>2815</v>
      </c>
      <c r="F3" s="6" t="s">
        <v>28</v>
      </c>
      <c r="G3" s="5" t="s">
        <v>570</v>
      </c>
      <c r="H3" s="1"/>
      <c r="I3" s="5"/>
    </row>
    <row r="4" spans="1:10" ht="21" customHeight="1">
      <c r="A4" s="12">
        <v>36</v>
      </c>
      <c r="B4" s="15" t="s">
        <v>568</v>
      </c>
      <c r="C4" s="15" t="s">
        <v>574</v>
      </c>
      <c r="D4" s="15" t="s">
        <v>332</v>
      </c>
      <c r="E4" s="14">
        <v>4096</v>
      </c>
      <c r="F4" s="17" t="s">
        <v>572</v>
      </c>
      <c r="G4" s="15" t="s">
        <v>573</v>
      </c>
      <c r="H4" s="12"/>
      <c r="I4" s="15"/>
    </row>
    <row r="5" spans="1:10" ht="21" customHeight="1">
      <c r="A5" s="12">
        <v>35</v>
      </c>
      <c r="B5" s="15" t="s">
        <v>568</v>
      </c>
      <c r="C5" s="15" t="s">
        <v>575</v>
      </c>
      <c r="D5" s="15" t="s">
        <v>336</v>
      </c>
      <c r="E5" s="14">
        <v>1598</v>
      </c>
      <c r="F5" s="17" t="s">
        <v>576</v>
      </c>
      <c r="G5" s="15" t="s">
        <v>544</v>
      </c>
      <c r="H5" s="12"/>
      <c r="I5" s="15"/>
    </row>
    <row r="6" spans="1:10" ht="21" customHeight="1">
      <c r="A6" s="12">
        <v>34</v>
      </c>
      <c r="B6" s="15" t="s">
        <v>568</v>
      </c>
      <c r="C6" s="15" t="s">
        <v>577</v>
      </c>
      <c r="D6" s="15" t="s">
        <v>351</v>
      </c>
      <c r="E6" s="14">
        <v>2429</v>
      </c>
      <c r="F6" s="17" t="s">
        <v>525</v>
      </c>
      <c r="G6" s="15" t="s">
        <v>177</v>
      </c>
      <c r="H6" s="12"/>
      <c r="I6" s="15"/>
    </row>
    <row r="7" spans="1:10" ht="21" customHeight="1">
      <c r="A7" s="1">
        <v>33</v>
      </c>
      <c r="B7" s="5" t="s">
        <v>568</v>
      </c>
      <c r="C7" s="5" t="s">
        <v>578</v>
      </c>
      <c r="D7" s="5" t="s">
        <v>418</v>
      </c>
      <c r="E7" s="2">
        <v>1429</v>
      </c>
      <c r="F7" s="6"/>
      <c r="G7" s="5" t="s">
        <v>514</v>
      </c>
      <c r="H7" s="1"/>
      <c r="I7" s="5"/>
    </row>
    <row r="8" spans="1:10" ht="21" customHeight="1">
      <c r="A8" s="1">
        <v>30</v>
      </c>
      <c r="B8" s="5" t="s">
        <v>568</v>
      </c>
      <c r="C8" s="5" t="s">
        <v>579</v>
      </c>
      <c r="D8" s="5" t="s">
        <v>337</v>
      </c>
      <c r="E8" s="2">
        <v>2152</v>
      </c>
      <c r="F8" s="6" t="s">
        <v>27</v>
      </c>
      <c r="G8" s="5" t="s">
        <v>179</v>
      </c>
      <c r="H8" s="1"/>
      <c r="I8" s="5"/>
    </row>
    <row r="9" spans="1:10" ht="21" customHeight="1">
      <c r="A9" s="12">
        <v>29</v>
      </c>
      <c r="B9" s="15" t="s">
        <v>568</v>
      </c>
      <c r="C9" s="15" t="s">
        <v>580</v>
      </c>
      <c r="D9" s="15" t="s">
        <v>351</v>
      </c>
      <c r="E9" s="14">
        <v>3920</v>
      </c>
      <c r="F9" s="17" t="s">
        <v>161</v>
      </c>
      <c r="G9" s="15" t="s">
        <v>581</v>
      </c>
      <c r="H9" s="15" t="s">
        <v>393</v>
      </c>
      <c r="I9" s="15"/>
    </row>
    <row r="10" spans="1:10" ht="21" customHeight="1">
      <c r="A10" s="1">
        <v>28</v>
      </c>
      <c r="B10" s="5" t="s">
        <v>568</v>
      </c>
      <c r="C10" s="5" t="s">
        <v>582</v>
      </c>
      <c r="D10" s="5" t="s">
        <v>335</v>
      </c>
      <c r="E10" s="2">
        <v>1530</v>
      </c>
      <c r="F10" s="6" t="s">
        <v>249</v>
      </c>
      <c r="G10" s="5" t="s">
        <v>410</v>
      </c>
      <c r="H10" s="1"/>
      <c r="I10" s="5"/>
    </row>
    <row r="11" spans="1:10" ht="21" customHeight="1">
      <c r="A11" s="1">
        <v>27</v>
      </c>
      <c r="B11" s="5" t="s">
        <v>568</v>
      </c>
      <c r="C11" s="5" t="s">
        <v>583</v>
      </c>
      <c r="D11" s="5" t="s">
        <v>418</v>
      </c>
      <c r="E11" s="2">
        <v>1597</v>
      </c>
      <c r="F11" s="6" t="s">
        <v>439</v>
      </c>
      <c r="G11" s="5" t="s">
        <v>410</v>
      </c>
      <c r="H11" s="1"/>
      <c r="I11" s="5"/>
    </row>
    <row r="12" spans="1:10" ht="21" customHeight="1">
      <c r="A12" s="1">
        <v>26</v>
      </c>
      <c r="B12" s="5" t="s">
        <v>568</v>
      </c>
      <c r="C12" s="5" t="s">
        <v>585</v>
      </c>
      <c r="D12" s="5" t="s">
        <v>338</v>
      </c>
      <c r="E12" s="2">
        <v>2140</v>
      </c>
      <c r="F12" s="6" t="s">
        <v>584</v>
      </c>
      <c r="G12" s="5" t="s">
        <v>544</v>
      </c>
      <c r="H12" s="1"/>
      <c r="I12" s="5"/>
    </row>
    <row r="13" spans="1:10" ht="21" customHeight="1">
      <c r="A13" s="1">
        <v>25</v>
      </c>
      <c r="B13" s="5" t="s">
        <v>568</v>
      </c>
      <c r="C13" s="5" t="s">
        <v>587</v>
      </c>
      <c r="D13" s="5" t="s">
        <v>338</v>
      </c>
      <c r="E13" s="2">
        <v>2801</v>
      </c>
      <c r="F13" s="6" t="s">
        <v>588</v>
      </c>
      <c r="G13" s="5" t="s">
        <v>586</v>
      </c>
      <c r="H13" s="1"/>
      <c r="I13" s="5"/>
    </row>
    <row r="14" spans="1:10" ht="21" customHeight="1">
      <c r="A14" s="12">
        <v>24</v>
      </c>
      <c r="B14" s="15" t="s">
        <v>568</v>
      </c>
      <c r="C14" s="15" t="s">
        <v>590</v>
      </c>
      <c r="D14" s="15" t="s">
        <v>335</v>
      </c>
      <c r="E14" s="14">
        <v>2126</v>
      </c>
      <c r="F14" s="17" t="s">
        <v>589</v>
      </c>
      <c r="G14" s="15" t="s">
        <v>410</v>
      </c>
      <c r="H14" s="15" t="s">
        <v>393</v>
      </c>
      <c r="I14" s="15"/>
      <c r="J14" s="68"/>
    </row>
    <row r="15" spans="1:10" ht="21" customHeight="1">
      <c r="A15" s="12">
        <v>19</v>
      </c>
      <c r="B15" s="15" t="s">
        <v>568</v>
      </c>
      <c r="C15" s="15" t="s">
        <v>591</v>
      </c>
      <c r="D15" s="15" t="s">
        <v>531</v>
      </c>
      <c r="E15" s="14">
        <v>1201</v>
      </c>
      <c r="F15" s="17" t="s">
        <v>592</v>
      </c>
      <c r="G15" s="15" t="s">
        <v>593</v>
      </c>
      <c r="H15" s="12"/>
      <c r="I15" s="15"/>
    </row>
    <row r="16" spans="1:10" ht="21" customHeight="1">
      <c r="A16" s="1">
        <v>53</v>
      </c>
      <c r="B16" s="5" t="s">
        <v>568</v>
      </c>
      <c r="C16" s="5" t="s">
        <v>594</v>
      </c>
      <c r="D16" s="5" t="s">
        <v>377</v>
      </c>
      <c r="E16" s="2">
        <v>2072</v>
      </c>
      <c r="F16" s="6" t="s">
        <v>596</v>
      </c>
      <c r="G16" s="5" t="s">
        <v>463</v>
      </c>
      <c r="H16" s="5" t="s">
        <v>595</v>
      </c>
      <c r="I16" s="5"/>
    </row>
    <row r="17" spans="1:10" ht="21" customHeight="1">
      <c r="A17" s="1">
        <v>49</v>
      </c>
      <c r="B17" s="5" t="s">
        <v>568</v>
      </c>
      <c r="C17" s="5" t="s">
        <v>597</v>
      </c>
      <c r="D17" s="5" t="s">
        <v>351</v>
      </c>
      <c r="E17" s="2">
        <v>9278</v>
      </c>
      <c r="F17" s="6"/>
      <c r="G17" s="5"/>
      <c r="H17" s="5" t="s">
        <v>598</v>
      </c>
      <c r="I17" s="5"/>
    </row>
    <row r="18" spans="1:10" ht="21" customHeight="1">
      <c r="A18" s="1">
        <v>48</v>
      </c>
      <c r="B18" s="5" t="s">
        <v>568</v>
      </c>
      <c r="C18" s="5" t="s">
        <v>600</v>
      </c>
      <c r="D18" s="5" t="s">
        <v>530</v>
      </c>
      <c r="E18" s="2">
        <v>2765</v>
      </c>
      <c r="F18" s="6" t="s">
        <v>601</v>
      </c>
      <c r="G18" s="5" t="s">
        <v>599</v>
      </c>
      <c r="H18" s="1"/>
      <c r="I18" s="5"/>
    </row>
    <row r="19" spans="1:10" ht="21" customHeight="1">
      <c r="A19" s="12">
        <v>45</v>
      </c>
      <c r="B19" s="15" t="s">
        <v>568</v>
      </c>
      <c r="C19" s="15" t="s">
        <v>603</v>
      </c>
      <c r="D19" s="15" t="s">
        <v>333</v>
      </c>
      <c r="E19" s="14">
        <v>2031</v>
      </c>
      <c r="F19" s="17" t="s">
        <v>371</v>
      </c>
      <c r="G19" s="15" t="s">
        <v>602</v>
      </c>
      <c r="H19" s="15"/>
      <c r="I19" s="15"/>
      <c r="J19" s="68"/>
    </row>
    <row r="20" spans="1:10" ht="21" customHeight="1">
      <c r="A20" s="1">
        <v>41</v>
      </c>
      <c r="B20" s="5" t="s">
        <v>568</v>
      </c>
      <c r="C20" s="5" t="s">
        <v>604</v>
      </c>
      <c r="D20" s="5" t="s">
        <v>351</v>
      </c>
      <c r="E20" s="2">
        <v>1542</v>
      </c>
      <c r="F20" s="6" t="s">
        <v>323</v>
      </c>
      <c r="G20" s="5" t="s">
        <v>213</v>
      </c>
      <c r="H20" s="1"/>
      <c r="I20" s="5"/>
    </row>
    <row r="21" spans="1:10" ht="21" customHeight="1">
      <c r="A21" s="1">
        <v>18</v>
      </c>
      <c r="B21" s="5" t="s">
        <v>568</v>
      </c>
      <c r="C21" s="5" t="s">
        <v>607</v>
      </c>
      <c r="D21" s="5" t="s">
        <v>390</v>
      </c>
      <c r="E21" s="2">
        <v>2901</v>
      </c>
      <c r="F21" s="6" t="s">
        <v>605</v>
      </c>
      <c r="G21" s="5" t="s">
        <v>606</v>
      </c>
      <c r="H21" s="1"/>
      <c r="I21" s="5"/>
    </row>
    <row r="22" spans="1:10" ht="21" customHeight="1">
      <c r="A22" s="1">
        <v>17</v>
      </c>
      <c r="B22" s="5" t="s">
        <v>568</v>
      </c>
      <c r="C22" s="5" t="s">
        <v>609</v>
      </c>
      <c r="D22" s="5" t="s">
        <v>336</v>
      </c>
      <c r="E22" s="2">
        <v>2764</v>
      </c>
      <c r="F22" s="6" t="s">
        <v>300</v>
      </c>
      <c r="G22" s="5" t="s">
        <v>608</v>
      </c>
      <c r="H22" s="1"/>
      <c r="I22" s="5"/>
    </row>
    <row r="23" spans="1:10" ht="21" customHeight="1">
      <c r="A23" s="1">
        <v>14</v>
      </c>
      <c r="B23" s="5" t="s">
        <v>568</v>
      </c>
      <c r="C23" s="5" t="s">
        <v>610</v>
      </c>
      <c r="D23" s="5" t="s">
        <v>530</v>
      </c>
      <c r="E23" s="2">
        <v>1846</v>
      </c>
      <c r="F23" s="6"/>
      <c r="G23" s="5" t="s">
        <v>517</v>
      </c>
      <c r="H23" s="1"/>
      <c r="I23" s="5"/>
    </row>
    <row r="24" spans="1:10" ht="21" customHeight="1">
      <c r="A24" s="12">
        <v>13</v>
      </c>
      <c r="B24" s="15" t="s">
        <v>568</v>
      </c>
      <c r="C24" s="15" t="s">
        <v>611</v>
      </c>
      <c r="D24" s="15" t="s">
        <v>335</v>
      </c>
      <c r="E24" s="14">
        <v>1928</v>
      </c>
      <c r="F24" s="17" t="s">
        <v>28</v>
      </c>
      <c r="G24" s="15" t="s">
        <v>318</v>
      </c>
      <c r="H24" s="15" t="s">
        <v>393</v>
      </c>
      <c r="I24" s="15"/>
    </row>
    <row r="25" spans="1:10" ht="21" customHeight="1">
      <c r="A25" s="12">
        <v>12</v>
      </c>
      <c r="B25" s="15" t="s">
        <v>568</v>
      </c>
      <c r="C25" s="15" t="s">
        <v>612</v>
      </c>
      <c r="D25" s="15" t="s">
        <v>530</v>
      </c>
      <c r="E25" s="14">
        <v>1660</v>
      </c>
      <c r="F25" s="17" t="s">
        <v>596</v>
      </c>
      <c r="G25" s="15" t="s">
        <v>613</v>
      </c>
      <c r="H25" s="15" t="s">
        <v>393</v>
      </c>
      <c r="I25" s="15"/>
    </row>
    <row r="26" spans="1:10" ht="21" customHeight="1">
      <c r="A26" s="1">
        <v>11</v>
      </c>
      <c r="B26" s="5" t="s">
        <v>568</v>
      </c>
      <c r="C26" s="5" t="s">
        <v>616</v>
      </c>
      <c r="D26" s="5" t="s">
        <v>614</v>
      </c>
      <c r="E26" s="2">
        <v>1761</v>
      </c>
      <c r="F26" s="6" t="s">
        <v>615</v>
      </c>
      <c r="G26" s="5" t="s">
        <v>617</v>
      </c>
      <c r="H26" s="1"/>
      <c r="I26" s="5"/>
    </row>
    <row r="27" spans="1:10" ht="21" customHeight="1">
      <c r="A27" s="1">
        <v>10</v>
      </c>
      <c r="B27" s="5" t="s">
        <v>568</v>
      </c>
      <c r="C27" s="5" t="s">
        <v>618</v>
      </c>
      <c r="D27" s="5" t="s">
        <v>336</v>
      </c>
      <c r="E27" s="2">
        <v>2011</v>
      </c>
      <c r="F27" s="6"/>
      <c r="G27" s="5" t="s">
        <v>464</v>
      </c>
      <c r="H27" s="1"/>
      <c r="I27" s="5"/>
    </row>
    <row r="28" spans="1:10" ht="21" customHeight="1">
      <c r="A28" s="1">
        <v>9</v>
      </c>
      <c r="B28" s="5" t="s">
        <v>568</v>
      </c>
      <c r="C28" s="5" t="s">
        <v>619</v>
      </c>
      <c r="D28" s="5" t="s">
        <v>418</v>
      </c>
      <c r="E28" s="2">
        <v>1880</v>
      </c>
      <c r="F28" s="6" t="s">
        <v>106</v>
      </c>
      <c r="G28" s="5" t="s">
        <v>227</v>
      </c>
      <c r="H28" s="1"/>
      <c r="I28" s="5"/>
    </row>
    <row r="29" spans="1:10" ht="21" customHeight="1">
      <c r="A29" s="12">
        <v>8</v>
      </c>
      <c r="B29" s="15" t="s">
        <v>568</v>
      </c>
      <c r="C29" s="15" t="s">
        <v>621</v>
      </c>
      <c r="D29" s="15" t="s">
        <v>418</v>
      </c>
      <c r="E29" s="14">
        <v>1660</v>
      </c>
      <c r="F29" s="17" t="s">
        <v>620</v>
      </c>
      <c r="G29" s="15" t="s">
        <v>613</v>
      </c>
      <c r="H29" s="15" t="s">
        <v>393</v>
      </c>
      <c r="I29" s="15"/>
    </row>
    <row r="30" spans="1:10" ht="21" customHeight="1">
      <c r="A30" s="12">
        <v>6</v>
      </c>
      <c r="B30" s="15" t="s">
        <v>568</v>
      </c>
      <c r="C30" s="15" t="s">
        <v>623</v>
      </c>
      <c r="D30" s="15" t="s">
        <v>622</v>
      </c>
      <c r="E30" s="14">
        <v>1688</v>
      </c>
      <c r="F30" s="17" t="s">
        <v>515</v>
      </c>
      <c r="G30" s="15" t="s">
        <v>402</v>
      </c>
      <c r="H30" s="12"/>
      <c r="I30" s="15"/>
    </row>
    <row r="31" spans="1:10" ht="21" customHeight="1">
      <c r="A31" s="12">
        <v>4</v>
      </c>
      <c r="B31" s="15" t="s">
        <v>568</v>
      </c>
      <c r="C31" s="15" t="s">
        <v>631</v>
      </c>
      <c r="D31" s="15" t="s">
        <v>624</v>
      </c>
      <c r="E31" s="17" t="s">
        <v>29</v>
      </c>
      <c r="F31" s="17"/>
      <c r="G31" s="15" t="s">
        <v>625</v>
      </c>
      <c r="H31" s="15" t="s">
        <v>598</v>
      </c>
      <c r="I31" s="15"/>
    </row>
    <row r="32" spans="1:10" ht="21" customHeight="1">
      <c r="A32" s="1">
        <v>3</v>
      </c>
      <c r="B32" s="5" t="s">
        <v>568</v>
      </c>
      <c r="C32" s="5" t="s">
        <v>627</v>
      </c>
      <c r="D32" s="5" t="s">
        <v>337</v>
      </c>
      <c r="E32" s="2">
        <v>1310</v>
      </c>
      <c r="F32" s="6" t="s">
        <v>626</v>
      </c>
      <c r="G32" s="5" t="s">
        <v>265</v>
      </c>
      <c r="H32" s="5" t="s">
        <v>628</v>
      </c>
      <c r="I32" s="5"/>
    </row>
    <row r="33" spans="1:9" ht="21" customHeight="1">
      <c r="A33" s="1">
        <v>1</v>
      </c>
      <c r="B33" s="5" t="s">
        <v>568</v>
      </c>
      <c r="C33" s="5" t="s">
        <v>629</v>
      </c>
      <c r="D33" s="5" t="s">
        <v>630</v>
      </c>
      <c r="E33" s="2">
        <v>2627</v>
      </c>
      <c r="F33" s="6" t="s">
        <v>542</v>
      </c>
      <c r="G33" s="5" t="s">
        <v>363</v>
      </c>
      <c r="H33" s="1"/>
      <c r="I33" s="5"/>
    </row>
    <row r="34" spans="1:9" ht="21" customHeight="1">
      <c r="A34" s="38"/>
      <c r="B34" s="41"/>
      <c r="C34" s="41"/>
      <c r="D34" s="41"/>
      <c r="E34" s="40"/>
      <c r="F34" s="78"/>
      <c r="G34" s="41"/>
      <c r="H34" s="38"/>
      <c r="I34" s="41"/>
    </row>
    <row r="37" spans="1:9" ht="19.8" customHeight="1">
      <c r="A37" s="81" t="s">
        <v>242</v>
      </c>
      <c r="B37" s="82"/>
      <c r="C37" s="83"/>
      <c r="D37" s="77"/>
    </row>
    <row r="38" spans="1:9" ht="17.399999999999999" customHeight="1">
      <c r="A38" s="4" t="s">
        <v>112</v>
      </c>
      <c r="B38" s="4" t="s">
        <v>1</v>
      </c>
      <c r="C38" s="4" t="s">
        <v>0</v>
      </c>
      <c r="D38" s="3" t="s">
        <v>532</v>
      </c>
      <c r="E38" s="4" t="s">
        <v>15</v>
      </c>
      <c r="F38" s="3" t="s">
        <v>127</v>
      </c>
      <c r="G38" s="4" t="s">
        <v>16</v>
      </c>
      <c r="H38" s="4" t="s">
        <v>5</v>
      </c>
      <c r="I38" s="4" t="s">
        <v>7</v>
      </c>
    </row>
    <row r="39" spans="1:9" ht="21" customHeight="1">
      <c r="A39" s="1"/>
      <c r="B39" s="1"/>
      <c r="C39" s="76"/>
      <c r="D39" s="76"/>
      <c r="E39" s="2"/>
      <c r="F39" s="6"/>
      <c r="G39" s="5"/>
      <c r="H39" s="1"/>
      <c r="I39" s="5"/>
    </row>
  </sheetData>
  <mergeCells count="1">
    <mergeCell ref="A37:C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H13" sqref="H13"/>
    </sheetView>
  </sheetViews>
  <sheetFormatPr defaultRowHeight="14.4"/>
  <cols>
    <col min="1" max="1" width="3" bestFit="1" customWidth="1"/>
    <col min="2" max="2" width="5" bestFit="1" customWidth="1"/>
    <col min="3" max="3" width="26.77734375" customWidth="1"/>
    <col min="4" max="4" width="12.77734375" bestFit="1" customWidth="1"/>
    <col min="5" max="5" width="5.44140625" bestFit="1" customWidth="1"/>
    <col min="6" max="7" width="4.88671875" bestFit="1" customWidth="1"/>
    <col min="8" max="8" width="12.77734375" bestFit="1" customWidth="1"/>
    <col min="9" max="9" width="7.88671875" bestFit="1" customWidth="1"/>
  </cols>
  <sheetData>
    <row r="1" spans="1:9" ht="21" customHeight="1">
      <c r="A1" s="4" t="s">
        <v>112</v>
      </c>
      <c r="B1" s="4" t="s">
        <v>1</v>
      </c>
      <c r="C1" s="4" t="s">
        <v>0</v>
      </c>
      <c r="D1" s="4" t="s">
        <v>532</v>
      </c>
      <c r="E1" s="4" t="s">
        <v>15</v>
      </c>
      <c r="F1" s="4" t="s">
        <v>127</v>
      </c>
      <c r="G1" s="4" t="s">
        <v>16</v>
      </c>
      <c r="H1" s="4" t="s">
        <v>5</v>
      </c>
      <c r="I1" s="4" t="s">
        <v>7</v>
      </c>
    </row>
    <row r="2" spans="1:9" ht="21" customHeight="1">
      <c r="A2" s="12">
        <v>10</v>
      </c>
      <c r="B2" s="12" t="s">
        <v>536</v>
      </c>
      <c r="C2" s="15" t="s">
        <v>553</v>
      </c>
      <c r="D2" s="15" t="s">
        <v>338</v>
      </c>
      <c r="E2" s="14">
        <v>1528</v>
      </c>
      <c r="F2" s="17" t="s">
        <v>555</v>
      </c>
      <c r="G2" s="15" t="s">
        <v>102</v>
      </c>
      <c r="H2" s="12"/>
      <c r="I2" s="12"/>
    </row>
    <row r="3" spans="1:9" ht="21" customHeight="1">
      <c r="A3" s="12">
        <v>4</v>
      </c>
      <c r="B3" s="12" t="s">
        <v>536</v>
      </c>
      <c r="C3" s="15" t="s">
        <v>562</v>
      </c>
      <c r="D3" s="15" t="s">
        <v>338</v>
      </c>
      <c r="E3" s="14">
        <v>3095</v>
      </c>
      <c r="F3" s="14"/>
      <c r="G3" s="15" t="s">
        <v>563</v>
      </c>
      <c r="H3" s="15" t="s">
        <v>564</v>
      </c>
      <c r="I3" s="12"/>
    </row>
    <row r="4" spans="1:9" ht="21" customHeight="1">
      <c r="A4" s="12">
        <v>19</v>
      </c>
      <c r="B4" s="15" t="s">
        <v>536</v>
      </c>
      <c r="C4" s="15" t="s">
        <v>632</v>
      </c>
      <c r="D4" s="15" t="s">
        <v>338</v>
      </c>
      <c r="E4" s="14">
        <v>1208</v>
      </c>
      <c r="F4" s="17" t="s">
        <v>248</v>
      </c>
      <c r="G4" s="15" t="s">
        <v>79</v>
      </c>
      <c r="H4" s="15"/>
      <c r="I4" s="12"/>
    </row>
    <row r="5" spans="1:9" ht="21" customHeight="1">
      <c r="A5" s="12">
        <v>13</v>
      </c>
      <c r="B5" s="15" t="s">
        <v>536</v>
      </c>
      <c r="C5" s="15" t="s">
        <v>635</v>
      </c>
      <c r="D5" s="15" t="s">
        <v>333</v>
      </c>
      <c r="E5" s="14">
        <v>1859</v>
      </c>
      <c r="F5" s="17" t="s">
        <v>637</v>
      </c>
      <c r="G5" s="15" t="s">
        <v>636</v>
      </c>
      <c r="H5" s="15"/>
      <c r="I5" s="12"/>
    </row>
    <row r="6" spans="1:9" ht="21" customHeight="1">
      <c r="A6" s="12">
        <v>7</v>
      </c>
      <c r="B6" s="12" t="s">
        <v>536</v>
      </c>
      <c r="C6" s="15" t="s">
        <v>561</v>
      </c>
      <c r="D6" s="15" t="s">
        <v>337</v>
      </c>
      <c r="E6" s="14">
        <v>1788</v>
      </c>
      <c r="F6" s="17" t="s">
        <v>560</v>
      </c>
      <c r="G6" s="15" t="s">
        <v>533</v>
      </c>
      <c r="H6" s="15" t="s">
        <v>393</v>
      </c>
      <c r="I6" s="12"/>
    </row>
    <row r="7" spans="1:9" ht="21" customHeight="1">
      <c r="A7" s="1">
        <v>8</v>
      </c>
      <c r="B7" s="1" t="s">
        <v>536</v>
      </c>
      <c r="C7" s="5" t="s">
        <v>559</v>
      </c>
      <c r="D7" s="5" t="s">
        <v>351</v>
      </c>
      <c r="E7" s="2">
        <v>2520</v>
      </c>
      <c r="F7" s="6" t="s">
        <v>557</v>
      </c>
      <c r="G7" s="5" t="s">
        <v>558</v>
      </c>
      <c r="H7" s="1"/>
      <c r="I7" s="1"/>
    </row>
    <row r="8" spans="1:9" ht="21" customHeight="1">
      <c r="A8" s="1">
        <v>16</v>
      </c>
      <c r="B8" s="5" t="s">
        <v>536</v>
      </c>
      <c r="C8" s="5" t="s">
        <v>633</v>
      </c>
      <c r="D8" s="5" t="s">
        <v>351</v>
      </c>
      <c r="E8" s="2">
        <v>2086</v>
      </c>
      <c r="F8" s="2"/>
      <c r="G8" s="5" t="s">
        <v>634</v>
      </c>
      <c r="H8" s="5" t="s">
        <v>640</v>
      </c>
      <c r="I8" s="1"/>
    </row>
    <row r="9" spans="1:9" ht="21" customHeight="1">
      <c r="A9" s="1">
        <v>3</v>
      </c>
      <c r="B9" s="5" t="s">
        <v>536</v>
      </c>
      <c r="C9" s="5" t="s">
        <v>566</v>
      </c>
      <c r="D9" s="5" t="s">
        <v>334</v>
      </c>
      <c r="E9" s="2">
        <v>1700</v>
      </c>
      <c r="F9" s="6" t="s">
        <v>565</v>
      </c>
      <c r="G9" s="1">
        <v>413</v>
      </c>
      <c r="H9" s="1"/>
      <c r="I9" s="1"/>
    </row>
    <row r="10" spans="1:9" ht="21" customHeight="1">
      <c r="A10" s="1">
        <v>2</v>
      </c>
      <c r="B10" s="1" t="s">
        <v>536</v>
      </c>
      <c r="C10" s="1" t="s">
        <v>534</v>
      </c>
      <c r="D10" s="1" t="s">
        <v>336</v>
      </c>
      <c r="E10" s="2">
        <v>1534</v>
      </c>
      <c r="F10" s="2" t="s">
        <v>326</v>
      </c>
      <c r="G10" s="1" t="s">
        <v>353</v>
      </c>
      <c r="H10" s="1" t="s">
        <v>254</v>
      </c>
      <c r="I10" s="1"/>
    </row>
    <row r="11" spans="1:9" ht="21" customHeight="1">
      <c r="A11" s="1">
        <v>6</v>
      </c>
      <c r="B11" s="1" t="s">
        <v>536</v>
      </c>
      <c r="C11" s="5" t="s">
        <v>554</v>
      </c>
      <c r="D11" s="1" t="s">
        <v>530</v>
      </c>
      <c r="E11" s="2">
        <v>2939</v>
      </c>
      <c r="F11" s="2" t="s">
        <v>243</v>
      </c>
      <c r="G11" s="1" t="s">
        <v>551</v>
      </c>
      <c r="H11" s="5" t="s">
        <v>552</v>
      </c>
      <c r="I11" s="1"/>
    </row>
    <row r="12" spans="1:9" ht="21" customHeight="1">
      <c r="A12" s="1">
        <v>9</v>
      </c>
      <c r="B12" s="1" t="s">
        <v>536</v>
      </c>
      <c r="C12" s="5" t="s">
        <v>556</v>
      </c>
      <c r="D12" s="5" t="s">
        <v>530</v>
      </c>
      <c r="E12" s="2">
        <v>2462</v>
      </c>
      <c r="F12" s="6" t="s">
        <v>542</v>
      </c>
      <c r="G12" s="5" t="s">
        <v>410</v>
      </c>
      <c r="H12" s="5" t="s">
        <v>640</v>
      </c>
      <c r="I12" s="1"/>
    </row>
    <row r="13" spans="1:9" ht="21" customHeight="1">
      <c r="A13" s="12">
        <v>11</v>
      </c>
      <c r="B13" s="15" t="s">
        <v>536</v>
      </c>
      <c r="C13" s="15" t="s">
        <v>639</v>
      </c>
      <c r="D13" s="15" t="s">
        <v>530</v>
      </c>
      <c r="E13" s="14">
        <v>1554</v>
      </c>
      <c r="F13" s="17" t="s">
        <v>314</v>
      </c>
      <c r="G13" s="15" t="s">
        <v>638</v>
      </c>
      <c r="H13" s="15"/>
      <c r="I13" s="12"/>
    </row>
    <row r="14" spans="1:9" ht="21" customHeight="1">
      <c r="A14" s="12">
        <v>1</v>
      </c>
      <c r="B14" s="12" t="s">
        <v>536</v>
      </c>
      <c r="C14" s="79" t="s">
        <v>535</v>
      </c>
      <c r="D14" s="12" t="s">
        <v>332</v>
      </c>
      <c r="E14" s="14">
        <v>1605</v>
      </c>
      <c r="F14" s="14" t="s">
        <v>88</v>
      </c>
      <c r="G14" s="12" t="s">
        <v>533</v>
      </c>
      <c r="H14" s="12"/>
      <c r="I14" s="12"/>
    </row>
    <row r="15" spans="1:9" ht="21" customHeight="1">
      <c r="A15" s="1"/>
      <c r="B15" s="1"/>
      <c r="C15" s="1"/>
      <c r="D15" s="1"/>
      <c r="E15" s="2"/>
      <c r="F15" s="2"/>
      <c r="G15" s="1"/>
      <c r="H15" s="1"/>
      <c r="I15" s="1"/>
    </row>
    <row r="16" spans="1:9" ht="21" customHeight="1">
      <c r="A16" s="1"/>
      <c r="B16" s="1"/>
      <c r="C16" s="1"/>
      <c r="D16" s="1"/>
      <c r="E16" s="2"/>
      <c r="F16" s="2"/>
      <c r="G16" s="1"/>
      <c r="H16" s="1"/>
      <c r="I16" s="1"/>
    </row>
    <row r="23" spans="1:9" ht="19.8" customHeight="1">
      <c r="A23" s="81" t="s">
        <v>242</v>
      </c>
      <c r="B23" s="82"/>
      <c r="C23" s="83"/>
      <c r="D23" s="77"/>
    </row>
    <row r="24" spans="1:9" ht="17.399999999999999" customHeight="1">
      <c r="A24" s="4" t="s">
        <v>112</v>
      </c>
      <c r="B24" s="4" t="s">
        <v>1</v>
      </c>
      <c r="C24" s="4" t="s">
        <v>0</v>
      </c>
      <c r="D24" s="3" t="s">
        <v>532</v>
      </c>
      <c r="E24" s="4" t="s">
        <v>15</v>
      </c>
      <c r="F24" s="3" t="s">
        <v>127</v>
      </c>
      <c r="G24" s="4" t="s">
        <v>16</v>
      </c>
      <c r="H24" s="4" t="s">
        <v>5</v>
      </c>
      <c r="I24" s="4" t="s">
        <v>7</v>
      </c>
    </row>
    <row r="25" spans="1:9" ht="21" customHeight="1">
      <c r="A25" s="1"/>
      <c r="B25" s="1"/>
      <c r="C25" s="76"/>
      <c r="D25" s="76"/>
      <c r="E25" s="2"/>
      <c r="F25" s="6"/>
      <c r="G25" s="5"/>
      <c r="H25" s="1"/>
      <c r="I25" s="5"/>
    </row>
  </sheetData>
  <sortState ref="A2:I14">
    <sortCondition ref="D2"/>
  </sortState>
  <mergeCells count="1">
    <mergeCell ref="A23:C2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Sep 6</vt:lpstr>
      <vt:lpstr>Oct 4</vt:lpstr>
      <vt:lpstr>Dec 6</vt:lpstr>
      <vt:lpstr>2023 Jan 3</vt:lpstr>
      <vt:lpstr>2023 Feb 7</vt:lpstr>
      <vt:lpstr>2023 Mar 7</vt:lpstr>
      <vt:lpstr>2023 April 4</vt:lpstr>
      <vt:lpstr>May 2</vt:lpstr>
      <vt:lpstr>June 6</vt:lpstr>
      <vt:lpstr>Aug 1</vt:lpstr>
      <vt:lpstr>Total</vt:lpstr>
      <vt:lpstr>calc</vt:lpstr>
      <vt:lpstr>interest 30</vt:lpstr>
      <vt:lpstr>interest 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2023-04-11T01:55:28Z</dcterms:modified>
</cp:coreProperties>
</file>