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U:\"/>
    </mc:Choice>
  </mc:AlternateContent>
  <xr:revisionPtr revIDLastSave="0" documentId="13_ncr:1_{03226460-EB40-4184-8A19-416202499189}" xr6:coauthVersionLast="47" xr6:coauthVersionMax="47" xr10:uidLastSave="{00000000-0000-0000-0000-000000000000}"/>
  <bookViews>
    <workbookView xWindow="-96" yWindow="0" windowWidth="11880" windowHeight="12336" firstSheet="15" activeTab="17" xr2:uid="{90E54311-8FA5-4D1A-BB9E-5AC568B79A12}"/>
  </bookViews>
  <sheets>
    <sheet name="Basic info" sheetId="15" r:id="rId1"/>
    <sheet name="shortcuts for making selections" sheetId="2" r:id="rId2"/>
    <sheet name="Frequently used shortcuts" sheetId="3" r:id="rId3"/>
    <sheet name="Navigating in cells" sheetId="4" r:id="rId4"/>
    <sheet name="Paste Special Shortcut keys" sheetId="5" r:id="rId5"/>
    <sheet name=" Shortcut keys for reference" sheetId="6" r:id="rId6"/>
    <sheet name="Fitness Progress" sheetId="9" r:id="rId7"/>
    <sheet name="Merge" sheetId="8" r:id="rId8"/>
    <sheet name="Wrap text" sheetId="7" r:id="rId9"/>
    <sheet name="Number format" sheetId="10" r:id="rId10"/>
    <sheet name="Insert and Delete" sheetId="11" r:id="rId11"/>
    <sheet name="Paste Special" sheetId="1" r:id="rId12"/>
    <sheet name="AutoSum and Fill basic" sheetId="16" r:id="rId13"/>
    <sheet name="Flash Fill" sheetId="18" r:id="rId14"/>
    <sheet name="Fill Series" sheetId="13" r:id="rId15"/>
    <sheet name="Operators" sheetId="17" r:id="rId16"/>
    <sheet name="Calculation Operators" sheetId="19" r:id="rId17"/>
    <sheet name="Cell Reference" sheetId="20" r:id="rId18"/>
  </sheets>
  <externalReferences>
    <externalReference r:id="rId19"/>
  </externalReferences>
  <definedNames>
    <definedName name="Department">'[1]Sumifs, Counifs,averageifs etc'!$D$1:$D$21</definedName>
    <definedName name="Region">'[1]Sumifs, Counifs,averageifs etc'!$B$1:$B$21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20" l="1"/>
  <c r="D24" i="20"/>
  <c r="C25" i="20"/>
  <c r="D25" i="20"/>
  <c r="C26" i="20"/>
  <c r="D26" i="20"/>
  <c r="C27" i="20"/>
  <c r="D27" i="20"/>
  <c r="C28" i="20"/>
  <c r="D28" i="20"/>
  <c r="B25" i="20"/>
  <c r="B26" i="20"/>
  <c r="B27" i="20"/>
  <c r="B28" i="20"/>
  <c r="B24" i="20"/>
  <c r="D16" i="20"/>
  <c r="D17" i="20"/>
  <c r="D18" i="20"/>
  <c r="D19" i="20"/>
  <c r="D15" i="20"/>
  <c r="E3" i="20"/>
  <c r="E4" i="20"/>
  <c r="E5" i="20"/>
  <c r="E6" i="20"/>
  <c r="E7" i="20"/>
  <c r="E8" i="20"/>
  <c r="E9" i="20"/>
  <c r="E2" i="20"/>
  <c r="H7" i="19"/>
  <c r="N11" i="19"/>
  <c r="N12" i="19"/>
  <c r="N13" i="19"/>
  <c r="N14" i="19"/>
  <c r="N10" i="19"/>
  <c r="N3" i="19"/>
  <c r="N4" i="19"/>
  <c r="N5" i="19"/>
  <c r="N6" i="19"/>
  <c r="N2" i="19"/>
  <c r="G11" i="19"/>
  <c r="G12" i="19"/>
  <c r="G13" i="19"/>
  <c r="G14" i="19"/>
  <c r="G15" i="19"/>
  <c r="G10" i="19"/>
  <c r="H3" i="19"/>
  <c r="H4" i="19"/>
  <c r="H5" i="19"/>
  <c r="H6" i="19"/>
  <c r="H2" i="19"/>
  <c r="O13" i="17"/>
  <c r="O14" i="17"/>
  <c r="O15" i="17"/>
  <c r="O16" i="17"/>
  <c r="O17" i="17"/>
  <c r="O18" i="17"/>
  <c r="O19" i="17"/>
  <c r="N13" i="17"/>
  <c r="N14" i="17"/>
  <c r="N15" i="17"/>
  <c r="N16" i="17"/>
  <c r="N17" i="17"/>
  <c r="N18" i="17"/>
  <c r="N19" i="17"/>
  <c r="M13" i="17"/>
  <c r="M14" i="17"/>
  <c r="M15" i="17"/>
  <c r="M16" i="17"/>
  <c r="M17" i="17"/>
  <c r="M18" i="17"/>
  <c r="M19" i="17"/>
  <c r="L13" i="17"/>
  <c r="L14" i="17"/>
  <c r="L15" i="17"/>
  <c r="L16" i="17"/>
  <c r="L17" i="17"/>
  <c r="L18" i="17"/>
  <c r="L19" i="17"/>
  <c r="O12" i="17"/>
  <c r="N12" i="17"/>
  <c r="M12" i="17"/>
  <c r="L12" i="17"/>
  <c r="E8" i="17"/>
  <c r="E7" i="17"/>
  <c r="E6" i="17"/>
  <c r="E5" i="17"/>
  <c r="E4" i="17"/>
  <c r="E3" i="17"/>
  <c r="J4" i="16"/>
  <c r="J5" i="16" s="1"/>
  <c r="J6" i="16" s="1"/>
  <c r="J8" i="16"/>
  <c r="J9" i="16" s="1"/>
  <c r="J10" i="16" s="1"/>
  <c r="J12" i="16"/>
  <c r="J13" i="16"/>
  <c r="J14" i="16"/>
  <c r="J16" i="16"/>
  <c r="J17" i="16"/>
  <c r="J18" i="16" s="1"/>
  <c r="F3" i="16"/>
  <c r="F4" i="16"/>
  <c r="F5" i="16"/>
  <c r="F6" i="16"/>
  <c r="P20" i="1"/>
  <c r="O20" i="1"/>
  <c r="N20" i="1"/>
  <c r="M20" i="1"/>
  <c r="L20" i="1"/>
  <c r="K20" i="1"/>
  <c r="J20" i="1"/>
  <c r="I15" i="1"/>
  <c r="I16" i="1" s="1"/>
  <c r="I17" i="1" s="1"/>
  <c r="I18" i="1" s="1"/>
  <c r="I19" i="1" s="1"/>
  <c r="I14" i="1"/>
  <c r="Q10" i="1"/>
  <c r="Q9" i="1"/>
  <c r="Q8" i="1"/>
  <c r="Q7" i="1"/>
  <c r="Q6" i="1"/>
  <c r="K3" i="1"/>
  <c r="L3" i="1"/>
  <c r="M3" i="1"/>
  <c r="N3" i="1" s="1"/>
  <c r="O3" i="1" s="1"/>
  <c r="P3" i="1" s="1"/>
  <c r="Q4" i="1"/>
  <c r="Q5" i="1"/>
  <c r="F14" i="11"/>
  <c r="M8" i="8"/>
  <c r="M7" i="8"/>
  <c r="M6" i="8"/>
  <c r="M5" i="8"/>
  <c r="L5" i="17"/>
  <c r="L4" i="17"/>
  <c r="L3" i="17"/>
  <c r="L2" i="17"/>
  <c r="M3" i="17"/>
  <c r="M4" i="17"/>
  <c r="M5" i="17"/>
  <c r="M2" i="17"/>
  <c r="B34" i="1" l="1"/>
  <c r="B35" i="1" s="1"/>
  <c r="B36" i="1" s="1"/>
  <c r="B37" i="1" s="1"/>
  <c r="B38" i="1" s="1"/>
  <c r="B39" i="1" s="1"/>
  <c r="B23" i="1"/>
  <c r="B24" i="1" s="1"/>
  <c r="B25" i="1" s="1"/>
  <c r="B26" i="1" s="1"/>
  <c r="B27" i="1" s="1"/>
  <c r="B28" i="1" s="1"/>
  <c r="F17" i="11"/>
  <c r="F16" i="11"/>
  <c r="F15" i="11"/>
  <c r="G9" i="11"/>
  <c r="G8" i="11"/>
  <c r="G6" i="11"/>
  <c r="G4" i="11"/>
  <c r="G8" i="8"/>
  <c r="G7" i="8"/>
  <c r="G6" i="8"/>
  <c r="G5" i="8"/>
  <c r="B23" i="5"/>
  <c r="C10" i="1"/>
</calcChain>
</file>

<file path=xl/sharedStrings.xml><?xml version="1.0" encoding="utf-8"?>
<sst xmlns="http://schemas.openxmlformats.org/spreadsheetml/2006/main" count="569" uniqueCount="399">
  <si>
    <t>Names</t>
  </si>
  <si>
    <t>Rajni</t>
  </si>
  <si>
    <t>Gupta</t>
  </si>
  <si>
    <t>Kumar</t>
  </si>
  <si>
    <t>Kiran</t>
  </si>
  <si>
    <t>Rani</t>
  </si>
  <si>
    <t>Rohit</t>
  </si>
  <si>
    <t>Mohan</t>
  </si>
  <si>
    <t>Total Sales</t>
  </si>
  <si>
    <t>Year</t>
  </si>
  <si>
    <t>Sales</t>
  </si>
  <si>
    <t>Remove the formula from the F10 cell</t>
  </si>
  <si>
    <t>Get the Names in the columns and dates in the rows</t>
  </si>
  <si>
    <t>Shortcut key</t>
  </si>
  <si>
    <t>Control +Alt+V</t>
  </si>
  <si>
    <t>Keyboard shortcuts for making selections and performing actions</t>
  </si>
  <si>
    <t>To do this</t>
  </si>
  <si>
    <t>Press</t>
  </si>
  <si>
    <t>Select the entire worksheet.</t>
  </si>
  <si>
    <t>Ctrl+A or Ctrl+Shift+Spacebar</t>
  </si>
  <si>
    <t>Select the current and next sheet in a workbook.</t>
  </si>
  <si>
    <t>Ctrl+Shift+Page down or Ctrl + Page down</t>
  </si>
  <si>
    <t>Select the current and previous sheet in a workbook.</t>
  </si>
  <si>
    <t>Ctrl+Shift+Page up or Ctrl + Page up</t>
  </si>
  <si>
    <t>Extend the selection of cells by one cell.</t>
  </si>
  <si>
    <t>Shift+Arrow key</t>
  </si>
  <si>
    <t>Extend the selection of cells to the last nonblank cell in the same column or row as the active cell, or if the next cell is blank, to the next nonblank cell.</t>
  </si>
  <si>
    <t>Ctrl+Shift+Arrow key</t>
  </si>
  <si>
    <t>Fill the selected cell range with the current entry.</t>
  </si>
  <si>
    <t>Ctrl+Enter</t>
  </si>
  <si>
    <t>Complete a cell entry and select the cell above.</t>
  </si>
  <si>
    <t>Shift+Enter</t>
  </si>
  <si>
    <t>Select an entire column in a worksheet.</t>
  </si>
  <si>
    <t>Ctrl+Spacebar</t>
  </si>
  <si>
    <t>Select an entire row in a worksheet.</t>
  </si>
  <si>
    <t>Shift+Spacebar</t>
  </si>
  <si>
    <t>Select the first command on the menu when a menu or submenu is visible.</t>
  </si>
  <si>
    <t>Home</t>
  </si>
  <si>
    <t>Repeat the last command or action, if possible.</t>
  </si>
  <si>
    <t>Ctrl+Y</t>
  </si>
  <si>
    <t>Undo the last action.</t>
  </si>
  <si>
    <t>Ctrl+Z</t>
  </si>
  <si>
    <t>This table lists the most frequently used shortcuts in Excel.</t>
  </si>
  <si>
    <t>Close a workbook.</t>
  </si>
  <si>
    <t>Ctrl+W</t>
  </si>
  <si>
    <t>Open a workbook.</t>
  </si>
  <si>
    <t>Go to the Home tab.</t>
  </si>
  <si>
    <t>Alt+H</t>
  </si>
  <si>
    <t>Save a workbook.</t>
  </si>
  <si>
    <t>Ctrl+S</t>
  </si>
  <si>
    <t>Copy selection.</t>
  </si>
  <si>
    <t>Ctrl+C</t>
  </si>
  <si>
    <t>Paste selection.</t>
  </si>
  <si>
    <t>Ctrl+V</t>
  </si>
  <si>
    <t>Undo recent action.</t>
  </si>
  <si>
    <t>Remove cell contents.</t>
  </si>
  <si>
    <t>Delete</t>
  </si>
  <si>
    <t>Choose a fill color.</t>
  </si>
  <si>
    <t>Alt+H, H</t>
  </si>
  <si>
    <t>Cut selection.</t>
  </si>
  <si>
    <t>Ctrl+X</t>
  </si>
  <si>
    <t>Go to the Insert tab.</t>
  </si>
  <si>
    <t>Alt+N</t>
  </si>
  <si>
    <t>Apply bold formatting.</t>
  </si>
  <si>
    <t>Ctrl+B</t>
  </si>
  <si>
    <t>Center align cell contents.</t>
  </si>
  <si>
    <t>Alt+H, A, C</t>
  </si>
  <si>
    <t>Go to the Page Layout tab.</t>
  </si>
  <si>
    <t>Alt+P</t>
  </si>
  <si>
    <t>Go to the Data tab.</t>
  </si>
  <si>
    <t>Alt+A</t>
  </si>
  <si>
    <t>Go to the View tab.</t>
  </si>
  <si>
    <t>Alt+W</t>
  </si>
  <si>
    <t>Add borders.</t>
  </si>
  <si>
    <t>Alt+H, B</t>
  </si>
  <si>
    <t>Delete column.</t>
  </si>
  <si>
    <t>Alt+H, D, C</t>
  </si>
  <si>
    <t>Go to the Formula tab.</t>
  </si>
  <si>
    <t>Alt+M</t>
  </si>
  <si>
    <t>Hide the selected rows.</t>
  </si>
  <si>
    <t>Ctrl+9</t>
  </si>
  <si>
    <t>Hide the selected columns.</t>
  </si>
  <si>
    <t>Ctrl+0</t>
  </si>
  <si>
    <t>Keyboard shortcuts for navigating in cells</t>
  </si>
  <si>
    <t>Move to the previous cell in a worksheet or the previous option in a dialog box.</t>
  </si>
  <si>
    <t>Shift+Tab</t>
  </si>
  <si>
    <t>Move one cell up in a worksheet.</t>
  </si>
  <si>
    <t>Up arrow key</t>
  </si>
  <si>
    <t>Move one cell down in a worksheet.</t>
  </si>
  <si>
    <t>Down arrow key</t>
  </si>
  <si>
    <t>Move one cell left in a worksheet.</t>
  </si>
  <si>
    <t>Left arrow key</t>
  </si>
  <si>
    <t>Move one cell right in a worksheet.</t>
  </si>
  <si>
    <t>Right arrow key</t>
  </si>
  <si>
    <t>Move to the edge of the current data region in a worksheet.</t>
  </si>
  <si>
    <t>Ctrl+Arrow key</t>
  </si>
  <si>
    <t>Enter the End mode, move to the next nonblank cell in the same column or row as the active cell, and turn off End mode. If the cells are blank, move to the last cell in the row or column.</t>
  </si>
  <si>
    <t>End, Arrow key</t>
  </si>
  <si>
    <t>Move to the last cell on a worksheet, to the lowest used row of the rightmost used column.</t>
  </si>
  <si>
    <t>Ctrl+End</t>
  </si>
  <si>
    <t>Extend the selection of cells to the last used cell on the worksheet (lower-right corner).</t>
  </si>
  <si>
    <t>Ctrl+Shift+End</t>
  </si>
  <si>
    <t>Move to the cell in the upper-left corner of the window when Scroll lock is turned on.</t>
  </si>
  <si>
    <t>Home+Scroll lock</t>
  </si>
  <si>
    <t>Move to the beginning of a worksheet.</t>
  </si>
  <si>
    <t>Ctrl+Home</t>
  </si>
  <si>
    <t>Move one screen down in a worksheet.</t>
  </si>
  <si>
    <t>Page down</t>
  </si>
  <si>
    <t>Move to the next sheet in a workbook.</t>
  </si>
  <si>
    <t>Ctrl+Page down</t>
  </si>
  <si>
    <t>Move one screen to the right in a worksheet.</t>
  </si>
  <si>
    <t>Alt+Page down</t>
  </si>
  <si>
    <t>Move one screen up in a worksheet.</t>
  </si>
  <si>
    <t>Page up</t>
  </si>
  <si>
    <t>Move one screen to the left in a worksheet.</t>
  </si>
  <si>
    <t>Alt+Page up</t>
  </si>
  <si>
    <t>Move to the previous sheet in a workbook.</t>
  </si>
  <si>
    <t>Ctrl+Page up</t>
  </si>
  <si>
    <t>Move one cell to the right in a worksheet. Or, in a protected worksheet, move between unlocked cells.</t>
  </si>
  <si>
    <t>Tab key</t>
  </si>
  <si>
    <t>you can paste a specific aspect of the copied data like its formatting or value using the Paste Special options. After you’ve copied the data, press Ctrl+Alt+V, or Alt+E+S to open the Paste Special dialog box.</t>
  </si>
  <si>
    <t>Tip: You can also select Home &gt; Paste &gt; Paste Special.</t>
  </si>
  <si>
    <t>To pick an option in the dialog box, press the underlined letter for that option. For example, press the letter C to pick the Comments option.</t>
  </si>
  <si>
    <t>Paste all cell contents and formatting.</t>
  </si>
  <si>
    <t>A</t>
  </si>
  <si>
    <t>Paste only the formulas as entered in the formula bar.</t>
  </si>
  <si>
    <t>F</t>
  </si>
  <si>
    <t>Paste only the values (not the formulas).</t>
  </si>
  <si>
    <t>V</t>
  </si>
  <si>
    <t>Paste only the copied formatting.</t>
  </si>
  <si>
    <t>T</t>
  </si>
  <si>
    <t>Paste only comments and notes attached to the cell.</t>
  </si>
  <si>
    <t>C</t>
  </si>
  <si>
    <t>Paste only the data validation settings from copied cells.</t>
  </si>
  <si>
    <t>N</t>
  </si>
  <si>
    <t>Paste all cell contents and formatting from copied cells.</t>
  </si>
  <si>
    <t>H</t>
  </si>
  <si>
    <t>Paste all cell contents without borders.</t>
  </si>
  <si>
    <t>X</t>
  </si>
  <si>
    <t>Paste only column widths from copied cells.</t>
  </si>
  <si>
    <t>W</t>
  </si>
  <si>
    <t>Paste only formulas and number formats from copied cells.</t>
  </si>
  <si>
    <t>R</t>
  </si>
  <si>
    <t>Paste only the values (not formulas) and number formats from copied cells.</t>
  </si>
  <si>
    <t>U</t>
  </si>
  <si>
    <t>For more shortcut please refer to this link</t>
  </si>
  <si>
    <t xml:space="preserve"> Shortcut keys for reference</t>
  </si>
  <si>
    <t>Control</t>
  </si>
  <si>
    <t>Select Range or entire sheet</t>
  </si>
  <si>
    <t>B</t>
  </si>
  <si>
    <t>Bold</t>
  </si>
  <si>
    <t>Copy</t>
  </si>
  <si>
    <t>D</t>
  </si>
  <si>
    <t>Fill down</t>
  </si>
  <si>
    <t>E</t>
  </si>
  <si>
    <t>Flash fill</t>
  </si>
  <si>
    <t>Find</t>
  </si>
  <si>
    <t>G</t>
  </si>
  <si>
    <t>Go To</t>
  </si>
  <si>
    <t>Replace</t>
  </si>
  <si>
    <t>I</t>
  </si>
  <si>
    <t>Italic Font</t>
  </si>
  <si>
    <t>J</t>
  </si>
  <si>
    <t>No Shorcut key</t>
  </si>
  <si>
    <t>K</t>
  </si>
  <si>
    <t>Hyper link</t>
  </si>
  <si>
    <t>L</t>
  </si>
  <si>
    <t>Create Table</t>
  </si>
  <si>
    <t>M</t>
  </si>
  <si>
    <t>New Workbook</t>
  </si>
  <si>
    <t>O</t>
  </si>
  <si>
    <t>Open recent files</t>
  </si>
  <si>
    <t>P</t>
  </si>
  <si>
    <t>Print</t>
  </si>
  <si>
    <t>Q</t>
  </si>
  <si>
    <t>Quick Access</t>
  </si>
  <si>
    <t>Fill Right side</t>
  </si>
  <si>
    <t>S</t>
  </si>
  <si>
    <t>Save</t>
  </si>
  <si>
    <t>Under line</t>
  </si>
  <si>
    <t>Paste</t>
  </si>
  <si>
    <t>Close workbook</t>
  </si>
  <si>
    <t>Cut</t>
  </si>
  <si>
    <t>Y</t>
  </si>
  <si>
    <t>Redo</t>
  </si>
  <si>
    <t>Z</t>
  </si>
  <si>
    <t>Undo</t>
  </si>
  <si>
    <t xml:space="preserve">Overall KPI summary </t>
  </si>
  <si>
    <t>Profit</t>
  </si>
  <si>
    <t>Cost</t>
  </si>
  <si>
    <t>FITNESS PROGRESS CHART</t>
  </si>
  <si>
    <t>Date</t>
  </si>
  <si>
    <t>Weight</t>
  </si>
  <si>
    <t>Chest</t>
  </si>
  <si>
    <t>Waist</t>
  </si>
  <si>
    <t>Hips</t>
  </si>
  <si>
    <t>Forearm</t>
  </si>
  <si>
    <t>Estimated Lean Body</t>
  </si>
  <si>
    <t>Estimated Body Fat</t>
  </si>
  <si>
    <t>Estimated Body Fat %</t>
  </si>
  <si>
    <t>Shortcut key Alt+H+N</t>
  </si>
  <si>
    <t>Basic Number</t>
  </si>
  <si>
    <t>Number format</t>
  </si>
  <si>
    <t>Currency</t>
  </si>
  <si>
    <t>Accounting</t>
  </si>
  <si>
    <t>Short Date</t>
  </si>
  <si>
    <t>Long Date</t>
  </si>
  <si>
    <t>Time</t>
  </si>
  <si>
    <t>Percentage %</t>
  </si>
  <si>
    <t>Copy only the format and paste below</t>
  </si>
  <si>
    <t>Data</t>
  </si>
  <si>
    <t>Copy only the Data and remove color format</t>
  </si>
  <si>
    <t>Sr no.</t>
  </si>
  <si>
    <t>Steps</t>
  </si>
  <si>
    <t>Growth</t>
  </si>
  <si>
    <t>Weekday</t>
  </si>
  <si>
    <t>Month</t>
  </si>
  <si>
    <t>Day Name</t>
  </si>
  <si>
    <t>Month Name</t>
  </si>
  <si>
    <t>Rows</t>
  </si>
  <si>
    <t>Columns</t>
  </si>
  <si>
    <t>Cells</t>
  </si>
  <si>
    <t>1048576*16384</t>
  </si>
  <si>
    <t>Sheets</t>
  </si>
  <si>
    <t>As per websites</t>
  </si>
  <si>
    <t>Actual sheets</t>
  </si>
  <si>
    <t>more than 1000</t>
  </si>
  <si>
    <t>Fill the Blanks</t>
  </si>
  <si>
    <t>KA Sales</t>
  </si>
  <si>
    <t>MH Sales</t>
  </si>
  <si>
    <t>Quarter</t>
  </si>
  <si>
    <t>Units</t>
  </si>
  <si>
    <t>Qtr-1</t>
  </si>
  <si>
    <t>Qtr-2</t>
  </si>
  <si>
    <t>Qtr-3</t>
  </si>
  <si>
    <t>Qtr-4</t>
  </si>
  <si>
    <t>Fill Down</t>
  </si>
  <si>
    <t>Fill Right</t>
  </si>
  <si>
    <t>Condition</t>
  </si>
  <si>
    <t>Operator</t>
  </si>
  <si>
    <t>Formula Example</t>
  </si>
  <si>
    <t>Result</t>
  </si>
  <si>
    <t>Equal to</t>
  </si>
  <si>
    <t>=</t>
  </si>
  <si>
    <t>Add</t>
  </si>
  <si>
    <t>Multiply</t>
  </si>
  <si>
    <t>Product</t>
  </si>
  <si>
    <t>Price</t>
  </si>
  <si>
    <t>Quantity</t>
  </si>
  <si>
    <t>Total Price</t>
  </si>
  <si>
    <t>Not equal to</t>
  </si>
  <si>
    <t>&lt;&gt;</t>
  </si>
  <si>
    <t>Caps</t>
  </si>
  <si>
    <t>Greater than</t>
  </si>
  <si>
    <t>&gt;</t>
  </si>
  <si>
    <t>Socks</t>
  </si>
  <si>
    <t>Less than</t>
  </si>
  <si>
    <t>&lt;</t>
  </si>
  <si>
    <t>T-shirts</t>
  </si>
  <si>
    <t>Sweatshirts</t>
  </si>
  <si>
    <t>Shorts</t>
  </si>
  <si>
    <t>Value 1</t>
  </si>
  <si>
    <t xml:space="preserve"> value 2</t>
  </si>
  <si>
    <t>less than</t>
  </si>
  <si>
    <t>Subtract</t>
  </si>
  <si>
    <t>Earnings</t>
  </si>
  <si>
    <t>Expenses</t>
  </si>
  <si>
    <t>Jan</t>
  </si>
  <si>
    <t>Feb</t>
  </si>
  <si>
    <t>Divide</t>
  </si>
  <si>
    <t>Ordered</t>
  </si>
  <si>
    <t xml:space="preserve"> Delivered</t>
  </si>
  <si>
    <t>Delivered %</t>
  </si>
  <si>
    <t>Mar</t>
  </si>
  <si>
    <t>Cherries</t>
  </si>
  <si>
    <t>Apr</t>
  </si>
  <si>
    <t>Bananas</t>
  </si>
  <si>
    <t>May</t>
  </si>
  <si>
    <t>Apples</t>
  </si>
  <si>
    <t>Jun</t>
  </si>
  <si>
    <t>Oranges</t>
  </si>
  <si>
    <t>Lemons</t>
  </si>
  <si>
    <t>Flash Fill 
Shortcut key Control E</t>
  </si>
  <si>
    <t>Full Names</t>
  </si>
  <si>
    <t>First Name</t>
  </si>
  <si>
    <t>Last Name</t>
  </si>
  <si>
    <t>Ajay Reddy</t>
  </si>
  <si>
    <t>Allu Arjun</t>
  </si>
  <si>
    <t>Ram Kumar</t>
  </si>
  <si>
    <t>Rama Rao</t>
  </si>
  <si>
    <t>Imran Khan</t>
  </si>
  <si>
    <t>City</t>
  </si>
  <si>
    <t>Logical Formula</t>
  </si>
  <si>
    <t>Comparative Operator</t>
  </si>
  <si>
    <t>Delhi</t>
  </si>
  <si>
    <t>Equal</t>
  </si>
  <si>
    <t>Not Equal</t>
  </si>
  <si>
    <t>Pune</t>
  </si>
  <si>
    <t xml:space="preserve">Greater </t>
  </si>
  <si>
    <t>&gt;=</t>
  </si>
  <si>
    <t>Greater than equal to</t>
  </si>
  <si>
    <t>Mumbai</t>
  </si>
  <si>
    <t>Less</t>
  </si>
  <si>
    <t>&lt;=</t>
  </si>
  <si>
    <t>Less than equal too</t>
  </si>
  <si>
    <t>=J12=K12</t>
  </si>
  <si>
    <t>=J12&lt;&gt;K12</t>
  </si>
  <si>
    <t>=J12&gt;K12</t>
  </si>
  <si>
    <t>=J12&lt;K12</t>
  </si>
  <si>
    <t>Net Income</t>
  </si>
  <si>
    <t>Samsung</t>
  </si>
  <si>
    <t>Nokia</t>
  </si>
  <si>
    <t>MI</t>
  </si>
  <si>
    <t>Vivo</t>
  </si>
  <si>
    <t>Oneplus</t>
  </si>
  <si>
    <t>Iphone</t>
  </si>
  <si>
    <t>Name</t>
  </si>
  <si>
    <t>School</t>
  </si>
  <si>
    <t>Grades</t>
  </si>
  <si>
    <t>Max Score</t>
  </si>
  <si>
    <t>Percentage</t>
  </si>
  <si>
    <t>Pragya</t>
  </si>
  <si>
    <t>BVM</t>
  </si>
  <si>
    <t>Ashish</t>
  </si>
  <si>
    <t>Bishops</t>
  </si>
  <si>
    <t>Kaustubh</t>
  </si>
  <si>
    <t>Potdar</t>
  </si>
  <si>
    <t>Sonam</t>
  </si>
  <si>
    <t>Chinmay</t>
  </si>
  <si>
    <t>Grades %</t>
  </si>
  <si>
    <t>Relative Reference</t>
  </si>
  <si>
    <t>Absolute Reference</t>
  </si>
  <si>
    <t>Mixed Reference Reference</t>
  </si>
  <si>
    <t>Format Painter</t>
  </si>
  <si>
    <t>Calculation Operators</t>
  </si>
  <si>
    <t xml:space="preserve"> +</t>
  </si>
  <si>
    <t xml:space="preserve"> -</t>
  </si>
  <si>
    <t xml:space="preserve"> *</t>
  </si>
  <si>
    <t xml:space="preserve"> /</t>
  </si>
  <si>
    <t>Sub</t>
  </si>
  <si>
    <t>Date format</t>
  </si>
  <si>
    <t xml:space="preserve">  22-01-2025</t>
  </si>
  <si>
    <t xml:space="preserve"> Jan-25</t>
  </si>
  <si>
    <t xml:space="preserve"> Jan-2025</t>
  </si>
  <si>
    <t>01-22-2025</t>
  </si>
  <si>
    <t xml:space="preserve"> 2025-01-22</t>
  </si>
  <si>
    <t>Required Output</t>
  </si>
  <si>
    <t xml:space="preserve"> 19:40:00</t>
  </si>
  <si>
    <t xml:space="preserve"> 7:40 PM</t>
  </si>
  <si>
    <t>Ctrl+N</t>
  </si>
  <si>
    <t>Roll no</t>
  </si>
  <si>
    <t>Age</t>
  </si>
  <si>
    <t>Ajay</t>
  </si>
  <si>
    <t>Vijay</t>
  </si>
  <si>
    <t>Sunil</t>
  </si>
  <si>
    <t>Imran</t>
  </si>
  <si>
    <t>Jay</t>
  </si>
  <si>
    <t>Salman</t>
  </si>
  <si>
    <t>Abdul</t>
  </si>
  <si>
    <t>1. Data Analyst High Demand and Job Security.2. Senior-level roles can command even higher salaries.3. Career Growth Opportunities.</t>
  </si>
  <si>
    <t xml:space="preserve">Copy the Total sales value and paste in the C17 cell </t>
  </si>
  <si>
    <t>Target</t>
  </si>
  <si>
    <t>Basic Excel info</t>
  </si>
  <si>
    <t>1. Data Analyst High Demand and Job Security.
2. Senior-level roles can command even higher salaries.
3. Career Growth Opportunities.</t>
  </si>
  <si>
    <t>CTRL+D</t>
  </si>
  <si>
    <t>CRTL+r</t>
  </si>
  <si>
    <t>CRTL+ENTER</t>
  </si>
  <si>
    <t>go to find and select and then selet go to special then select blanks the enter above roe to fill the rows</t>
  </si>
  <si>
    <t>Allu</t>
  </si>
  <si>
    <t>Ram</t>
  </si>
  <si>
    <t>Rama</t>
  </si>
  <si>
    <t>Reddy</t>
  </si>
  <si>
    <t>Arjun</t>
  </si>
  <si>
    <t>Rao</t>
  </si>
  <si>
    <t>Khan</t>
  </si>
  <si>
    <t xml:space="preserve">flash fill enter one value in the column and use fastfill to fill the remaining ccells </t>
  </si>
  <si>
    <t>Monday</t>
  </si>
  <si>
    <t>Tuesday</t>
  </si>
  <si>
    <t>Wednesday</t>
  </si>
  <si>
    <t>Thursday</t>
  </si>
  <si>
    <t>Friday</t>
  </si>
  <si>
    <t>Saturday</t>
  </si>
  <si>
    <t>Sunday</t>
  </si>
  <si>
    <t>jan</t>
  </si>
  <si>
    <t>feb</t>
  </si>
  <si>
    <t>mar</t>
  </si>
  <si>
    <t>apr</t>
  </si>
  <si>
    <t>may</t>
  </si>
  <si>
    <t>jun</t>
  </si>
  <si>
    <t>jul</t>
  </si>
  <si>
    <t>aug</t>
  </si>
  <si>
    <t>sep</t>
  </si>
  <si>
    <t>oct</t>
  </si>
  <si>
    <t>nov</t>
  </si>
  <si>
    <t>dec</t>
  </si>
  <si>
    <t>c15/$c$14</t>
  </si>
  <si>
    <t xml:space="preserve">press f4 2 times for row lock </t>
  </si>
  <si>
    <t xml:space="preserve">press f4  3 times for column lock </t>
  </si>
  <si>
    <t xml:space="preserve">press f4 1 time for absolute lock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</si>
</sst>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 #,##0.00_ ;_ &quot;₹&quot;\ * \-#,##0.00_ ;_ &quot;₹&quot;\ * &quot;-&quot;??_ ;_ @_ "/>
    <numFmt numFmtId="164" formatCode="[$-F800]dddd\,\ mmmm\ dd\,\ yyyy"/>
    <numFmt numFmtId="165" formatCode="&quot;£&quot;#,##0.00"/>
    <numFmt numFmtId="166" formatCode="&quot;₹&quot;\ #,##0.00"/>
    <numFmt numFmtId="167" formatCode="[$-F400]h:mm:ss\ AM/PM"/>
    <numFmt numFmtId="168" formatCode="mm/dd/yyyy"/>
    <numFmt numFmtId="169" formatCode="yyyy/mm/dd"/>
    <numFmt numFmtId="170" formatCode="mmm/yyyy"/>
  </numFmts>
  <fonts count="18" x14ac:knownFonts="1">
    <font>
      <sz val="15"/>
      <color theme="1"/>
      <name val="Cambria"/>
      <family val="2"/>
    </font>
    <font>
      <sz val="16"/>
      <color theme="1"/>
      <name val="Cambria"/>
      <family val="2"/>
    </font>
    <font>
      <u/>
      <sz val="16"/>
      <color theme="10"/>
      <name val="Cambria"/>
      <family val="2"/>
    </font>
    <font>
      <sz val="11"/>
      <color theme="1"/>
      <name val="Aptos Narrow"/>
      <family val="2"/>
      <scheme val="minor"/>
    </font>
    <font>
      <sz val="11"/>
      <color theme="0"/>
      <name val="Aptos Narrow"/>
      <family val="2"/>
      <scheme val="minor"/>
    </font>
    <font>
      <sz val="12"/>
      <name val="Aptos Narrow"/>
      <family val="2"/>
      <scheme val="minor"/>
    </font>
    <font>
      <sz val="15"/>
      <color theme="0"/>
      <name val="Cambria"/>
      <family val="2"/>
    </font>
    <font>
      <sz val="15"/>
      <color rgb="FFFF0000"/>
      <name val="Cambria"/>
      <family val="2"/>
    </font>
    <font>
      <sz val="12"/>
      <color theme="1"/>
      <name val="Cambria"/>
      <family val="2"/>
    </font>
    <font>
      <sz val="12"/>
      <color rgb="FF393939"/>
      <name val="Segoe UI Semibold"/>
      <family val="2"/>
    </font>
    <font>
      <sz val="12"/>
      <color rgb="FF1E1E1E"/>
      <name val="Segoe UI"/>
      <family val="2"/>
    </font>
    <font>
      <b/>
      <sz val="16"/>
      <color rgb="FFFF0000"/>
      <name val="Segoe UI Light"/>
      <family val="2"/>
    </font>
    <font>
      <sz val="16"/>
      <color rgb="FFFF0000"/>
      <name val="Cambria"/>
      <family val="2"/>
    </font>
    <font>
      <sz val="24"/>
      <name val="Calibri"/>
      <family val="2"/>
    </font>
    <font>
      <sz val="12"/>
      <color theme="2"/>
      <name val="Aptos Narrow"/>
      <family val="2"/>
      <scheme val="minor"/>
    </font>
    <font>
      <b/>
      <sz val="24"/>
      <color rgb="FFFF00FF"/>
      <name val="Calibri"/>
      <family val="2"/>
    </font>
    <font>
      <sz val="8"/>
      <name val="Cambria"/>
      <family val="2"/>
    </font>
    <font>
      <sz val="15"/>
      <color theme="1"/>
      <name val="Cambria"/>
      <family val="2"/>
    </font>
  </fonts>
  <fills count="1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DADADA"/>
        <bgColor indexed="64"/>
      </patternFill>
    </fill>
    <fill>
      <patternFill patternType="solid">
        <fgColor rgb="FFF4F4F4"/>
        <bgColor indexed="64"/>
      </patternFill>
    </fill>
    <fill>
      <patternFill patternType="solid">
        <fgColor theme="4" tint="0.79998168889431442"/>
        <bgColor indexed="64"/>
      </patternFill>
    </fill>
    <fill>
      <patternFill patternType="solid">
        <fgColor theme="6"/>
      </patternFill>
    </fill>
    <fill>
      <patternFill patternType="solid">
        <fgColor theme="6" tint="0.79998168889431442"/>
        <bgColor indexed="65"/>
      </patternFill>
    </fill>
    <fill>
      <patternFill patternType="solid">
        <fgColor theme="4" tint="0.59999389629810485"/>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2"/>
        <bgColor indexed="64"/>
      </patternFill>
    </fill>
    <fill>
      <patternFill patternType="solid">
        <fgColor rgb="FF00B050"/>
        <bgColor indexed="64"/>
      </patternFill>
    </fill>
    <fill>
      <patternFill patternType="solid">
        <fgColor rgb="FFFF3300"/>
        <bgColor indexed="64"/>
      </patternFill>
    </fill>
    <fill>
      <patternFill patternType="solid">
        <fgColor theme="1" tint="0.499984740745262"/>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7">
    <xf numFmtId="0" fontId="0" fillId="0" borderId="0"/>
    <xf numFmtId="0" fontId="1" fillId="0" borderId="0"/>
    <xf numFmtId="0" fontId="2" fillId="0" borderId="0" applyNumberFormat="0" applyFill="0" applyBorder="0" applyAlignment="0" applyProtection="0"/>
    <xf numFmtId="0" fontId="3" fillId="0" borderId="0"/>
    <xf numFmtId="0" fontId="4" fillId="7" borderId="0" applyNumberFormat="0" applyBorder="0" applyAlignment="0" applyProtection="0"/>
    <xf numFmtId="0" fontId="3" fillId="8" borderId="0" applyNumberFormat="0" applyBorder="0" applyAlignment="0" applyProtection="0"/>
    <xf numFmtId="9" fontId="17" fillId="0" borderId="0" applyFont="0" applyFill="0" applyBorder="0" applyAlignment="0" applyProtection="0"/>
  </cellStyleXfs>
  <cellXfs count="87">
    <xf numFmtId="0" fontId="0" fillId="0" borderId="0" xfId="0"/>
    <xf numFmtId="0" fontId="0" fillId="0" borderId="1" xfId="0" applyBorder="1"/>
    <xf numFmtId="14" fontId="0" fillId="0" borderId="1" xfId="0" applyNumberFormat="1" applyBorder="1"/>
    <xf numFmtId="0" fontId="0" fillId="3" borderId="0" xfId="0" applyFill="1"/>
    <xf numFmtId="0" fontId="0" fillId="3" borderId="1" xfId="0" applyFill="1" applyBorder="1"/>
    <xf numFmtId="0" fontId="1" fillId="0" borderId="0" xfId="1"/>
    <xf numFmtId="0" fontId="1" fillId="0" borderId="1" xfId="1" applyBorder="1" applyAlignment="1">
      <alignment wrapText="1"/>
    </xf>
    <xf numFmtId="0" fontId="1" fillId="0" borderId="1" xfId="1" applyBorder="1"/>
    <xf numFmtId="0" fontId="1" fillId="0" borderId="1" xfId="1" applyBorder="1" applyAlignment="1">
      <alignment vertical="center"/>
    </xf>
    <xf numFmtId="0" fontId="1" fillId="0" borderId="0" xfId="1" applyAlignment="1">
      <alignment wrapText="1"/>
    </xf>
    <xf numFmtId="0" fontId="2" fillId="0" borderId="0" xfId="2"/>
    <xf numFmtId="0" fontId="0" fillId="6" borderId="0" xfId="0" applyFill="1"/>
    <xf numFmtId="0" fontId="3" fillId="0" borderId="0" xfId="3"/>
    <xf numFmtId="165" fontId="1" fillId="0" borderId="0" xfId="1" applyNumberFormat="1"/>
    <xf numFmtId="0" fontId="0" fillId="9" borderId="1" xfId="0" applyFill="1" applyBorder="1" applyAlignment="1">
      <alignment horizontal="center"/>
    </xf>
    <xf numFmtId="0" fontId="0" fillId="0" borderId="1" xfId="0" applyBorder="1" applyAlignment="1">
      <alignment horizontal="center"/>
    </xf>
    <xf numFmtId="14" fontId="0" fillId="10" borderId="1" xfId="0" applyNumberFormat="1" applyFill="1" applyBorder="1"/>
    <xf numFmtId="0" fontId="0" fillId="10" borderId="1" xfId="0" applyFill="1" applyBorder="1" applyAlignment="1">
      <alignment horizontal="center"/>
    </xf>
    <xf numFmtId="0" fontId="1" fillId="11" borderId="1" xfId="1" applyFill="1" applyBorder="1"/>
    <xf numFmtId="0" fontId="1" fillId="6" borderId="1" xfId="1" applyFill="1" applyBorder="1"/>
    <xf numFmtId="0" fontId="1" fillId="0" borderId="1" xfId="1" quotePrefix="1" applyBorder="1"/>
    <xf numFmtId="0" fontId="6" fillId="14" borderId="1" xfId="0" applyFont="1" applyFill="1" applyBorder="1" applyAlignment="1">
      <alignment horizontal="center"/>
    </xf>
    <xf numFmtId="0" fontId="6" fillId="13" borderId="1" xfId="0" applyFont="1" applyFill="1" applyBorder="1"/>
    <xf numFmtId="0" fontId="6" fillId="13" borderId="1" xfId="0" applyFont="1" applyFill="1" applyBorder="1" applyAlignment="1">
      <alignment horizontal="center"/>
    </xf>
    <xf numFmtId="0" fontId="7" fillId="0" borderId="0" xfId="0" applyFont="1"/>
    <xf numFmtId="0" fontId="1" fillId="0" borderId="1" xfId="1" applyBorder="1" applyAlignment="1">
      <alignment horizontal="center"/>
    </xf>
    <xf numFmtId="14" fontId="1" fillId="0" borderId="0" xfId="1" applyNumberFormat="1"/>
    <xf numFmtId="2" fontId="1" fillId="0" borderId="0" xfId="1" applyNumberFormat="1"/>
    <xf numFmtId="165" fontId="1" fillId="0" borderId="1" xfId="1" applyNumberFormat="1" applyBorder="1"/>
    <xf numFmtId="14" fontId="1" fillId="0" borderId="1" xfId="1" applyNumberFormat="1" applyBorder="1" applyAlignment="1">
      <alignment horizontal="center"/>
    </xf>
    <xf numFmtId="16" fontId="1" fillId="0" borderId="1" xfId="1" applyNumberFormat="1" applyBorder="1" applyAlignment="1">
      <alignment horizontal="center"/>
    </xf>
    <xf numFmtId="17" fontId="1" fillId="0" borderId="1" xfId="1" applyNumberFormat="1" applyBorder="1" applyAlignment="1">
      <alignment horizontal="center"/>
    </xf>
    <xf numFmtId="0" fontId="1" fillId="9" borderId="1" xfId="1" applyFill="1" applyBorder="1" applyAlignment="1">
      <alignment horizontal="center"/>
    </xf>
    <xf numFmtId="0" fontId="1" fillId="9" borderId="1" xfId="1" applyFill="1" applyBorder="1"/>
    <xf numFmtId="18" fontId="1" fillId="0" borderId="1" xfId="1" applyNumberFormat="1" applyBorder="1" applyAlignment="1">
      <alignment horizontal="center"/>
    </xf>
    <xf numFmtId="21" fontId="1" fillId="0" borderId="1" xfId="1" applyNumberFormat="1" applyBorder="1" applyAlignment="1">
      <alignment horizontal="center"/>
    </xf>
    <xf numFmtId="20" fontId="1" fillId="0" borderId="1" xfId="1" applyNumberFormat="1" applyBorder="1" applyAlignment="1">
      <alignment horizontal="center"/>
    </xf>
    <xf numFmtId="0" fontId="8" fillId="0" borderId="0" xfId="1" applyFont="1"/>
    <xf numFmtId="0" fontId="9" fillId="4" borderId="1" xfId="1" applyFont="1" applyFill="1" applyBorder="1" applyAlignment="1">
      <alignment horizontal="left" vertical="center" wrapText="1"/>
    </xf>
    <xf numFmtId="0" fontId="9" fillId="4" borderId="1" xfId="1" applyFont="1" applyFill="1" applyBorder="1" applyAlignment="1">
      <alignment horizontal="left" vertical="center"/>
    </xf>
    <xf numFmtId="0" fontId="10" fillId="5" borderId="1" xfId="1" applyFont="1" applyFill="1" applyBorder="1" applyAlignment="1">
      <alignment vertical="center" wrapText="1"/>
    </xf>
    <xf numFmtId="0" fontId="10" fillId="5" borderId="1" xfId="1" applyFont="1" applyFill="1" applyBorder="1" applyAlignment="1">
      <alignment vertical="center"/>
    </xf>
    <xf numFmtId="0" fontId="12" fillId="12" borderId="0" xfId="1" applyFont="1" applyFill="1"/>
    <xf numFmtId="0" fontId="12" fillId="12" borderId="1" xfId="1" applyFont="1" applyFill="1" applyBorder="1" applyAlignment="1">
      <alignment horizontal="center"/>
    </xf>
    <xf numFmtId="0" fontId="7" fillId="0" borderId="1" xfId="0" applyFont="1" applyBorder="1"/>
    <xf numFmtId="0" fontId="3" fillId="0" borderId="2" xfId="3" applyBorder="1"/>
    <xf numFmtId="0" fontId="14" fillId="15" borderId="0" xfId="4" applyFont="1" applyFill="1" applyBorder="1" applyAlignment="1">
      <alignment horizontal="left" wrapText="1"/>
    </xf>
    <xf numFmtId="164" fontId="5" fillId="6" borderId="0" xfId="5" applyNumberFormat="1" applyFont="1" applyFill="1" applyBorder="1" applyAlignment="1">
      <alignment horizontal="center" vertical="center"/>
    </xf>
    <xf numFmtId="0" fontId="5" fillId="6" borderId="0" xfId="5" applyFont="1" applyFill="1" applyBorder="1" applyAlignment="1">
      <alignment horizontal="center" vertical="center"/>
    </xf>
    <xf numFmtId="0" fontId="5" fillId="6" borderId="0" xfId="3" applyFont="1" applyFill="1" applyAlignment="1">
      <alignment horizontal="center" vertical="center"/>
    </xf>
    <xf numFmtId="14" fontId="5" fillId="6" borderId="0" xfId="5" applyNumberFormat="1" applyFont="1" applyFill="1" applyBorder="1" applyAlignment="1">
      <alignment horizontal="center" vertical="center"/>
    </xf>
    <xf numFmtId="166" fontId="1" fillId="0" borderId="0" xfId="1" applyNumberFormat="1"/>
    <xf numFmtId="44" fontId="1" fillId="0" borderId="0" xfId="1" applyNumberFormat="1"/>
    <xf numFmtId="164" fontId="1" fillId="0" borderId="0" xfId="1" applyNumberFormat="1"/>
    <xf numFmtId="167" fontId="1" fillId="0" borderId="0" xfId="1" applyNumberFormat="1"/>
    <xf numFmtId="10" fontId="1" fillId="0" borderId="0" xfId="1" applyNumberFormat="1"/>
    <xf numFmtId="40" fontId="1" fillId="0" borderId="1" xfId="1" applyNumberFormat="1" applyBorder="1"/>
    <xf numFmtId="168" fontId="1" fillId="0" borderId="0" xfId="1" applyNumberFormat="1"/>
    <xf numFmtId="169" fontId="1" fillId="0" borderId="0" xfId="1" applyNumberFormat="1"/>
    <xf numFmtId="17" fontId="1" fillId="0" borderId="0" xfId="1" applyNumberFormat="1"/>
    <xf numFmtId="16" fontId="1" fillId="0" borderId="0" xfId="1" applyNumberFormat="1"/>
    <xf numFmtId="170" fontId="1" fillId="0" borderId="0" xfId="1" applyNumberFormat="1"/>
    <xf numFmtId="18" fontId="1" fillId="0" borderId="1" xfId="1" applyNumberFormat="1" applyBorder="1"/>
    <xf numFmtId="21" fontId="1" fillId="0" borderId="1" xfId="1" applyNumberFormat="1" applyBorder="1"/>
    <xf numFmtId="18" fontId="1" fillId="0" borderId="0" xfId="1" applyNumberFormat="1"/>
    <xf numFmtId="0" fontId="7" fillId="12" borderId="0" xfId="0" applyFont="1" applyFill="1" applyAlignment="1">
      <alignment horizontal="center"/>
    </xf>
    <xf numFmtId="0" fontId="11" fillId="12" borderId="0" xfId="1" applyFont="1" applyFill="1" applyAlignment="1">
      <alignment horizontal="center" vertical="center"/>
    </xf>
    <xf numFmtId="0" fontId="12" fillId="12" borderId="1" xfId="1" applyFont="1" applyFill="1" applyBorder="1" applyAlignment="1">
      <alignment horizontal="center"/>
    </xf>
    <xf numFmtId="0" fontId="1" fillId="0" borderId="0" xfId="1" applyAlignment="1">
      <alignment horizontal="center"/>
    </xf>
    <xf numFmtId="0" fontId="15" fillId="0" borderId="0" xfId="3" applyFont="1" applyAlignment="1">
      <alignment horizontal="center" vertical="center"/>
    </xf>
    <xf numFmtId="0" fontId="13" fillId="0" borderId="0" xfId="3" applyFont="1" applyAlignment="1">
      <alignment horizontal="center" vertical="center"/>
    </xf>
    <xf numFmtId="0" fontId="1" fillId="3" borderId="0" xfId="1" applyFill="1" applyAlignment="1">
      <alignment horizontal="center"/>
    </xf>
    <xf numFmtId="0" fontId="1" fillId="16" borderId="0" xfId="1" applyFill="1" applyAlignment="1">
      <alignment horizontal="center" vertical="center"/>
    </xf>
    <xf numFmtId="0" fontId="1" fillId="16" borderId="0" xfId="1" applyFill="1" applyAlignment="1">
      <alignment horizontal="center"/>
    </xf>
    <xf numFmtId="0" fontId="1" fillId="9" borderId="0" xfId="1" applyFill="1" applyAlignment="1">
      <alignment horizontal="center"/>
    </xf>
    <xf numFmtId="0" fontId="1" fillId="9" borderId="0" xfId="1" applyFill="1" applyAlignment="1">
      <alignment horizontal="center" vertical="center"/>
    </xf>
    <xf numFmtId="0" fontId="1" fillId="9" borderId="1" xfId="1" applyFill="1" applyBorder="1" applyAlignment="1">
      <alignment horizontal="center" vertical="center"/>
    </xf>
    <xf numFmtId="0" fontId="0" fillId="2" borderId="0" xfId="0" applyFill="1" applyAlignment="1">
      <alignment horizontal="center" wrapText="1"/>
    </xf>
    <xf numFmtId="0" fontId="0" fillId="0" borderId="2" xfId="0" applyBorder="1" applyAlignment="1">
      <alignment horizontal="center"/>
    </xf>
    <xf numFmtId="0" fontId="1" fillId="12" borderId="0" xfId="1" applyFill="1" applyAlignment="1">
      <alignment horizontal="center" wrapText="1"/>
    </xf>
    <xf numFmtId="0" fontId="1" fillId="12" borderId="0" xfId="1" applyFill="1" applyAlignment="1">
      <alignment horizontal="center"/>
    </xf>
    <xf numFmtId="0" fontId="1" fillId="6" borderId="1" xfId="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9" fontId="1" fillId="0" borderId="1" xfId="6" applyFont="1" applyBorder="1"/>
    <xf numFmtId="9" fontId="0" fillId="0" borderId="1" xfId="6" applyFont="1" applyBorder="1"/>
    <xf numFmtId="0" fontId="0" fillId="3" borderId="5" xfId="0" applyFill="1" applyBorder="1"/>
  </cellXfs>
  <cellStyles count="7">
    <cellStyle name="20% - Accent3 2" xfId="5" xr:uid="{F91D5BAE-A1A0-466F-A82B-3DBA4E6526B8}"/>
    <cellStyle name="Accent3 2" xfId="4" xr:uid="{E88A4762-92AC-48E6-BAE7-1254164E254D}"/>
    <cellStyle name="Hyperlink 2" xfId="2" xr:uid="{A95A6188-FCB6-4366-91C6-1DAC8F79C692}"/>
    <cellStyle name="Normal" xfId="0" builtinId="0"/>
    <cellStyle name="Normal 2" xfId="1" xr:uid="{4FEED899-DE8F-4254-995A-5B4E24B4AAE3}"/>
    <cellStyle name="Normal 2 2" xfId="3" xr:uid="{AAA57D42-4A0A-4560-87F3-3DDAB132C5C3}"/>
    <cellStyle name="Percent" xfId="6" builtinId="5"/>
  </cellStyles>
  <dxfs count="0"/>
  <tableStyles count="0" defaultTableStyle="TableStyleMedium2" defaultPivotStyle="PivotStyleLight16"/>
  <colors>
    <mruColors>
      <color rgb="FFFF00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8</xdr:row>
      <xdr:rowOff>38100</xdr:rowOff>
    </xdr:from>
    <xdr:to>
      <xdr:col>8</xdr:col>
      <xdr:colOff>1615440</xdr:colOff>
      <xdr:row>19</xdr:row>
      <xdr:rowOff>78026</xdr:rowOff>
    </xdr:to>
    <xdr:pic>
      <xdr:nvPicPr>
        <xdr:cNvPr id="2" name="Picture 1" descr="The selected cells are now middle aligned.">
          <a:extLst>
            <a:ext uri="{FF2B5EF4-FFF2-40B4-BE49-F238E27FC236}">
              <a16:creationId xmlns:a16="http://schemas.microsoft.com/office/drawing/2014/main" id="{00E9472D-90EC-DC56-0530-FC8A2A207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2705100"/>
          <a:ext cx="8839200" cy="2135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esktop\Excel%20Mh%209%2030%20AM\Day-1%20&amp;%20Day-2.xlsx" TargetMode="External"/><Relationship Id="rId1" Type="http://schemas.openxmlformats.org/officeDocument/2006/relationships/externalLinkPath" Target="file:///C:\Users\Admin\Desktop\Excel%20Mh%209%2030%20AM\Day-1%20&amp;%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 info"/>
      <sheetName val="Important shortcut keys"/>
      <sheetName val="Shortcut keys"/>
      <sheetName val="Wrap text"/>
      <sheetName val="Merge"/>
      <sheetName val="Number format"/>
      <sheetName val="Table format"/>
      <sheetName val="Insert and Delete"/>
      <sheetName val="AutoSum and Fill basic"/>
      <sheetName val="Fill series"/>
      <sheetName val="Operators"/>
      <sheetName val="Demo"/>
      <sheetName val="Absolute &amp; Reference"/>
      <sheetName val="Mixed reference"/>
      <sheetName val="Basic aggregate"/>
      <sheetName val="Basic Arithmetic"/>
      <sheetName val="Sumifs, Counifs,averageifs etc"/>
      <sheetName val="Rank"/>
      <sheetName val="Round"/>
      <sheetName val="IF- or - and"/>
      <sheetName val="Basic Date functions"/>
      <sheetName val="Definitions"/>
      <sheetName val="Advance Date functions"/>
      <sheetName val="Task"/>
      <sheetName val="Advance Task"/>
      <sheetName val="Salary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B1" t="str">
            <v>Region</v>
          </cell>
          <cell r="D1" t="str">
            <v>Department</v>
          </cell>
        </row>
        <row r="2">
          <cell r="B2" t="str">
            <v>West</v>
          </cell>
          <cell r="D2" t="str">
            <v>Training</v>
          </cell>
        </row>
        <row r="3">
          <cell r="B3" t="str">
            <v>North</v>
          </cell>
          <cell r="D3" t="str">
            <v>Accounts</v>
          </cell>
        </row>
        <row r="4">
          <cell r="B4" t="str">
            <v>North</v>
          </cell>
          <cell r="D4" t="str">
            <v>Marketing</v>
          </cell>
        </row>
        <row r="5">
          <cell r="B5" t="str">
            <v>South</v>
          </cell>
          <cell r="D5" t="str">
            <v>R&amp;D</v>
          </cell>
        </row>
        <row r="6">
          <cell r="B6" t="str">
            <v>North</v>
          </cell>
          <cell r="D6" t="str">
            <v>Training</v>
          </cell>
        </row>
        <row r="7">
          <cell r="B7" t="str">
            <v>East</v>
          </cell>
          <cell r="D7" t="str">
            <v>Accounts</v>
          </cell>
        </row>
        <row r="8">
          <cell r="B8" t="str">
            <v>East</v>
          </cell>
          <cell r="D8" t="str">
            <v>Marketing</v>
          </cell>
        </row>
        <row r="9">
          <cell r="B9" t="str">
            <v>East</v>
          </cell>
          <cell r="D9" t="str">
            <v>R&amp;D</v>
          </cell>
        </row>
        <row r="10">
          <cell r="B10" t="str">
            <v>West</v>
          </cell>
          <cell r="D10" t="str">
            <v>Training</v>
          </cell>
        </row>
        <row r="11">
          <cell r="B11" t="str">
            <v>South</v>
          </cell>
          <cell r="D11" t="str">
            <v>Accounts</v>
          </cell>
        </row>
        <row r="12">
          <cell r="B12" t="str">
            <v>South</v>
          </cell>
          <cell r="D12" t="str">
            <v>Marketing</v>
          </cell>
        </row>
        <row r="13">
          <cell r="B13" t="str">
            <v>South</v>
          </cell>
          <cell r="D13" t="str">
            <v>R&amp;D</v>
          </cell>
        </row>
        <row r="14">
          <cell r="B14" t="str">
            <v>South</v>
          </cell>
          <cell r="D14" t="str">
            <v>Training</v>
          </cell>
        </row>
        <row r="15">
          <cell r="B15" t="str">
            <v>South</v>
          </cell>
          <cell r="D15" t="str">
            <v>Accounts</v>
          </cell>
        </row>
        <row r="16">
          <cell r="B16" t="str">
            <v>North</v>
          </cell>
          <cell r="D16" t="str">
            <v>Marketing</v>
          </cell>
        </row>
        <row r="17">
          <cell r="B17" t="str">
            <v>South</v>
          </cell>
          <cell r="D17" t="str">
            <v>R&amp;D</v>
          </cell>
        </row>
        <row r="18">
          <cell r="B18" t="str">
            <v>West</v>
          </cell>
          <cell r="D18" t="str">
            <v>Operation</v>
          </cell>
        </row>
        <row r="19">
          <cell r="B19" t="str">
            <v>West</v>
          </cell>
          <cell r="D19" t="str">
            <v>R&amp;D</v>
          </cell>
        </row>
        <row r="20">
          <cell r="B20" t="str">
            <v>West</v>
          </cell>
          <cell r="D20" t="str">
            <v>Operation</v>
          </cell>
        </row>
        <row r="21">
          <cell r="B21" t="str">
            <v>North</v>
          </cell>
          <cell r="D21" t="str">
            <v>Training</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support.microsoft.com/en-us/office/keyboard-shortcuts-in-excel-1798d9d5-842a-42b8-9c99-9b7213f0040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AD8D-767E-445A-943E-3B394A58F221}">
  <dimension ref="C4:E10"/>
  <sheetViews>
    <sheetView topLeftCell="A2" workbookViewId="0">
      <selection activeCell="F8" sqref="F8"/>
    </sheetView>
  </sheetViews>
  <sheetFormatPr defaultRowHeight="19.2" x14ac:dyDescent="0.35"/>
  <cols>
    <col min="4" max="4" width="13.640625" bestFit="1" customWidth="1"/>
    <col min="5" max="5" width="12.92578125" bestFit="1" customWidth="1"/>
  </cols>
  <sheetData>
    <row r="4" spans="3:5" x14ac:dyDescent="0.35">
      <c r="C4" s="65" t="s">
        <v>362</v>
      </c>
      <c r="D4" s="65"/>
    </row>
    <row r="6" spans="3:5" x14ac:dyDescent="0.35">
      <c r="C6" s="1" t="s">
        <v>219</v>
      </c>
      <c r="D6" s="15">
        <v>1048576</v>
      </c>
    </row>
    <row r="7" spans="3:5" x14ac:dyDescent="0.35">
      <c r="C7" s="1" t="s">
        <v>220</v>
      </c>
      <c r="D7" s="15">
        <v>16384</v>
      </c>
    </row>
    <row r="8" spans="3:5" x14ac:dyDescent="0.35">
      <c r="C8" s="1" t="s">
        <v>221</v>
      </c>
      <c r="D8" s="15" t="s">
        <v>222</v>
      </c>
    </row>
    <row r="9" spans="3:5" x14ac:dyDescent="0.35">
      <c r="C9" s="1" t="s">
        <v>223</v>
      </c>
      <c r="D9" s="15">
        <v>255</v>
      </c>
      <c r="E9" t="s">
        <v>224</v>
      </c>
    </row>
    <row r="10" spans="3:5" x14ac:dyDescent="0.35">
      <c r="C10" s="1" t="s">
        <v>225</v>
      </c>
      <c r="D10" s="15" t="s">
        <v>226</v>
      </c>
    </row>
  </sheetData>
  <mergeCells count="1">
    <mergeCell ref="C4:D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46014-B851-4452-8D8E-1571F8D7CD08}">
  <dimension ref="C1:W8"/>
  <sheetViews>
    <sheetView topLeftCell="O1" workbookViewId="0">
      <selection activeCell="X11" sqref="X11"/>
    </sheetView>
  </sheetViews>
  <sheetFormatPr defaultRowHeight="20.399999999999999" x14ac:dyDescent="0.35"/>
  <cols>
    <col min="1" max="2" width="9.140625" style="5"/>
    <col min="3" max="3" width="11.2109375" style="5" bestFit="1" customWidth="1"/>
    <col min="4" max="4" width="9.140625" style="5"/>
    <col min="5" max="5" width="14.5" style="5" bestFit="1" customWidth="1"/>
    <col min="6" max="6" width="9.140625" style="5"/>
    <col min="7" max="7" width="16.5" style="5" bestFit="1" customWidth="1"/>
    <col min="8" max="8" width="9.140625" style="5"/>
    <col min="9" max="9" width="11.42578125" style="5" bestFit="1" customWidth="1"/>
    <col min="10" max="13" width="9.140625" style="5"/>
    <col min="14" max="14" width="10.0703125" style="5" bestFit="1" customWidth="1"/>
    <col min="15" max="16" width="9.140625" style="5"/>
    <col min="17" max="17" width="14.7109375" style="5" bestFit="1" customWidth="1"/>
    <col min="18" max="18" width="9.140625" style="5"/>
    <col min="19" max="19" width="11.2109375" style="5" bestFit="1" customWidth="1"/>
    <col min="20" max="20" width="9.140625" style="5"/>
    <col min="21" max="21" width="14.7109375" style="5" bestFit="1" customWidth="1"/>
    <col min="22" max="22" width="9.140625" style="5"/>
    <col min="23" max="23" width="10.35546875" style="5" bestFit="1" customWidth="1"/>
    <col min="24" max="16384" width="9.140625" style="5"/>
  </cols>
  <sheetData>
    <row r="1" spans="3:23" x14ac:dyDescent="0.35">
      <c r="E1" s="74" t="s">
        <v>200</v>
      </c>
      <c r="F1" s="74"/>
      <c r="G1" s="74"/>
      <c r="Q1" s="32" t="s">
        <v>191</v>
      </c>
      <c r="S1" s="75" t="s">
        <v>340</v>
      </c>
      <c r="U1" s="32" t="s">
        <v>207</v>
      </c>
      <c r="W1" s="76" t="s">
        <v>207</v>
      </c>
    </row>
    <row r="2" spans="3:23" x14ac:dyDescent="0.35">
      <c r="L2" s="56" t="s">
        <v>203</v>
      </c>
      <c r="M2" s="7"/>
      <c r="N2" s="28" t="s">
        <v>204</v>
      </c>
      <c r="Q2" s="33" t="s">
        <v>346</v>
      </c>
      <c r="S2" s="75"/>
      <c r="U2" s="32" t="s">
        <v>346</v>
      </c>
      <c r="W2" s="76"/>
    </row>
    <row r="3" spans="3:23" x14ac:dyDescent="0.35">
      <c r="C3" s="5" t="s">
        <v>201</v>
      </c>
      <c r="E3" s="5" t="s">
        <v>202</v>
      </c>
      <c r="G3" s="13" t="s">
        <v>203</v>
      </c>
      <c r="I3" s="13" t="s">
        <v>204</v>
      </c>
      <c r="L3" s="56">
        <v>-500</v>
      </c>
      <c r="M3" s="7"/>
      <c r="N3" s="7">
        <v>-500</v>
      </c>
      <c r="Q3" s="29" t="s">
        <v>341</v>
      </c>
      <c r="S3" s="26">
        <v>45679</v>
      </c>
      <c r="U3" s="34">
        <v>0.31944444444444442</v>
      </c>
      <c r="W3" s="62">
        <v>0.31944444444444442</v>
      </c>
    </row>
    <row r="4" spans="3:23" x14ac:dyDescent="0.35">
      <c r="C4" s="5">
        <v>45679</v>
      </c>
      <c r="E4" s="27">
        <v>45679</v>
      </c>
      <c r="G4" s="51">
        <v>45679</v>
      </c>
      <c r="I4" s="52">
        <v>45679</v>
      </c>
      <c r="L4" s="56">
        <v>200</v>
      </c>
      <c r="M4" s="7"/>
      <c r="N4" s="7">
        <v>200</v>
      </c>
      <c r="Q4" s="25" t="s">
        <v>344</v>
      </c>
      <c r="S4" s="57">
        <v>45679</v>
      </c>
      <c r="U4" s="35">
        <v>0.31944444444444442</v>
      </c>
      <c r="W4" s="63">
        <v>0.31944444444444442</v>
      </c>
    </row>
    <row r="5" spans="3:23" x14ac:dyDescent="0.35">
      <c r="L5" s="56">
        <v>-850</v>
      </c>
      <c r="M5" s="7"/>
      <c r="N5" s="7">
        <v>-850</v>
      </c>
      <c r="Q5" s="29" t="s">
        <v>345</v>
      </c>
      <c r="S5" s="58">
        <v>45679</v>
      </c>
      <c r="U5" s="36" t="s">
        <v>347</v>
      </c>
      <c r="W5" s="63">
        <v>0.81944444444444442</v>
      </c>
    </row>
    <row r="6" spans="3:23" x14ac:dyDescent="0.35">
      <c r="L6" s="56">
        <v>400</v>
      </c>
      <c r="M6" s="7"/>
      <c r="N6" s="7">
        <v>400</v>
      </c>
      <c r="Q6" s="30">
        <v>45679</v>
      </c>
      <c r="S6" s="60">
        <v>45679</v>
      </c>
      <c r="U6" s="36" t="s">
        <v>348</v>
      </c>
      <c r="W6" s="64">
        <v>0.81944444444444442</v>
      </c>
    </row>
    <row r="7" spans="3:23" x14ac:dyDescent="0.35">
      <c r="C7" s="5" t="s">
        <v>205</v>
      </c>
      <c r="E7" s="5" t="s">
        <v>206</v>
      </c>
      <c r="G7" s="5" t="s">
        <v>207</v>
      </c>
      <c r="I7" s="5" t="s">
        <v>208</v>
      </c>
      <c r="Q7" s="25" t="s">
        <v>342</v>
      </c>
      <c r="S7" s="59">
        <v>45679</v>
      </c>
    </row>
    <row r="8" spans="3:23" x14ac:dyDescent="0.35">
      <c r="C8" s="26">
        <v>45679</v>
      </c>
      <c r="E8" s="53">
        <v>45679</v>
      </c>
      <c r="G8" s="54">
        <v>0.31944444444444442</v>
      </c>
      <c r="I8" s="55">
        <v>0.43</v>
      </c>
      <c r="Q8" s="31" t="s">
        <v>343</v>
      </c>
      <c r="S8" s="61">
        <v>45679</v>
      </c>
    </row>
  </sheetData>
  <mergeCells count="3">
    <mergeCell ref="E1:G1"/>
    <mergeCell ref="S1:S2"/>
    <mergeCell ref="W1:W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C6173-D5A6-4CA1-B8A5-07663CFCBFB6}">
  <dimension ref="C3:G17"/>
  <sheetViews>
    <sheetView workbookViewId="0">
      <selection activeCell="H14" sqref="H14"/>
    </sheetView>
  </sheetViews>
  <sheetFormatPr defaultRowHeight="20.399999999999999" x14ac:dyDescent="0.35"/>
  <cols>
    <col min="1" max="16384" width="9.140625" style="5"/>
  </cols>
  <sheetData>
    <row r="3" spans="3:7" x14ac:dyDescent="0.35">
      <c r="C3" s="7" t="s">
        <v>9</v>
      </c>
      <c r="D3" s="7" t="s">
        <v>10</v>
      </c>
      <c r="E3" s="7"/>
      <c r="F3" s="7" t="s">
        <v>188</v>
      </c>
      <c r="G3" s="7" t="s">
        <v>189</v>
      </c>
    </row>
    <row r="4" spans="3:7" x14ac:dyDescent="0.35">
      <c r="C4" s="7">
        <v>2020</v>
      </c>
      <c r="D4" s="7">
        <v>3116</v>
      </c>
      <c r="E4" s="7"/>
      <c r="F4" s="7">
        <v>500</v>
      </c>
      <c r="G4" s="7">
        <f>D4-F4</f>
        <v>2616</v>
      </c>
    </row>
    <row r="5" spans="3:7" x14ac:dyDescent="0.35">
      <c r="C5" s="7"/>
      <c r="D5" s="7"/>
      <c r="E5" s="7"/>
      <c r="F5" s="7"/>
      <c r="G5" s="7"/>
    </row>
    <row r="6" spans="3:7" x14ac:dyDescent="0.35">
      <c r="C6" s="7">
        <v>2021</v>
      </c>
      <c r="D6" s="7">
        <v>2199</v>
      </c>
      <c r="E6" s="7"/>
      <c r="F6" s="7">
        <v>350</v>
      </c>
      <c r="G6" s="7">
        <f t="shared" ref="G6:G9" si="0">D6-F6</f>
        <v>1849</v>
      </c>
    </row>
    <row r="7" spans="3:7" x14ac:dyDescent="0.35">
      <c r="C7" s="7"/>
      <c r="D7" s="7"/>
      <c r="E7" s="7"/>
      <c r="F7" s="7"/>
      <c r="G7" s="7"/>
    </row>
    <row r="8" spans="3:7" x14ac:dyDescent="0.35">
      <c r="C8" s="7">
        <v>2022</v>
      </c>
      <c r="D8" s="7">
        <v>4471</v>
      </c>
      <c r="E8" s="7"/>
      <c r="F8" s="7">
        <v>2000</v>
      </c>
      <c r="G8" s="7">
        <f t="shared" si="0"/>
        <v>2471</v>
      </c>
    </row>
    <row r="9" spans="3:7" x14ac:dyDescent="0.35">
      <c r="C9" s="7">
        <v>2023</v>
      </c>
      <c r="D9" s="7">
        <v>3335</v>
      </c>
      <c r="E9" s="7"/>
      <c r="F9" s="7">
        <v>1500</v>
      </c>
      <c r="G9" s="7">
        <f t="shared" si="0"/>
        <v>1835</v>
      </c>
    </row>
    <row r="13" spans="3:7" x14ac:dyDescent="0.35">
      <c r="C13" s="7" t="s">
        <v>9</v>
      </c>
      <c r="D13" s="7" t="s">
        <v>10</v>
      </c>
      <c r="E13" s="7" t="s">
        <v>188</v>
      </c>
      <c r="F13" s="7" t="s">
        <v>189</v>
      </c>
    </row>
    <row r="14" spans="3:7" x14ac:dyDescent="0.35">
      <c r="C14" s="7">
        <v>2020</v>
      </c>
      <c r="D14" s="7">
        <v>3116</v>
      </c>
      <c r="E14" s="7">
        <v>500</v>
      </c>
      <c r="F14" s="7">
        <f>D14-E14</f>
        <v>2616</v>
      </c>
    </row>
    <row r="15" spans="3:7" x14ac:dyDescent="0.35">
      <c r="C15" s="7">
        <v>2021</v>
      </c>
      <c r="D15" s="7">
        <v>2199</v>
      </c>
      <c r="E15" s="7">
        <v>350</v>
      </c>
      <c r="F15" s="7">
        <f>D15-E15</f>
        <v>1849</v>
      </c>
    </row>
    <row r="16" spans="3:7" x14ac:dyDescent="0.35">
      <c r="C16" s="7">
        <v>2022</v>
      </c>
      <c r="D16" s="7">
        <v>4471</v>
      </c>
      <c r="E16" s="7">
        <v>2000</v>
      </c>
      <c r="F16" s="7">
        <f>D16-E16</f>
        <v>2471</v>
      </c>
    </row>
    <row r="17" spans="3:6" x14ac:dyDescent="0.35">
      <c r="C17" s="7">
        <v>2023</v>
      </c>
      <c r="D17" s="7">
        <v>3335</v>
      </c>
      <c r="E17" s="7">
        <v>1500</v>
      </c>
      <c r="F17" s="7">
        <f>D17-E17</f>
        <v>1835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D743-82B7-4F45-8C6D-D7C63CA7CD1B}">
  <dimension ref="A1:Q39"/>
  <sheetViews>
    <sheetView showGridLines="0" topLeftCell="G20" workbookViewId="0">
      <selection activeCell="L34" sqref="L34"/>
    </sheetView>
  </sheetViews>
  <sheetFormatPr defaultRowHeight="19.2" x14ac:dyDescent="0.35"/>
  <cols>
    <col min="2" max="2" width="10.5" bestFit="1" customWidth="1"/>
    <col min="4" max="4" width="12.140625" bestFit="1" customWidth="1"/>
    <col min="5" max="5" width="10.5" bestFit="1" customWidth="1"/>
    <col min="9" max="16" width="10.5" bestFit="1" customWidth="1"/>
  </cols>
  <sheetData>
    <row r="1" spans="1:17" x14ac:dyDescent="0.35">
      <c r="A1" s="77" t="s">
        <v>360</v>
      </c>
      <c r="B1" s="77"/>
      <c r="C1" s="77"/>
      <c r="D1" t="s">
        <v>13</v>
      </c>
      <c r="E1" s="77" t="s">
        <v>11</v>
      </c>
      <c r="F1" s="77"/>
      <c r="G1" s="77"/>
      <c r="K1" s="78" t="s">
        <v>12</v>
      </c>
      <c r="L1" s="78"/>
      <c r="M1" s="78"/>
      <c r="N1" s="78"/>
      <c r="O1" s="78"/>
    </row>
    <row r="2" spans="1:17" x14ac:dyDescent="0.35">
      <c r="A2" s="77"/>
      <c r="B2" s="77"/>
      <c r="C2" s="77"/>
      <c r="D2" s="11" t="s">
        <v>14</v>
      </c>
      <c r="E2" s="77"/>
      <c r="F2" s="77"/>
      <c r="G2" s="77"/>
    </row>
    <row r="3" spans="1:17" x14ac:dyDescent="0.35">
      <c r="A3" s="77"/>
      <c r="B3" s="77"/>
      <c r="C3" s="77"/>
      <c r="E3" s="77"/>
      <c r="F3" s="77"/>
      <c r="G3" s="77"/>
      <c r="I3" s="1" t="s">
        <v>0</v>
      </c>
      <c r="J3" s="2">
        <v>45453</v>
      </c>
      <c r="K3" s="2">
        <f>J3+1</f>
        <v>45454</v>
      </c>
      <c r="L3" s="2">
        <f t="shared" ref="L3:P3" si="0">K3+1</f>
        <v>45455</v>
      </c>
      <c r="M3" s="2">
        <f t="shared" si="0"/>
        <v>45456</v>
      </c>
      <c r="N3" s="2">
        <f t="shared" si="0"/>
        <v>45457</v>
      </c>
      <c r="O3" s="2">
        <f t="shared" si="0"/>
        <v>45458</v>
      </c>
      <c r="P3" s="2">
        <f t="shared" si="0"/>
        <v>45459</v>
      </c>
      <c r="Q3" s="1" t="s">
        <v>8</v>
      </c>
    </row>
    <row r="4" spans="1:17" x14ac:dyDescent="0.35">
      <c r="B4" s="1" t="s">
        <v>9</v>
      </c>
      <c r="C4" s="1" t="s">
        <v>10</v>
      </c>
      <c r="E4" s="1" t="s">
        <v>9</v>
      </c>
      <c r="F4" s="1" t="s">
        <v>10</v>
      </c>
      <c r="I4" s="1" t="s">
        <v>1</v>
      </c>
      <c r="J4" s="1">
        <v>699</v>
      </c>
      <c r="K4" s="1">
        <v>276</v>
      </c>
      <c r="L4" s="1">
        <v>846</v>
      </c>
      <c r="M4" s="1">
        <v>630</v>
      </c>
      <c r="N4" s="1">
        <v>299</v>
      </c>
      <c r="O4" s="1">
        <v>205</v>
      </c>
      <c r="P4" s="1">
        <v>821</v>
      </c>
      <c r="Q4" s="1">
        <f>SUM(J4:P4)</f>
        <v>3776</v>
      </c>
    </row>
    <row r="5" spans="1:17" x14ac:dyDescent="0.35">
      <c r="B5" s="1">
        <v>2020</v>
      </c>
      <c r="C5" s="1">
        <v>500</v>
      </c>
      <c r="E5" s="1">
        <v>2020</v>
      </c>
      <c r="F5" s="1">
        <v>500</v>
      </c>
      <c r="I5" s="1" t="s">
        <v>2</v>
      </c>
      <c r="J5" s="1">
        <v>694</v>
      </c>
      <c r="K5" s="1">
        <v>669</v>
      </c>
      <c r="L5" s="1">
        <v>693</v>
      </c>
      <c r="M5" s="1">
        <v>865</v>
      </c>
      <c r="N5" s="1">
        <v>274</v>
      </c>
      <c r="O5" s="1">
        <v>770</v>
      </c>
      <c r="P5" s="1">
        <v>217</v>
      </c>
      <c r="Q5" s="1">
        <f t="shared" ref="Q5:Q10" si="1">SUM(J5:P5)</f>
        <v>4182</v>
      </c>
    </row>
    <row r="6" spans="1:17" x14ac:dyDescent="0.35">
      <c r="B6" s="1">
        <v>2021</v>
      </c>
      <c r="C6" s="1">
        <v>800</v>
      </c>
      <c r="E6" s="1">
        <v>2021</v>
      </c>
      <c r="F6" s="1">
        <v>800</v>
      </c>
      <c r="I6" s="1" t="s">
        <v>3</v>
      </c>
      <c r="J6" s="1">
        <v>485</v>
      </c>
      <c r="K6" s="1">
        <v>518</v>
      </c>
      <c r="L6" s="1">
        <v>103</v>
      </c>
      <c r="M6" s="1">
        <v>301</v>
      </c>
      <c r="N6" s="1">
        <v>570</v>
      </c>
      <c r="O6" s="1">
        <v>914</v>
      </c>
      <c r="P6" s="1">
        <v>232</v>
      </c>
      <c r="Q6" s="1">
        <f t="shared" si="1"/>
        <v>3123</v>
      </c>
    </row>
    <row r="7" spans="1:17" x14ac:dyDescent="0.35">
      <c r="B7" s="1">
        <v>2022</v>
      </c>
      <c r="C7" s="1">
        <v>600</v>
      </c>
      <c r="E7" s="1">
        <v>2022</v>
      </c>
      <c r="F7" s="1">
        <v>600</v>
      </c>
      <c r="I7" s="1" t="s">
        <v>4</v>
      </c>
      <c r="J7" s="1">
        <v>508</v>
      </c>
      <c r="K7" s="1">
        <v>535</v>
      </c>
      <c r="L7" s="1">
        <v>658</v>
      </c>
      <c r="M7" s="1">
        <v>139</v>
      </c>
      <c r="N7" s="1">
        <v>949</v>
      </c>
      <c r="O7" s="1">
        <v>587</v>
      </c>
      <c r="P7" s="1">
        <v>833</v>
      </c>
      <c r="Q7" s="1">
        <f t="shared" si="1"/>
        <v>4209</v>
      </c>
    </row>
    <row r="8" spans="1:17" x14ac:dyDescent="0.35">
      <c r="B8" s="1">
        <v>2023</v>
      </c>
      <c r="C8" s="1">
        <v>300</v>
      </c>
      <c r="E8" s="1">
        <v>2023</v>
      </c>
      <c r="F8" s="1">
        <v>300</v>
      </c>
      <c r="I8" s="1" t="s">
        <v>5</v>
      </c>
      <c r="J8" s="1">
        <v>877</v>
      </c>
      <c r="K8" s="1">
        <v>851</v>
      </c>
      <c r="L8" s="1">
        <v>490</v>
      </c>
      <c r="M8" s="1">
        <v>717</v>
      </c>
      <c r="N8" s="1">
        <v>140</v>
      </c>
      <c r="O8" s="1">
        <v>936</v>
      </c>
      <c r="P8" s="1">
        <v>502</v>
      </c>
      <c r="Q8" s="1">
        <f t="shared" si="1"/>
        <v>4513</v>
      </c>
    </row>
    <row r="9" spans="1:17" x14ac:dyDescent="0.35">
      <c r="B9" s="1">
        <v>2024</v>
      </c>
      <c r="C9" s="1">
        <v>700</v>
      </c>
      <c r="E9" s="1">
        <v>2024</v>
      </c>
      <c r="F9" s="1">
        <v>700</v>
      </c>
      <c r="I9" s="1" t="s">
        <v>6</v>
      </c>
      <c r="J9" s="1">
        <v>557</v>
      </c>
      <c r="K9" s="1">
        <v>572</v>
      </c>
      <c r="L9" s="1">
        <v>550</v>
      </c>
      <c r="M9" s="1">
        <v>145</v>
      </c>
      <c r="N9" s="1">
        <v>992</v>
      </c>
      <c r="O9" s="1">
        <v>229</v>
      </c>
      <c r="P9" s="1">
        <v>502</v>
      </c>
      <c r="Q9" s="1">
        <f t="shared" si="1"/>
        <v>3547</v>
      </c>
    </row>
    <row r="10" spans="1:17" x14ac:dyDescent="0.35">
      <c r="B10" s="1" t="s">
        <v>8</v>
      </c>
      <c r="C10" s="1">
        <f>SUM(C5:C9)</f>
        <v>2900</v>
      </c>
      <c r="E10" s="1" t="s">
        <v>8</v>
      </c>
      <c r="F10" s="4">
        <v>2900</v>
      </c>
      <c r="I10" s="1" t="s">
        <v>7</v>
      </c>
      <c r="J10" s="1">
        <v>468</v>
      </c>
      <c r="K10" s="1">
        <v>716</v>
      </c>
      <c r="L10" s="1">
        <v>591</v>
      </c>
      <c r="M10" s="1">
        <v>498</v>
      </c>
      <c r="N10" s="1">
        <v>105</v>
      </c>
      <c r="O10" s="1">
        <v>457</v>
      </c>
      <c r="P10" s="1">
        <v>843</v>
      </c>
      <c r="Q10" s="1">
        <f t="shared" si="1"/>
        <v>3678</v>
      </c>
    </row>
    <row r="12" spans="1:17" x14ac:dyDescent="0.35">
      <c r="I12" s="1" t="s">
        <v>0</v>
      </c>
      <c r="J12" s="1" t="s">
        <v>1</v>
      </c>
      <c r="K12" s="1" t="s">
        <v>2</v>
      </c>
      <c r="L12" s="1" t="s">
        <v>3</v>
      </c>
      <c r="M12" s="1" t="s">
        <v>4</v>
      </c>
      <c r="N12" s="1" t="s">
        <v>5</v>
      </c>
      <c r="O12" s="1" t="s">
        <v>6</v>
      </c>
      <c r="P12" s="1" t="s">
        <v>7</v>
      </c>
    </row>
    <row r="13" spans="1:17" x14ac:dyDescent="0.35">
      <c r="I13" s="2">
        <v>45453</v>
      </c>
      <c r="J13" s="1">
        <v>699</v>
      </c>
      <c r="K13" s="1">
        <v>694</v>
      </c>
      <c r="L13" s="1">
        <v>485</v>
      </c>
      <c r="M13" s="1">
        <v>508</v>
      </c>
      <c r="N13" s="1">
        <v>877</v>
      </c>
      <c r="O13" s="1">
        <v>557</v>
      </c>
      <c r="P13" s="1">
        <v>468</v>
      </c>
    </row>
    <row r="14" spans="1:17" x14ac:dyDescent="0.35">
      <c r="I14" s="2">
        <f t="shared" ref="I14:I19" si="2">I13+1</f>
        <v>45454</v>
      </c>
      <c r="J14" s="1">
        <v>276</v>
      </c>
      <c r="K14" s="1">
        <v>669</v>
      </c>
      <c r="L14" s="1">
        <v>518</v>
      </c>
      <c r="M14" s="1">
        <v>535</v>
      </c>
      <c r="N14" s="1">
        <v>851</v>
      </c>
      <c r="O14" s="1">
        <v>572</v>
      </c>
      <c r="P14" s="1">
        <v>716</v>
      </c>
    </row>
    <row r="15" spans="1:17" x14ac:dyDescent="0.35">
      <c r="I15" s="2">
        <f t="shared" si="2"/>
        <v>45455</v>
      </c>
      <c r="J15" s="1">
        <v>846</v>
      </c>
      <c r="K15" s="1">
        <v>693</v>
      </c>
      <c r="L15" s="1">
        <v>103</v>
      </c>
      <c r="M15" s="1">
        <v>658</v>
      </c>
      <c r="N15" s="1">
        <v>490</v>
      </c>
      <c r="O15" s="1">
        <v>550</v>
      </c>
      <c r="P15" s="1">
        <v>591</v>
      </c>
    </row>
    <row r="16" spans="1:17" x14ac:dyDescent="0.35">
      <c r="I16" s="2">
        <f t="shared" si="2"/>
        <v>45456</v>
      </c>
      <c r="J16" s="1">
        <v>630</v>
      </c>
      <c r="K16" s="1">
        <v>865</v>
      </c>
      <c r="L16" s="1">
        <v>301</v>
      </c>
      <c r="M16" s="1">
        <v>139</v>
      </c>
      <c r="N16" s="1">
        <v>717</v>
      </c>
      <c r="O16" s="1">
        <v>145</v>
      </c>
      <c r="P16" s="1">
        <v>498</v>
      </c>
    </row>
    <row r="17" spans="2:16" x14ac:dyDescent="0.35">
      <c r="C17" s="3">
        <v>2900</v>
      </c>
      <c r="I17" s="2">
        <f t="shared" si="2"/>
        <v>45457</v>
      </c>
      <c r="J17" s="1">
        <v>299</v>
      </c>
      <c r="K17" s="1">
        <v>274</v>
      </c>
      <c r="L17" s="1">
        <v>570</v>
      </c>
      <c r="M17" s="1">
        <v>949</v>
      </c>
      <c r="N17" s="1">
        <v>140</v>
      </c>
      <c r="O17" s="1">
        <v>992</v>
      </c>
      <c r="P17" s="1">
        <v>105</v>
      </c>
    </row>
    <row r="18" spans="2:16" x14ac:dyDescent="0.35">
      <c r="I18" s="2">
        <f t="shared" si="2"/>
        <v>45458</v>
      </c>
      <c r="J18" s="1">
        <v>205</v>
      </c>
      <c r="K18" s="1">
        <v>770</v>
      </c>
      <c r="L18" s="1">
        <v>914</v>
      </c>
      <c r="M18" s="1">
        <v>587</v>
      </c>
      <c r="N18" s="1">
        <v>936</v>
      </c>
      <c r="O18" s="1">
        <v>229</v>
      </c>
      <c r="P18" s="1">
        <v>457</v>
      </c>
    </row>
    <row r="19" spans="2:16" x14ac:dyDescent="0.35">
      <c r="I19" s="2">
        <f t="shared" si="2"/>
        <v>45459</v>
      </c>
      <c r="J19" s="1">
        <v>821</v>
      </c>
      <c r="K19" s="1">
        <v>217</v>
      </c>
      <c r="L19" s="1">
        <v>232</v>
      </c>
      <c r="M19" s="1">
        <v>833</v>
      </c>
      <c r="N19" s="1">
        <v>502</v>
      </c>
      <c r="O19" s="1">
        <v>502</v>
      </c>
      <c r="P19" s="1">
        <v>843</v>
      </c>
    </row>
    <row r="20" spans="2:16" x14ac:dyDescent="0.35">
      <c r="B20" t="s">
        <v>210</v>
      </c>
      <c r="E20" t="s">
        <v>209</v>
      </c>
      <c r="I20" s="1" t="s">
        <v>8</v>
      </c>
      <c r="J20" s="1">
        <f t="shared" ref="J20:P20" si="3">SUM(J13:J19)</f>
        <v>3776</v>
      </c>
      <c r="K20" s="1">
        <f t="shared" si="3"/>
        <v>4182</v>
      </c>
      <c r="L20" s="1">
        <f t="shared" si="3"/>
        <v>3123</v>
      </c>
      <c r="M20" s="1">
        <f t="shared" si="3"/>
        <v>4209</v>
      </c>
      <c r="N20" s="1">
        <f t="shared" si="3"/>
        <v>4513</v>
      </c>
      <c r="O20" s="1">
        <f t="shared" si="3"/>
        <v>3547</v>
      </c>
      <c r="P20" s="1">
        <f t="shared" si="3"/>
        <v>3678</v>
      </c>
    </row>
    <row r="22" spans="2:16" x14ac:dyDescent="0.35">
      <c r="B22" s="14" t="s">
        <v>191</v>
      </c>
      <c r="C22" s="14" t="s">
        <v>10</v>
      </c>
    </row>
    <row r="23" spans="2:16" x14ac:dyDescent="0.35">
      <c r="B23" s="2">
        <f ca="1">TODAY()</f>
        <v>45742</v>
      </c>
      <c r="C23" s="15">
        <v>600</v>
      </c>
    </row>
    <row r="24" spans="2:16" x14ac:dyDescent="0.35">
      <c r="B24" s="16">
        <f ca="1">B23+1</f>
        <v>45743</v>
      </c>
      <c r="C24" s="17">
        <v>800</v>
      </c>
    </row>
    <row r="25" spans="2:16" x14ac:dyDescent="0.35">
      <c r="B25" s="2">
        <f t="shared" ref="B25:B28" ca="1" si="4">B24+1</f>
        <v>45744</v>
      </c>
      <c r="C25" s="15">
        <v>900</v>
      </c>
    </row>
    <row r="26" spans="2:16" x14ac:dyDescent="0.35">
      <c r="B26" s="16">
        <f t="shared" ca="1" si="4"/>
        <v>45745</v>
      </c>
      <c r="C26" s="17">
        <v>100</v>
      </c>
    </row>
    <row r="27" spans="2:16" x14ac:dyDescent="0.35">
      <c r="B27" s="2">
        <f t="shared" ca="1" si="4"/>
        <v>45746</v>
      </c>
      <c r="C27" s="15">
        <v>200</v>
      </c>
    </row>
    <row r="28" spans="2:16" x14ac:dyDescent="0.35">
      <c r="B28" s="16">
        <f t="shared" ca="1" si="4"/>
        <v>45747</v>
      </c>
      <c r="C28" s="17">
        <v>6000</v>
      </c>
    </row>
    <row r="31" spans="2:16" x14ac:dyDescent="0.35">
      <c r="B31" t="s">
        <v>210</v>
      </c>
      <c r="E31" t="s">
        <v>211</v>
      </c>
    </row>
    <row r="33" spans="2:3" x14ac:dyDescent="0.35">
      <c r="B33" s="14" t="s">
        <v>191</v>
      </c>
      <c r="C33" s="14" t="s">
        <v>10</v>
      </c>
    </row>
    <row r="34" spans="2:3" x14ac:dyDescent="0.35">
      <c r="B34" s="2">
        <f ca="1">TODAY()</f>
        <v>45742</v>
      </c>
      <c r="C34" s="15">
        <v>600</v>
      </c>
    </row>
    <row r="35" spans="2:3" x14ac:dyDescent="0.35">
      <c r="B35" s="16">
        <f ca="1">B34+1</f>
        <v>45743</v>
      </c>
      <c r="C35" s="17">
        <v>800</v>
      </c>
    </row>
    <row r="36" spans="2:3" x14ac:dyDescent="0.35">
      <c r="B36" s="2">
        <f t="shared" ref="B36:B39" ca="1" si="5">B35+1</f>
        <v>45744</v>
      </c>
      <c r="C36" s="15">
        <v>900</v>
      </c>
    </row>
    <row r="37" spans="2:3" x14ac:dyDescent="0.35">
      <c r="B37" s="16">
        <f t="shared" ca="1" si="5"/>
        <v>45745</v>
      </c>
      <c r="C37" s="17">
        <v>100</v>
      </c>
    </row>
    <row r="38" spans="2:3" x14ac:dyDescent="0.35">
      <c r="B38" s="2">
        <f t="shared" ca="1" si="5"/>
        <v>45746</v>
      </c>
      <c r="C38" s="15">
        <v>200</v>
      </c>
    </row>
    <row r="39" spans="2:3" x14ac:dyDescent="0.35">
      <c r="B39" s="16">
        <f t="shared" ca="1" si="5"/>
        <v>45747</v>
      </c>
      <c r="C39" s="17">
        <v>6000</v>
      </c>
    </row>
  </sheetData>
  <mergeCells count="3">
    <mergeCell ref="E1:G3"/>
    <mergeCell ref="A1:C3"/>
    <mergeCell ref="K1:O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906C2-1F24-40AB-ADE5-F2B733F3E230}">
  <dimension ref="C1:M19"/>
  <sheetViews>
    <sheetView topLeftCell="I46" workbookViewId="0">
      <selection activeCell="N14" sqref="N14"/>
    </sheetView>
  </sheetViews>
  <sheetFormatPr defaultRowHeight="20.399999999999999" x14ac:dyDescent="0.35"/>
  <cols>
    <col min="1" max="16384" width="9.140625" style="5"/>
  </cols>
  <sheetData>
    <row r="1" spans="3:13" x14ac:dyDescent="0.35">
      <c r="J1" s="5" t="s">
        <v>227</v>
      </c>
    </row>
    <row r="2" spans="3:13" x14ac:dyDescent="0.35">
      <c r="C2" s="7" t="s">
        <v>9</v>
      </c>
      <c r="D2" s="7" t="s">
        <v>228</v>
      </c>
      <c r="E2" s="7" t="s">
        <v>229</v>
      </c>
      <c r="F2" s="7" t="s">
        <v>8</v>
      </c>
      <c r="J2" s="7" t="s">
        <v>9</v>
      </c>
      <c r="K2" s="7" t="s">
        <v>230</v>
      </c>
      <c r="L2" s="7" t="s">
        <v>231</v>
      </c>
    </row>
    <row r="3" spans="3:13" x14ac:dyDescent="0.35">
      <c r="C3" s="7">
        <v>2020</v>
      </c>
      <c r="D3" s="7">
        <v>3116</v>
      </c>
      <c r="E3" s="7">
        <v>500</v>
      </c>
      <c r="F3" s="7">
        <f>SUM(D3:E3)</f>
        <v>3616</v>
      </c>
      <c r="J3" s="7">
        <v>2020</v>
      </c>
      <c r="K3" s="7" t="s">
        <v>232</v>
      </c>
      <c r="L3" s="7">
        <v>236</v>
      </c>
    </row>
    <row r="4" spans="3:13" x14ac:dyDescent="0.35">
      <c r="C4" s="7">
        <v>2021</v>
      </c>
      <c r="D4" s="7">
        <v>2199</v>
      </c>
      <c r="E4" s="7">
        <v>350</v>
      </c>
      <c r="F4" s="7">
        <f>SUM(D4:E4)</f>
        <v>2549</v>
      </c>
      <c r="J4" s="7">
        <f t="shared" ref="J4:J6" si="0">J3</f>
        <v>2020</v>
      </c>
      <c r="K4" s="7" t="s">
        <v>233</v>
      </c>
      <c r="L4" s="7">
        <v>156</v>
      </c>
    </row>
    <row r="5" spans="3:13" x14ac:dyDescent="0.35">
      <c r="C5" s="7">
        <v>2022</v>
      </c>
      <c r="D5" s="7">
        <v>4471</v>
      </c>
      <c r="E5" s="7">
        <v>2000</v>
      </c>
      <c r="F5" s="7">
        <f>SUM(D5:E5)</f>
        <v>6471</v>
      </c>
      <c r="J5" s="7">
        <f t="shared" si="0"/>
        <v>2020</v>
      </c>
      <c r="K5" s="7" t="s">
        <v>234</v>
      </c>
      <c r="L5" s="7">
        <v>159</v>
      </c>
    </row>
    <row r="6" spans="3:13" x14ac:dyDescent="0.35">
      <c r="C6" s="7">
        <v>2023</v>
      </c>
      <c r="D6" s="7">
        <v>3335</v>
      </c>
      <c r="E6" s="7">
        <v>1500</v>
      </c>
      <c r="F6" s="7">
        <f>SUM(D6:E6)</f>
        <v>4835</v>
      </c>
      <c r="J6" s="7">
        <f t="shared" si="0"/>
        <v>2020</v>
      </c>
      <c r="K6" s="7" t="s">
        <v>235</v>
      </c>
      <c r="L6" s="7">
        <v>113</v>
      </c>
      <c r="M6" s="5" t="s">
        <v>367</v>
      </c>
    </row>
    <row r="7" spans="3:13" x14ac:dyDescent="0.35">
      <c r="J7" s="7">
        <v>2021</v>
      </c>
      <c r="K7" s="7" t="s">
        <v>232</v>
      </c>
      <c r="L7" s="7">
        <v>56</v>
      </c>
      <c r="M7" s="5" t="s">
        <v>366</v>
      </c>
    </row>
    <row r="8" spans="3:13" x14ac:dyDescent="0.35">
      <c r="J8" s="7">
        <f t="shared" ref="J8:J10" si="1">J7</f>
        <v>2021</v>
      </c>
      <c r="K8" s="7" t="s">
        <v>233</v>
      </c>
      <c r="L8" s="7">
        <v>176</v>
      </c>
    </row>
    <row r="9" spans="3:13" x14ac:dyDescent="0.35">
      <c r="C9" s="5" t="s">
        <v>236</v>
      </c>
      <c r="J9" s="7">
        <f t="shared" si="1"/>
        <v>2021</v>
      </c>
      <c r="K9" s="7" t="s">
        <v>234</v>
      </c>
      <c r="L9" s="7">
        <v>145</v>
      </c>
    </row>
    <row r="10" spans="3:13" x14ac:dyDescent="0.35">
      <c r="C10" s="7" t="s">
        <v>9</v>
      </c>
      <c r="D10" s="7" t="s">
        <v>230</v>
      </c>
      <c r="E10" s="7" t="s">
        <v>231</v>
      </c>
      <c r="J10" s="7">
        <f t="shared" si="1"/>
        <v>2021</v>
      </c>
      <c r="K10" s="7" t="s">
        <v>235</v>
      </c>
      <c r="L10" s="7">
        <v>129</v>
      </c>
    </row>
    <row r="11" spans="3:13" x14ac:dyDescent="0.35">
      <c r="C11" s="7">
        <v>2020</v>
      </c>
      <c r="D11" s="7" t="s">
        <v>232</v>
      </c>
      <c r="E11" s="7">
        <v>236</v>
      </c>
      <c r="J11" s="7">
        <v>2022</v>
      </c>
      <c r="K11" s="7" t="s">
        <v>232</v>
      </c>
      <c r="L11" s="7">
        <v>231</v>
      </c>
    </row>
    <row r="12" spans="3:13" x14ac:dyDescent="0.35">
      <c r="C12" s="7">
        <v>2020</v>
      </c>
      <c r="D12" s="7" t="s">
        <v>233</v>
      </c>
      <c r="E12" s="7">
        <v>156</v>
      </c>
      <c r="F12" s="5" t="s">
        <v>364</v>
      </c>
      <c r="J12" s="7">
        <f t="shared" ref="J12:J14" si="2">J11</f>
        <v>2022</v>
      </c>
      <c r="K12" s="7" t="s">
        <v>233</v>
      </c>
      <c r="L12" s="7">
        <v>174</v>
      </c>
    </row>
    <row r="13" spans="3:13" x14ac:dyDescent="0.35">
      <c r="C13" s="7">
        <v>2020</v>
      </c>
      <c r="D13" s="7" t="s">
        <v>234</v>
      </c>
      <c r="E13" s="7">
        <v>159</v>
      </c>
      <c r="J13" s="7">
        <f t="shared" si="2"/>
        <v>2022</v>
      </c>
      <c r="K13" s="7" t="s">
        <v>234</v>
      </c>
      <c r="L13" s="7">
        <v>148</v>
      </c>
    </row>
    <row r="14" spans="3:13" x14ac:dyDescent="0.35">
      <c r="C14" s="7">
        <v>2020</v>
      </c>
      <c r="D14" s="7" t="s">
        <v>235</v>
      </c>
      <c r="E14" s="7">
        <v>113</v>
      </c>
      <c r="J14" s="7">
        <f t="shared" si="2"/>
        <v>2022</v>
      </c>
      <c r="K14" s="7" t="s">
        <v>235</v>
      </c>
      <c r="L14" s="7">
        <v>125</v>
      </c>
    </row>
    <row r="15" spans="3:13" x14ac:dyDescent="0.35">
      <c r="J15" s="7">
        <v>2023</v>
      </c>
      <c r="K15" s="7" t="s">
        <v>232</v>
      </c>
      <c r="L15" s="7">
        <v>187</v>
      </c>
    </row>
    <row r="16" spans="3:13" x14ac:dyDescent="0.35">
      <c r="C16" s="5" t="s">
        <v>237</v>
      </c>
      <c r="J16" s="7">
        <f t="shared" ref="J16:J18" si="3">J15</f>
        <v>2023</v>
      </c>
      <c r="K16" s="7" t="s">
        <v>233</v>
      </c>
      <c r="L16" s="7">
        <v>130</v>
      </c>
    </row>
    <row r="17" spans="3:12" x14ac:dyDescent="0.35">
      <c r="C17" s="7" t="s">
        <v>232</v>
      </c>
      <c r="D17" s="7" t="s">
        <v>233</v>
      </c>
      <c r="E17" s="7" t="s">
        <v>234</v>
      </c>
      <c r="F17" s="7" t="s">
        <v>235</v>
      </c>
      <c r="J17" s="7">
        <f t="shared" si="3"/>
        <v>2023</v>
      </c>
      <c r="K17" s="7" t="s">
        <v>234</v>
      </c>
      <c r="L17" s="7">
        <v>140</v>
      </c>
    </row>
    <row r="18" spans="3:12" x14ac:dyDescent="0.35">
      <c r="C18" s="7">
        <v>500</v>
      </c>
      <c r="D18" s="7">
        <v>500</v>
      </c>
      <c r="E18" s="7">
        <v>500</v>
      </c>
      <c r="F18" s="7">
        <v>500</v>
      </c>
      <c r="G18" s="5" t="s">
        <v>365</v>
      </c>
      <c r="J18" s="7">
        <f t="shared" si="3"/>
        <v>2023</v>
      </c>
      <c r="K18" s="7" t="s">
        <v>235</v>
      </c>
      <c r="L18" s="7">
        <v>114</v>
      </c>
    </row>
    <row r="19" spans="3:12" x14ac:dyDescent="0.35">
      <c r="C19" s="7">
        <v>800</v>
      </c>
      <c r="D19" s="7">
        <v>800</v>
      </c>
      <c r="E19" s="7">
        <v>800</v>
      </c>
      <c r="F19" s="7">
        <v>800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8942-AE6D-42CF-B338-D9B5088099E1}">
  <dimension ref="C1:H10"/>
  <sheetViews>
    <sheetView workbookViewId="0">
      <selection activeCell="G5" sqref="G5"/>
    </sheetView>
  </sheetViews>
  <sheetFormatPr defaultRowHeight="20.399999999999999" x14ac:dyDescent="0.35"/>
  <cols>
    <col min="1" max="2" width="9.140625" style="5"/>
    <col min="3" max="3" width="10.5" style="5" bestFit="1" customWidth="1"/>
    <col min="4" max="16384" width="9.140625" style="5"/>
  </cols>
  <sheetData>
    <row r="1" spans="3:8" x14ac:dyDescent="0.35">
      <c r="C1" s="79" t="s">
        <v>282</v>
      </c>
      <c r="D1" s="80"/>
      <c r="E1" s="80"/>
      <c r="F1" s="80"/>
      <c r="G1" s="80"/>
      <c r="H1" s="80"/>
    </row>
    <row r="2" spans="3:8" x14ac:dyDescent="0.35">
      <c r="C2" s="80"/>
      <c r="D2" s="80"/>
      <c r="E2" s="80"/>
      <c r="F2" s="80"/>
      <c r="G2" s="80"/>
      <c r="H2" s="80"/>
    </row>
    <row r="5" spans="3:8" x14ac:dyDescent="0.35">
      <c r="C5" s="7" t="s">
        <v>283</v>
      </c>
      <c r="D5" s="7" t="s">
        <v>284</v>
      </c>
      <c r="E5" s="7" t="s">
        <v>285</v>
      </c>
      <c r="G5" s="5" t="s">
        <v>375</v>
      </c>
    </row>
    <row r="6" spans="3:8" x14ac:dyDescent="0.35">
      <c r="C6" s="7" t="s">
        <v>286</v>
      </c>
      <c r="D6" s="7" t="s">
        <v>352</v>
      </c>
      <c r="E6" s="7" t="s">
        <v>371</v>
      </c>
    </row>
    <row r="7" spans="3:8" x14ac:dyDescent="0.35">
      <c r="C7" s="7" t="s">
        <v>287</v>
      </c>
      <c r="D7" s="7" t="s">
        <v>368</v>
      </c>
      <c r="E7" s="7" t="s">
        <v>372</v>
      </c>
    </row>
    <row r="8" spans="3:8" x14ac:dyDescent="0.35">
      <c r="C8" s="7" t="s">
        <v>288</v>
      </c>
      <c r="D8" s="7" t="s">
        <v>369</v>
      </c>
      <c r="E8" s="7" t="s">
        <v>3</v>
      </c>
    </row>
    <row r="9" spans="3:8" x14ac:dyDescent="0.35">
      <c r="C9" s="7" t="s">
        <v>289</v>
      </c>
      <c r="D9" s="7" t="s">
        <v>370</v>
      </c>
      <c r="E9" s="7" t="s">
        <v>373</v>
      </c>
    </row>
    <row r="10" spans="3:8" x14ac:dyDescent="0.35">
      <c r="C10" s="7" t="s">
        <v>290</v>
      </c>
      <c r="D10" s="7" t="s">
        <v>355</v>
      </c>
      <c r="E10" s="7" t="s">
        <v>374</v>
      </c>
    </row>
  </sheetData>
  <mergeCells count="1">
    <mergeCell ref="C1:H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4958A-BA21-4432-BE63-CB9830E1DDA2}">
  <dimension ref="A1:K366"/>
  <sheetViews>
    <sheetView workbookViewId="0">
      <selection activeCell="J21" sqref="J21"/>
    </sheetView>
  </sheetViews>
  <sheetFormatPr defaultRowHeight="19.2" x14ac:dyDescent="0.35"/>
  <cols>
    <col min="2" max="2" width="10.42578125" bestFit="1" customWidth="1"/>
    <col min="4" max="7" width="11.2109375" bestFit="1" customWidth="1"/>
    <col min="9" max="9" width="11.2109375" bestFit="1" customWidth="1"/>
    <col min="11" max="11" width="11.2109375" bestFit="1" customWidth="1"/>
  </cols>
  <sheetData>
    <row r="1" spans="1:11" x14ac:dyDescent="0.35">
      <c r="A1" s="44" t="s">
        <v>212</v>
      </c>
      <c r="B1" s="1" t="s">
        <v>213</v>
      </c>
      <c r="C1" s="1" t="s">
        <v>214</v>
      </c>
      <c r="D1" s="44" t="s">
        <v>191</v>
      </c>
      <c r="E1" s="44" t="s">
        <v>215</v>
      </c>
      <c r="F1" s="1" t="s">
        <v>216</v>
      </c>
      <c r="G1" s="1" t="s">
        <v>9</v>
      </c>
      <c r="H1" s="1"/>
      <c r="I1" s="44" t="s">
        <v>217</v>
      </c>
      <c r="J1" s="1"/>
      <c r="K1" s="44" t="s">
        <v>218</v>
      </c>
    </row>
    <row r="2" spans="1:11" x14ac:dyDescent="0.35">
      <c r="A2" s="1">
        <v>1</v>
      </c>
      <c r="B2" s="1">
        <v>5</v>
      </c>
      <c r="C2" s="1">
        <v>5</v>
      </c>
      <c r="D2" s="2">
        <v>45658</v>
      </c>
      <c r="E2" s="2">
        <v>45658</v>
      </c>
      <c r="F2" s="2">
        <v>45658</v>
      </c>
      <c r="G2" s="2"/>
      <c r="H2" s="1"/>
      <c r="I2" s="1" t="s">
        <v>376</v>
      </c>
      <c r="J2" s="1"/>
      <c r="K2" s="1" t="s">
        <v>383</v>
      </c>
    </row>
    <row r="3" spans="1:11" x14ac:dyDescent="0.35">
      <c r="A3" s="1">
        <v>2</v>
      </c>
      <c r="B3" s="1">
        <v>10</v>
      </c>
      <c r="C3" s="1">
        <v>25</v>
      </c>
      <c r="D3" s="2">
        <v>45659</v>
      </c>
      <c r="E3" s="2">
        <v>45659</v>
      </c>
      <c r="F3" s="2">
        <v>45689</v>
      </c>
      <c r="G3" s="2"/>
      <c r="H3" s="1"/>
      <c r="I3" s="1" t="s">
        <v>377</v>
      </c>
      <c r="J3" s="1"/>
      <c r="K3" s="1" t="s">
        <v>384</v>
      </c>
    </row>
    <row r="4" spans="1:11" x14ac:dyDescent="0.35">
      <c r="A4" s="1">
        <v>3</v>
      </c>
      <c r="B4" s="1">
        <v>15</v>
      </c>
      <c r="C4" s="1">
        <v>125</v>
      </c>
      <c r="D4" s="2">
        <v>45660</v>
      </c>
      <c r="E4" s="2">
        <v>45660</v>
      </c>
      <c r="F4" s="2">
        <v>45717</v>
      </c>
      <c r="G4" s="2"/>
      <c r="H4" s="1"/>
      <c r="I4" s="1" t="s">
        <v>378</v>
      </c>
      <c r="J4" s="1"/>
      <c r="K4" s="1" t="s">
        <v>385</v>
      </c>
    </row>
    <row r="5" spans="1:11" x14ac:dyDescent="0.35">
      <c r="A5" s="1">
        <v>4</v>
      </c>
      <c r="B5" s="1">
        <v>20</v>
      </c>
      <c r="C5" s="1">
        <v>625</v>
      </c>
      <c r="D5" s="2">
        <v>45661</v>
      </c>
      <c r="E5" s="2">
        <v>45663</v>
      </c>
      <c r="F5" s="2">
        <v>45748</v>
      </c>
      <c r="G5" s="2"/>
      <c r="H5" s="1"/>
      <c r="I5" s="1" t="s">
        <v>379</v>
      </c>
      <c r="J5" s="1"/>
      <c r="K5" s="1" t="s">
        <v>386</v>
      </c>
    </row>
    <row r="6" spans="1:11" x14ac:dyDescent="0.35">
      <c r="A6" s="1">
        <v>5</v>
      </c>
      <c r="B6" s="1">
        <v>25</v>
      </c>
      <c r="C6" s="1">
        <v>3125</v>
      </c>
      <c r="D6" s="2">
        <v>45662</v>
      </c>
      <c r="E6" s="2">
        <v>45664</v>
      </c>
      <c r="F6" s="2">
        <v>45778</v>
      </c>
      <c r="G6" s="2"/>
      <c r="H6" s="1"/>
      <c r="I6" s="1" t="s">
        <v>380</v>
      </c>
      <c r="J6" s="1"/>
      <c r="K6" s="1" t="s">
        <v>387</v>
      </c>
    </row>
    <row r="7" spans="1:11" x14ac:dyDescent="0.35">
      <c r="A7" s="1">
        <v>6</v>
      </c>
      <c r="B7" s="1">
        <v>30</v>
      </c>
      <c r="C7" s="1">
        <v>15625</v>
      </c>
      <c r="D7" s="2">
        <v>45663</v>
      </c>
      <c r="E7" s="2">
        <v>45665</v>
      </c>
      <c r="F7" s="2">
        <v>45809</v>
      </c>
      <c r="G7" s="2"/>
      <c r="H7" s="1"/>
      <c r="I7" s="1" t="s">
        <v>381</v>
      </c>
      <c r="J7" s="1"/>
      <c r="K7" s="1" t="s">
        <v>388</v>
      </c>
    </row>
    <row r="8" spans="1:11" x14ac:dyDescent="0.35">
      <c r="A8" s="1">
        <v>7</v>
      </c>
      <c r="B8" s="1">
        <v>35</v>
      </c>
      <c r="C8" s="1">
        <v>78125</v>
      </c>
      <c r="D8" s="2">
        <v>45664</v>
      </c>
      <c r="E8" s="2">
        <v>45666</v>
      </c>
      <c r="F8" s="2">
        <v>45839</v>
      </c>
      <c r="G8" s="2"/>
      <c r="H8" s="1"/>
      <c r="I8" s="1" t="s">
        <v>382</v>
      </c>
      <c r="J8" s="1"/>
      <c r="K8" s="1" t="s">
        <v>389</v>
      </c>
    </row>
    <row r="9" spans="1:11" x14ac:dyDescent="0.35">
      <c r="A9" s="1">
        <v>8</v>
      </c>
      <c r="B9" s="1">
        <v>40</v>
      </c>
      <c r="C9" s="1">
        <v>390625</v>
      </c>
      <c r="D9" s="2">
        <v>45665</v>
      </c>
      <c r="E9" s="2">
        <v>45667</v>
      </c>
      <c r="F9" s="2">
        <v>45870</v>
      </c>
      <c r="G9" s="2"/>
      <c r="H9" s="1"/>
      <c r="I9" s="1" t="s">
        <v>376</v>
      </c>
      <c r="J9" s="1"/>
      <c r="K9" s="1" t="s">
        <v>390</v>
      </c>
    </row>
    <row r="10" spans="1:11" x14ac:dyDescent="0.35">
      <c r="A10" s="1">
        <v>9</v>
      </c>
      <c r="B10" s="1">
        <v>45</v>
      </c>
      <c r="C10" s="1">
        <v>1953125</v>
      </c>
      <c r="D10" s="2">
        <v>45666</v>
      </c>
      <c r="E10" s="2">
        <v>45670</v>
      </c>
      <c r="F10" s="2">
        <v>45901</v>
      </c>
      <c r="G10" s="2"/>
      <c r="H10" s="1"/>
      <c r="I10" s="1" t="s">
        <v>377</v>
      </c>
      <c r="J10" s="1"/>
      <c r="K10" s="1" t="s">
        <v>391</v>
      </c>
    </row>
    <row r="11" spans="1:11" x14ac:dyDescent="0.35">
      <c r="A11" s="1">
        <v>10</v>
      </c>
      <c r="B11" s="1">
        <v>50</v>
      </c>
      <c r="C11" s="1">
        <v>9765625</v>
      </c>
      <c r="D11" s="2">
        <v>45667</v>
      </c>
      <c r="E11" s="2">
        <v>45671</v>
      </c>
      <c r="F11" s="2">
        <v>45931</v>
      </c>
      <c r="G11" s="2"/>
      <c r="H11" s="1"/>
      <c r="I11" s="1" t="s">
        <v>378</v>
      </c>
      <c r="J11" s="1"/>
      <c r="K11" s="1" t="s">
        <v>392</v>
      </c>
    </row>
    <row r="12" spans="1:11" x14ac:dyDescent="0.35">
      <c r="A12" s="1">
        <v>11</v>
      </c>
      <c r="B12" s="1">
        <v>55</v>
      </c>
      <c r="C12" s="1">
        <v>48828125</v>
      </c>
      <c r="D12" s="2">
        <v>45668</v>
      </c>
      <c r="E12" s="2">
        <v>45672</v>
      </c>
      <c r="F12" s="2">
        <v>45962</v>
      </c>
      <c r="G12" s="1"/>
      <c r="H12" s="1"/>
      <c r="I12" s="1" t="s">
        <v>379</v>
      </c>
      <c r="J12" s="1"/>
      <c r="K12" s="1" t="s">
        <v>393</v>
      </c>
    </row>
    <row r="13" spans="1:11" x14ac:dyDescent="0.35">
      <c r="A13" s="1">
        <v>12</v>
      </c>
      <c r="B13" s="1">
        <v>60</v>
      </c>
      <c r="C13" s="1">
        <v>244140625</v>
      </c>
      <c r="D13" s="2">
        <v>45669</v>
      </c>
      <c r="E13" s="2">
        <v>45673</v>
      </c>
      <c r="F13" s="2">
        <v>45992</v>
      </c>
      <c r="G13" s="1"/>
      <c r="H13" s="1"/>
      <c r="I13" s="1" t="s">
        <v>380</v>
      </c>
      <c r="J13" s="1"/>
      <c r="K13" s="1" t="s">
        <v>394</v>
      </c>
    </row>
    <row r="14" spans="1:11" x14ac:dyDescent="0.35">
      <c r="A14" s="1">
        <v>13</v>
      </c>
      <c r="B14" s="1">
        <v>65</v>
      </c>
      <c r="C14" s="1">
        <v>1220703125</v>
      </c>
      <c r="D14" s="2">
        <v>45670</v>
      </c>
      <c r="E14" s="2">
        <v>45674</v>
      </c>
      <c r="F14" s="1"/>
      <c r="G14" s="1"/>
      <c r="H14" s="1"/>
      <c r="I14" s="1" t="s">
        <v>381</v>
      </c>
      <c r="J14" s="1"/>
      <c r="K14" s="1" t="s">
        <v>383</v>
      </c>
    </row>
    <row r="15" spans="1:11" x14ac:dyDescent="0.35">
      <c r="A15" s="1">
        <v>14</v>
      </c>
      <c r="B15" s="1">
        <v>70</v>
      </c>
      <c r="C15" s="1">
        <v>6103515625</v>
      </c>
      <c r="D15" s="2">
        <v>45671</v>
      </c>
      <c r="E15" s="2">
        <v>45677</v>
      </c>
      <c r="F15" s="1"/>
      <c r="G15" s="1"/>
      <c r="H15" s="1"/>
      <c r="I15" s="1" t="s">
        <v>382</v>
      </c>
      <c r="J15" s="1"/>
      <c r="K15" s="1" t="s">
        <v>384</v>
      </c>
    </row>
    <row r="16" spans="1:11" x14ac:dyDescent="0.35">
      <c r="A16" s="1">
        <v>15</v>
      </c>
      <c r="B16" s="1">
        <v>75</v>
      </c>
      <c r="C16" s="1">
        <v>30517578125</v>
      </c>
      <c r="D16" s="2">
        <v>45672</v>
      </c>
      <c r="E16" s="2">
        <v>45678</v>
      </c>
      <c r="F16" s="1"/>
      <c r="G16" s="1"/>
      <c r="H16" s="1"/>
      <c r="I16" s="1" t="s">
        <v>376</v>
      </c>
      <c r="J16" s="1"/>
      <c r="K16" s="1" t="s">
        <v>385</v>
      </c>
    </row>
    <row r="17" spans="1:5" x14ac:dyDescent="0.35">
      <c r="A17" s="1">
        <v>16</v>
      </c>
      <c r="D17" s="2">
        <v>45673</v>
      </c>
      <c r="E17" s="2">
        <v>45679</v>
      </c>
    </row>
    <row r="18" spans="1:5" x14ac:dyDescent="0.35">
      <c r="D18" s="2">
        <v>45674</v>
      </c>
      <c r="E18" s="2">
        <v>45680</v>
      </c>
    </row>
    <row r="19" spans="1:5" x14ac:dyDescent="0.35">
      <c r="D19" s="2">
        <v>45675</v>
      </c>
      <c r="E19" s="2">
        <v>45681</v>
      </c>
    </row>
    <row r="20" spans="1:5" x14ac:dyDescent="0.35">
      <c r="D20" s="2">
        <v>45676</v>
      </c>
      <c r="E20" s="2">
        <v>45684</v>
      </c>
    </row>
    <row r="21" spans="1:5" x14ac:dyDescent="0.35">
      <c r="D21" s="2">
        <v>45677</v>
      </c>
      <c r="E21" s="2">
        <v>45685</v>
      </c>
    </row>
    <row r="22" spans="1:5" x14ac:dyDescent="0.35">
      <c r="D22" s="2">
        <v>45678</v>
      </c>
      <c r="E22" s="2">
        <v>45686</v>
      </c>
    </row>
    <row r="23" spans="1:5" x14ac:dyDescent="0.35">
      <c r="D23" s="2">
        <v>45679</v>
      </c>
      <c r="E23" s="2">
        <v>45687</v>
      </c>
    </row>
    <row r="24" spans="1:5" x14ac:dyDescent="0.35">
      <c r="D24" s="2">
        <v>45680</v>
      </c>
      <c r="E24" s="2">
        <v>45688</v>
      </c>
    </row>
    <row r="25" spans="1:5" x14ac:dyDescent="0.35">
      <c r="D25" s="2">
        <v>45681</v>
      </c>
      <c r="E25" s="2">
        <v>45691</v>
      </c>
    </row>
    <row r="26" spans="1:5" x14ac:dyDescent="0.35">
      <c r="D26" s="2">
        <v>45682</v>
      </c>
      <c r="E26" s="2">
        <v>45692</v>
      </c>
    </row>
    <row r="27" spans="1:5" x14ac:dyDescent="0.35">
      <c r="D27" s="2">
        <v>45683</v>
      </c>
      <c r="E27" s="2">
        <v>45693</v>
      </c>
    </row>
    <row r="28" spans="1:5" x14ac:dyDescent="0.35">
      <c r="D28" s="2">
        <v>45684</v>
      </c>
      <c r="E28" s="2">
        <v>45694</v>
      </c>
    </row>
    <row r="29" spans="1:5" x14ac:dyDescent="0.35">
      <c r="D29" s="2">
        <v>45685</v>
      </c>
      <c r="E29" s="2">
        <v>45695</v>
      </c>
    </row>
    <row r="30" spans="1:5" x14ac:dyDescent="0.35">
      <c r="D30" s="2">
        <v>45686</v>
      </c>
      <c r="E30" s="2">
        <v>45698</v>
      </c>
    </row>
    <row r="31" spans="1:5" x14ac:dyDescent="0.35">
      <c r="D31" s="2">
        <v>45687</v>
      </c>
      <c r="E31" s="2">
        <v>45699</v>
      </c>
    </row>
    <row r="32" spans="1:5" x14ac:dyDescent="0.35">
      <c r="D32" s="2">
        <v>45688</v>
      </c>
      <c r="E32" s="2">
        <v>45700</v>
      </c>
    </row>
    <row r="33" spans="4:5" x14ac:dyDescent="0.35">
      <c r="D33" s="2">
        <v>45689</v>
      </c>
      <c r="E33" s="2">
        <v>45701</v>
      </c>
    </row>
    <row r="34" spans="4:5" x14ac:dyDescent="0.35">
      <c r="D34" s="2">
        <v>45690</v>
      </c>
      <c r="E34" s="2">
        <v>45702</v>
      </c>
    </row>
    <row r="35" spans="4:5" x14ac:dyDescent="0.35">
      <c r="D35" s="2">
        <v>45691</v>
      </c>
      <c r="E35" s="2">
        <v>45705</v>
      </c>
    </row>
    <row r="36" spans="4:5" x14ac:dyDescent="0.35">
      <c r="D36" s="2">
        <v>45692</v>
      </c>
      <c r="E36" s="2">
        <v>45706</v>
      </c>
    </row>
    <row r="37" spans="4:5" x14ac:dyDescent="0.35">
      <c r="D37" s="2">
        <v>45693</v>
      </c>
      <c r="E37" s="2">
        <v>45707</v>
      </c>
    </row>
    <row r="38" spans="4:5" x14ac:dyDescent="0.35">
      <c r="D38" s="2">
        <v>45694</v>
      </c>
      <c r="E38" s="2">
        <v>45708</v>
      </c>
    </row>
    <row r="39" spans="4:5" x14ac:dyDescent="0.35">
      <c r="D39" s="2">
        <v>45695</v>
      </c>
      <c r="E39" s="2">
        <v>45709</v>
      </c>
    </row>
    <row r="40" spans="4:5" x14ac:dyDescent="0.35">
      <c r="D40" s="2">
        <v>45696</v>
      </c>
      <c r="E40" s="2">
        <v>45712</v>
      </c>
    </row>
    <row r="41" spans="4:5" x14ac:dyDescent="0.35">
      <c r="D41" s="2">
        <v>45697</v>
      </c>
      <c r="E41" s="2">
        <v>45713</v>
      </c>
    </row>
    <row r="42" spans="4:5" x14ac:dyDescent="0.35">
      <c r="D42" s="2">
        <v>45698</v>
      </c>
      <c r="E42" s="2">
        <v>45714</v>
      </c>
    </row>
    <row r="43" spans="4:5" x14ac:dyDescent="0.35">
      <c r="D43" s="2">
        <v>45699</v>
      </c>
      <c r="E43" s="2">
        <v>45715</v>
      </c>
    </row>
    <row r="44" spans="4:5" x14ac:dyDescent="0.35">
      <c r="D44" s="2">
        <v>45700</v>
      </c>
      <c r="E44" s="2">
        <v>45716</v>
      </c>
    </row>
    <row r="45" spans="4:5" x14ac:dyDescent="0.35">
      <c r="D45" s="2">
        <v>45701</v>
      </c>
      <c r="E45" s="2">
        <v>45719</v>
      </c>
    </row>
    <row r="46" spans="4:5" x14ac:dyDescent="0.35">
      <c r="D46" s="2">
        <v>45702</v>
      </c>
      <c r="E46" s="2">
        <v>45720</v>
      </c>
    </row>
    <row r="47" spans="4:5" x14ac:dyDescent="0.35">
      <c r="D47" s="2">
        <v>45703</v>
      </c>
      <c r="E47" s="2">
        <v>45721</v>
      </c>
    </row>
    <row r="48" spans="4:5" x14ac:dyDescent="0.35">
      <c r="D48" s="2">
        <v>45704</v>
      </c>
      <c r="E48" s="2">
        <v>45722</v>
      </c>
    </row>
    <row r="49" spans="4:5" x14ac:dyDescent="0.35">
      <c r="D49" s="2">
        <v>45705</v>
      </c>
      <c r="E49" s="2">
        <v>45723</v>
      </c>
    </row>
    <row r="50" spans="4:5" x14ac:dyDescent="0.35">
      <c r="D50" s="2">
        <v>45706</v>
      </c>
      <c r="E50" s="2">
        <v>45726</v>
      </c>
    </row>
    <row r="51" spans="4:5" x14ac:dyDescent="0.35">
      <c r="D51" s="2">
        <v>45707</v>
      </c>
      <c r="E51" s="2">
        <v>45727</v>
      </c>
    </row>
    <row r="52" spans="4:5" x14ac:dyDescent="0.35">
      <c r="D52" s="2">
        <v>45708</v>
      </c>
      <c r="E52" s="2">
        <v>45728</v>
      </c>
    </row>
    <row r="53" spans="4:5" x14ac:dyDescent="0.35">
      <c r="D53" s="2">
        <v>45709</v>
      </c>
      <c r="E53" s="2">
        <v>45729</v>
      </c>
    </row>
    <row r="54" spans="4:5" x14ac:dyDescent="0.35">
      <c r="D54" s="2">
        <v>45710</v>
      </c>
      <c r="E54" s="2">
        <v>45730</v>
      </c>
    </row>
    <row r="55" spans="4:5" x14ac:dyDescent="0.35">
      <c r="D55" s="2">
        <v>45711</v>
      </c>
      <c r="E55" s="2">
        <v>45733</v>
      </c>
    </row>
    <row r="56" spans="4:5" x14ac:dyDescent="0.35">
      <c r="D56" s="2">
        <v>45712</v>
      </c>
      <c r="E56" s="2">
        <v>45734</v>
      </c>
    </row>
    <row r="57" spans="4:5" x14ac:dyDescent="0.35">
      <c r="D57" s="2">
        <v>45713</v>
      </c>
      <c r="E57" s="2">
        <v>45735</v>
      </c>
    </row>
    <row r="58" spans="4:5" x14ac:dyDescent="0.35">
      <c r="D58" s="2">
        <v>45714</v>
      </c>
      <c r="E58" s="2">
        <v>45736</v>
      </c>
    </row>
    <row r="59" spans="4:5" x14ac:dyDescent="0.35">
      <c r="D59" s="2">
        <v>45715</v>
      </c>
      <c r="E59" s="2">
        <v>45737</v>
      </c>
    </row>
    <row r="60" spans="4:5" x14ac:dyDescent="0.35">
      <c r="D60" s="2">
        <v>45716</v>
      </c>
      <c r="E60" s="2">
        <v>45740</v>
      </c>
    </row>
    <row r="61" spans="4:5" x14ac:dyDescent="0.35">
      <c r="D61" s="2">
        <v>45717</v>
      </c>
      <c r="E61" s="2">
        <v>45741</v>
      </c>
    </row>
    <row r="62" spans="4:5" x14ac:dyDescent="0.35">
      <c r="D62" s="2">
        <v>45718</v>
      </c>
      <c r="E62" s="2">
        <v>45742</v>
      </c>
    </row>
    <row r="63" spans="4:5" x14ac:dyDescent="0.35">
      <c r="D63" s="2">
        <v>45719</v>
      </c>
      <c r="E63" s="2">
        <v>45743</v>
      </c>
    </row>
    <row r="64" spans="4:5" x14ac:dyDescent="0.35">
      <c r="D64" s="2">
        <v>45720</v>
      </c>
      <c r="E64" s="2">
        <v>45744</v>
      </c>
    </row>
    <row r="65" spans="4:5" x14ac:dyDescent="0.35">
      <c r="D65" s="2">
        <v>45721</v>
      </c>
      <c r="E65" s="2">
        <v>45747</v>
      </c>
    </row>
    <row r="66" spans="4:5" x14ac:dyDescent="0.35">
      <c r="D66" s="2">
        <v>45722</v>
      </c>
      <c r="E66" s="2">
        <v>45748</v>
      </c>
    </row>
    <row r="67" spans="4:5" x14ac:dyDescent="0.35">
      <c r="D67" s="2">
        <v>45723</v>
      </c>
      <c r="E67" s="2">
        <v>45749</v>
      </c>
    </row>
    <row r="68" spans="4:5" x14ac:dyDescent="0.35">
      <c r="D68" s="2">
        <v>45724</v>
      </c>
      <c r="E68" s="2">
        <v>45750</v>
      </c>
    </row>
    <row r="69" spans="4:5" x14ac:dyDescent="0.35">
      <c r="D69" s="2">
        <v>45725</v>
      </c>
      <c r="E69" s="2">
        <v>45751</v>
      </c>
    </row>
    <row r="70" spans="4:5" x14ac:dyDescent="0.35">
      <c r="D70" s="2">
        <v>45726</v>
      </c>
      <c r="E70" s="2">
        <v>45754</v>
      </c>
    </row>
    <row r="71" spans="4:5" x14ac:dyDescent="0.35">
      <c r="D71" s="2">
        <v>45727</v>
      </c>
      <c r="E71" s="2">
        <v>45755</v>
      </c>
    </row>
    <row r="72" spans="4:5" x14ac:dyDescent="0.35">
      <c r="D72" s="2">
        <v>45728</v>
      </c>
      <c r="E72" s="2">
        <v>45756</v>
      </c>
    </row>
    <row r="73" spans="4:5" x14ac:dyDescent="0.35">
      <c r="D73" s="2">
        <v>45729</v>
      </c>
      <c r="E73" s="2">
        <v>45757</v>
      </c>
    </row>
    <row r="74" spans="4:5" x14ac:dyDescent="0.35">
      <c r="D74" s="2">
        <v>45730</v>
      </c>
      <c r="E74" s="2">
        <v>45758</v>
      </c>
    </row>
    <row r="75" spans="4:5" x14ac:dyDescent="0.35">
      <c r="D75" s="2">
        <v>45731</v>
      </c>
      <c r="E75" s="2">
        <v>45761</v>
      </c>
    </row>
    <row r="76" spans="4:5" x14ac:dyDescent="0.35">
      <c r="D76" s="2">
        <v>45732</v>
      </c>
      <c r="E76" s="2">
        <v>45762</v>
      </c>
    </row>
    <row r="77" spans="4:5" x14ac:dyDescent="0.35">
      <c r="D77" s="2">
        <v>45733</v>
      </c>
      <c r="E77" s="2">
        <v>45763</v>
      </c>
    </row>
    <row r="78" spans="4:5" x14ac:dyDescent="0.35">
      <c r="D78" s="2">
        <v>45734</v>
      </c>
      <c r="E78" s="2">
        <v>45764</v>
      </c>
    </row>
    <row r="79" spans="4:5" x14ac:dyDescent="0.35">
      <c r="D79" s="2">
        <v>45735</v>
      </c>
      <c r="E79" s="2">
        <v>45765</v>
      </c>
    </row>
    <row r="80" spans="4:5" x14ac:dyDescent="0.35">
      <c r="D80" s="2">
        <v>45736</v>
      </c>
      <c r="E80" s="2">
        <v>45768</v>
      </c>
    </row>
    <row r="81" spans="4:5" x14ac:dyDescent="0.35">
      <c r="D81" s="2">
        <v>45737</v>
      </c>
      <c r="E81" s="2">
        <v>45769</v>
      </c>
    </row>
    <row r="82" spans="4:5" x14ac:dyDescent="0.35">
      <c r="D82" s="2">
        <v>45738</v>
      </c>
      <c r="E82" s="2">
        <v>45770</v>
      </c>
    </row>
    <row r="83" spans="4:5" x14ac:dyDescent="0.35">
      <c r="D83" s="2">
        <v>45739</v>
      </c>
      <c r="E83" s="2">
        <v>45771</v>
      </c>
    </row>
    <row r="84" spans="4:5" x14ac:dyDescent="0.35">
      <c r="D84" s="2">
        <v>45740</v>
      </c>
      <c r="E84" s="2">
        <v>45772</v>
      </c>
    </row>
    <row r="85" spans="4:5" x14ac:dyDescent="0.35">
      <c r="D85" s="2">
        <v>45741</v>
      </c>
      <c r="E85" s="2">
        <v>45775</v>
      </c>
    </row>
    <row r="86" spans="4:5" x14ac:dyDescent="0.35">
      <c r="D86" s="2">
        <v>45742</v>
      </c>
      <c r="E86" s="2">
        <v>45776</v>
      </c>
    </row>
    <row r="87" spans="4:5" x14ac:dyDescent="0.35">
      <c r="D87" s="2">
        <v>45743</v>
      </c>
      <c r="E87" s="2">
        <v>45777</v>
      </c>
    </row>
    <row r="88" spans="4:5" x14ac:dyDescent="0.35">
      <c r="D88" s="2">
        <v>45744</v>
      </c>
      <c r="E88" s="2">
        <v>45778</v>
      </c>
    </row>
    <row r="89" spans="4:5" x14ac:dyDescent="0.35">
      <c r="D89" s="2">
        <v>45745</v>
      </c>
      <c r="E89" s="2">
        <v>45779</v>
      </c>
    </row>
    <row r="90" spans="4:5" x14ac:dyDescent="0.35">
      <c r="D90" s="2">
        <v>45746</v>
      </c>
      <c r="E90" s="2">
        <v>45782</v>
      </c>
    </row>
    <row r="91" spans="4:5" x14ac:dyDescent="0.35">
      <c r="D91" s="2">
        <v>45747</v>
      </c>
      <c r="E91" s="2">
        <v>45783</v>
      </c>
    </row>
    <row r="92" spans="4:5" x14ac:dyDescent="0.35">
      <c r="D92" s="2">
        <v>45748</v>
      </c>
      <c r="E92" s="2">
        <v>45784</v>
      </c>
    </row>
    <row r="93" spans="4:5" x14ac:dyDescent="0.35">
      <c r="D93" s="2">
        <v>45749</v>
      </c>
      <c r="E93" s="2">
        <v>45785</v>
      </c>
    </row>
    <row r="94" spans="4:5" x14ac:dyDescent="0.35">
      <c r="D94" s="2">
        <v>45750</v>
      </c>
      <c r="E94" s="2">
        <v>45786</v>
      </c>
    </row>
    <row r="95" spans="4:5" x14ac:dyDescent="0.35">
      <c r="D95" s="2">
        <v>45751</v>
      </c>
      <c r="E95" s="2">
        <v>45789</v>
      </c>
    </row>
    <row r="96" spans="4:5" x14ac:dyDescent="0.35">
      <c r="D96" s="2">
        <v>45752</v>
      </c>
      <c r="E96" s="2">
        <v>45790</v>
      </c>
    </row>
    <row r="97" spans="4:5" x14ac:dyDescent="0.35">
      <c r="D97" s="2">
        <v>45753</v>
      </c>
      <c r="E97" s="2">
        <v>45791</v>
      </c>
    </row>
    <row r="98" spans="4:5" x14ac:dyDescent="0.35">
      <c r="D98" s="2">
        <v>45754</v>
      </c>
      <c r="E98" s="2">
        <v>45792</v>
      </c>
    </row>
    <row r="99" spans="4:5" x14ac:dyDescent="0.35">
      <c r="D99" s="2">
        <v>45755</v>
      </c>
      <c r="E99" s="2">
        <v>45793</v>
      </c>
    </row>
    <row r="100" spans="4:5" x14ac:dyDescent="0.35">
      <c r="D100" s="2">
        <v>45756</v>
      </c>
      <c r="E100" s="2">
        <v>45796</v>
      </c>
    </row>
    <row r="101" spans="4:5" x14ac:dyDescent="0.35">
      <c r="D101" s="2">
        <v>45757</v>
      </c>
      <c r="E101" s="2">
        <v>45797</v>
      </c>
    </row>
    <row r="102" spans="4:5" x14ac:dyDescent="0.35">
      <c r="D102" s="2">
        <v>45758</v>
      </c>
      <c r="E102" s="2">
        <v>45798</v>
      </c>
    </row>
    <row r="103" spans="4:5" x14ac:dyDescent="0.35">
      <c r="D103" s="2">
        <v>45759</v>
      </c>
      <c r="E103" s="2">
        <v>45799</v>
      </c>
    </row>
    <row r="104" spans="4:5" x14ac:dyDescent="0.35">
      <c r="D104" s="2">
        <v>45760</v>
      </c>
      <c r="E104" s="2">
        <v>45800</v>
      </c>
    </row>
    <row r="105" spans="4:5" x14ac:dyDescent="0.35">
      <c r="D105" s="2">
        <v>45761</v>
      </c>
      <c r="E105" s="2">
        <v>45803</v>
      </c>
    </row>
    <row r="106" spans="4:5" x14ac:dyDescent="0.35">
      <c r="D106" s="2">
        <v>45762</v>
      </c>
      <c r="E106" s="2">
        <v>45804</v>
      </c>
    </row>
    <row r="107" spans="4:5" x14ac:dyDescent="0.35">
      <c r="D107" s="2">
        <v>45763</v>
      </c>
      <c r="E107" s="2">
        <v>45805</v>
      </c>
    </row>
    <row r="108" spans="4:5" x14ac:dyDescent="0.35">
      <c r="D108" s="2">
        <v>45764</v>
      </c>
      <c r="E108" s="2">
        <v>45806</v>
      </c>
    </row>
    <row r="109" spans="4:5" x14ac:dyDescent="0.35">
      <c r="D109" s="2">
        <v>45765</v>
      </c>
      <c r="E109" s="2">
        <v>45807</v>
      </c>
    </row>
    <row r="110" spans="4:5" x14ac:dyDescent="0.35">
      <c r="D110" s="2">
        <v>45766</v>
      </c>
      <c r="E110" s="2">
        <v>45810</v>
      </c>
    </row>
    <row r="111" spans="4:5" x14ac:dyDescent="0.35">
      <c r="D111" s="2">
        <v>45767</v>
      </c>
      <c r="E111" s="2">
        <v>45811</v>
      </c>
    </row>
    <row r="112" spans="4:5" x14ac:dyDescent="0.35">
      <c r="D112" s="2">
        <v>45768</v>
      </c>
      <c r="E112" s="2">
        <v>45812</v>
      </c>
    </row>
    <row r="113" spans="4:5" x14ac:dyDescent="0.35">
      <c r="D113" s="2">
        <v>45769</v>
      </c>
      <c r="E113" s="2">
        <v>45813</v>
      </c>
    </row>
    <row r="114" spans="4:5" x14ac:dyDescent="0.35">
      <c r="D114" s="2">
        <v>45770</v>
      </c>
      <c r="E114" s="2">
        <v>45814</v>
      </c>
    </row>
    <row r="115" spans="4:5" x14ac:dyDescent="0.35">
      <c r="D115" s="2">
        <v>45771</v>
      </c>
      <c r="E115" s="2">
        <v>45817</v>
      </c>
    </row>
    <row r="116" spans="4:5" x14ac:dyDescent="0.35">
      <c r="D116" s="2">
        <v>45772</v>
      </c>
      <c r="E116" s="2">
        <v>45818</v>
      </c>
    </row>
    <row r="117" spans="4:5" x14ac:dyDescent="0.35">
      <c r="D117" s="2">
        <v>45773</v>
      </c>
      <c r="E117" s="2">
        <v>45819</v>
      </c>
    </row>
    <row r="118" spans="4:5" x14ac:dyDescent="0.35">
      <c r="D118" s="2">
        <v>45774</v>
      </c>
      <c r="E118" s="2">
        <v>45820</v>
      </c>
    </row>
    <row r="119" spans="4:5" x14ac:dyDescent="0.35">
      <c r="D119" s="2">
        <v>45775</v>
      </c>
      <c r="E119" s="2">
        <v>45821</v>
      </c>
    </row>
    <row r="120" spans="4:5" x14ac:dyDescent="0.35">
      <c r="D120" s="2">
        <v>45776</v>
      </c>
      <c r="E120" s="2">
        <v>45824</v>
      </c>
    </row>
    <row r="121" spans="4:5" x14ac:dyDescent="0.35">
      <c r="D121" s="2">
        <v>45777</v>
      </c>
      <c r="E121" s="2">
        <v>45825</v>
      </c>
    </row>
    <row r="122" spans="4:5" x14ac:dyDescent="0.35">
      <c r="D122" s="2">
        <v>45778</v>
      </c>
      <c r="E122" s="2">
        <v>45826</v>
      </c>
    </row>
    <row r="123" spans="4:5" x14ac:dyDescent="0.35">
      <c r="D123" s="2">
        <v>45779</v>
      </c>
      <c r="E123" s="2">
        <v>45827</v>
      </c>
    </row>
    <row r="124" spans="4:5" x14ac:dyDescent="0.35">
      <c r="D124" s="2">
        <v>45780</v>
      </c>
      <c r="E124" s="2">
        <v>45828</v>
      </c>
    </row>
    <row r="125" spans="4:5" x14ac:dyDescent="0.35">
      <c r="D125" s="2">
        <v>45781</v>
      </c>
      <c r="E125" s="2">
        <v>45831</v>
      </c>
    </row>
    <row r="126" spans="4:5" x14ac:dyDescent="0.35">
      <c r="D126" s="2">
        <v>45782</v>
      </c>
      <c r="E126" s="2">
        <v>45832</v>
      </c>
    </row>
    <row r="127" spans="4:5" x14ac:dyDescent="0.35">
      <c r="D127" s="2">
        <v>45783</v>
      </c>
      <c r="E127" s="2">
        <v>45833</v>
      </c>
    </row>
    <row r="128" spans="4:5" x14ac:dyDescent="0.35">
      <c r="D128" s="2">
        <v>45784</v>
      </c>
      <c r="E128" s="2">
        <v>45834</v>
      </c>
    </row>
    <row r="129" spans="4:5" x14ac:dyDescent="0.35">
      <c r="D129" s="2">
        <v>45785</v>
      </c>
      <c r="E129" s="2">
        <v>45835</v>
      </c>
    </row>
    <row r="130" spans="4:5" x14ac:dyDescent="0.35">
      <c r="D130" s="2">
        <v>45786</v>
      </c>
      <c r="E130" s="2">
        <v>45838</v>
      </c>
    </row>
    <row r="131" spans="4:5" x14ac:dyDescent="0.35">
      <c r="D131" s="2">
        <v>45787</v>
      </c>
      <c r="E131" s="2">
        <v>45839</v>
      </c>
    </row>
    <row r="132" spans="4:5" x14ac:dyDescent="0.35">
      <c r="D132" s="2">
        <v>45788</v>
      </c>
      <c r="E132" s="2">
        <v>45840</v>
      </c>
    </row>
    <row r="133" spans="4:5" x14ac:dyDescent="0.35">
      <c r="D133" s="2">
        <v>45789</v>
      </c>
      <c r="E133" s="2">
        <v>45841</v>
      </c>
    </row>
    <row r="134" spans="4:5" x14ac:dyDescent="0.35">
      <c r="D134" s="2">
        <v>45790</v>
      </c>
      <c r="E134" s="2">
        <v>45842</v>
      </c>
    </row>
    <row r="135" spans="4:5" x14ac:dyDescent="0.35">
      <c r="D135" s="2">
        <v>45791</v>
      </c>
      <c r="E135" s="2">
        <v>45845</v>
      </c>
    </row>
    <row r="136" spans="4:5" x14ac:dyDescent="0.35">
      <c r="D136" s="2">
        <v>45792</v>
      </c>
      <c r="E136" s="2">
        <v>45846</v>
      </c>
    </row>
    <row r="137" spans="4:5" x14ac:dyDescent="0.35">
      <c r="D137" s="2">
        <v>45793</v>
      </c>
      <c r="E137" s="2">
        <v>45847</v>
      </c>
    </row>
    <row r="138" spans="4:5" x14ac:dyDescent="0.35">
      <c r="D138" s="2">
        <v>45794</v>
      </c>
      <c r="E138" s="2">
        <v>45848</v>
      </c>
    </row>
    <row r="139" spans="4:5" x14ac:dyDescent="0.35">
      <c r="D139" s="2">
        <v>45795</v>
      </c>
      <c r="E139" s="2">
        <v>45849</v>
      </c>
    </row>
    <row r="140" spans="4:5" x14ac:dyDescent="0.35">
      <c r="D140" s="2">
        <v>45796</v>
      </c>
      <c r="E140" s="2">
        <v>45852</v>
      </c>
    </row>
    <row r="141" spans="4:5" x14ac:dyDescent="0.35">
      <c r="D141" s="2">
        <v>45797</v>
      </c>
      <c r="E141" s="2">
        <v>45853</v>
      </c>
    </row>
    <row r="142" spans="4:5" x14ac:dyDescent="0.35">
      <c r="D142" s="2">
        <v>45798</v>
      </c>
      <c r="E142" s="2">
        <v>45854</v>
      </c>
    </row>
    <row r="143" spans="4:5" x14ac:dyDescent="0.35">
      <c r="D143" s="2">
        <v>45799</v>
      </c>
      <c r="E143" s="2">
        <v>45855</v>
      </c>
    </row>
    <row r="144" spans="4:5" x14ac:dyDescent="0.35">
      <c r="D144" s="2">
        <v>45800</v>
      </c>
      <c r="E144" s="2">
        <v>45856</v>
      </c>
    </row>
    <row r="145" spans="4:5" x14ac:dyDescent="0.35">
      <c r="D145" s="2">
        <v>45801</v>
      </c>
      <c r="E145" s="2">
        <v>45859</v>
      </c>
    </row>
    <row r="146" spans="4:5" x14ac:dyDescent="0.35">
      <c r="D146" s="2">
        <v>45802</v>
      </c>
      <c r="E146" s="2">
        <v>45860</v>
      </c>
    </row>
    <row r="147" spans="4:5" x14ac:dyDescent="0.35">
      <c r="D147" s="2">
        <v>45803</v>
      </c>
      <c r="E147" s="2">
        <v>45861</v>
      </c>
    </row>
    <row r="148" spans="4:5" x14ac:dyDescent="0.35">
      <c r="D148" s="2">
        <v>45804</v>
      </c>
      <c r="E148" s="2">
        <v>45862</v>
      </c>
    </row>
    <row r="149" spans="4:5" x14ac:dyDescent="0.35">
      <c r="D149" s="2">
        <v>45805</v>
      </c>
      <c r="E149" s="2">
        <v>45863</v>
      </c>
    </row>
    <row r="150" spans="4:5" x14ac:dyDescent="0.35">
      <c r="D150" s="2">
        <v>45806</v>
      </c>
      <c r="E150" s="2">
        <v>45866</v>
      </c>
    </row>
    <row r="151" spans="4:5" x14ac:dyDescent="0.35">
      <c r="D151" s="2">
        <v>45807</v>
      </c>
      <c r="E151" s="2">
        <v>45867</v>
      </c>
    </row>
    <row r="152" spans="4:5" x14ac:dyDescent="0.35">
      <c r="D152" s="2">
        <v>45808</v>
      </c>
      <c r="E152" s="2">
        <v>45868</v>
      </c>
    </row>
    <row r="153" spans="4:5" x14ac:dyDescent="0.35">
      <c r="D153" s="2">
        <v>45809</v>
      </c>
      <c r="E153" s="2">
        <v>45869</v>
      </c>
    </row>
    <row r="154" spans="4:5" x14ac:dyDescent="0.35">
      <c r="D154" s="2">
        <v>45810</v>
      </c>
      <c r="E154" s="2">
        <v>45870</v>
      </c>
    </row>
    <row r="155" spans="4:5" x14ac:dyDescent="0.35">
      <c r="D155" s="2">
        <v>45811</v>
      </c>
      <c r="E155" s="2">
        <v>45873</v>
      </c>
    </row>
    <row r="156" spans="4:5" x14ac:dyDescent="0.35">
      <c r="D156" s="2">
        <v>45812</v>
      </c>
      <c r="E156" s="2">
        <v>45874</v>
      </c>
    </row>
    <row r="157" spans="4:5" x14ac:dyDescent="0.35">
      <c r="D157" s="2">
        <v>45813</v>
      </c>
      <c r="E157" s="2">
        <v>45875</v>
      </c>
    </row>
    <row r="158" spans="4:5" x14ac:dyDescent="0.35">
      <c r="D158" s="2">
        <v>45814</v>
      </c>
      <c r="E158" s="2">
        <v>45876</v>
      </c>
    </row>
    <row r="159" spans="4:5" x14ac:dyDescent="0.35">
      <c r="D159" s="2">
        <v>45815</v>
      </c>
      <c r="E159" s="2">
        <v>45877</v>
      </c>
    </row>
    <row r="160" spans="4:5" x14ac:dyDescent="0.35">
      <c r="D160" s="2">
        <v>45816</v>
      </c>
      <c r="E160" s="2">
        <v>45880</v>
      </c>
    </row>
    <row r="161" spans="4:5" x14ac:dyDescent="0.35">
      <c r="D161" s="2">
        <v>45817</v>
      </c>
      <c r="E161" s="2">
        <v>45881</v>
      </c>
    </row>
    <row r="162" spans="4:5" x14ac:dyDescent="0.35">
      <c r="D162" s="2">
        <v>45818</v>
      </c>
      <c r="E162" s="2">
        <v>45882</v>
      </c>
    </row>
    <row r="163" spans="4:5" x14ac:dyDescent="0.35">
      <c r="D163" s="2">
        <v>45819</v>
      </c>
      <c r="E163" s="2">
        <v>45883</v>
      </c>
    </row>
    <row r="164" spans="4:5" x14ac:dyDescent="0.35">
      <c r="D164" s="2">
        <v>45820</v>
      </c>
      <c r="E164" s="2">
        <v>45884</v>
      </c>
    </row>
    <row r="165" spans="4:5" x14ac:dyDescent="0.35">
      <c r="D165" s="2">
        <v>45821</v>
      </c>
      <c r="E165" s="2">
        <v>45887</v>
      </c>
    </row>
    <row r="166" spans="4:5" x14ac:dyDescent="0.35">
      <c r="D166" s="2">
        <v>45822</v>
      </c>
      <c r="E166" s="2">
        <v>45888</v>
      </c>
    </row>
    <row r="167" spans="4:5" x14ac:dyDescent="0.35">
      <c r="D167" s="2">
        <v>45823</v>
      </c>
      <c r="E167" s="2">
        <v>45889</v>
      </c>
    </row>
    <row r="168" spans="4:5" x14ac:dyDescent="0.35">
      <c r="D168" s="2">
        <v>45824</v>
      </c>
      <c r="E168" s="2">
        <v>45890</v>
      </c>
    </row>
    <row r="169" spans="4:5" x14ac:dyDescent="0.35">
      <c r="D169" s="2">
        <v>45825</v>
      </c>
      <c r="E169" s="2">
        <v>45891</v>
      </c>
    </row>
    <row r="170" spans="4:5" x14ac:dyDescent="0.35">
      <c r="D170" s="2">
        <v>45826</v>
      </c>
      <c r="E170" s="2">
        <v>45894</v>
      </c>
    </row>
    <row r="171" spans="4:5" x14ac:dyDescent="0.35">
      <c r="D171" s="2">
        <v>45827</v>
      </c>
      <c r="E171" s="2">
        <v>45895</v>
      </c>
    </row>
    <row r="172" spans="4:5" x14ac:dyDescent="0.35">
      <c r="D172" s="2">
        <v>45828</v>
      </c>
      <c r="E172" s="2">
        <v>45896</v>
      </c>
    </row>
    <row r="173" spans="4:5" x14ac:dyDescent="0.35">
      <c r="D173" s="2">
        <v>45829</v>
      </c>
      <c r="E173" s="2">
        <v>45897</v>
      </c>
    </row>
    <row r="174" spans="4:5" x14ac:dyDescent="0.35">
      <c r="D174" s="2">
        <v>45830</v>
      </c>
      <c r="E174" s="2">
        <v>45898</v>
      </c>
    </row>
    <row r="175" spans="4:5" x14ac:dyDescent="0.35">
      <c r="D175" s="2">
        <v>45831</v>
      </c>
      <c r="E175" s="2">
        <v>45901</v>
      </c>
    </row>
    <row r="176" spans="4:5" x14ac:dyDescent="0.35">
      <c r="D176" s="2">
        <v>45832</v>
      </c>
      <c r="E176" s="2">
        <v>45902</v>
      </c>
    </row>
    <row r="177" spans="4:5" x14ac:dyDescent="0.35">
      <c r="D177" s="2">
        <v>45833</v>
      </c>
      <c r="E177" s="2">
        <v>45903</v>
      </c>
    </row>
    <row r="178" spans="4:5" x14ac:dyDescent="0.35">
      <c r="D178" s="2">
        <v>45834</v>
      </c>
      <c r="E178" s="2">
        <v>45904</v>
      </c>
    </row>
    <row r="179" spans="4:5" x14ac:dyDescent="0.35">
      <c r="D179" s="2">
        <v>45835</v>
      </c>
      <c r="E179" s="2">
        <v>45905</v>
      </c>
    </row>
    <row r="180" spans="4:5" x14ac:dyDescent="0.35">
      <c r="D180" s="2">
        <v>45836</v>
      </c>
      <c r="E180" s="2">
        <v>45908</v>
      </c>
    </row>
    <row r="181" spans="4:5" x14ac:dyDescent="0.35">
      <c r="D181" s="2">
        <v>45837</v>
      </c>
      <c r="E181" s="2">
        <v>45909</v>
      </c>
    </row>
    <row r="182" spans="4:5" x14ac:dyDescent="0.35">
      <c r="D182" s="2">
        <v>45838</v>
      </c>
      <c r="E182" s="2">
        <v>45910</v>
      </c>
    </row>
    <row r="183" spans="4:5" x14ac:dyDescent="0.35">
      <c r="D183" s="2">
        <v>45839</v>
      </c>
      <c r="E183" s="2">
        <v>45911</v>
      </c>
    </row>
    <row r="184" spans="4:5" x14ac:dyDescent="0.35">
      <c r="D184" s="2">
        <v>45840</v>
      </c>
      <c r="E184" s="2">
        <v>45912</v>
      </c>
    </row>
    <row r="185" spans="4:5" x14ac:dyDescent="0.35">
      <c r="D185" s="2">
        <v>45841</v>
      </c>
      <c r="E185" s="2">
        <v>45915</v>
      </c>
    </row>
    <row r="186" spans="4:5" x14ac:dyDescent="0.35">
      <c r="D186" s="2">
        <v>45842</v>
      </c>
      <c r="E186" s="2">
        <v>45916</v>
      </c>
    </row>
    <row r="187" spans="4:5" x14ac:dyDescent="0.35">
      <c r="D187" s="2">
        <v>45843</v>
      </c>
      <c r="E187" s="2">
        <v>45917</v>
      </c>
    </row>
    <row r="188" spans="4:5" x14ac:dyDescent="0.35">
      <c r="D188" s="2">
        <v>45844</v>
      </c>
      <c r="E188" s="2">
        <v>45918</v>
      </c>
    </row>
    <row r="189" spans="4:5" x14ac:dyDescent="0.35">
      <c r="D189" s="2">
        <v>45845</v>
      </c>
      <c r="E189" s="2">
        <v>45919</v>
      </c>
    </row>
    <row r="190" spans="4:5" x14ac:dyDescent="0.35">
      <c r="D190" s="2">
        <v>45846</v>
      </c>
      <c r="E190" s="2">
        <v>45922</v>
      </c>
    </row>
    <row r="191" spans="4:5" x14ac:dyDescent="0.35">
      <c r="D191" s="2">
        <v>45847</v>
      </c>
      <c r="E191" s="2">
        <v>45923</v>
      </c>
    </row>
    <row r="192" spans="4:5" x14ac:dyDescent="0.35">
      <c r="D192" s="2">
        <v>45848</v>
      </c>
      <c r="E192" s="2">
        <v>45924</v>
      </c>
    </row>
    <row r="193" spans="4:5" x14ac:dyDescent="0.35">
      <c r="D193" s="2">
        <v>45849</v>
      </c>
      <c r="E193" s="2">
        <v>45925</v>
      </c>
    </row>
    <row r="194" spans="4:5" x14ac:dyDescent="0.35">
      <c r="D194" s="2">
        <v>45850</v>
      </c>
      <c r="E194" s="2">
        <v>45926</v>
      </c>
    </row>
    <row r="195" spans="4:5" x14ac:dyDescent="0.35">
      <c r="D195" s="2">
        <v>45851</v>
      </c>
      <c r="E195" s="2">
        <v>45929</v>
      </c>
    </row>
    <row r="196" spans="4:5" x14ac:dyDescent="0.35">
      <c r="D196" s="2">
        <v>45852</v>
      </c>
      <c r="E196" s="2">
        <v>45930</v>
      </c>
    </row>
    <row r="197" spans="4:5" x14ac:dyDescent="0.35">
      <c r="D197" s="2">
        <v>45853</v>
      </c>
      <c r="E197" s="2">
        <v>45931</v>
      </c>
    </row>
    <row r="198" spans="4:5" x14ac:dyDescent="0.35">
      <c r="D198" s="2">
        <v>45854</v>
      </c>
      <c r="E198" s="2">
        <v>45932</v>
      </c>
    </row>
    <row r="199" spans="4:5" x14ac:dyDescent="0.35">
      <c r="D199" s="2">
        <v>45855</v>
      </c>
      <c r="E199" s="2">
        <v>45933</v>
      </c>
    </row>
    <row r="200" spans="4:5" x14ac:dyDescent="0.35">
      <c r="D200" s="2">
        <v>45856</v>
      </c>
      <c r="E200" s="2">
        <v>45936</v>
      </c>
    </row>
    <row r="201" spans="4:5" x14ac:dyDescent="0.35">
      <c r="D201" s="2">
        <v>45857</v>
      </c>
      <c r="E201" s="2">
        <v>45937</v>
      </c>
    </row>
    <row r="202" spans="4:5" x14ac:dyDescent="0.35">
      <c r="D202" s="2">
        <v>45858</v>
      </c>
      <c r="E202" s="2">
        <v>45938</v>
      </c>
    </row>
    <row r="203" spans="4:5" x14ac:dyDescent="0.35">
      <c r="D203" s="2">
        <v>45859</v>
      </c>
      <c r="E203" s="2">
        <v>45939</v>
      </c>
    </row>
    <row r="204" spans="4:5" x14ac:dyDescent="0.35">
      <c r="D204" s="2">
        <v>45860</v>
      </c>
      <c r="E204" s="2">
        <v>45940</v>
      </c>
    </row>
    <row r="205" spans="4:5" x14ac:dyDescent="0.35">
      <c r="D205" s="2">
        <v>45861</v>
      </c>
      <c r="E205" s="2">
        <v>45943</v>
      </c>
    </row>
    <row r="206" spans="4:5" x14ac:dyDescent="0.35">
      <c r="D206" s="2">
        <v>45862</v>
      </c>
      <c r="E206" s="2">
        <v>45944</v>
      </c>
    </row>
    <row r="207" spans="4:5" x14ac:dyDescent="0.35">
      <c r="D207" s="2">
        <v>45863</v>
      </c>
      <c r="E207" s="2">
        <v>45945</v>
      </c>
    </row>
    <row r="208" spans="4:5" x14ac:dyDescent="0.35">
      <c r="D208" s="2">
        <v>45864</v>
      </c>
      <c r="E208" s="2">
        <v>45946</v>
      </c>
    </row>
    <row r="209" spans="4:5" x14ac:dyDescent="0.35">
      <c r="D209" s="2">
        <v>45865</v>
      </c>
      <c r="E209" s="2">
        <v>45947</v>
      </c>
    </row>
    <row r="210" spans="4:5" x14ac:dyDescent="0.35">
      <c r="D210" s="2">
        <v>45866</v>
      </c>
      <c r="E210" s="2">
        <v>45950</v>
      </c>
    </row>
    <row r="211" spans="4:5" x14ac:dyDescent="0.35">
      <c r="D211" s="2">
        <v>45867</v>
      </c>
      <c r="E211" s="2">
        <v>45951</v>
      </c>
    </row>
    <row r="212" spans="4:5" x14ac:dyDescent="0.35">
      <c r="D212" s="2">
        <v>45868</v>
      </c>
      <c r="E212" s="2">
        <v>45952</v>
      </c>
    </row>
    <row r="213" spans="4:5" x14ac:dyDescent="0.35">
      <c r="D213" s="2">
        <v>45869</v>
      </c>
      <c r="E213" s="2">
        <v>45953</v>
      </c>
    </row>
    <row r="214" spans="4:5" x14ac:dyDescent="0.35">
      <c r="D214" s="2">
        <v>45870</v>
      </c>
      <c r="E214" s="2">
        <v>45954</v>
      </c>
    </row>
    <row r="215" spans="4:5" x14ac:dyDescent="0.35">
      <c r="D215" s="2">
        <v>45871</v>
      </c>
      <c r="E215" s="2">
        <v>45957</v>
      </c>
    </row>
    <row r="216" spans="4:5" x14ac:dyDescent="0.35">
      <c r="D216" s="2">
        <v>45872</v>
      </c>
      <c r="E216" s="2">
        <v>45958</v>
      </c>
    </row>
    <row r="217" spans="4:5" x14ac:dyDescent="0.35">
      <c r="D217" s="2">
        <v>45873</v>
      </c>
      <c r="E217" s="2">
        <v>45959</v>
      </c>
    </row>
    <row r="218" spans="4:5" x14ac:dyDescent="0.35">
      <c r="D218" s="2">
        <v>45874</v>
      </c>
      <c r="E218" s="2">
        <v>45960</v>
      </c>
    </row>
    <row r="219" spans="4:5" x14ac:dyDescent="0.35">
      <c r="D219" s="2">
        <v>45875</v>
      </c>
      <c r="E219" s="2">
        <v>45961</v>
      </c>
    </row>
    <row r="220" spans="4:5" x14ac:dyDescent="0.35">
      <c r="D220" s="2">
        <v>45876</v>
      </c>
      <c r="E220" s="2">
        <v>45964</v>
      </c>
    </row>
    <row r="221" spans="4:5" x14ac:dyDescent="0.35">
      <c r="D221" s="2">
        <v>45877</v>
      </c>
      <c r="E221" s="2">
        <v>45965</v>
      </c>
    </row>
    <row r="222" spans="4:5" x14ac:dyDescent="0.35">
      <c r="D222" s="2">
        <v>45878</v>
      </c>
      <c r="E222" s="2">
        <v>45966</v>
      </c>
    </row>
    <row r="223" spans="4:5" x14ac:dyDescent="0.35">
      <c r="D223" s="2">
        <v>45879</v>
      </c>
      <c r="E223" s="2">
        <v>45967</v>
      </c>
    </row>
    <row r="224" spans="4:5" x14ac:dyDescent="0.35">
      <c r="D224" s="2">
        <v>45880</v>
      </c>
      <c r="E224" s="2">
        <v>45968</v>
      </c>
    </row>
    <row r="225" spans="4:5" x14ac:dyDescent="0.35">
      <c r="D225" s="2">
        <v>45881</v>
      </c>
      <c r="E225" s="2">
        <v>45971</v>
      </c>
    </row>
    <row r="226" spans="4:5" x14ac:dyDescent="0.35">
      <c r="D226" s="2">
        <v>45882</v>
      </c>
      <c r="E226" s="2">
        <v>45972</v>
      </c>
    </row>
    <row r="227" spans="4:5" x14ac:dyDescent="0.35">
      <c r="D227" s="2">
        <v>45883</v>
      </c>
      <c r="E227" s="2">
        <v>45973</v>
      </c>
    </row>
    <row r="228" spans="4:5" x14ac:dyDescent="0.35">
      <c r="D228" s="2">
        <v>45884</v>
      </c>
      <c r="E228" s="2">
        <v>45974</v>
      </c>
    </row>
    <row r="229" spans="4:5" x14ac:dyDescent="0.35">
      <c r="D229" s="2">
        <v>45885</v>
      </c>
      <c r="E229" s="2">
        <v>45975</v>
      </c>
    </row>
    <row r="230" spans="4:5" x14ac:dyDescent="0.35">
      <c r="D230" s="2">
        <v>45886</v>
      </c>
      <c r="E230" s="2">
        <v>45978</v>
      </c>
    </row>
    <row r="231" spans="4:5" x14ac:dyDescent="0.35">
      <c r="D231" s="2">
        <v>45887</v>
      </c>
      <c r="E231" s="2">
        <v>45979</v>
      </c>
    </row>
    <row r="232" spans="4:5" x14ac:dyDescent="0.35">
      <c r="D232" s="2">
        <v>45888</v>
      </c>
      <c r="E232" s="2">
        <v>45980</v>
      </c>
    </row>
    <row r="233" spans="4:5" x14ac:dyDescent="0.35">
      <c r="D233" s="2">
        <v>45889</v>
      </c>
      <c r="E233" s="2">
        <v>45981</v>
      </c>
    </row>
    <row r="234" spans="4:5" x14ac:dyDescent="0.35">
      <c r="D234" s="2">
        <v>45890</v>
      </c>
      <c r="E234" s="2">
        <v>45982</v>
      </c>
    </row>
    <row r="235" spans="4:5" x14ac:dyDescent="0.35">
      <c r="D235" s="2">
        <v>45891</v>
      </c>
      <c r="E235" s="2">
        <v>45985</v>
      </c>
    </row>
    <row r="236" spans="4:5" x14ac:dyDescent="0.35">
      <c r="D236" s="2">
        <v>45892</v>
      </c>
      <c r="E236" s="2">
        <v>45986</v>
      </c>
    </row>
    <row r="237" spans="4:5" x14ac:dyDescent="0.35">
      <c r="D237" s="2">
        <v>45893</v>
      </c>
      <c r="E237" s="2">
        <v>45987</v>
      </c>
    </row>
    <row r="238" spans="4:5" x14ac:dyDescent="0.35">
      <c r="D238" s="2">
        <v>45894</v>
      </c>
      <c r="E238" s="2">
        <v>45988</v>
      </c>
    </row>
    <row r="239" spans="4:5" x14ac:dyDescent="0.35">
      <c r="D239" s="2">
        <v>45895</v>
      </c>
      <c r="E239" s="2">
        <v>45989</v>
      </c>
    </row>
    <row r="240" spans="4:5" x14ac:dyDescent="0.35">
      <c r="D240" s="2">
        <v>45896</v>
      </c>
      <c r="E240" s="2">
        <v>45992</v>
      </c>
    </row>
    <row r="241" spans="4:4" x14ac:dyDescent="0.35">
      <c r="D241" s="2">
        <v>45897</v>
      </c>
    </row>
    <row r="242" spans="4:4" x14ac:dyDescent="0.35">
      <c r="D242" s="2">
        <v>45898</v>
      </c>
    </row>
    <row r="243" spans="4:4" x14ac:dyDescent="0.35">
      <c r="D243" s="2">
        <v>45899</v>
      </c>
    </row>
    <row r="244" spans="4:4" x14ac:dyDescent="0.35">
      <c r="D244" s="2">
        <v>45900</v>
      </c>
    </row>
    <row r="245" spans="4:4" x14ac:dyDescent="0.35">
      <c r="D245" s="2">
        <v>45901</v>
      </c>
    </row>
    <row r="246" spans="4:4" x14ac:dyDescent="0.35">
      <c r="D246" s="2">
        <v>45902</v>
      </c>
    </row>
    <row r="247" spans="4:4" x14ac:dyDescent="0.35">
      <c r="D247" s="2">
        <v>45903</v>
      </c>
    </row>
    <row r="248" spans="4:4" x14ac:dyDescent="0.35">
      <c r="D248" s="2">
        <v>45904</v>
      </c>
    </row>
    <row r="249" spans="4:4" x14ac:dyDescent="0.35">
      <c r="D249" s="2">
        <v>45905</v>
      </c>
    </row>
    <row r="250" spans="4:4" x14ac:dyDescent="0.35">
      <c r="D250" s="2">
        <v>45906</v>
      </c>
    </row>
    <row r="251" spans="4:4" x14ac:dyDescent="0.35">
      <c r="D251" s="2">
        <v>45907</v>
      </c>
    </row>
    <row r="252" spans="4:4" x14ac:dyDescent="0.35">
      <c r="D252" s="2">
        <v>45908</v>
      </c>
    </row>
    <row r="253" spans="4:4" x14ac:dyDescent="0.35">
      <c r="D253" s="2">
        <v>45909</v>
      </c>
    </row>
    <row r="254" spans="4:4" x14ac:dyDescent="0.35">
      <c r="D254" s="2">
        <v>45910</v>
      </c>
    </row>
    <row r="255" spans="4:4" x14ac:dyDescent="0.35">
      <c r="D255" s="2">
        <v>45911</v>
      </c>
    </row>
    <row r="256" spans="4:4" x14ac:dyDescent="0.35">
      <c r="D256" s="2">
        <v>45912</v>
      </c>
    </row>
    <row r="257" spans="4:4" x14ac:dyDescent="0.35">
      <c r="D257" s="2">
        <v>45913</v>
      </c>
    </row>
    <row r="258" spans="4:4" x14ac:dyDescent="0.35">
      <c r="D258" s="2">
        <v>45914</v>
      </c>
    </row>
    <row r="259" spans="4:4" x14ac:dyDescent="0.35">
      <c r="D259" s="2">
        <v>45915</v>
      </c>
    </row>
    <row r="260" spans="4:4" x14ac:dyDescent="0.35">
      <c r="D260" s="2">
        <v>45916</v>
      </c>
    </row>
    <row r="261" spans="4:4" x14ac:dyDescent="0.35">
      <c r="D261" s="2">
        <v>45917</v>
      </c>
    </row>
    <row r="262" spans="4:4" x14ac:dyDescent="0.35">
      <c r="D262" s="2">
        <v>45918</v>
      </c>
    </row>
    <row r="263" spans="4:4" x14ac:dyDescent="0.35">
      <c r="D263" s="2">
        <v>45919</v>
      </c>
    </row>
    <row r="264" spans="4:4" x14ac:dyDescent="0.35">
      <c r="D264" s="2">
        <v>45920</v>
      </c>
    </row>
    <row r="265" spans="4:4" x14ac:dyDescent="0.35">
      <c r="D265" s="2">
        <v>45921</v>
      </c>
    </row>
    <row r="266" spans="4:4" x14ac:dyDescent="0.35">
      <c r="D266" s="2">
        <v>45922</v>
      </c>
    </row>
    <row r="267" spans="4:4" x14ac:dyDescent="0.35">
      <c r="D267" s="2">
        <v>45923</v>
      </c>
    </row>
    <row r="268" spans="4:4" x14ac:dyDescent="0.35">
      <c r="D268" s="2">
        <v>45924</v>
      </c>
    </row>
    <row r="269" spans="4:4" x14ac:dyDescent="0.35">
      <c r="D269" s="2">
        <v>45925</v>
      </c>
    </row>
    <row r="270" spans="4:4" x14ac:dyDescent="0.35">
      <c r="D270" s="2">
        <v>45926</v>
      </c>
    </row>
    <row r="271" spans="4:4" x14ac:dyDescent="0.35">
      <c r="D271" s="2">
        <v>45927</v>
      </c>
    </row>
    <row r="272" spans="4:4" x14ac:dyDescent="0.35">
      <c r="D272" s="2">
        <v>45928</v>
      </c>
    </row>
    <row r="273" spans="4:4" x14ac:dyDescent="0.35">
      <c r="D273" s="2">
        <v>45929</v>
      </c>
    </row>
    <row r="274" spans="4:4" x14ac:dyDescent="0.35">
      <c r="D274" s="2">
        <v>45930</v>
      </c>
    </row>
    <row r="275" spans="4:4" x14ac:dyDescent="0.35">
      <c r="D275" s="2">
        <v>45931</v>
      </c>
    </row>
    <row r="276" spans="4:4" x14ac:dyDescent="0.35">
      <c r="D276" s="2">
        <v>45932</v>
      </c>
    </row>
    <row r="277" spans="4:4" x14ac:dyDescent="0.35">
      <c r="D277" s="2">
        <v>45933</v>
      </c>
    </row>
    <row r="278" spans="4:4" x14ac:dyDescent="0.35">
      <c r="D278" s="2">
        <v>45934</v>
      </c>
    </row>
    <row r="279" spans="4:4" x14ac:dyDescent="0.35">
      <c r="D279" s="2">
        <v>45935</v>
      </c>
    </row>
    <row r="280" spans="4:4" x14ac:dyDescent="0.35">
      <c r="D280" s="2">
        <v>45936</v>
      </c>
    </row>
    <row r="281" spans="4:4" x14ac:dyDescent="0.35">
      <c r="D281" s="2">
        <v>45937</v>
      </c>
    </row>
    <row r="282" spans="4:4" x14ac:dyDescent="0.35">
      <c r="D282" s="2">
        <v>45938</v>
      </c>
    </row>
    <row r="283" spans="4:4" x14ac:dyDescent="0.35">
      <c r="D283" s="2">
        <v>45939</v>
      </c>
    </row>
    <row r="284" spans="4:4" x14ac:dyDescent="0.35">
      <c r="D284" s="2">
        <v>45940</v>
      </c>
    </row>
    <row r="285" spans="4:4" x14ac:dyDescent="0.35">
      <c r="D285" s="2">
        <v>45941</v>
      </c>
    </row>
    <row r="286" spans="4:4" x14ac:dyDescent="0.35">
      <c r="D286" s="2">
        <v>45942</v>
      </c>
    </row>
    <row r="287" spans="4:4" x14ac:dyDescent="0.35">
      <c r="D287" s="2">
        <v>45943</v>
      </c>
    </row>
    <row r="288" spans="4:4" x14ac:dyDescent="0.35">
      <c r="D288" s="2">
        <v>45944</v>
      </c>
    </row>
    <row r="289" spans="4:4" x14ac:dyDescent="0.35">
      <c r="D289" s="2">
        <v>45945</v>
      </c>
    </row>
    <row r="290" spans="4:4" x14ac:dyDescent="0.35">
      <c r="D290" s="2">
        <v>45946</v>
      </c>
    </row>
    <row r="291" spans="4:4" x14ac:dyDescent="0.35">
      <c r="D291" s="2">
        <v>45947</v>
      </c>
    </row>
    <row r="292" spans="4:4" x14ac:dyDescent="0.35">
      <c r="D292" s="2">
        <v>45948</v>
      </c>
    </row>
    <row r="293" spans="4:4" x14ac:dyDescent="0.35">
      <c r="D293" s="2">
        <v>45949</v>
      </c>
    </row>
    <row r="294" spans="4:4" x14ac:dyDescent="0.35">
      <c r="D294" s="2">
        <v>45950</v>
      </c>
    </row>
    <row r="295" spans="4:4" x14ac:dyDescent="0.35">
      <c r="D295" s="2">
        <v>45951</v>
      </c>
    </row>
    <row r="296" spans="4:4" x14ac:dyDescent="0.35">
      <c r="D296" s="2">
        <v>45952</v>
      </c>
    </row>
    <row r="297" spans="4:4" x14ac:dyDescent="0.35">
      <c r="D297" s="2">
        <v>45953</v>
      </c>
    </row>
    <row r="298" spans="4:4" x14ac:dyDescent="0.35">
      <c r="D298" s="2">
        <v>45954</v>
      </c>
    </row>
    <row r="299" spans="4:4" x14ac:dyDescent="0.35">
      <c r="D299" s="2">
        <v>45955</v>
      </c>
    </row>
    <row r="300" spans="4:4" x14ac:dyDescent="0.35">
      <c r="D300" s="2">
        <v>45956</v>
      </c>
    </row>
    <row r="301" spans="4:4" x14ac:dyDescent="0.35">
      <c r="D301" s="2">
        <v>45957</v>
      </c>
    </row>
    <row r="302" spans="4:4" x14ac:dyDescent="0.35">
      <c r="D302" s="2">
        <v>45958</v>
      </c>
    </row>
    <row r="303" spans="4:4" x14ac:dyDescent="0.35">
      <c r="D303" s="2">
        <v>45959</v>
      </c>
    </row>
    <row r="304" spans="4:4" x14ac:dyDescent="0.35">
      <c r="D304" s="2">
        <v>45960</v>
      </c>
    </row>
    <row r="305" spans="4:4" x14ac:dyDescent="0.35">
      <c r="D305" s="2">
        <v>45961</v>
      </c>
    </row>
    <row r="306" spans="4:4" x14ac:dyDescent="0.35">
      <c r="D306" s="2">
        <v>45962</v>
      </c>
    </row>
    <row r="307" spans="4:4" x14ac:dyDescent="0.35">
      <c r="D307" s="2">
        <v>45963</v>
      </c>
    </row>
    <row r="308" spans="4:4" x14ac:dyDescent="0.35">
      <c r="D308" s="2">
        <v>45964</v>
      </c>
    </row>
    <row r="309" spans="4:4" x14ac:dyDescent="0.35">
      <c r="D309" s="2">
        <v>45965</v>
      </c>
    </row>
    <row r="310" spans="4:4" x14ac:dyDescent="0.35">
      <c r="D310" s="2">
        <v>45966</v>
      </c>
    </row>
    <row r="311" spans="4:4" x14ac:dyDescent="0.35">
      <c r="D311" s="2">
        <v>45967</v>
      </c>
    </row>
    <row r="312" spans="4:4" x14ac:dyDescent="0.35">
      <c r="D312" s="2">
        <v>45968</v>
      </c>
    </row>
    <row r="313" spans="4:4" x14ac:dyDescent="0.35">
      <c r="D313" s="2">
        <v>45969</v>
      </c>
    </row>
    <row r="314" spans="4:4" x14ac:dyDescent="0.35">
      <c r="D314" s="2">
        <v>45970</v>
      </c>
    </row>
    <row r="315" spans="4:4" x14ac:dyDescent="0.35">
      <c r="D315" s="2">
        <v>45971</v>
      </c>
    </row>
    <row r="316" spans="4:4" x14ac:dyDescent="0.35">
      <c r="D316" s="2">
        <v>45972</v>
      </c>
    </row>
    <row r="317" spans="4:4" x14ac:dyDescent="0.35">
      <c r="D317" s="2">
        <v>45973</v>
      </c>
    </row>
    <row r="318" spans="4:4" x14ac:dyDescent="0.35">
      <c r="D318" s="2">
        <v>45974</v>
      </c>
    </row>
    <row r="319" spans="4:4" x14ac:dyDescent="0.35">
      <c r="D319" s="2">
        <v>45975</v>
      </c>
    </row>
    <row r="320" spans="4:4" x14ac:dyDescent="0.35">
      <c r="D320" s="2">
        <v>45976</v>
      </c>
    </row>
    <row r="321" spans="4:4" x14ac:dyDescent="0.35">
      <c r="D321" s="2">
        <v>45977</v>
      </c>
    </row>
    <row r="322" spans="4:4" x14ac:dyDescent="0.35">
      <c r="D322" s="2">
        <v>45978</v>
      </c>
    </row>
    <row r="323" spans="4:4" x14ac:dyDescent="0.35">
      <c r="D323" s="2">
        <v>45979</v>
      </c>
    </row>
    <row r="324" spans="4:4" x14ac:dyDescent="0.35">
      <c r="D324" s="2">
        <v>45980</v>
      </c>
    </row>
    <row r="325" spans="4:4" x14ac:dyDescent="0.35">
      <c r="D325" s="2">
        <v>45981</v>
      </c>
    </row>
    <row r="326" spans="4:4" x14ac:dyDescent="0.35">
      <c r="D326" s="2">
        <v>45982</v>
      </c>
    </row>
    <row r="327" spans="4:4" x14ac:dyDescent="0.35">
      <c r="D327" s="2">
        <v>45983</v>
      </c>
    </row>
    <row r="328" spans="4:4" x14ac:dyDescent="0.35">
      <c r="D328" s="2">
        <v>45984</v>
      </c>
    </row>
    <row r="329" spans="4:4" x14ac:dyDescent="0.35">
      <c r="D329" s="2">
        <v>45985</v>
      </c>
    </row>
    <row r="330" spans="4:4" x14ac:dyDescent="0.35">
      <c r="D330" s="2">
        <v>45986</v>
      </c>
    </row>
    <row r="331" spans="4:4" x14ac:dyDescent="0.35">
      <c r="D331" s="2">
        <v>45987</v>
      </c>
    </row>
    <row r="332" spans="4:4" x14ac:dyDescent="0.35">
      <c r="D332" s="2">
        <v>45988</v>
      </c>
    </row>
    <row r="333" spans="4:4" x14ac:dyDescent="0.35">
      <c r="D333" s="2">
        <v>45989</v>
      </c>
    </row>
    <row r="334" spans="4:4" x14ac:dyDescent="0.35">
      <c r="D334" s="2">
        <v>45990</v>
      </c>
    </row>
    <row r="335" spans="4:4" x14ac:dyDescent="0.35">
      <c r="D335" s="2">
        <v>45991</v>
      </c>
    </row>
    <row r="336" spans="4:4" x14ac:dyDescent="0.35">
      <c r="D336" s="2">
        <v>45992</v>
      </c>
    </row>
    <row r="337" spans="4:4" x14ac:dyDescent="0.35">
      <c r="D337" s="2">
        <v>45993</v>
      </c>
    </row>
    <row r="338" spans="4:4" x14ac:dyDescent="0.35">
      <c r="D338" s="2">
        <v>45994</v>
      </c>
    </row>
    <row r="339" spans="4:4" x14ac:dyDescent="0.35">
      <c r="D339" s="2">
        <v>45995</v>
      </c>
    </row>
    <row r="340" spans="4:4" x14ac:dyDescent="0.35">
      <c r="D340" s="2">
        <v>45996</v>
      </c>
    </row>
    <row r="341" spans="4:4" x14ac:dyDescent="0.35">
      <c r="D341" s="2">
        <v>45997</v>
      </c>
    </row>
    <row r="342" spans="4:4" x14ac:dyDescent="0.35">
      <c r="D342" s="2">
        <v>45998</v>
      </c>
    </row>
    <row r="343" spans="4:4" x14ac:dyDescent="0.35">
      <c r="D343" s="2">
        <v>45999</v>
      </c>
    </row>
    <row r="344" spans="4:4" x14ac:dyDescent="0.35">
      <c r="D344" s="2">
        <v>46000</v>
      </c>
    </row>
    <row r="345" spans="4:4" x14ac:dyDescent="0.35">
      <c r="D345" s="2">
        <v>46001</v>
      </c>
    </row>
    <row r="346" spans="4:4" x14ac:dyDescent="0.35">
      <c r="D346" s="2">
        <v>46002</v>
      </c>
    </row>
    <row r="347" spans="4:4" x14ac:dyDescent="0.35">
      <c r="D347" s="2">
        <v>46003</v>
      </c>
    </row>
    <row r="348" spans="4:4" x14ac:dyDescent="0.35">
      <c r="D348" s="2">
        <v>46004</v>
      </c>
    </row>
    <row r="349" spans="4:4" x14ac:dyDescent="0.35">
      <c r="D349" s="2">
        <v>46005</v>
      </c>
    </row>
    <row r="350" spans="4:4" x14ac:dyDescent="0.35">
      <c r="D350" s="2">
        <v>46006</v>
      </c>
    </row>
    <row r="351" spans="4:4" x14ac:dyDescent="0.35">
      <c r="D351" s="2">
        <v>46007</v>
      </c>
    </row>
    <row r="352" spans="4:4" x14ac:dyDescent="0.35">
      <c r="D352" s="2">
        <v>46008</v>
      </c>
    </row>
    <row r="353" spans="4:4" x14ac:dyDescent="0.35">
      <c r="D353" s="2">
        <v>46009</v>
      </c>
    </row>
    <row r="354" spans="4:4" x14ac:dyDescent="0.35">
      <c r="D354" s="2">
        <v>46010</v>
      </c>
    </row>
    <row r="355" spans="4:4" x14ac:dyDescent="0.35">
      <c r="D355" s="2">
        <v>46011</v>
      </c>
    </row>
    <row r="356" spans="4:4" x14ac:dyDescent="0.35">
      <c r="D356" s="2">
        <v>46012</v>
      </c>
    </row>
    <row r="357" spans="4:4" x14ac:dyDescent="0.35">
      <c r="D357" s="2">
        <v>46013</v>
      </c>
    </row>
    <row r="358" spans="4:4" x14ac:dyDescent="0.35">
      <c r="D358" s="2">
        <v>46014</v>
      </c>
    </row>
    <row r="359" spans="4:4" x14ac:dyDescent="0.35">
      <c r="D359" s="2">
        <v>46015</v>
      </c>
    </row>
    <row r="360" spans="4:4" x14ac:dyDescent="0.35">
      <c r="D360" s="2">
        <v>46016</v>
      </c>
    </row>
    <row r="361" spans="4:4" x14ac:dyDescent="0.35">
      <c r="D361" s="2">
        <v>46017</v>
      </c>
    </row>
    <row r="362" spans="4:4" x14ac:dyDescent="0.35">
      <c r="D362" s="2">
        <v>46018</v>
      </c>
    </row>
    <row r="363" spans="4:4" x14ac:dyDescent="0.35">
      <c r="D363" s="2">
        <v>46019</v>
      </c>
    </row>
    <row r="364" spans="4:4" x14ac:dyDescent="0.35">
      <c r="D364" s="2">
        <v>46020</v>
      </c>
    </row>
    <row r="365" spans="4:4" x14ac:dyDescent="0.35">
      <c r="D365" s="2">
        <v>46021</v>
      </c>
    </row>
    <row r="366" spans="4:4" x14ac:dyDescent="0.35">
      <c r="D366" s="2">
        <v>46022</v>
      </c>
    </row>
  </sheetData>
  <phoneticPr fontId="1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29229-A022-43AF-9239-6415598E81F3}">
  <dimension ref="B1:O19"/>
  <sheetViews>
    <sheetView zoomScale="61" zoomScaleNormal="100" workbookViewId="0">
      <selection activeCell="O12" sqref="O12:O19"/>
    </sheetView>
  </sheetViews>
  <sheetFormatPr defaultRowHeight="20.399999999999999" x14ac:dyDescent="0.35"/>
  <cols>
    <col min="1" max="1" width="9.140625" style="5"/>
    <col min="2" max="2" width="7.5703125" style="5" bestFit="1" customWidth="1"/>
    <col min="3" max="3" width="9.640625" style="5" customWidth="1"/>
    <col min="4" max="4" width="12.2109375" style="5" customWidth="1"/>
    <col min="5" max="5" width="13.92578125" style="5" bestFit="1" customWidth="1"/>
    <col min="6" max="7" width="19.28515625" style="5" bestFit="1" customWidth="1"/>
    <col min="8" max="8" width="19.28515625" style="5" customWidth="1"/>
    <col min="9" max="9" width="9.140625" style="5"/>
    <col min="10" max="10" width="11.140625" style="5" bestFit="1" customWidth="1"/>
    <col min="11" max="11" width="8.2109375" style="5" bestFit="1" customWidth="1"/>
    <col min="12" max="12" width="15.2109375" style="5" bestFit="1" customWidth="1"/>
    <col min="13" max="13" width="10.7109375" style="5" bestFit="1" customWidth="1"/>
    <col min="14" max="14" width="11.140625" style="5" bestFit="1" customWidth="1"/>
    <col min="15" max="15" width="9.5" style="5" bestFit="1" customWidth="1"/>
    <col min="16" max="16384" width="9.140625" style="5"/>
  </cols>
  <sheetData>
    <row r="1" spans="2:15" x14ac:dyDescent="0.35">
      <c r="J1" s="5" t="s">
        <v>238</v>
      </c>
      <c r="K1" s="5" t="s">
        <v>239</v>
      </c>
      <c r="L1" s="5" t="s">
        <v>240</v>
      </c>
      <c r="M1" s="5" t="s">
        <v>241</v>
      </c>
    </row>
    <row r="2" spans="2:15" x14ac:dyDescent="0.35">
      <c r="B2" s="7" t="s">
        <v>291</v>
      </c>
      <c r="C2" s="7" t="s">
        <v>361</v>
      </c>
      <c r="D2" s="7" t="s">
        <v>10</v>
      </c>
      <c r="E2" s="7" t="s">
        <v>292</v>
      </c>
      <c r="F2" s="7" t="s">
        <v>293</v>
      </c>
      <c r="G2" s="7" t="s">
        <v>293</v>
      </c>
      <c r="J2" s="5" t="s">
        <v>242</v>
      </c>
      <c r="K2" s="5" t="s">
        <v>243</v>
      </c>
      <c r="L2" s="5" t="b">
        <f>O2=P2</f>
        <v>1</v>
      </c>
      <c r="M2" s="5" t="str">
        <f ca="1">_xlfn.FORMULATEXT(L2)</f>
        <v>=O2=P2</v>
      </c>
    </row>
    <row r="3" spans="2:15" x14ac:dyDescent="0.35">
      <c r="B3" s="7" t="s">
        <v>294</v>
      </c>
      <c r="C3" s="7">
        <v>30</v>
      </c>
      <c r="D3" s="7">
        <v>40</v>
      </c>
      <c r="E3" s="7" t="b">
        <f>C3=D3</f>
        <v>0</v>
      </c>
      <c r="F3" s="7" t="s">
        <v>243</v>
      </c>
      <c r="G3" s="7" t="s">
        <v>295</v>
      </c>
      <c r="J3" s="5" t="s">
        <v>250</v>
      </c>
      <c r="K3" s="5" t="s">
        <v>251</v>
      </c>
      <c r="L3" s="5" t="b">
        <f>O2&lt;&gt;P2</f>
        <v>0</v>
      </c>
      <c r="M3" s="5" t="str">
        <f t="shared" ref="M3:M5" ca="1" si="0">_xlfn.FORMULATEXT(L3)</f>
        <v>=O2&lt;&gt;P2</v>
      </c>
    </row>
    <row r="4" spans="2:15" x14ac:dyDescent="0.35">
      <c r="B4" s="7" t="s">
        <v>294</v>
      </c>
      <c r="C4" s="7">
        <v>30</v>
      </c>
      <c r="D4" s="7">
        <v>40</v>
      </c>
      <c r="E4" s="7" t="b">
        <f>C4&lt;&gt;D4</f>
        <v>1</v>
      </c>
      <c r="F4" s="7" t="s">
        <v>251</v>
      </c>
      <c r="G4" s="7" t="s">
        <v>296</v>
      </c>
      <c r="J4" s="5" t="s">
        <v>253</v>
      </c>
      <c r="K4" s="5" t="s">
        <v>254</v>
      </c>
      <c r="L4" s="5" t="b">
        <f>O2&gt;P2</f>
        <v>0</v>
      </c>
      <c r="M4" s="5" t="str">
        <f t="shared" ca="1" si="0"/>
        <v>=O2&gt;P2</v>
      </c>
    </row>
    <row r="5" spans="2:15" x14ac:dyDescent="0.35">
      <c r="B5" s="7" t="s">
        <v>297</v>
      </c>
      <c r="C5" s="7">
        <v>30</v>
      </c>
      <c r="D5" s="7">
        <v>40</v>
      </c>
      <c r="E5" s="7" t="b">
        <f>C5&gt;D5</f>
        <v>0</v>
      </c>
      <c r="F5" s="7" t="s">
        <v>254</v>
      </c>
      <c r="G5" s="7" t="s">
        <v>298</v>
      </c>
      <c r="J5" s="5" t="s">
        <v>256</v>
      </c>
      <c r="K5" s="5" t="s">
        <v>257</v>
      </c>
      <c r="L5" s="5" t="b">
        <f>O2&lt;P2</f>
        <v>0</v>
      </c>
      <c r="M5" s="5" t="str">
        <f t="shared" ca="1" si="0"/>
        <v>=O2&lt;P2</v>
      </c>
    </row>
    <row r="6" spans="2:15" x14ac:dyDescent="0.35">
      <c r="B6" s="7" t="s">
        <v>297</v>
      </c>
      <c r="C6" s="7">
        <v>41</v>
      </c>
      <c r="D6" s="7">
        <v>41</v>
      </c>
      <c r="E6" s="7" t="b">
        <f>C6&gt;=D6</f>
        <v>1</v>
      </c>
      <c r="F6" s="7" t="s">
        <v>299</v>
      </c>
      <c r="G6" s="7" t="s">
        <v>300</v>
      </c>
    </row>
    <row r="7" spans="2:15" x14ac:dyDescent="0.35">
      <c r="B7" s="7" t="s">
        <v>301</v>
      </c>
      <c r="C7" s="7">
        <v>30</v>
      </c>
      <c r="D7" s="7">
        <v>40</v>
      </c>
      <c r="E7" s="7" t="b">
        <f>C7&lt;D7</f>
        <v>1</v>
      </c>
      <c r="F7" s="7" t="s">
        <v>257</v>
      </c>
      <c r="G7" s="7" t="s">
        <v>302</v>
      </c>
    </row>
    <row r="8" spans="2:15" x14ac:dyDescent="0.35">
      <c r="B8" s="7" t="s">
        <v>297</v>
      </c>
      <c r="C8" s="7">
        <v>30</v>
      </c>
      <c r="D8" s="7">
        <v>40</v>
      </c>
      <c r="E8" s="7" t="b">
        <f>C8&lt;=D8</f>
        <v>1</v>
      </c>
      <c r="F8" s="7" t="s">
        <v>303</v>
      </c>
      <c r="G8" s="7" t="s">
        <v>304</v>
      </c>
    </row>
    <row r="10" spans="2:15" x14ac:dyDescent="0.35">
      <c r="J10" s="81" t="s">
        <v>261</v>
      </c>
      <c r="K10" s="81" t="s">
        <v>262</v>
      </c>
      <c r="L10" s="19" t="s">
        <v>242</v>
      </c>
      <c r="M10" s="19" t="s">
        <v>250</v>
      </c>
      <c r="N10" s="19" t="s">
        <v>253</v>
      </c>
      <c r="O10" s="19" t="s">
        <v>263</v>
      </c>
    </row>
    <row r="11" spans="2:15" x14ac:dyDescent="0.35">
      <c r="J11" s="81"/>
      <c r="K11" s="81"/>
      <c r="L11" s="20" t="s">
        <v>305</v>
      </c>
      <c r="M11" s="20" t="s">
        <v>306</v>
      </c>
      <c r="N11" s="20" t="s">
        <v>307</v>
      </c>
      <c r="O11" s="20" t="s">
        <v>308</v>
      </c>
    </row>
    <row r="12" spans="2:15" x14ac:dyDescent="0.35">
      <c r="J12" s="7">
        <v>5</v>
      </c>
      <c r="K12" s="7">
        <v>1</v>
      </c>
      <c r="L12" s="7" t="b">
        <f>J12=K12</f>
        <v>0</v>
      </c>
      <c r="M12" s="7" t="b">
        <f>J12&lt;&gt;K12</f>
        <v>1</v>
      </c>
      <c r="N12" s="7" t="b">
        <f>J12&gt;K12</f>
        <v>1</v>
      </c>
      <c r="O12" s="7" t="b">
        <f>J12&lt;K12</f>
        <v>0</v>
      </c>
    </row>
    <row r="13" spans="2:15" x14ac:dyDescent="0.35">
      <c r="J13" s="7">
        <v>24</v>
      </c>
      <c r="K13" s="7">
        <v>24</v>
      </c>
      <c r="L13" s="7" t="b">
        <f t="shared" ref="L13:L19" si="1">J13=K13</f>
        <v>1</v>
      </c>
      <c r="M13" s="7" t="b">
        <f t="shared" ref="M13:M19" si="2">J13&lt;&gt;K13</f>
        <v>0</v>
      </c>
      <c r="N13" s="7" t="b">
        <f t="shared" ref="N13:N19" si="3">J13&gt;K13</f>
        <v>0</v>
      </c>
      <c r="O13" s="7" t="b">
        <f t="shared" ref="O13:O19" si="4">J13&lt;K13</f>
        <v>0</v>
      </c>
    </row>
    <row r="14" spans="2:15" x14ac:dyDescent="0.35">
      <c r="J14" s="7">
        <v>21</v>
      </c>
      <c r="K14" s="7">
        <v>37</v>
      </c>
      <c r="L14" s="7" t="b">
        <f t="shared" si="1"/>
        <v>0</v>
      </c>
      <c r="M14" s="7" t="b">
        <f t="shared" si="2"/>
        <v>1</v>
      </c>
      <c r="N14" s="7" t="b">
        <f t="shared" si="3"/>
        <v>0</v>
      </c>
      <c r="O14" s="7" t="b">
        <f t="shared" si="4"/>
        <v>1</v>
      </c>
    </row>
    <row r="15" spans="2:15" x14ac:dyDescent="0.35">
      <c r="J15" s="7">
        <v>6</v>
      </c>
      <c r="K15" s="7">
        <v>6</v>
      </c>
      <c r="L15" s="7" t="b">
        <f t="shared" si="1"/>
        <v>1</v>
      </c>
      <c r="M15" s="7" t="b">
        <f t="shared" si="2"/>
        <v>0</v>
      </c>
      <c r="N15" s="7" t="b">
        <f t="shared" si="3"/>
        <v>0</v>
      </c>
      <c r="O15" s="7" t="b">
        <f t="shared" si="4"/>
        <v>0</v>
      </c>
    </row>
    <row r="16" spans="2:15" x14ac:dyDescent="0.35">
      <c r="J16" s="7">
        <v>12</v>
      </c>
      <c r="K16" s="7">
        <v>14</v>
      </c>
      <c r="L16" s="7" t="b">
        <f t="shared" si="1"/>
        <v>0</v>
      </c>
      <c r="M16" s="7" t="b">
        <f t="shared" si="2"/>
        <v>1</v>
      </c>
      <c r="N16" s="7" t="b">
        <f t="shared" si="3"/>
        <v>0</v>
      </c>
      <c r="O16" s="7" t="b">
        <f t="shared" si="4"/>
        <v>1</v>
      </c>
    </row>
    <row r="17" spans="10:15" x14ac:dyDescent="0.35">
      <c r="J17" s="7">
        <v>0</v>
      </c>
      <c r="K17" s="7">
        <v>0</v>
      </c>
      <c r="L17" s="7" t="b">
        <f t="shared" si="1"/>
        <v>1</v>
      </c>
      <c r="M17" s="7" t="b">
        <f t="shared" si="2"/>
        <v>0</v>
      </c>
      <c r="N17" s="7" t="b">
        <f t="shared" si="3"/>
        <v>0</v>
      </c>
      <c r="O17" s="7" t="b">
        <f t="shared" si="4"/>
        <v>0</v>
      </c>
    </row>
    <row r="18" spans="10:15" x14ac:dyDescent="0.35">
      <c r="J18" s="7">
        <v>39</v>
      </c>
      <c r="K18" s="7">
        <v>30</v>
      </c>
      <c r="L18" s="7" t="b">
        <f t="shared" si="1"/>
        <v>0</v>
      </c>
      <c r="M18" s="7" t="b">
        <f t="shared" si="2"/>
        <v>1</v>
      </c>
      <c r="N18" s="7" t="b">
        <f t="shared" si="3"/>
        <v>1</v>
      </c>
      <c r="O18" s="7" t="b">
        <f t="shared" si="4"/>
        <v>0</v>
      </c>
    </row>
    <row r="19" spans="10:15" x14ac:dyDescent="0.35">
      <c r="J19" s="7">
        <v>28</v>
      </c>
      <c r="K19" s="7">
        <v>5</v>
      </c>
      <c r="L19" s="7" t="b">
        <f t="shared" si="1"/>
        <v>0</v>
      </c>
      <c r="M19" s="7" t="b">
        <f t="shared" si="2"/>
        <v>1</v>
      </c>
      <c r="N19" s="7" t="b">
        <f t="shared" si="3"/>
        <v>1</v>
      </c>
      <c r="O19" s="7" t="b">
        <f t="shared" si="4"/>
        <v>0</v>
      </c>
    </row>
  </sheetData>
  <mergeCells count="2">
    <mergeCell ref="J10:J11"/>
    <mergeCell ref="K10:K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A5AB-19F3-4F1A-8999-EFEFADC06115}">
  <dimension ref="A1:N21"/>
  <sheetViews>
    <sheetView topLeftCell="E1" zoomScale="90" workbookViewId="0">
      <selection activeCell="P8" sqref="P8"/>
    </sheetView>
  </sheetViews>
  <sheetFormatPr defaultRowHeight="19.2" x14ac:dyDescent="0.35"/>
  <cols>
    <col min="1" max="1" width="17.42578125" bestFit="1" customWidth="1"/>
    <col min="14" max="14" width="10.92578125" bestFit="1" customWidth="1"/>
  </cols>
  <sheetData>
    <row r="1" spans="1:14" ht="20.399999999999999" x14ac:dyDescent="0.35">
      <c r="C1" s="5" t="s">
        <v>244</v>
      </c>
      <c r="D1" s="18" t="s">
        <v>232</v>
      </c>
      <c r="E1" s="18" t="s">
        <v>233</v>
      </c>
      <c r="F1" s="18" t="s">
        <v>234</v>
      </c>
      <c r="G1" s="18" t="s">
        <v>235</v>
      </c>
      <c r="H1" s="18" t="s">
        <v>8</v>
      </c>
      <c r="I1" s="5"/>
      <c r="J1" s="5" t="s">
        <v>245</v>
      </c>
      <c r="K1" s="18" t="s">
        <v>246</v>
      </c>
      <c r="L1" s="18" t="s">
        <v>247</v>
      </c>
      <c r="M1" s="18" t="s">
        <v>248</v>
      </c>
      <c r="N1" s="18" t="s">
        <v>249</v>
      </c>
    </row>
    <row r="2" spans="1:14" ht="20.399999999999999" x14ac:dyDescent="0.35">
      <c r="C2" s="5"/>
      <c r="D2" s="7">
        <v>5194</v>
      </c>
      <c r="E2" s="7">
        <v>2993</v>
      </c>
      <c r="F2" s="7">
        <v>5977</v>
      </c>
      <c r="G2" s="7">
        <v>3936</v>
      </c>
      <c r="H2" s="7">
        <f>D2+E2+F2+G2</f>
        <v>18100</v>
      </c>
      <c r="I2" s="5"/>
      <c r="J2" s="5"/>
      <c r="K2" s="7" t="s">
        <v>252</v>
      </c>
      <c r="L2" s="7">
        <v>10</v>
      </c>
      <c r="M2" s="7">
        <v>10</v>
      </c>
      <c r="N2" s="7">
        <f>L2*M2</f>
        <v>100</v>
      </c>
    </row>
    <row r="3" spans="1:14" ht="20.399999999999999" x14ac:dyDescent="0.35">
      <c r="A3" t="s">
        <v>334</v>
      </c>
      <c r="C3" s="5"/>
      <c r="D3" s="7">
        <v>962</v>
      </c>
      <c r="E3" s="7">
        <v>3588</v>
      </c>
      <c r="F3" s="7">
        <v>3058</v>
      </c>
      <c r="G3" s="7">
        <v>3002</v>
      </c>
      <c r="H3" s="7">
        <f t="shared" ref="H3:H7" si="0">D3+E3+F3+G3</f>
        <v>10610</v>
      </c>
      <c r="I3" s="5"/>
      <c r="J3" s="5"/>
      <c r="K3" s="7" t="s">
        <v>255</v>
      </c>
      <c r="L3" s="7">
        <v>5</v>
      </c>
      <c r="M3" s="7">
        <v>20</v>
      </c>
      <c r="N3" s="7">
        <f t="shared" ref="N3:N6" si="1">L3*M3</f>
        <v>100</v>
      </c>
    </row>
    <row r="4" spans="1:14" ht="20.399999999999999" x14ac:dyDescent="0.35">
      <c r="A4" t="s">
        <v>335</v>
      </c>
      <c r="B4" t="s">
        <v>244</v>
      </c>
      <c r="C4" s="5"/>
      <c r="D4" s="7">
        <v>5045</v>
      </c>
      <c r="E4" s="7">
        <v>4938</v>
      </c>
      <c r="F4" s="7">
        <v>1753</v>
      </c>
      <c r="G4" s="7">
        <v>1601</v>
      </c>
      <c r="H4" s="7">
        <f t="shared" si="0"/>
        <v>13337</v>
      </c>
      <c r="I4" s="5"/>
      <c r="J4" s="5"/>
      <c r="K4" s="7" t="s">
        <v>258</v>
      </c>
      <c r="L4" s="7">
        <v>25</v>
      </c>
      <c r="M4" s="7">
        <v>20</v>
      </c>
      <c r="N4" s="7">
        <f t="shared" si="1"/>
        <v>500</v>
      </c>
    </row>
    <row r="5" spans="1:14" ht="20.399999999999999" x14ac:dyDescent="0.35">
      <c r="A5" t="s">
        <v>336</v>
      </c>
      <c r="B5" t="s">
        <v>339</v>
      </c>
      <c r="C5" s="5"/>
      <c r="D5" s="7">
        <v>1650</v>
      </c>
      <c r="E5" s="7">
        <v>2963</v>
      </c>
      <c r="F5" s="7">
        <v>4223</v>
      </c>
      <c r="G5" s="7">
        <v>4869</v>
      </c>
      <c r="H5" s="7">
        <f t="shared" si="0"/>
        <v>13705</v>
      </c>
      <c r="I5" s="5"/>
      <c r="J5" s="5"/>
      <c r="K5" s="7" t="s">
        <v>259</v>
      </c>
      <c r="L5" s="7">
        <v>40</v>
      </c>
      <c r="M5" s="7">
        <v>10</v>
      </c>
      <c r="N5" s="7">
        <f t="shared" si="1"/>
        <v>400</v>
      </c>
    </row>
    <row r="6" spans="1:14" ht="20.399999999999999" x14ac:dyDescent="0.35">
      <c r="A6" t="s">
        <v>337</v>
      </c>
      <c r="B6" t="s">
        <v>245</v>
      </c>
      <c r="C6" s="5"/>
      <c r="D6" s="7">
        <v>1112</v>
      </c>
      <c r="E6" s="7">
        <v>4109</v>
      </c>
      <c r="F6" s="7">
        <v>1077</v>
      </c>
      <c r="G6" s="7">
        <v>1673</v>
      </c>
      <c r="H6" s="7">
        <f t="shared" si="0"/>
        <v>7971</v>
      </c>
      <c r="I6" s="5"/>
      <c r="J6" s="5"/>
      <c r="K6" s="7" t="s">
        <v>260</v>
      </c>
      <c r="L6" s="7">
        <v>25</v>
      </c>
      <c r="M6" s="7">
        <v>20</v>
      </c>
      <c r="N6" s="7">
        <f t="shared" si="1"/>
        <v>500</v>
      </c>
    </row>
    <row r="7" spans="1:14" ht="20.399999999999999" x14ac:dyDescent="0.35">
      <c r="A7" t="s">
        <v>338</v>
      </c>
      <c r="B7" t="s">
        <v>269</v>
      </c>
      <c r="C7" s="5"/>
      <c r="H7" s="7">
        <f>SUM(H2:H6)</f>
        <v>63723</v>
      </c>
      <c r="I7" s="5"/>
      <c r="J7" s="5"/>
    </row>
    <row r="8" spans="1:14" ht="20.399999999999999" x14ac:dyDescent="0.35">
      <c r="C8" s="5"/>
      <c r="D8" s="5"/>
      <c r="E8" s="5"/>
      <c r="F8" s="5"/>
      <c r="G8" s="5"/>
      <c r="H8" s="5"/>
      <c r="I8" s="5"/>
      <c r="J8" s="5"/>
    </row>
    <row r="9" spans="1:14" ht="20.399999999999999" x14ac:dyDescent="0.35">
      <c r="C9" s="5" t="s">
        <v>264</v>
      </c>
      <c r="D9" s="18" t="s">
        <v>216</v>
      </c>
      <c r="E9" s="18" t="s">
        <v>265</v>
      </c>
      <c r="F9" s="18" t="s">
        <v>266</v>
      </c>
      <c r="G9" s="18" t="s">
        <v>241</v>
      </c>
      <c r="H9" s="5"/>
      <c r="I9" s="5"/>
      <c r="J9" s="5" t="s">
        <v>269</v>
      </c>
      <c r="K9" s="18" t="s">
        <v>246</v>
      </c>
      <c r="L9" s="18" t="s">
        <v>270</v>
      </c>
      <c r="M9" s="18" t="s">
        <v>271</v>
      </c>
      <c r="N9" s="18" t="s">
        <v>272</v>
      </c>
    </row>
    <row r="10" spans="1:14" ht="20.399999999999999" x14ac:dyDescent="0.35">
      <c r="C10" s="5"/>
      <c r="D10" s="7" t="s">
        <v>267</v>
      </c>
      <c r="E10" s="7">
        <v>1000</v>
      </c>
      <c r="F10" s="7">
        <v>650</v>
      </c>
      <c r="G10" s="7">
        <f>E10-F10</f>
        <v>350</v>
      </c>
      <c r="H10" s="5"/>
      <c r="I10" s="5"/>
      <c r="J10" s="5"/>
      <c r="K10" s="7" t="s">
        <v>274</v>
      </c>
      <c r="L10" s="7">
        <v>30</v>
      </c>
      <c r="M10" s="7">
        <v>28</v>
      </c>
      <c r="N10" s="84">
        <f>M10/L10</f>
        <v>0.93333333333333335</v>
      </c>
    </row>
    <row r="11" spans="1:14" ht="20.399999999999999" x14ac:dyDescent="0.35">
      <c r="C11" s="5"/>
      <c r="D11" s="7" t="s">
        <v>268</v>
      </c>
      <c r="E11" s="7">
        <v>1200</v>
      </c>
      <c r="F11" s="7">
        <v>100</v>
      </c>
      <c r="G11" s="7">
        <f t="shared" ref="G11:G15" si="2">E11-F11</f>
        <v>1100</v>
      </c>
      <c r="H11" s="5"/>
      <c r="I11" s="5"/>
      <c r="J11" s="5"/>
      <c r="K11" s="7" t="s">
        <v>276</v>
      </c>
      <c r="L11" s="7">
        <v>20</v>
      </c>
      <c r="M11" s="7">
        <v>19</v>
      </c>
      <c r="N11" s="84">
        <f t="shared" ref="N11:N14" si="3">M11/L11</f>
        <v>0.95</v>
      </c>
    </row>
    <row r="12" spans="1:14" ht="20.399999999999999" x14ac:dyDescent="0.35">
      <c r="C12" s="5"/>
      <c r="D12" s="7" t="s">
        <v>273</v>
      </c>
      <c r="E12" s="7">
        <v>900</v>
      </c>
      <c r="F12" s="7">
        <v>450</v>
      </c>
      <c r="G12" s="7">
        <f t="shared" si="2"/>
        <v>450</v>
      </c>
      <c r="H12" s="5"/>
      <c r="I12" s="5"/>
      <c r="J12" s="5"/>
      <c r="K12" s="7" t="s">
        <v>278</v>
      </c>
      <c r="L12" s="7">
        <v>20</v>
      </c>
      <c r="M12" s="7">
        <v>13</v>
      </c>
      <c r="N12" s="84">
        <f t="shared" si="3"/>
        <v>0.65</v>
      </c>
    </row>
    <row r="13" spans="1:14" ht="20.399999999999999" x14ac:dyDescent="0.35">
      <c r="C13" s="5"/>
      <c r="D13" s="7" t="s">
        <v>275</v>
      </c>
      <c r="E13" s="7">
        <v>1300</v>
      </c>
      <c r="F13" s="7">
        <v>780</v>
      </c>
      <c r="G13" s="7">
        <f t="shared" si="2"/>
        <v>520</v>
      </c>
      <c r="H13" s="5"/>
      <c r="I13" s="5"/>
      <c r="J13" s="5"/>
      <c r="K13" s="7" t="s">
        <v>280</v>
      </c>
      <c r="L13" s="7">
        <v>30</v>
      </c>
      <c r="M13" s="7">
        <v>27</v>
      </c>
      <c r="N13" s="84">
        <f t="shared" si="3"/>
        <v>0.9</v>
      </c>
    </row>
    <row r="14" spans="1:14" ht="20.399999999999999" x14ac:dyDescent="0.35">
      <c r="C14" s="5"/>
      <c r="D14" s="7" t="s">
        <v>277</v>
      </c>
      <c r="E14" s="7">
        <v>2000</v>
      </c>
      <c r="F14" s="7">
        <v>1400</v>
      </c>
      <c r="G14" s="7">
        <f t="shared" si="2"/>
        <v>600</v>
      </c>
      <c r="H14" s="5"/>
      <c r="I14" s="5"/>
      <c r="J14" s="5"/>
      <c r="K14" s="7" t="s">
        <v>281</v>
      </c>
      <c r="L14" s="7">
        <v>20</v>
      </c>
      <c r="M14" s="7">
        <v>20</v>
      </c>
      <c r="N14" s="84">
        <f t="shared" si="3"/>
        <v>1</v>
      </c>
    </row>
    <row r="15" spans="1:14" ht="20.399999999999999" x14ac:dyDescent="0.35">
      <c r="C15" s="5"/>
      <c r="D15" s="7" t="s">
        <v>279</v>
      </c>
      <c r="E15" s="7">
        <v>2500</v>
      </c>
      <c r="F15" s="7">
        <v>2300</v>
      </c>
      <c r="G15" s="7">
        <f t="shared" si="2"/>
        <v>200</v>
      </c>
      <c r="H15" s="5"/>
      <c r="I15" s="5"/>
    </row>
    <row r="16" spans="1:14" ht="20.399999999999999" x14ac:dyDescent="0.35">
      <c r="C16" s="5"/>
      <c r="D16" s="5"/>
      <c r="E16" s="5"/>
      <c r="F16" s="5"/>
      <c r="G16" s="5"/>
      <c r="H16" s="5"/>
      <c r="I16" s="5"/>
    </row>
    <row r="17" spans="3:14" ht="20.399999999999999" x14ac:dyDescent="0.35">
      <c r="C17" s="5"/>
      <c r="D17" s="5"/>
      <c r="E17" s="5"/>
      <c r="F17" s="5"/>
      <c r="G17" s="5"/>
      <c r="H17" s="5"/>
      <c r="I17" s="5"/>
      <c r="J17" s="5"/>
    </row>
    <row r="18" spans="3:14" ht="20.399999999999999" x14ac:dyDescent="0.35">
      <c r="C18" s="5"/>
      <c r="D18" s="5"/>
      <c r="E18" s="5"/>
      <c r="F18" s="5"/>
      <c r="G18" s="5"/>
      <c r="H18" s="5"/>
      <c r="I18" s="5"/>
      <c r="J18" s="5"/>
    </row>
    <row r="19" spans="3:14" ht="20.399999999999999" x14ac:dyDescent="0.35">
      <c r="C19" s="5"/>
      <c r="D19" s="5"/>
      <c r="E19" s="5"/>
      <c r="F19" s="5"/>
      <c r="G19" s="5"/>
      <c r="H19" s="5"/>
      <c r="I19" s="5"/>
      <c r="J19" s="5"/>
    </row>
    <row r="20" spans="3:14" ht="20.399999999999999" x14ac:dyDescent="0.35">
      <c r="C20" s="5"/>
      <c r="D20" s="5"/>
      <c r="E20" s="5"/>
      <c r="F20" s="5"/>
      <c r="G20" s="5"/>
      <c r="H20" s="5"/>
      <c r="I20" s="5"/>
      <c r="J20" s="5"/>
      <c r="K20" s="5"/>
      <c r="L20" s="5"/>
      <c r="M20" s="5"/>
      <c r="N20" s="5"/>
    </row>
    <row r="21" spans="3:14" ht="20.399999999999999" x14ac:dyDescent="0.35">
      <c r="C21" s="5"/>
      <c r="D21" s="5"/>
      <c r="E21" s="5"/>
      <c r="F21" s="5"/>
      <c r="G21" s="5"/>
      <c r="H21" s="5"/>
      <c r="I21" s="5"/>
      <c r="J21" s="5"/>
      <c r="K21" s="5"/>
      <c r="L21" s="5"/>
      <c r="M21" s="5"/>
      <c r="N21" s="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00472-911F-42AB-BF6D-638CF8DD1D7E}">
  <dimension ref="A1:I28"/>
  <sheetViews>
    <sheetView tabSelected="1" topLeftCell="B5" workbookViewId="0">
      <selection activeCell="E31" sqref="E31"/>
    </sheetView>
  </sheetViews>
  <sheetFormatPr defaultRowHeight="19.2" x14ac:dyDescent="0.35"/>
  <sheetData>
    <row r="1" spans="1:9" x14ac:dyDescent="0.35">
      <c r="A1" s="4" t="s">
        <v>291</v>
      </c>
      <c r="B1" s="4" t="s">
        <v>246</v>
      </c>
      <c r="C1" s="4" t="s">
        <v>189</v>
      </c>
      <c r="D1" s="4" t="s">
        <v>10</v>
      </c>
      <c r="E1" s="22" t="s">
        <v>309</v>
      </c>
      <c r="I1" s="24" t="s">
        <v>330</v>
      </c>
    </row>
    <row r="2" spans="1:9" x14ac:dyDescent="0.35">
      <c r="A2" s="1" t="s">
        <v>294</v>
      </c>
      <c r="B2" s="1" t="s">
        <v>310</v>
      </c>
      <c r="C2" s="1">
        <v>1000</v>
      </c>
      <c r="D2" s="1">
        <v>5000</v>
      </c>
      <c r="E2" s="1">
        <f>C2+D2</f>
        <v>6000</v>
      </c>
    </row>
    <row r="3" spans="1:9" x14ac:dyDescent="0.35">
      <c r="A3" s="1" t="s">
        <v>294</v>
      </c>
      <c r="B3" s="1" t="s">
        <v>311</v>
      </c>
      <c r="C3" s="1">
        <v>1500</v>
      </c>
      <c r="D3" s="1">
        <v>7000</v>
      </c>
      <c r="E3" s="1">
        <f t="shared" ref="E3:E9" si="0">C3+D3</f>
        <v>8500</v>
      </c>
    </row>
    <row r="4" spans="1:9" x14ac:dyDescent="0.35">
      <c r="A4" s="1" t="s">
        <v>297</v>
      </c>
      <c r="B4" s="1" t="s">
        <v>312</v>
      </c>
      <c r="C4" s="1">
        <v>2000</v>
      </c>
      <c r="D4" s="1">
        <v>10000</v>
      </c>
      <c r="E4" s="1">
        <f t="shared" si="0"/>
        <v>12000</v>
      </c>
    </row>
    <row r="5" spans="1:9" x14ac:dyDescent="0.35">
      <c r="A5" s="1" t="s">
        <v>297</v>
      </c>
      <c r="B5" s="1" t="s">
        <v>310</v>
      </c>
      <c r="C5" s="1">
        <v>2500</v>
      </c>
      <c r="D5" s="1">
        <v>12000</v>
      </c>
      <c r="E5" s="1">
        <f t="shared" si="0"/>
        <v>14500</v>
      </c>
    </row>
    <row r="6" spans="1:9" x14ac:dyDescent="0.35">
      <c r="A6" s="1" t="s">
        <v>301</v>
      </c>
      <c r="B6" s="1" t="s">
        <v>313</v>
      </c>
      <c r="C6" s="1">
        <v>3000</v>
      </c>
      <c r="D6" s="1">
        <v>8500</v>
      </c>
      <c r="E6" s="1">
        <f t="shared" si="0"/>
        <v>11500</v>
      </c>
    </row>
    <row r="7" spans="1:9" x14ac:dyDescent="0.35">
      <c r="A7" s="1" t="s">
        <v>297</v>
      </c>
      <c r="B7" s="1" t="s">
        <v>314</v>
      </c>
      <c r="C7" s="1">
        <v>3500</v>
      </c>
      <c r="D7" s="1">
        <v>6500</v>
      </c>
      <c r="E7" s="1">
        <f t="shared" si="0"/>
        <v>10000</v>
      </c>
    </row>
    <row r="8" spans="1:9" x14ac:dyDescent="0.35">
      <c r="A8" s="1" t="s">
        <v>301</v>
      </c>
      <c r="B8" s="1" t="s">
        <v>315</v>
      </c>
      <c r="C8" s="1">
        <v>4000</v>
      </c>
      <c r="D8" s="1">
        <v>10000</v>
      </c>
      <c r="E8" s="1">
        <f t="shared" si="0"/>
        <v>14000</v>
      </c>
    </row>
    <row r="9" spans="1:9" x14ac:dyDescent="0.35">
      <c r="A9" s="1" t="s">
        <v>294</v>
      </c>
      <c r="B9" s="1" t="s">
        <v>312</v>
      </c>
      <c r="C9" s="1">
        <v>4500</v>
      </c>
      <c r="D9" s="1">
        <v>11500</v>
      </c>
      <c r="E9" s="1">
        <f t="shared" si="0"/>
        <v>16000</v>
      </c>
    </row>
    <row r="13" spans="1:9" x14ac:dyDescent="0.35">
      <c r="A13" s="82" t="s">
        <v>316</v>
      </c>
      <c r="B13" s="4" t="s">
        <v>317</v>
      </c>
      <c r="C13" s="4" t="s">
        <v>318</v>
      </c>
      <c r="D13" s="4" t="s">
        <v>329</v>
      </c>
      <c r="E13" s="86" t="s">
        <v>395</v>
      </c>
      <c r="I13" s="24" t="s">
        <v>331</v>
      </c>
    </row>
    <row r="14" spans="1:9" x14ac:dyDescent="0.35">
      <c r="A14" s="83"/>
      <c r="B14" s="4" t="s">
        <v>319</v>
      </c>
      <c r="C14" s="21">
        <v>100</v>
      </c>
      <c r="D14" s="22" t="s">
        <v>320</v>
      </c>
    </row>
    <row r="15" spans="1:9" x14ac:dyDescent="0.35">
      <c r="A15" s="1" t="s">
        <v>321</v>
      </c>
      <c r="B15" s="1" t="s">
        <v>322</v>
      </c>
      <c r="C15" s="15">
        <v>85</v>
      </c>
      <c r="D15" s="85">
        <f>C15/$C$14</f>
        <v>0.85</v>
      </c>
    </row>
    <row r="16" spans="1:9" x14ac:dyDescent="0.35">
      <c r="A16" s="1" t="s">
        <v>323</v>
      </c>
      <c r="B16" s="1" t="s">
        <v>324</v>
      </c>
      <c r="C16" s="15">
        <v>65</v>
      </c>
      <c r="D16" s="85">
        <f t="shared" ref="D16:D19" si="1">C16/$C$14</f>
        <v>0.65</v>
      </c>
    </row>
    <row r="17" spans="1:9" x14ac:dyDescent="0.35">
      <c r="A17" s="1" t="s">
        <v>325</v>
      </c>
      <c r="B17" s="1" t="s">
        <v>326</v>
      </c>
      <c r="C17" s="15">
        <v>70</v>
      </c>
      <c r="D17" s="85">
        <f t="shared" si="1"/>
        <v>0.7</v>
      </c>
    </row>
    <row r="18" spans="1:9" x14ac:dyDescent="0.35">
      <c r="A18" s="1" t="s">
        <v>327</v>
      </c>
      <c r="B18" s="1" t="s">
        <v>324</v>
      </c>
      <c r="C18" s="15">
        <v>88</v>
      </c>
      <c r="D18" s="85">
        <f t="shared" si="1"/>
        <v>0.88</v>
      </c>
    </row>
    <row r="19" spans="1:9" x14ac:dyDescent="0.35">
      <c r="A19" s="1" t="s">
        <v>328</v>
      </c>
      <c r="B19" s="1" t="s">
        <v>326</v>
      </c>
      <c r="C19" s="15">
        <v>95</v>
      </c>
      <c r="D19" s="85">
        <f t="shared" si="1"/>
        <v>0.95</v>
      </c>
    </row>
    <row r="23" spans="1:9" x14ac:dyDescent="0.35">
      <c r="A23" s="4" t="s">
        <v>245</v>
      </c>
      <c r="B23" s="23">
        <v>1</v>
      </c>
      <c r="C23" s="23">
        <v>2</v>
      </c>
      <c r="D23" s="23">
        <v>3</v>
      </c>
      <c r="F23" t="s">
        <v>398</v>
      </c>
      <c r="I23" s="24" t="s">
        <v>332</v>
      </c>
    </row>
    <row r="24" spans="1:9" x14ac:dyDescent="0.35">
      <c r="A24" s="15">
        <v>85</v>
      </c>
      <c r="B24" s="1">
        <f>$A24*B$23</f>
        <v>85</v>
      </c>
      <c r="C24" s="1">
        <f t="shared" ref="C24:D24" si="2">$A24*C$23</f>
        <v>170</v>
      </c>
      <c r="D24" s="1">
        <f t="shared" si="2"/>
        <v>255</v>
      </c>
      <c r="F24" t="s">
        <v>396</v>
      </c>
    </row>
    <row r="25" spans="1:9" x14ac:dyDescent="0.35">
      <c r="A25" s="15">
        <v>65</v>
      </c>
      <c r="B25" s="1">
        <f t="shared" ref="B25:D28" si="3">$A25*B$23</f>
        <v>65</v>
      </c>
      <c r="C25" s="1">
        <f t="shared" si="3"/>
        <v>130</v>
      </c>
      <c r="D25" s="1">
        <f t="shared" si="3"/>
        <v>195</v>
      </c>
      <c r="F25" t="s">
        <v>397</v>
      </c>
    </row>
    <row r="26" spans="1:9" x14ac:dyDescent="0.35">
      <c r="A26" s="15">
        <v>70</v>
      </c>
      <c r="B26" s="1">
        <f t="shared" si="3"/>
        <v>70</v>
      </c>
      <c r="C26" s="1">
        <f t="shared" si="3"/>
        <v>140</v>
      </c>
      <c r="D26" s="1">
        <f t="shared" si="3"/>
        <v>210</v>
      </c>
    </row>
    <row r="27" spans="1:9" x14ac:dyDescent="0.35">
      <c r="A27" s="15">
        <v>88</v>
      </c>
      <c r="B27" s="1">
        <f t="shared" si="3"/>
        <v>88</v>
      </c>
      <c r="C27" s="1">
        <f t="shared" si="3"/>
        <v>176</v>
      </c>
      <c r="D27" s="1">
        <f t="shared" si="3"/>
        <v>264</v>
      </c>
    </row>
    <row r="28" spans="1:9" x14ac:dyDescent="0.35">
      <c r="A28" s="15">
        <v>95</v>
      </c>
      <c r="B28" s="1">
        <f t="shared" si="3"/>
        <v>95</v>
      </c>
      <c r="C28" s="1">
        <f t="shared" si="3"/>
        <v>190</v>
      </c>
      <c r="D28" s="1">
        <f t="shared" si="3"/>
        <v>285</v>
      </c>
    </row>
  </sheetData>
  <mergeCells count="1">
    <mergeCell ref="A13:A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EA78-A684-46FA-944B-D3DD1D5D586C}">
  <dimension ref="B1:C15"/>
  <sheetViews>
    <sheetView showGridLines="0" workbookViewId="0">
      <selection activeCell="B9" sqref="B9"/>
    </sheetView>
  </sheetViews>
  <sheetFormatPr defaultRowHeight="15" x14ac:dyDescent="0.25"/>
  <cols>
    <col min="1" max="1" width="9.140625" style="37"/>
    <col min="2" max="2" width="40" style="37" customWidth="1"/>
    <col min="3" max="3" width="46.0703125" style="37" bestFit="1" customWidth="1"/>
    <col min="4" max="16384" width="9.140625" style="37"/>
  </cols>
  <sheetData>
    <row r="1" spans="2:3" ht="24.6" x14ac:dyDescent="0.25">
      <c r="B1" s="66" t="s">
        <v>15</v>
      </c>
      <c r="C1" s="66"/>
    </row>
    <row r="3" spans="2:3" ht="19.2" x14ac:dyDescent="0.25">
      <c r="B3" s="38" t="s">
        <v>16</v>
      </c>
      <c r="C3" s="39" t="s">
        <v>17</v>
      </c>
    </row>
    <row r="4" spans="2:3" ht="19.2" x14ac:dyDescent="0.25">
      <c r="B4" s="40" t="s">
        <v>18</v>
      </c>
      <c r="C4" s="41" t="s">
        <v>19</v>
      </c>
    </row>
    <row r="5" spans="2:3" ht="19.2" x14ac:dyDescent="0.25">
      <c r="B5" s="40" t="s">
        <v>20</v>
      </c>
      <c r="C5" s="41" t="s">
        <v>21</v>
      </c>
    </row>
    <row r="6" spans="2:3" ht="19.2" x14ac:dyDescent="0.25">
      <c r="B6" s="40" t="s">
        <v>22</v>
      </c>
      <c r="C6" s="41" t="s">
        <v>23</v>
      </c>
    </row>
    <row r="7" spans="2:3" ht="19.2" x14ac:dyDescent="0.25">
      <c r="B7" s="40" t="s">
        <v>24</v>
      </c>
      <c r="C7" s="41" t="s">
        <v>25</v>
      </c>
    </row>
    <row r="8" spans="2:3" ht="57.6" x14ac:dyDescent="0.25">
      <c r="B8" s="40" t="s">
        <v>26</v>
      </c>
      <c r="C8" s="41" t="s">
        <v>27</v>
      </c>
    </row>
    <row r="9" spans="2:3" ht="19.2" x14ac:dyDescent="0.25">
      <c r="B9" s="40" t="s">
        <v>28</v>
      </c>
      <c r="C9" s="41" t="s">
        <v>29</v>
      </c>
    </row>
    <row r="10" spans="2:3" ht="19.2" x14ac:dyDescent="0.25">
      <c r="B10" s="40" t="s">
        <v>30</v>
      </c>
      <c r="C10" s="41" t="s">
        <v>31</v>
      </c>
    </row>
    <row r="11" spans="2:3" ht="19.2" x14ac:dyDescent="0.25">
      <c r="B11" s="40" t="s">
        <v>32</v>
      </c>
      <c r="C11" s="41" t="s">
        <v>33</v>
      </c>
    </row>
    <row r="12" spans="2:3" ht="19.2" x14ac:dyDescent="0.25">
      <c r="B12" s="40" t="s">
        <v>34</v>
      </c>
      <c r="C12" s="41" t="s">
        <v>35</v>
      </c>
    </row>
    <row r="13" spans="2:3" ht="38.4" x14ac:dyDescent="0.25">
      <c r="B13" s="40" t="s">
        <v>36</v>
      </c>
      <c r="C13" s="41" t="s">
        <v>37</v>
      </c>
    </row>
    <row r="14" spans="2:3" ht="19.2" x14ac:dyDescent="0.25">
      <c r="B14" s="40" t="s">
        <v>38</v>
      </c>
      <c r="C14" s="41" t="s">
        <v>39</v>
      </c>
    </row>
    <row r="15" spans="2:3" ht="19.2" x14ac:dyDescent="0.25">
      <c r="B15" s="40" t="s">
        <v>40</v>
      </c>
      <c r="C15" s="41" t="s">
        <v>41</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E1FD5-0230-433B-9981-6C9ACE67F615}">
  <dimension ref="B2:C25"/>
  <sheetViews>
    <sheetView showGridLines="0" topLeftCell="A7" workbookViewId="0">
      <selection activeCell="B25" sqref="B25"/>
    </sheetView>
  </sheetViews>
  <sheetFormatPr defaultRowHeight="20.399999999999999" x14ac:dyDescent="0.35"/>
  <cols>
    <col min="1" max="1" width="9.140625" style="5"/>
    <col min="2" max="2" width="22.92578125" style="5" bestFit="1" customWidth="1"/>
    <col min="3" max="3" width="9.640625" style="5" bestFit="1" customWidth="1"/>
    <col min="4" max="16384" width="9.140625" style="5"/>
  </cols>
  <sheetData>
    <row r="2" spans="2:3" x14ac:dyDescent="0.35">
      <c r="B2" s="42" t="s">
        <v>42</v>
      </c>
    </row>
    <row r="4" spans="2:3" x14ac:dyDescent="0.35">
      <c r="B4" s="7" t="s">
        <v>16</v>
      </c>
      <c r="C4" s="7" t="s">
        <v>17</v>
      </c>
    </row>
    <row r="5" spans="2:3" x14ac:dyDescent="0.35">
      <c r="B5" s="7" t="s">
        <v>43</v>
      </c>
      <c r="C5" s="7" t="s">
        <v>44</v>
      </c>
    </row>
    <row r="6" spans="2:3" x14ac:dyDescent="0.35">
      <c r="B6" s="7" t="s">
        <v>45</v>
      </c>
      <c r="C6" s="7" t="s">
        <v>349</v>
      </c>
    </row>
    <row r="7" spans="2:3" x14ac:dyDescent="0.35">
      <c r="B7" s="7" t="s">
        <v>46</v>
      </c>
      <c r="C7" s="7" t="s">
        <v>47</v>
      </c>
    </row>
    <row r="8" spans="2:3" x14ac:dyDescent="0.35">
      <c r="B8" s="7" t="s">
        <v>48</v>
      </c>
      <c r="C8" s="7" t="s">
        <v>49</v>
      </c>
    </row>
    <row r="9" spans="2:3" x14ac:dyDescent="0.35">
      <c r="B9" s="7" t="s">
        <v>50</v>
      </c>
      <c r="C9" s="7" t="s">
        <v>51</v>
      </c>
    </row>
    <row r="10" spans="2:3" x14ac:dyDescent="0.35">
      <c r="B10" s="7" t="s">
        <v>52</v>
      </c>
      <c r="C10" s="7" t="s">
        <v>53</v>
      </c>
    </row>
    <row r="11" spans="2:3" x14ac:dyDescent="0.35">
      <c r="B11" s="7" t="s">
        <v>54</v>
      </c>
      <c r="C11" s="7" t="s">
        <v>41</v>
      </c>
    </row>
    <row r="12" spans="2:3" x14ac:dyDescent="0.35">
      <c r="B12" s="7" t="s">
        <v>55</v>
      </c>
      <c r="C12" s="7" t="s">
        <v>56</v>
      </c>
    </row>
    <row r="13" spans="2:3" x14ac:dyDescent="0.35">
      <c r="B13" s="7" t="s">
        <v>57</v>
      </c>
      <c r="C13" s="7" t="s">
        <v>58</v>
      </c>
    </row>
    <row r="14" spans="2:3" x14ac:dyDescent="0.35">
      <c r="B14" s="7" t="s">
        <v>59</v>
      </c>
      <c r="C14" s="7" t="s">
        <v>60</v>
      </c>
    </row>
    <row r="15" spans="2:3" x14ac:dyDescent="0.35">
      <c r="B15" s="7" t="s">
        <v>61</v>
      </c>
      <c r="C15" s="7" t="s">
        <v>62</v>
      </c>
    </row>
    <row r="16" spans="2:3" x14ac:dyDescent="0.35">
      <c r="B16" s="7" t="s">
        <v>63</v>
      </c>
      <c r="C16" s="7" t="s">
        <v>64</v>
      </c>
    </row>
    <row r="17" spans="2:3" x14ac:dyDescent="0.35">
      <c r="B17" s="7" t="s">
        <v>65</v>
      </c>
      <c r="C17" s="7" t="s">
        <v>66</v>
      </c>
    </row>
    <row r="18" spans="2:3" x14ac:dyDescent="0.35">
      <c r="B18" s="7" t="s">
        <v>67</v>
      </c>
      <c r="C18" s="7" t="s">
        <v>68</v>
      </c>
    </row>
    <row r="19" spans="2:3" x14ac:dyDescent="0.35">
      <c r="B19" s="7" t="s">
        <v>69</v>
      </c>
      <c r="C19" s="7" t="s">
        <v>70</v>
      </c>
    </row>
    <row r="20" spans="2:3" x14ac:dyDescent="0.35">
      <c r="B20" s="7" t="s">
        <v>71</v>
      </c>
      <c r="C20" s="7" t="s">
        <v>72</v>
      </c>
    </row>
    <row r="21" spans="2:3" x14ac:dyDescent="0.35">
      <c r="B21" s="7" t="s">
        <v>73</v>
      </c>
      <c r="C21" s="7" t="s">
        <v>74</v>
      </c>
    </row>
    <row r="22" spans="2:3" x14ac:dyDescent="0.35">
      <c r="B22" s="7" t="s">
        <v>75</v>
      </c>
      <c r="C22" s="7" t="s">
        <v>76</v>
      </c>
    </row>
    <row r="23" spans="2:3" x14ac:dyDescent="0.35">
      <c r="B23" s="7" t="s">
        <v>77</v>
      </c>
      <c r="C23" s="7" t="s">
        <v>78</v>
      </c>
    </row>
    <row r="24" spans="2:3" x14ac:dyDescent="0.35">
      <c r="B24" s="7" t="s">
        <v>79</v>
      </c>
      <c r="C24" s="7" t="s">
        <v>80</v>
      </c>
    </row>
    <row r="25" spans="2:3" x14ac:dyDescent="0.35">
      <c r="B25" s="7" t="s">
        <v>81</v>
      </c>
      <c r="C25" s="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564A-49F0-491D-8262-5BDCE629BFF4}">
  <dimension ref="B1:C20"/>
  <sheetViews>
    <sheetView showGridLines="0" workbookViewId="0">
      <selection activeCell="B1" sqref="B1:C1"/>
    </sheetView>
  </sheetViews>
  <sheetFormatPr defaultRowHeight="20.399999999999999" x14ac:dyDescent="0.35"/>
  <cols>
    <col min="1" max="1" width="9.140625" style="5"/>
    <col min="2" max="2" width="33.28515625" style="5" customWidth="1"/>
    <col min="3" max="3" width="20.35546875" style="5" customWidth="1"/>
    <col min="4" max="16384" width="9.140625" style="5"/>
  </cols>
  <sheetData>
    <row r="1" spans="2:3" x14ac:dyDescent="0.35">
      <c r="B1" s="67" t="s">
        <v>83</v>
      </c>
      <c r="C1" s="67"/>
    </row>
    <row r="2" spans="2:3" x14ac:dyDescent="0.35">
      <c r="B2" s="6" t="s">
        <v>16</v>
      </c>
      <c r="C2" s="7" t="s">
        <v>17</v>
      </c>
    </row>
    <row r="3" spans="2:3" ht="61.2" x14ac:dyDescent="0.35">
      <c r="B3" s="6" t="s">
        <v>84</v>
      </c>
      <c r="C3" s="8" t="s">
        <v>85</v>
      </c>
    </row>
    <row r="4" spans="2:3" x14ac:dyDescent="0.35">
      <c r="B4" s="6" t="s">
        <v>86</v>
      </c>
      <c r="C4" s="8" t="s">
        <v>87</v>
      </c>
    </row>
    <row r="5" spans="2:3" x14ac:dyDescent="0.35">
      <c r="B5" s="6" t="s">
        <v>88</v>
      </c>
      <c r="C5" s="8" t="s">
        <v>89</v>
      </c>
    </row>
    <row r="6" spans="2:3" x14ac:dyDescent="0.35">
      <c r="B6" s="6" t="s">
        <v>90</v>
      </c>
      <c r="C6" s="8" t="s">
        <v>91</v>
      </c>
    </row>
    <row r="7" spans="2:3" x14ac:dyDescent="0.35">
      <c r="B7" s="6" t="s">
        <v>92</v>
      </c>
      <c r="C7" s="8" t="s">
        <v>93</v>
      </c>
    </row>
    <row r="8" spans="2:3" ht="40.799999999999997" x14ac:dyDescent="0.35">
      <c r="B8" s="6" t="s">
        <v>94</v>
      </c>
      <c r="C8" s="8" t="s">
        <v>95</v>
      </c>
    </row>
    <row r="9" spans="2:3" ht="122.4" x14ac:dyDescent="0.35">
      <c r="B9" s="6" t="s">
        <v>96</v>
      </c>
      <c r="C9" s="8" t="s">
        <v>97</v>
      </c>
    </row>
    <row r="10" spans="2:3" ht="61.2" x14ac:dyDescent="0.35">
      <c r="B10" s="6" t="s">
        <v>98</v>
      </c>
      <c r="C10" s="8" t="s">
        <v>99</v>
      </c>
    </row>
    <row r="11" spans="2:3" ht="61.2" x14ac:dyDescent="0.35">
      <c r="B11" s="6" t="s">
        <v>100</v>
      </c>
      <c r="C11" s="8" t="s">
        <v>101</v>
      </c>
    </row>
    <row r="12" spans="2:3" ht="61.2" x14ac:dyDescent="0.35">
      <c r="B12" s="6" t="s">
        <v>102</v>
      </c>
      <c r="C12" s="8" t="s">
        <v>103</v>
      </c>
    </row>
    <row r="13" spans="2:3" x14ac:dyDescent="0.35">
      <c r="B13" s="6" t="s">
        <v>104</v>
      </c>
      <c r="C13" s="8" t="s">
        <v>105</v>
      </c>
    </row>
    <row r="14" spans="2:3" x14ac:dyDescent="0.35">
      <c r="B14" s="6" t="s">
        <v>106</v>
      </c>
      <c r="C14" s="8" t="s">
        <v>107</v>
      </c>
    </row>
    <row r="15" spans="2:3" x14ac:dyDescent="0.35">
      <c r="B15" s="6" t="s">
        <v>108</v>
      </c>
      <c r="C15" s="8" t="s">
        <v>109</v>
      </c>
    </row>
    <row r="16" spans="2:3" ht="40.799999999999997" x14ac:dyDescent="0.35">
      <c r="B16" s="6" t="s">
        <v>110</v>
      </c>
      <c r="C16" s="8" t="s">
        <v>111</v>
      </c>
    </row>
    <row r="17" spans="2:3" x14ac:dyDescent="0.35">
      <c r="B17" s="6" t="s">
        <v>112</v>
      </c>
      <c r="C17" s="8" t="s">
        <v>113</v>
      </c>
    </row>
    <row r="18" spans="2:3" ht="40.799999999999997" x14ac:dyDescent="0.35">
      <c r="B18" s="6" t="s">
        <v>114</v>
      </c>
      <c r="C18" s="8" t="s">
        <v>115</v>
      </c>
    </row>
    <row r="19" spans="2:3" ht="40.799999999999997" x14ac:dyDescent="0.35">
      <c r="B19" s="6" t="s">
        <v>116</v>
      </c>
      <c r="C19" s="8" t="s">
        <v>117</v>
      </c>
    </row>
    <row r="20" spans="2:3" ht="81.599999999999994" x14ac:dyDescent="0.35">
      <c r="B20" s="6" t="s">
        <v>118</v>
      </c>
      <c r="C20" s="8" t="s">
        <v>119</v>
      </c>
    </row>
  </sheetData>
  <mergeCells count="1">
    <mergeCell ref="B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0E34-0781-43C7-BA11-58649AC2AB0D}">
  <dimension ref="B1:C23"/>
  <sheetViews>
    <sheetView showGridLines="0" topLeftCell="A2" workbookViewId="0">
      <selection activeCell="B8" sqref="B8"/>
    </sheetView>
  </sheetViews>
  <sheetFormatPr defaultRowHeight="20.399999999999999" x14ac:dyDescent="0.35"/>
  <cols>
    <col min="1" max="1" width="9.140625" style="5"/>
    <col min="2" max="2" width="63.140625" style="5" bestFit="1" customWidth="1"/>
    <col min="3" max="16384" width="9.140625" style="5"/>
  </cols>
  <sheetData>
    <row r="1" spans="2:3" ht="61.2" x14ac:dyDescent="0.35">
      <c r="B1" s="9" t="s">
        <v>120</v>
      </c>
    </row>
    <row r="3" spans="2:3" x14ac:dyDescent="0.35">
      <c r="B3" s="5" t="s">
        <v>121</v>
      </c>
    </row>
    <row r="5" spans="2:3" ht="40.799999999999997" x14ac:dyDescent="0.35">
      <c r="B5" s="9" t="s">
        <v>122</v>
      </c>
    </row>
    <row r="7" spans="2:3" x14ac:dyDescent="0.35">
      <c r="B7" s="43" t="s">
        <v>16</v>
      </c>
      <c r="C7" s="43" t="s">
        <v>17</v>
      </c>
    </row>
    <row r="8" spans="2:3" x14ac:dyDescent="0.35">
      <c r="B8" s="7" t="s">
        <v>123</v>
      </c>
      <c r="C8" s="7" t="s">
        <v>124</v>
      </c>
    </row>
    <row r="9" spans="2:3" x14ac:dyDescent="0.35">
      <c r="B9" s="7" t="s">
        <v>125</v>
      </c>
      <c r="C9" s="7" t="s">
        <v>126</v>
      </c>
    </row>
    <row r="10" spans="2:3" x14ac:dyDescent="0.35">
      <c r="B10" s="7" t="s">
        <v>127</v>
      </c>
      <c r="C10" s="7" t="s">
        <v>128</v>
      </c>
    </row>
    <row r="11" spans="2:3" x14ac:dyDescent="0.35">
      <c r="B11" s="7" t="s">
        <v>129</v>
      </c>
      <c r="C11" s="7" t="s">
        <v>130</v>
      </c>
    </row>
    <row r="12" spans="2:3" x14ac:dyDescent="0.35">
      <c r="B12" s="7" t="s">
        <v>131</v>
      </c>
      <c r="C12" s="7" t="s">
        <v>132</v>
      </c>
    </row>
    <row r="13" spans="2:3" x14ac:dyDescent="0.35">
      <c r="B13" s="7" t="s">
        <v>133</v>
      </c>
      <c r="C13" s="7" t="s">
        <v>134</v>
      </c>
    </row>
    <row r="14" spans="2:3" x14ac:dyDescent="0.35">
      <c r="B14" s="7" t="s">
        <v>135</v>
      </c>
      <c r="C14" s="7" t="s">
        <v>136</v>
      </c>
    </row>
    <row r="15" spans="2:3" x14ac:dyDescent="0.35">
      <c r="B15" s="7" t="s">
        <v>137</v>
      </c>
      <c r="C15" s="7" t="s">
        <v>138</v>
      </c>
    </row>
    <row r="16" spans="2:3" x14ac:dyDescent="0.35">
      <c r="B16" s="7" t="s">
        <v>139</v>
      </c>
      <c r="C16" s="7" t="s">
        <v>140</v>
      </c>
    </row>
    <row r="17" spans="2:3" x14ac:dyDescent="0.35">
      <c r="B17" s="7" t="s">
        <v>141</v>
      </c>
      <c r="C17" s="7" t="s">
        <v>142</v>
      </c>
    </row>
    <row r="18" spans="2:3" x14ac:dyDescent="0.35">
      <c r="B18" s="7" t="s">
        <v>143</v>
      </c>
      <c r="C18" s="7" t="s">
        <v>144</v>
      </c>
    </row>
    <row r="22" spans="2:3" x14ac:dyDescent="0.35">
      <c r="B22" s="5" t="s">
        <v>145</v>
      </c>
    </row>
    <row r="23" spans="2:3" x14ac:dyDescent="0.35">
      <c r="B23" s="10" t="str">
        <f>HYPERLINK("https://support.microsoft.com/en-us/office/keyboard-shortcuts-in-excel-1798d9d5-842a-42b8-9c99-9b7213f0040f","Shortcuts")</f>
        <v>Shortcuts</v>
      </c>
    </row>
  </sheetData>
  <hyperlinks>
    <hyperlink ref="B23" r:id="rId1" display="https://support.microsoft.com/en-us/office/keyboard-shortcuts-in-excel-1798d9d5-842a-42b8-9c99-9b7213f0040f" xr:uid="{D533E6DF-0A34-41AE-8C5C-0110C967E9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98B7-DE35-4B77-8C4A-0EEF3F51FA9B}">
  <dimension ref="A1:I27"/>
  <sheetViews>
    <sheetView workbookViewId="0">
      <selection activeCell="E14" sqref="E14"/>
    </sheetView>
  </sheetViews>
  <sheetFormatPr defaultRowHeight="20.399999999999999" x14ac:dyDescent="0.35"/>
  <cols>
    <col min="1" max="2" width="9.140625" style="5"/>
    <col min="3" max="3" width="23.7109375" style="5" bestFit="1" customWidth="1"/>
    <col min="4" max="16384" width="9.140625" style="5"/>
  </cols>
  <sheetData>
    <row r="1" spans="1:9" x14ac:dyDescent="0.35">
      <c r="A1" s="68" t="s">
        <v>146</v>
      </c>
      <c r="B1" s="68"/>
      <c r="C1" s="68"/>
      <c r="D1" s="68"/>
    </row>
    <row r="2" spans="1:9" x14ac:dyDescent="0.35">
      <c r="A2" s="7" t="s">
        <v>147</v>
      </c>
      <c r="B2" s="7" t="s">
        <v>124</v>
      </c>
      <c r="C2" s="7" t="s">
        <v>148</v>
      </c>
    </row>
    <row r="3" spans="1:9" x14ac:dyDescent="0.35">
      <c r="A3" s="7" t="s">
        <v>147</v>
      </c>
      <c r="B3" s="7" t="s">
        <v>149</v>
      </c>
      <c r="C3" s="7" t="s">
        <v>150</v>
      </c>
    </row>
    <row r="4" spans="1:9" x14ac:dyDescent="0.35">
      <c r="A4" s="7" t="s">
        <v>147</v>
      </c>
      <c r="B4" s="7" t="s">
        <v>132</v>
      </c>
      <c r="C4" s="7" t="s">
        <v>151</v>
      </c>
      <c r="G4" s="43" t="s">
        <v>350</v>
      </c>
      <c r="H4" s="43" t="s">
        <v>316</v>
      </c>
      <c r="I4" s="43" t="s">
        <v>351</v>
      </c>
    </row>
    <row r="5" spans="1:9" x14ac:dyDescent="0.35">
      <c r="A5" s="7" t="s">
        <v>147</v>
      </c>
      <c r="B5" s="7" t="s">
        <v>152</v>
      </c>
      <c r="C5" s="7" t="s">
        <v>153</v>
      </c>
      <c r="G5" s="25">
        <v>1</v>
      </c>
      <c r="H5" s="25" t="s">
        <v>352</v>
      </c>
      <c r="I5" s="25">
        <v>21</v>
      </c>
    </row>
    <row r="6" spans="1:9" x14ac:dyDescent="0.35">
      <c r="A6" s="7" t="s">
        <v>147</v>
      </c>
      <c r="B6" s="7" t="s">
        <v>154</v>
      </c>
      <c r="C6" s="7" t="s">
        <v>155</v>
      </c>
      <c r="G6" s="25">
        <v>2</v>
      </c>
      <c r="H6" s="25" t="s">
        <v>353</v>
      </c>
      <c r="I6" s="25">
        <v>23</v>
      </c>
    </row>
    <row r="7" spans="1:9" x14ac:dyDescent="0.35">
      <c r="A7" s="7" t="s">
        <v>147</v>
      </c>
      <c r="B7" s="7" t="s">
        <v>126</v>
      </c>
      <c r="C7" s="7" t="s">
        <v>156</v>
      </c>
      <c r="G7" s="25">
        <v>3</v>
      </c>
      <c r="H7" s="25" t="s">
        <v>3</v>
      </c>
      <c r="I7" s="25">
        <v>25</v>
      </c>
    </row>
    <row r="8" spans="1:9" x14ac:dyDescent="0.35">
      <c r="A8" s="7" t="s">
        <v>147</v>
      </c>
      <c r="B8" s="7" t="s">
        <v>157</v>
      </c>
      <c r="C8" s="7" t="s">
        <v>158</v>
      </c>
      <c r="G8" s="25">
        <v>4</v>
      </c>
      <c r="H8" s="25" t="s">
        <v>4</v>
      </c>
      <c r="I8" s="25">
        <v>28</v>
      </c>
    </row>
    <row r="9" spans="1:9" x14ac:dyDescent="0.35">
      <c r="A9" s="7" t="s">
        <v>147</v>
      </c>
      <c r="B9" s="7" t="s">
        <v>136</v>
      </c>
      <c r="C9" s="7" t="s">
        <v>159</v>
      </c>
      <c r="G9" s="25">
        <v>5</v>
      </c>
      <c r="H9" s="25" t="s">
        <v>354</v>
      </c>
      <c r="I9" s="25">
        <v>20</v>
      </c>
    </row>
    <row r="10" spans="1:9" x14ac:dyDescent="0.35">
      <c r="A10" s="7" t="s">
        <v>147</v>
      </c>
      <c r="B10" s="7" t="s">
        <v>160</v>
      </c>
      <c r="C10" s="7" t="s">
        <v>161</v>
      </c>
      <c r="G10" s="25">
        <v>6</v>
      </c>
      <c r="H10" s="25" t="s">
        <v>355</v>
      </c>
      <c r="I10" s="25">
        <v>22</v>
      </c>
    </row>
    <row r="11" spans="1:9" x14ac:dyDescent="0.35">
      <c r="A11" s="7" t="s">
        <v>147</v>
      </c>
      <c r="B11" s="7" t="s">
        <v>162</v>
      </c>
      <c r="C11" s="7" t="s">
        <v>163</v>
      </c>
      <c r="G11" s="25">
        <v>7</v>
      </c>
      <c r="H11" s="25" t="s">
        <v>356</v>
      </c>
      <c r="I11" s="25">
        <v>30</v>
      </c>
    </row>
    <row r="12" spans="1:9" x14ac:dyDescent="0.35">
      <c r="A12" s="7" t="s">
        <v>147</v>
      </c>
      <c r="B12" s="7" t="s">
        <v>164</v>
      </c>
      <c r="C12" s="7" t="s">
        <v>165</v>
      </c>
      <c r="G12" s="25">
        <v>8</v>
      </c>
      <c r="H12" s="25" t="s">
        <v>357</v>
      </c>
      <c r="I12" s="25">
        <v>28</v>
      </c>
    </row>
    <row r="13" spans="1:9" x14ac:dyDescent="0.35">
      <c r="A13" s="7" t="s">
        <v>147</v>
      </c>
      <c r="B13" s="7" t="s">
        <v>166</v>
      </c>
      <c r="C13" s="7" t="s">
        <v>167</v>
      </c>
      <c r="G13" s="25">
        <v>9</v>
      </c>
      <c r="H13" s="25" t="s">
        <v>358</v>
      </c>
      <c r="I13" s="25">
        <v>23</v>
      </c>
    </row>
    <row r="14" spans="1:9" x14ac:dyDescent="0.35">
      <c r="A14" s="7" t="s">
        <v>147</v>
      </c>
      <c r="B14" s="7" t="s">
        <v>168</v>
      </c>
      <c r="C14" s="7" t="s">
        <v>163</v>
      </c>
      <c r="G14" s="25">
        <v>10</v>
      </c>
      <c r="H14" s="25" t="s">
        <v>6</v>
      </c>
      <c r="I14" s="25">
        <v>21</v>
      </c>
    </row>
    <row r="15" spans="1:9" x14ac:dyDescent="0.35">
      <c r="A15" s="7" t="s">
        <v>147</v>
      </c>
      <c r="B15" s="7" t="s">
        <v>134</v>
      </c>
      <c r="C15" s="7" t="s">
        <v>169</v>
      </c>
    </row>
    <row r="16" spans="1:9" x14ac:dyDescent="0.35">
      <c r="A16" s="7" t="s">
        <v>147</v>
      </c>
      <c r="B16" s="7" t="s">
        <v>170</v>
      </c>
      <c r="C16" s="7" t="s">
        <v>171</v>
      </c>
    </row>
    <row r="17" spans="1:3" x14ac:dyDescent="0.35">
      <c r="A17" s="7" t="s">
        <v>147</v>
      </c>
      <c r="B17" s="7" t="s">
        <v>172</v>
      </c>
      <c r="C17" s="7" t="s">
        <v>173</v>
      </c>
    </row>
    <row r="18" spans="1:3" x14ac:dyDescent="0.35">
      <c r="A18" s="7" t="s">
        <v>147</v>
      </c>
      <c r="B18" s="7" t="s">
        <v>174</v>
      </c>
      <c r="C18" s="7" t="s">
        <v>175</v>
      </c>
    </row>
    <row r="19" spans="1:3" x14ac:dyDescent="0.35">
      <c r="A19" s="7" t="s">
        <v>147</v>
      </c>
      <c r="B19" s="7" t="s">
        <v>142</v>
      </c>
      <c r="C19" s="7" t="s">
        <v>176</v>
      </c>
    </row>
    <row r="20" spans="1:3" x14ac:dyDescent="0.35">
      <c r="A20" s="7" t="s">
        <v>147</v>
      </c>
      <c r="B20" s="7" t="s">
        <v>177</v>
      </c>
      <c r="C20" s="7" t="s">
        <v>178</v>
      </c>
    </row>
    <row r="21" spans="1:3" x14ac:dyDescent="0.35">
      <c r="A21" s="7" t="s">
        <v>147</v>
      </c>
      <c r="B21" s="7" t="s">
        <v>130</v>
      </c>
      <c r="C21" s="7" t="s">
        <v>167</v>
      </c>
    </row>
    <row r="22" spans="1:3" x14ac:dyDescent="0.35">
      <c r="A22" s="7" t="s">
        <v>147</v>
      </c>
      <c r="B22" s="7" t="s">
        <v>144</v>
      </c>
      <c r="C22" s="7" t="s">
        <v>179</v>
      </c>
    </row>
    <row r="23" spans="1:3" x14ac:dyDescent="0.35">
      <c r="A23" s="7" t="s">
        <v>147</v>
      </c>
      <c r="B23" s="7" t="s">
        <v>128</v>
      </c>
      <c r="C23" s="7" t="s">
        <v>180</v>
      </c>
    </row>
    <row r="24" spans="1:3" x14ac:dyDescent="0.35">
      <c r="A24" s="7" t="s">
        <v>147</v>
      </c>
      <c r="B24" s="7" t="s">
        <v>140</v>
      </c>
      <c r="C24" s="7" t="s">
        <v>181</v>
      </c>
    </row>
    <row r="25" spans="1:3" x14ac:dyDescent="0.35">
      <c r="A25" s="7" t="s">
        <v>147</v>
      </c>
      <c r="B25" s="7" t="s">
        <v>138</v>
      </c>
      <c r="C25" s="7" t="s">
        <v>182</v>
      </c>
    </row>
    <row r="26" spans="1:3" x14ac:dyDescent="0.35">
      <c r="A26" s="7" t="s">
        <v>147</v>
      </c>
      <c r="B26" s="7" t="s">
        <v>183</v>
      </c>
      <c r="C26" s="7" t="s">
        <v>184</v>
      </c>
    </row>
    <row r="27" spans="1:3" x14ac:dyDescent="0.35">
      <c r="A27" s="7" t="s">
        <v>147</v>
      </c>
      <c r="B27" s="7" t="s">
        <v>185</v>
      </c>
      <c r="C27" s="7" t="s">
        <v>186</v>
      </c>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75A5-B22E-4EC4-9FF6-C9B99D2AB8FD}">
  <dimension ref="A1:I14"/>
  <sheetViews>
    <sheetView zoomScaleNormal="100" workbookViewId="0">
      <selection activeCell="K4" sqref="K4"/>
    </sheetView>
  </sheetViews>
  <sheetFormatPr defaultRowHeight="15" customHeight="1" x14ac:dyDescent="0.3"/>
  <cols>
    <col min="1" max="1" width="8.2109375" style="12" bestFit="1" customWidth="1"/>
    <col min="2" max="4" width="9.140625" style="12"/>
    <col min="5" max="5" width="7" style="12" customWidth="1"/>
    <col min="6" max="6" width="7.140625" style="12" customWidth="1"/>
    <col min="7" max="7" width="13.78515625" style="12" customWidth="1"/>
    <col min="8" max="8" width="14.140625" style="12" customWidth="1"/>
    <col min="9" max="9" width="15.2109375" style="12" customWidth="1"/>
    <col min="10" max="16384" width="9.140625" style="12"/>
  </cols>
  <sheetData>
    <row r="1" spans="1:9" ht="31.2" customHeight="1" x14ac:dyDescent="0.3">
      <c r="A1" s="69" t="s">
        <v>190</v>
      </c>
      <c r="B1" s="70"/>
      <c r="C1" s="70"/>
      <c r="D1" s="70"/>
      <c r="E1" s="70"/>
      <c r="F1" s="70"/>
      <c r="G1" s="70"/>
      <c r="H1" s="70"/>
      <c r="I1" s="70"/>
    </row>
    <row r="2" spans="1:9" ht="30" customHeight="1" x14ac:dyDescent="0.3">
      <c r="A2" s="46" t="s">
        <v>191</v>
      </c>
      <c r="B2" s="46" t="s">
        <v>192</v>
      </c>
      <c r="C2" s="46" t="s">
        <v>193</v>
      </c>
      <c r="D2" s="46" t="s">
        <v>194</v>
      </c>
      <c r="E2" s="46" t="s">
        <v>195</v>
      </c>
      <c r="F2" s="46" t="s">
        <v>196</v>
      </c>
      <c r="G2" s="46" t="s">
        <v>197</v>
      </c>
      <c r="H2" s="46" t="s">
        <v>198</v>
      </c>
      <c r="I2" s="46" t="s">
        <v>199</v>
      </c>
    </row>
    <row r="3" spans="1:9" ht="30" customHeight="1" x14ac:dyDescent="0.3">
      <c r="A3" s="47">
        <v>45049</v>
      </c>
      <c r="B3" s="48">
        <v>140</v>
      </c>
      <c r="C3" s="48">
        <v>32</v>
      </c>
      <c r="D3" s="48">
        <v>31</v>
      </c>
      <c r="E3" s="48">
        <v>40</v>
      </c>
      <c r="F3" s="48">
        <v>11.5</v>
      </c>
      <c r="G3" s="48">
        <v>103.8</v>
      </c>
      <c r="H3" s="48">
        <v>36.200000000000003</v>
      </c>
      <c r="I3" s="49">
        <v>0.25900000000000001</v>
      </c>
    </row>
    <row r="4" spans="1:9" ht="30" customHeight="1" x14ac:dyDescent="0.3">
      <c r="A4" s="50">
        <v>45057</v>
      </c>
      <c r="B4" s="48">
        <v>140</v>
      </c>
      <c r="C4" s="48">
        <v>32</v>
      </c>
      <c r="D4" s="48">
        <v>31</v>
      </c>
      <c r="E4" s="48">
        <v>39.5</v>
      </c>
      <c r="F4" s="48">
        <v>11.5</v>
      </c>
      <c r="G4" s="48">
        <v>103.9</v>
      </c>
      <c r="H4" s="48">
        <v>36.1</v>
      </c>
      <c r="I4" s="49">
        <v>0.25800000000000001</v>
      </c>
    </row>
    <row r="5" spans="1:9" ht="30" customHeight="1" x14ac:dyDescent="0.3">
      <c r="A5" s="50">
        <v>45065</v>
      </c>
      <c r="B5" s="48">
        <v>139</v>
      </c>
      <c r="C5" s="48">
        <v>32</v>
      </c>
      <c r="D5" s="48">
        <v>31</v>
      </c>
      <c r="E5" s="48">
        <v>39.5</v>
      </c>
      <c r="F5" s="48">
        <v>11.5</v>
      </c>
      <c r="G5" s="48">
        <v>103.2</v>
      </c>
      <c r="H5" s="48">
        <v>35.799999999999997</v>
      </c>
      <c r="I5" s="49">
        <v>0.25800000000000001</v>
      </c>
    </row>
    <row r="6" spans="1:9" ht="30" customHeight="1" x14ac:dyDescent="0.3">
      <c r="A6" s="50">
        <v>45072</v>
      </c>
      <c r="B6" s="48">
        <v>138</v>
      </c>
      <c r="C6" s="48">
        <v>31</v>
      </c>
      <c r="D6" s="48">
        <v>30</v>
      </c>
      <c r="E6" s="48">
        <v>39</v>
      </c>
      <c r="F6" s="48">
        <v>11</v>
      </c>
      <c r="G6" s="48">
        <v>103.4</v>
      </c>
      <c r="H6" s="48">
        <v>35.6</v>
      </c>
      <c r="I6" s="49">
        <v>0.25600000000000001</v>
      </c>
    </row>
    <row r="7" spans="1:9" ht="30" customHeight="1" x14ac:dyDescent="0.3">
      <c r="A7" s="50">
        <v>45078</v>
      </c>
      <c r="B7" s="48">
        <v>138</v>
      </c>
      <c r="C7" s="48">
        <v>31</v>
      </c>
      <c r="D7" s="48">
        <v>30</v>
      </c>
      <c r="E7" s="48">
        <v>39</v>
      </c>
      <c r="F7" s="48">
        <v>11</v>
      </c>
      <c r="G7" s="48">
        <v>103.4</v>
      </c>
      <c r="H7" s="48">
        <v>35.6</v>
      </c>
      <c r="I7" s="49">
        <v>0.25600000000000001</v>
      </c>
    </row>
    <row r="8" spans="1:9" ht="15" customHeight="1" x14ac:dyDescent="0.3">
      <c r="A8" s="45"/>
      <c r="B8" s="45"/>
      <c r="C8" s="45"/>
      <c r="D8" s="45"/>
      <c r="E8" s="45"/>
      <c r="F8" s="45"/>
      <c r="G8" s="45"/>
      <c r="H8" s="45"/>
      <c r="I8" s="45"/>
    </row>
    <row r="14" spans="1:9" ht="15" customHeight="1" x14ac:dyDescent="0.35">
      <c r="A14"/>
    </row>
  </sheetData>
  <mergeCells count="1">
    <mergeCell ref="A1:I1"/>
  </mergeCells>
  <pageMargins left="0.7" right="0.7" top="0.75" bottom="0.75" header="0.3" footer="0.3"/>
  <pageSetup paperSize="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AC0C-55EE-47A7-9A15-9D872A859DA7}">
  <dimension ref="D1:M8"/>
  <sheetViews>
    <sheetView workbookViewId="0">
      <selection activeCell="H18" sqref="H18"/>
    </sheetView>
  </sheetViews>
  <sheetFormatPr defaultRowHeight="20.399999999999999" x14ac:dyDescent="0.35"/>
  <cols>
    <col min="1" max="16384" width="9.140625" style="5"/>
  </cols>
  <sheetData>
    <row r="1" spans="4:13" x14ac:dyDescent="0.35">
      <c r="K1" s="71" t="s">
        <v>333</v>
      </c>
      <c r="L1" s="71"/>
    </row>
    <row r="3" spans="4:13" x14ac:dyDescent="0.35">
      <c r="D3" s="72" t="s">
        <v>9</v>
      </c>
      <c r="E3" s="73" t="s">
        <v>187</v>
      </c>
      <c r="F3" s="73"/>
      <c r="G3" s="73"/>
      <c r="J3" s="72" t="s">
        <v>9</v>
      </c>
      <c r="K3" s="73" t="s">
        <v>187</v>
      </c>
      <c r="L3" s="73"/>
      <c r="M3" s="73"/>
    </row>
    <row r="4" spans="4:13" x14ac:dyDescent="0.35">
      <c r="D4" s="72"/>
      <c r="E4" s="5" t="s">
        <v>10</v>
      </c>
      <c r="F4" s="5" t="s">
        <v>188</v>
      </c>
      <c r="G4" s="5" t="s">
        <v>189</v>
      </c>
      <c r="J4" s="72"/>
      <c r="K4" s="5" t="s">
        <v>10</v>
      </c>
      <c r="L4" s="5" t="s">
        <v>188</v>
      </c>
      <c r="M4" s="5" t="s">
        <v>189</v>
      </c>
    </row>
    <row r="5" spans="4:13" x14ac:dyDescent="0.35">
      <c r="D5" s="5">
        <v>2020</v>
      </c>
      <c r="E5" s="5">
        <v>3116</v>
      </c>
      <c r="F5" s="5">
        <v>500</v>
      </c>
      <c r="G5" s="5">
        <f>E5-F5</f>
        <v>2616</v>
      </c>
      <c r="J5" s="5">
        <v>2020</v>
      </c>
      <c r="K5" s="5">
        <v>3116</v>
      </c>
      <c r="L5" s="5">
        <v>500</v>
      </c>
      <c r="M5" s="5">
        <f>K5-L5</f>
        <v>2616</v>
      </c>
    </row>
    <row r="6" spans="4:13" x14ac:dyDescent="0.35">
      <c r="D6" s="5">
        <v>2021</v>
      </c>
      <c r="E6" s="5">
        <v>2199</v>
      </c>
      <c r="F6" s="5">
        <v>350</v>
      </c>
      <c r="G6" s="5">
        <f t="shared" ref="G6:G8" si="0">E6-F6</f>
        <v>1849</v>
      </c>
      <c r="J6" s="5">
        <v>2021</v>
      </c>
      <c r="K6" s="5">
        <v>2199</v>
      </c>
      <c r="L6" s="5">
        <v>350</v>
      </c>
      <c r="M6" s="5">
        <f t="shared" ref="M6:M8" si="1">K6-L6</f>
        <v>1849</v>
      </c>
    </row>
    <row r="7" spans="4:13" x14ac:dyDescent="0.35">
      <c r="D7" s="5">
        <v>2022</v>
      </c>
      <c r="E7" s="5">
        <v>4471</v>
      </c>
      <c r="F7" s="5">
        <v>2000</v>
      </c>
      <c r="G7" s="5">
        <f t="shared" si="0"/>
        <v>2471</v>
      </c>
      <c r="J7" s="5">
        <v>2022</v>
      </c>
      <c r="K7" s="5">
        <v>4471</v>
      </c>
      <c r="L7" s="5">
        <v>2000</v>
      </c>
      <c r="M7" s="5">
        <f t="shared" si="1"/>
        <v>2471</v>
      </c>
    </row>
    <row r="8" spans="4:13" x14ac:dyDescent="0.35">
      <c r="D8" s="5">
        <v>2023</v>
      </c>
      <c r="E8" s="5">
        <v>3335</v>
      </c>
      <c r="F8" s="5">
        <v>1500</v>
      </c>
      <c r="G8" s="5">
        <f t="shared" si="0"/>
        <v>1835</v>
      </c>
      <c r="J8" s="5">
        <v>2023</v>
      </c>
      <c r="K8" s="5">
        <v>3335</v>
      </c>
      <c r="L8" s="5">
        <v>1500</v>
      </c>
      <c r="M8" s="5">
        <f t="shared" si="1"/>
        <v>1835</v>
      </c>
    </row>
  </sheetData>
  <mergeCells count="5">
    <mergeCell ref="K1:L1"/>
    <mergeCell ref="D3:D4"/>
    <mergeCell ref="E3:G3"/>
    <mergeCell ref="J3:J4"/>
    <mergeCell ref="K3:M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EBF4-91F5-4C86-8B71-AC08FD81676A}">
  <dimension ref="D3:D8"/>
  <sheetViews>
    <sheetView topLeftCell="A2" workbookViewId="0">
      <selection activeCell="D8" sqref="D8"/>
    </sheetView>
  </sheetViews>
  <sheetFormatPr defaultRowHeight="20.399999999999999" x14ac:dyDescent="0.35"/>
  <cols>
    <col min="1" max="3" width="9.140625" style="5"/>
    <col min="4" max="4" width="32.42578125" style="5" customWidth="1"/>
    <col min="5" max="16384" width="9.140625" style="5"/>
  </cols>
  <sheetData>
    <row r="3" spans="4:4" ht="81.599999999999994" x14ac:dyDescent="0.35">
      <c r="D3" s="9" t="s">
        <v>359</v>
      </c>
    </row>
    <row r="8" spans="4:4" ht="102" x14ac:dyDescent="0.35">
      <c r="D8" s="9" t="s">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Basic info</vt:lpstr>
      <vt:lpstr>shortcuts for making selections</vt:lpstr>
      <vt:lpstr>Frequently used shortcuts</vt:lpstr>
      <vt:lpstr>Navigating in cells</vt:lpstr>
      <vt:lpstr>Paste Special Shortcut keys</vt:lpstr>
      <vt:lpstr> Shortcut keys for reference</vt:lpstr>
      <vt:lpstr>Fitness Progress</vt:lpstr>
      <vt:lpstr>Merge</vt:lpstr>
      <vt:lpstr>Wrap text</vt:lpstr>
      <vt:lpstr>Number format</vt:lpstr>
      <vt:lpstr>Insert and Delete</vt:lpstr>
      <vt:lpstr>Paste Special</vt:lpstr>
      <vt:lpstr>AutoSum and Fill basic</vt:lpstr>
      <vt:lpstr>Flash Fill</vt:lpstr>
      <vt:lpstr>Fill Series</vt:lpstr>
      <vt:lpstr>Operators</vt:lpstr>
      <vt:lpstr>Calculation Operators</vt:lpstr>
      <vt:lpstr>Cell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AYUB MOHAMMED</dc:creator>
  <cp:lastModifiedBy>dasari udaykiran</cp:lastModifiedBy>
  <dcterms:created xsi:type="dcterms:W3CDTF">2024-06-09T17:53:38Z</dcterms:created>
  <dcterms:modified xsi:type="dcterms:W3CDTF">2025-03-26T07:46:55Z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2024-06-09T18:10:07Z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180e4901-edf9-47a0-9756-059be2fb1cc1</vt:lpwstr>
  </property>
  <property fmtid="{D5CDD505-2E9C-101B-9397-08002B2CF9AE}" pid="7" name="MSIP_Label_defa4170-0d19-0005-0004-bc88714345d2_ActionId">
    <vt:lpwstr>efb087ac-8b6c-4ef0-86a7-381044c7c0fe</vt:lpwstr>
  </property>
  <property fmtid="{D5CDD505-2E9C-101B-9397-08002B2CF9AE}" pid="8" name="MSIP_Label_defa4170-0d19-0005-0004-bc88714345d2_ContentBits">
    <vt:lpwstr>0</vt:lpwstr>
  </property>
</Properties>
</file>